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9860" windowHeight="6350" tabRatio="669"/>
  </bookViews>
  <sheets>
    <sheet name="1. ABOGADO EXTERNO" sheetId="1" r:id="rId1"/>
    <sheet name="2. ABOGADO INTERNO " sheetId="2" r:id="rId2"/>
    <sheet name="REPORTE S.F.C." sheetId="3" r:id="rId3"/>
    <sheet name="Hoja1" sheetId="4" state="hidden"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<sst xmlns="http://schemas.openxmlformats.org/spreadsheetml/2006/main" count="168" uniqueCount="143">
  <si>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</si>
  <si>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</si>
  <si>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</si>
  <si>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</si>
  <si>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</si>
  <si>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</si>
  <si>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</si>
  <si>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</si>
  <si>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</si>
  <si>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</si>
  <si>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</si>
  <si>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</si>
  <si>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</si>
  <si>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</si>
  <si>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</si>
  <si>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</si>
  <si>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</si>
  <si>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</si>
  <si>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</si>
  <si>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</si>
  <si>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</si>
  <si>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</si>
  <si>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</si>
  <si>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</si>
  <si>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</si>
  <si>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</si>
  <si>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</si>
  <si>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</si>
  <si>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</si>
  <si>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</si>
  <si>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</si>
  <si>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</si>
  <si>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</si>
  <si>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</si>
  <si>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</si>
  <si>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</si>
  <si>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</si>
  <si>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</si>
  <si>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</si>
  <si>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</si>
  <si>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</si>
  <si>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</si>
  <si>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</si>
  <si>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</si>
  <si>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</si>
  <si>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</si>
  <si>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</si>
  <si>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</si>
  <si>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</si>
  <si>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</si>
  <si>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</si>
  <si>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</si>
  <si>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</si>
  <si>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</si>
  <si>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</si>
  <si>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</si>
  <si>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</si>
  <si>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</si>
  <si>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</si>
  <si>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</si>
  <si>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</si>
  <si>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</si>
  <si>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</si>
  <si>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</si>
  <si>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</si>
  <si>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</si>
  <si>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</si>
  <si>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</si>
  <si>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</si>
  <si>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</si>
  <si>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</si>
  <si>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</si>
  <si>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</si>
  <si>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</si>
  <si>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</si>
  <si>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</si>
  <si>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</si>
  <si>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</si>
  <si>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</si>
  <si>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</si>
  <si>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</si>
  <si>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</si>
  <si>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</si>
  <si>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</si>
  <si>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</si>
  <si>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</si>
  <si>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</si>
  <si>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</si>
  <si>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</si>
  <si>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</si>
  <si>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</si>
  <si>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</si>
  <si>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</si>
  <si>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</si>
  <si>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</si>
  <si>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</si>
  <si>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</si>
  <si>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</si>
  <si>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</si>
  <si>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</si>
  <si>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</si>
  <si>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</si>
  <si>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</si>
  <si>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</si>
  <si>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</si>
  <si>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</si>
  <si>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</si>
  <si>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</si>
  <si>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</si>
  <si>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</si>
  <si>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</si>
  <si>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</si>
  <si>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</si>
  <si>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</si>
  <si>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</si>
  <si>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</si>
  <si>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</si>
  <si>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</si>
  <si>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</si>
  <si>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</si>
  <si>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</si>
  <si>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</si>
  <si>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</si>
  <si>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</si>
  <si>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</si>
  <si>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</si>
  <si>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</si>
  <si>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</si>
  <si>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</si>
  <si>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</si>
  <si>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GUSTAVO ALBERTO HERRERA</t>
  </si>
  <si>
    <t>DISTRITO ESPECIAL DE SANTIAGO DE CALI</t>
  </si>
  <si>
    <t xml:space="preserve">CONTRALORIA GENERAL DE SANTIAGO DE CALI </t>
  </si>
  <si>
    <t xml:space="preserve">CONTRALORÍA GENERAL DE SANTIAGO DE CALI
DIRECCIÓN OPERATIVA DE RESPONSABILIDAD FISCAL </t>
  </si>
  <si>
    <t xml:space="preserve">ARGEMIRO CORTES BUITRAGO
BRAYAN ESTIVEN HURTADO SALAZAR
FONDOMIXTO DE PROMOCIÓN DE LA CULTURA Y LAS ARTES DEL VALLE DEL CAUCA </t>
  </si>
  <si>
    <t>Por medio del Auto No. 1900.27.06.25.079 de fecha 24 de febrero de 2025, se dio apertura al Proceso de Responsabilidad Fiscal No. 1900.27.06.25.17.91, por el presunto detrimento patrimonial en cuantía de DOSCIENTOS TRECE MILLONES SETECIENTOS SETENTA Y TRES MIL OCHOCIENTOS DIECIOCHO PESOS ($213.773.818)</t>
  </si>
  <si>
    <t>El proceso de responsabilidad fiscal tiene como finalidad investigar presuntas irregularidades en la ejecución del Convenio Interadministrativo No. 4148.010.27.1.056-2023, suscrito entre la Secretaría de Cultura del Distrito Especial de Santiago de Cali y la Corporación de Eventos, Ferias y Espectáculos de Cali – CORFECALI, cuyo objeto era la promoción, ejecución y desarrollo de la 66ª versión de la Feria de Cali, programada del 25 al 30 de diciembre de 2023. Según el ente de control, CORFECALI habría efectuado desembolsos por un valor de $213.773.808 Pesos M/cte, destinados a gastos de nómina con recursos provenientes del convenio, a pesar de que dichos pagos no estaban contemplados en las cláusulas contractuales.</t>
  </si>
  <si>
    <t xml:space="preserve"> La contingencia se califica como REMOTA, toda vez que la póliza vinculada no presta cobertura temporal. 
La Póliza de Seguro de Modular Comercial No. 1000074 cuyo tomador y asegurado es el Distrito Especial de Santiago de Cali no presta temporal de conformidad con los hechos y pretensiones expuestas en el auto de apertura. El contrato de seguro fue suscrito bajo la modalidad de "descubrimiento", lo que implica que la cobertura se activa únicamente respecto de hechos descubiertos por primera vez durante la vigencia de la póliza. Dicha vigencia se extendió desde el 29 de febrero de 2024 hasta el 16 de octubre de 2024, con prórroga hasta el 1 de febrero de 2025. No obstante, los hechos objeto de reproche —presuntos egresos irregulares por concepto de nómina— habrían ocurrido entre el 7 y el 31 de diciembre de 2023, según los comprobantes de egreso señalados por el ente de control. El conocimiento formal de estos hechos por parte de Mapfre Seguros Generales de Colombia S.A. solo se produjo el 27 de febrero de 2025, fecha en la cual se le notificó el Auto de Apertura No. 1900.27.06.25.079, con fecha del 24 de febrero de 2024. Como puede advertirse, el descubrimiento del posible hecho dañoso por parte de la aseguradora tuvo lugar por fuera del período de vigencia de la póliza, lo cual impide jurídicamente activar la cobertura contratada. Lo señalado, sin perjuicio del carácter contingente del proceso. </t>
  </si>
  <si>
    <t>1900.27.06.25.079</t>
  </si>
  <si>
    <t>Póliza de Seguro Modular Comercial</t>
  </si>
  <si>
    <t xml:space="preserve">LIQUIDACION: Al respecto, se debe tener en cuenta que el valor del presunto detrimento, conforme a lo descrito en el Auto de Apertura, está estimado en la suma de $213.773.818. El coaseguro cedido a Mapfre Seguros Generales de Colombia S.A. corresponde al 19%. Por lo tanto, el resultado final de la liquidación es la suma de $40.617.025. 
Reserva sugerida 30%: $12.185.107
</t>
  </si>
  <si>
    <t>7 al 31 de diciembre de 2023</t>
  </si>
  <si>
    <t xml:space="preserve">El día 7 de abril de 2025 se radicó en representación de Mapfre Seguros Generales de Colombia el pronunciamiento frente al AUTO DE APERTURA.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</si>
</sst>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top" wrapText="1"/>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center"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2"/>
  <sheetViews>
    <sheetView tabSelected="1" zoomScale="60" zoomScaleNormal="60" workbookViewId="0">
      <selection activeCell="I11" sqref="I11"/>
    </sheetView>
  </sheetViews>
  <sheetFormatPr baseColWidth="10" defaultRowHeight="14.5" x14ac:dyDescent="0.35"/>
  <cols>
    <col min="1" max="1" width="20.453125" customWidth="1"/>
    <col min="2" max="2" width="23.54296875" customWidth="1"/>
    <col min="3" max="3" width="13.453125" customWidth="1"/>
    <col min="4" max="4" width="22.1796875" customWidth="1"/>
    <col min="5" max="5" width="14.1796875" customWidth="1"/>
    <col min="8" max="8" width="8.1796875" customWidth="1"/>
    <col min="15" max="15" width="36.453125" style="27" bestFit="1" customWidth="1"/>
    <col min="16" max="16" width="28" style="27" bestFit="1" customWidth="1"/>
    <col min="17" max="17" width="38.453125" style="27" bestFit="1" customWidth="1"/>
    <col min="18" max="18" width="15.81640625" style="27" customWidth="1"/>
    <col min="19" max="19" width="27.453125" style="27" bestFit="1" customWidth="1"/>
    <col min="20" max="20" width="11.453125" style="27"/>
  </cols>
  <sheetData>
    <row r="2" spans="1:19" ht="21" x14ac:dyDescent="0.35">
      <c r="A2" s="49" t="s">
        <v>68</v>
      </c>
      <c r="B2" s="49"/>
      <c r="C2" s="49"/>
      <c r="D2" s="49"/>
      <c r="E2" s="49"/>
      <c r="F2" s="49"/>
      <c r="G2" s="49"/>
      <c r="H2" s="49"/>
      <c r="O2" s="23"/>
      <c r="P2" s="24"/>
      <c r="Q2" s="24"/>
      <c r="R2" s="24"/>
      <c r="S2" s="24"/>
    </row>
    <row r="3" spans="1:19" x14ac:dyDescent="0.35">
      <c r="A3" s="46" t="s">
        <v>0</v>
      </c>
      <c r="B3" s="46"/>
      <c r="C3" s="46"/>
      <c r="D3" s="50">
        <v>45758</v>
      </c>
      <c r="E3" s="50"/>
      <c r="F3" s="50"/>
      <c r="G3" s="50"/>
      <c r="H3" s="50"/>
      <c r="O3" s="25"/>
      <c r="P3" s="25"/>
      <c r="Q3" s="26"/>
      <c r="R3" s="26"/>
    </row>
    <row r="4" spans="1:19" x14ac:dyDescent="0.35">
      <c r="A4" s="40" t="s">
        <v>1</v>
      </c>
      <c r="B4" s="47" t="s">
        <v>38</v>
      </c>
      <c r="C4" s="47"/>
      <c r="D4" s="47"/>
      <c r="E4" s="40" t="s">
        <v>2</v>
      </c>
      <c r="F4" s="51" t="s">
        <v>26</v>
      </c>
      <c r="G4" s="51"/>
      <c r="H4" s="51"/>
      <c r="O4" s="25"/>
      <c r="P4" s="25"/>
      <c r="Q4" s="26"/>
      <c r="R4" s="26"/>
    </row>
    <row r="5" spans="1:19" x14ac:dyDescent="0.35">
      <c r="A5" s="40" t="s">
        <v>3</v>
      </c>
      <c r="B5" s="55">
        <v>45716</v>
      </c>
      <c r="C5" s="55"/>
      <c r="D5" s="55"/>
      <c r="E5" s="40" t="s">
        <v>17</v>
      </c>
      <c r="F5" s="54" t="s">
        <v>27</v>
      </c>
      <c r="G5" s="54"/>
      <c r="H5" s="54"/>
      <c r="O5" s="25"/>
      <c r="P5" s="25"/>
      <c r="Q5" s="26"/>
      <c r="R5" s="26"/>
    </row>
    <row r="6" spans="1:19" ht="50.25" customHeight="1" x14ac:dyDescent="0.35">
      <c r="A6" s="40" t="s">
        <v>4</v>
      </c>
      <c r="B6" s="51" t="s">
        <v>132</v>
      </c>
      <c r="C6" s="51"/>
      <c r="D6" s="51"/>
      <c r="E6" s="51"/>
      <c r="F6" s="51"/>
      <c r="G6" s="51"/>
      <c r="H6" s="51"/>
      <c r="O6" s="25"/>
      <c r="P6" s="25"/>
      <c r="Q6" s="26"/>
      <c r="R6" s="28"/>
    </row>
    <row r="7" spans="1:19" ht="54" customHeight="1" x14ac:dyDescent="0.35">
      <c r="A7" s="40" t="s">
        <v>5</v>
      </c>
      <c r="B7" s="48" t="s">
        <v>134</v>
      </c>
      <c r="C7" s="48"/>
      <c r="D7" s="48"/>
      <c r="E7" s="48"/>
      <c r="F7" s="48"/>
      <c r="G7" s="48"/>
      <c r="H7" s="48"/>
      <c r="O7" s="25"/>
      <c r="P7" s="25"/>
      <c r="Q7" s="26"/>
      <c r="R7" s="28"/>
    </row>
    <row r="8" spans="1:19" ht="32.25" customHeight="1" x14ac:dyDescent="0.35">
      <c r="A8" s="40" t="s">
        <v>6</v>
      </c>
      <c r="B8" s="51" t="s">
        <v>131</v>
      </c>
      <c r="C8" s="51"/>
      <c r="D8" s="51"/>
      <c r="E8" s="51"/>
      <c r="F8" s="51"/>
      <c r="G8" s="51"/>
      <c r="H8" s="51"/>
      <c r="O8" s="25"/>
      <c r="P8" s="25"/>
      <c r="Q8" s="26"/>
      <c r="R8" s="28"/>
    </row>
    <row r="9" spans="1:19" ht="53.25" customHeight="1" x14ac:dyDescent="0.35">
      <c r="A9" s="40" t="s">
        <v>7</v>
      </c>
      <c r="B9" s="48" t="s">
        <v>135</v>
      </c>
      <c r="C9" s="48"/>
      <c r="D9" s="48"/>
      <c r="E9" s="48"/>
      <c r="F9" s="48"/>
      <c r="G9" s="48"/>
      <c r="H9" s="48"/>
      <c r="O9" s="25"/>
      <c r="P9" s="25"/>
      <c r="Q9" s="26"/>
      <c r="R9" s="28"/>
    </row>
    <row r="10" spans="1:19" x14ac:dyDescent="0.35">
      <c r="A10" s="40" t="s">
        <v>8</v>
      </c>
      <c r="B10" s="52">
        <v>40617025</v>
      </c>
      <c r="C10" s="52"/>
      <c r="D10" s="52"/>
      <c r="E10" s="52"/>
      <c r="F10" s="52"/>
      <c r="G10" s="52"/>
      <c r="H10" s="52"/>
      <c r="O10" s="25"/>
      <c r="P10" s="28"/>
      <c r="Q10" s="26"/>
      <c r="R10" s="28"/>
    </row>
    <row r="11" spans="1:19" ht="106.5" customHeight="1" x14ac:dyDescent="0.35">
      <c r="A11" s="40" t="s">
        <v>9</v>
      </c>
      <c r="B11" s="53" t="s">
        <v>136</v>
      </c>
      <c r="C11" s="53"/>
      <c r="D11" s="53"/>
      <c r="E11" s="53"/>
      <c r="F11" s="53"/>
      <c r="G11" s="53"/>
      <c r="H11" s="53"/>
      <c r="O11" s="25"/>
      <c r="P11" s="28"/>
      <c r="Q11" s="26"/>
      <c r="R11" s="28"/>
    </row>
    <row r="12" spans="1:19" ht="189" customHeight="1" x14ac:dyDescent="0.35">
      <c r="A12" s="40" t="s">
        <v>10</v>
      </c>
      <c r="B12" s="53" t="s">
        <v>137</v>
      </c>
      <c r="C12" s="53"/>
      <c r="D12" s="53"/>
      <c r="E12" s="53"/>
      <c r="F12" s="53"/>
      <c r="G12" s="53"/>
      <c r="H12" s="53"/>
      <c r="O12" s="25"/>
      <c r="P12" s="28"/>
      <c r="Q12" s="26"/>
      <c r="R12" s="28"/>
    </row>
    <row r="13" spans="1:19" ht="26" x14ac:dyDescent="0.35">
      <c r="A13" s="40" t="s">
        <v>11</v>
      </c>
      <c r="B13" s="41" t="s">
        <v>41</v>
      </c>
      <c r="C13" s="40" t="s">
        <v>12</v>
      </c>
      <c r="D13" s="42">
        <v>12185107</v>
      </c>
      <c r="E13" s="40" t="s">
        <v>13</v>
      </c>
      <c r="F13" s="51" t="s">
        <v>130</v>
      </c>
      <c r="G13" s="51"/>
      <c r="H13" s="51"/>
    </row>
    <row r="14" spans="1:19" ht="26.5" x14ac:dyDescent="0.35">
      <c r="A14" s="40" t="s">
        <v>14</v>
      </c>
      <c r="B14" s="51" t="s">
        <v>133</v>
      </c>
      <c r="C14" s="51"/>
      <c r="D14" s="51"/>
      <c r="E14" s="43" t="s">
        <v>15</v>
      </c>
      <c r="F14" s="51" t="s">
        <v>138</v>
      </c>
      <c r="G14" s="51"/>
      <c r="H14" s="51"/>
      <c r="P14" s="28"/>
      <c r="Q14" s="26"/>
      <c r="R14" s="28"/>
    </row>
    <row r="15" spans="1:19" ht="26.25" customHeight="1" x14ac:dyDescent="0.35">
      <c r="A15" s="40" t="s">
        <v>18</v>
      </c>
      <c r="B15" s="44"/>
      <c r="C15" s="40" t="s">
        <v>19</v>
      </c>
      <c r="D15" s="44">
        <v>1000074</v>
      </c>
      <c r="E15" s="45" t="s">
        <v>67</v>
      </c>
      <c r="F15" s="51" t="s">
        <v>139</v>
      </c>
      <c r="G15" s="51"/>
      <c r="H15" s="51"/>
      <c r="O15" s="25"/>
      <c r="P15" s="28"/>
      <c r="Q15" s="26"/>
      <c r="R15" s="28"/>
    </row>
    <row r="16" spans="1:19" ht="30.75" customHeight="1" x14ac:dyDescent="0.35">
      <c r="A16" s="40" t="s">
        <v>16</v>
      </c>
      <c r="B16" s="58" t="s">
        <v>66</v>
      </c>
      <c r="C16" s="59"/>
      <c r="D16" s="59"/>
      <c r="E16" s="59"/>
      <c r="F16" s="59"/>
      <c r="G16" s="59"/>
      <c r="H16" s="60"/>
      <c r="O16" s="25"/>
      <c r="P16" s="28"/>
      <c r="Q16" s="26"/>
      <c r="R16" s="28"/>
    </row>
    <row r="17" spans="1:8" ht="26" x14ac:dyDescent="0.35">
      <c r="A17" s="40" t="s">
        <v>21</v>
      </c>
      <c r="B17" s="50" t="s">
        <v>141</v>
      </c>
      <c r="C17" s="50"/>
      <c r="D17" s="50"/>
      <c r="E17" s="40" t="s">
        <v>22</v>
      </c>
      <c r="F17" s="50">
        <v>45715</v>
      </c>
      <c r="G17" s="54"/>
      <c r="H17" s="54"/>
    </row>
    <row r="18" spans="1:8" x14ac:dyDescent="0.35">
      <c r="A18" s="56" t="s">
        <v>23</v>
      </c>
      <c r="B18" s="56"/>
      <c r="C18" s="56"/>
      <c r="D18" s="56"/>
      <c r="E18" s="56"/>
      <c r="F18" s="56"/>
      <c r="G18" s="56"/>
      <c r="H18" s="56"/>
    </row>
    <row r="19" spans="1:8" ht="25.5" customHeight="1" x14ac:dyDescent="0.35">
      <c r="A19" s="57" t="s">
        <v>24</v>
      </c>
      <c r="B19" s="57"/>
      <c r="C19" s="57"/>
      <c r="D19" s="57"/>
      <c r="E19" s="57"/>
      <c r="F19" s="57"/>
      <c r="G19" s="57"/>
      <c r="H19" s="57"/>
    </row>
    <row r="20" spans="1:8" ht="91.5" customHeight="1" x14ac:dyDescent="0.35">
      <c r="A20" s="47" t="s">
        <v>140</v>
      </c>
      <c r="B20" s="47"/>
      <c r="C20" s="47"/>
      <c r="D20" s="47"/>
      <c r="E20" s="47"/>
      <c r="F20" s="47"/>
      <c r="G20" s="47"/>
      <c r="H20" s="47"/>
    </row>
    <row r="21" spans="1:8" x14ac:dyDescent="0.35">
      <c r="A21" s="46" t="s">
        <v>129</v>
      </c>
      <c r="B21" s="46"/>
      <c r="C21" s="46"/>
      <c r="D21" s="46"/>
      <c r="E21" s="46"/>
      <c r="F21" s="46"/>
      <c r="G21" s="46"/>
      <c r="H21" s="46"/>
    </row>
    <row r="22" spans="1:8" ht="42" customHeight="1" x14ac:dyDescent="0.35">
      <c r="A22" s="48" t="s">
        <v>142</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dataValidation allowBlank="1" showErrorMessage="1" sqref="C13"/>
    <dataValidation operator="greaterThan" showInputMessage="1" showErrorMessage="1" promptTitle="FECHA DE PROCESO" prompt="Se debe incluir la fecha de notificación judicial en representación de MAPFRE, bajo el formato DD (día); MM (mes) y AAAA (año a cuatro dígitos)" sqref="B5:D5"/>
    <dataValidation allowBlank="1" showInputMessage="1" showErrorMessage="1" promptTitle="FECHA DE INFORME" prompt="INGRESAR LA FECHA EN LA QUE SE DILIGENCIA EL INFORME" sqref="D3:H3"/>
    <dataValidation allowBlank="1" showInputMessage="1" showErrorMessage="1" promptTitle="ESTADO ACTUAL DEL PROCESO" prompt="Se debe incluir las actuaciones adelantadas." sqref="A22"/>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14:formula1>
            <xm:f>Hoja1!$D$1:$D$4</xm:f>
          </x14:formula1>
          <xm:sqref>F5:H5</xm:sqref>
        </x14:dataValidation>
        <x14:dataValidation type="list" allowBlank="1" showInputMessage="1" showErrorMessage="1">
          <x14:formula1>
            <xm:f>Hoja1!$C$1:$C$5</xm:f>
          </x14:formula1>
          <xm:sqref>B13</xm:sqref>
        </x14:dataValidation>
        <x14:dataValidation type="list" allowBlank="1" showInputMessage="1" showErrorMessage="1">
          <x14:formula1>
            <xm:f>Hoja1!$E$1:$E$12</xm:f>
          </x14:formula1>
          <xm:sqref>B16:H16</xm:sqref>
        </x14:dataValidation>
        <x14:dataValidation type="list" allowBlank="1" showInputMessage="1" showErrorMessage="1">
          <x14:formula1>
            <xm:f>Hoja1!$A$1:$A$11</xm:f>
          </x14:formula1>
          <xm:sqref>B4:D4</xm:sqref>
        </x14:dataValidation>
        <x14:dataValidation type="list" allowBlank="1" showInputMessage="1" showErrorMessage="1">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3"/>
  <sheetViews>
    <sheetView topLeftCell="A15" zoomScale="80" zoomScaleNormal="80" workbookViewId="0">
      <selection activeCell="B12" sqref="B12:F12"/>
    </sheetView>
  </sheetViews>
  <sheetFormatPr baseColWidth="10" defaultColWidth="11.453125" defaultRowHeight="14.5" x14ac:dyDescent="0.35"/>
  <cols>
    <col min="1" max="1" width="22.54296875" style="4" customWidth="1"/>
    <col min="2" max="2" width="19.1796875" style="4" customWidth="1"/>
    <col min="3" max="3" width="14.26953125" style="4" customWidth="1"/>
    <col min="4" max="4" width="23.81640625" style="4" customWidth="1"/>
    <col min="5" max="5" width="19.26953125" style="4" customWidth="1"/>
    <col min="6" max="6" width="20.7265625" style="4" customWidth="1"/>
    <col min="7" max="9" width="11.453125" style="4"/>
    <col min="10" max="10" width="20.54296875" style="4" bestFit="1" customWidth="1"/>
    <col min="11" max="16384" width="11.453125" style="4"/>
  </cols>
  <sheetData>
    <row r="2" spans="1:6" ht="21" x14ac:dyDescent="0.35">
      <c r="A2" s="49" t="s">
        <v>77</v>
      </c>
      <c r="B2" s="49"/>
      <c r="C2" s="49"/>
      <c r="D2" s="49"/>
      <c r="E2" s="49"/>
      <c r="F2" s="49"/>
    </row>
    <row r="3" spans="1:6" x14ac:dyDescent="0.35">
      <c r="A3" s="2" t="s">
        <v>4</v>
      </c>
      <c r="B3" s="65" t="str">
        <f>'1. ABOGADO EXTERNO'!B6:H6</f>
        <v xml:space="preserve">CONTRALORIA GENERAL DE SANTIAGO DE CALI </v>
      </c>
      <c r="C3" s="65"/>
      <c r="D3" s="65"/>
      <c r="E3" s="65"/>
      <c r="F3" s="65"/>
    </row>
    <row r="4" spans="1:6" x14ac:dyDescent="0.35">
      <c r="A4" s="2" t="s">
        <v>42</v>
      </c>
      <c r="B4" s="36"/>
      <c r="C4" s="2" t="s">
        <v>43</v>
      </c>
      <c r="D4" s="66"/>
      <c r="E4" s="66"/>
      <c r="F4" s="66"/>
    </row>
    <row r="5" spans="1:6" x14ac:dyDescent="0.35">
      <c r="A5" s="2" t="s">
        <v>6</v>
      </c>
      <c r="B5" s="65"/>
      <c r="C5" s="65"/>
      <c r="D5" s="65"/>
      <c r="E5" s="65"/>
      <c r="F5" s="65"/>
    </row>
    <row r="6" spans="1:6" x14ac:dyDescent="0.35">
      <c r="A6" s="2" t="s">
        <v>45</v>
      </c>
      <c r="B6" s="32"/>
      <c r="C6" s="2" t="s">
        <v>46</v>
      </c>
      <c r="D6" s="39"/>
      <c r="E6" s="2" t="s">
        <v>39</v>
      </c>
      <c r="F6" s="39"/>
    </row>
    <row r="7" spans="1:6" ht="39.75" customHeight="1" x14ac:dyDescent="0.35">
      <c r="A7" s="2" t="s">
        <v>71</v>
      </c>
      <c r="B7" s="32"/>
      <c r="C7" s="2" t="s">
        <v>49</v>
      </c>
      <c r="D7" s="33"/>
      <c r="E7" s="2" t="s">
        <v>50</v>
      </c>
      <c r="F7" s="34"/>
    </row>
    <row r="8" spans="1:6" ht="35.25" customHeight="1" x14ac:dyDescent="0.35">
      <c r="A8" s="2" t="s">
        <v>44</v>
      </c>
      <c r="B8" s="35"/>
      <c r="C8" s="2" t="s">
        <v>69</v>
      </c>
      <c r="D8" s="35"/>
      <c r="E8" s="2" t="s">
        <v>20</v>
      </c>
      <c r="F8" s="36"/>
    </row>
    <row r="9" spans="1:6" ht="37.5" customHeight="1" x14ac:dyDescent="0.35">
      <c r="A9" s="2" t="s">
        <v>48</v>
      </c>
      <c r="B9" s="5"/>
      <c r="C9" s="63" t="s">
        <v>70</v>
      </c>
      <c r="D9" s="65"/>
      <c r="E9" s="2" t="s">
        <v>72</v>
      </c>
      <c r="F9" s="1"/>
    </row>
    <row r="10" spans="1:6" x14ac:dyDescent="0.35">
      <c r="A10" s="2" t="s">
        <v>76</v>
      </c>
      <c r="B10" s="5"/>
      <c r="C10" s="63"/>
      <c r="D10" s="65"/>
      <c r="E10" s="2" t="s">
        <v>73</v>
      </c>
      <c r="F10" s="1"/>
    </row>
    <row r="11" spans="1:6" ht="46.5" customHeight="1" x14ac:dyDescent="0.35">
      <c r="A11" s="2" t="s">
        <v>47</v>
      </c>
      <c r="B11" s="37"/>
      <c r="C11" s="2" t="s">
        <v>22</v>
      </c>
      <c r="D11" s="37"/>
      <c r="E11" s="2" t="s">
        <v>7</v>
      </c>
      <c r="F11" s="38"/>
    </row>
    <row r="12" spans="1:6" ht="167.25" customHeight="1" x14ac:dyDescent="0.35">
      <c r="A12" s="2" t="s">
        <v>51</v>
      </c>
      <c r="B12" s="62"/>
      <c r="C12" s="62"/>
      <c r="D12" s="62"/>
      <c r="E12" s="62"/>
      <c r="F12" s="62"/>
    </row>
    <row r="13" spans="1:6" ht="21" x14ac:dyDescent="0.35">
      <c r="A13" s="49" t="s">
        <v>52</v>
      </c>
      <c r="B13" s="49"/>
      <c r="C13" s="49"/>
      <c r="D13" s="49"/>
      <c r="E13" s="49"/>
      <c r="F13" s="49"/>
    </row>
    <row r="14" spans="1:6" x14ac:dyDescent="0.35">
      <c r="A14" s="61"/>
      <c r="B14" s="61"/>
      <c r="C14" s="61"/>
      <c r="D14" s="61"/>
      <c r="E14" s="61"/>
      <c r="F14" s="61"/>
    </row>
    <row r="15" spans="1:6" x14ac:dyDescent="0.35">
      <c r="A15" s="61"/>
      <c r="B15" s="61"/>
      <c r="C15" s="61"/>
      <c r="D15" s="61"/>
      <c r="E15" s="61"/>
      <c r="F15" s="61"/>
    </row>
    <row r="16" spans="1:6" x14ac:dyDescent="0.35">
      <c r="A16" s="61"/>
      <c r="B16" s="61"/>
      <c r="C16" s="61"/>
      <c r="D16" s="61"/>
      <c r="E16" s="61"/>
      <c r="F16" s="61"/>
    </row>
    <row r="17" spans="1:6" x14ac:dyDescent="0.35">
      <c r="A17" s="61"/>
      <c r="B17" s="61"/>
      <c r="C17" s="61"/>
      <c r="D17" s="61"/>
      <c r="E17" s="61"/>
      <c r="F17" s="61"/>
    </row>
    <row r="18" spans="1:6" x14ac:dyDescent="0.35">
      <c r="A18" s="61"/>
      <c r="B18" s="61"/>
      <c r="C18" s="61"/>
      <c r="D18" s="61"/>
      <c r="E18" s="61"/>
      <c r="F18" s="61"/>
    </row>
    <row r="19" spans="1:6" x14ac:dyDescent="0.35">
      <c r="A19" s="61"/>
      <c r="B19" s="61"/>
      <c r="C19" s="61"/>
      <c r="D19" s="61"/>
      <c r="E19" s="61"/>
      <c r="F19" s="61"/>
    </row>
    <row r="20" spans="1:6" x14ac:dyDescent="0.35">
      <c r="A20" s="61"/>
      <c r="B20" s="61"/>
      <c r="C20" s="61"/>
      <c r="D20" s="61"/>
      <c r="E20" s="61"/>
      <c r="F20" s="61"/>
    </row>
    <row r="21" spans="1:6" x14ac:dyDescent="0.35">
      <c r="A21" s="61"/>
      <c r="B21" s="61"/>
      <c r="C21" s="61"/>
      <c r="D21" s="61"/>
      <c r="E21" s="61"/>
      <c r="F21" s="61"/>
    </row>
    <row r="22" spans="1:6" x14ac:dyDescent="0.35">
      <c r="A22" s="61"/>
      <c r="B22" s="61"/>
      <c r="C22" s="61"/>
      <c r="D22" s="61"/>
      <c r="E22" s="61"/>
      <c r="F22" s="61"/>
    </row>
    <row r="23" spans="1:6" x14ac:dyDescent="0.35">
      <c r="A23" s="61"/>
      <c r="B23" s="61"/>
      <c r="C23" s="61"/>
      <c r="D23" s="61"/>
      <c r="E23" s="61"/>
      <c r="F23" s="61"/>
    </row>
    <row r="24" spans="1:6" x14ac:dyDescent="0.35">
      <c r="A24" s="61"/>
      <c r="B24" s="61"/>
      <c r="C24" s="61"/>
      <c r="D24" s="61"/>
      <c r="E24" s="61"/>
      <c r="F24" s="61"/>
    </row>
    <row r="25" spans="1:6" x14ac:dyDescent="0.35">
      <c r="A25" s="61"/>
      <c r="B25" s="61"/>
      <c r="C25" s="61"/>
      <c r="D25" s="61"/>
      <c r="E25" s="61"/>
      <c r="F25" s="61"/>
    </row>
    <row r="26" spans="1:6" x14ac:dyDescent="0.35">
      <c r="A26" s="61"/>
      <c r="B26" s="61"/>
      <c r="C26" s="61"/>
      <c r="D26" s="61"/>
      <c r="E26" s="61"/>
      <c r="F26" s="61"/>
    </row>
    <row r="27" spans="1:6" x14ac:dyDescent="0.35">
      <c r="A27" s="61"/>
      <c r="B27" s="61"/>
      <c r="C27" s="61"/>
      <c r="D27" s="61"/>
      <c r="E27" s="61"/>
      <c r="F27" s="61"/>
    </row>
    <row r="28" spans="1:6" x14ac:dyDescent="0.35">
      <c r="A28" s="61"/>
      <c r="B28" s="61"/>
      <c r="C28" s="61"/>
      <c r="D28" s="61"/>
      <c r="E28" s="61"/>
      <c r="F28" s="61"/>
    </row>
    <row r="29" spans="1:6" x14ac:dyDescent="0.35">
      <c r="A29" s="61"/>
      <c r="B29" s="61"/>
      <c r="C29" s="61"/>
      <c r="D29" s="61"/>
      <c r="E29" s="61"/>
      <c r="F29" s="61"/>
    </row>
    <row r="30" spans="1:6" x14ac:dyDescent="0.35">
      <c r="A30" s="61"/>
      <c r="B30" s="61"/>
      <c r="C30" s="61"/>
      <c r="D30" s="61"/>
      <c r="E30" s="61"/>
      <c r="F30" s="61"/>
    </row>
    <row r="31" spans="1:6" x14ac:dyDescent="0.35">
      <c r="A31" s="61"/>
      <c r="B31" s="61"/>
      <c r="C31" s="61"/>
      <c r="D31" s="61"/>
      <c r="E31" s="61"/>
      <c r="F31" s="61"/>
    </row>
    <row r="32" spans="1:6" x14ac:dyDescent="0.35">
      <c r="A32" s="61"/>
      <c r="B32" s="61"/>
      <c r="C32" s="61"/>
      <c r="D32" s="61"/>
      <c r="E32" s="61"/>
      <c r="F32" s="61"/>
    </row>
    <row r="33" spans="1:6" x14ac:dyDescent="0.35">
      <c r="A33" s="61"/>
      <c r="B33" s="61"/>
      <c r="C33" s="61"/>
      <c r="D33" s="61"/>
      <c r="E33" s="61"/>
      <c r="F33" s="61"/>
    </row>
    <row r="34" spans="1:6" x14ac:dyDescent="0.35">
      <c r="A34" s="61"/>
      <c r="B34" s="61"/>
      <c r="C34" s="61"/>
      <c r="D34" s="61"/>
      <c r="E34" s="61"/>
      <c r="F34" s="61"/>
    </row>
    <row r="35" spans="1:6" x14ac:dyDescent="0.35">
      <c r="A35" s="61"/>
      <c r="B35" s="61"/>
      <c r="C35" s="61"/>
      <c r="D35" s="61"/>
      <c r="E35" s="61"/>
      <c r="F35" s="61"/>
    </row>
    <row r="36" spans="1:6" x14ac:dyDescent="0.35">
      <c r="A36" s="61"/>
      <c r="B36" s="61"/>
      <c r="C36" s="61"/>
      <c r="D36" s="61"/>
      <c r="E36" s="61"/>
      <c r="F36" s="61"/>
    </row>
    <row r="37" spans="1:6" x14ac:dyDescent="0.35">
      <c r="A37" s="63" t="s">
        <v>53</v>
      </c>
      <c r="B37" s="63"/>
      <c r="C37" s="64"/>
      <c r="D37" s="63" t="s">
        <v>54</v>
      </c>
      <c r="E37" s="63"/>
      <c r="F37" s="63"/>
    </row>
    <row r="38" spans="1:6" x14ac:dyDescent="0.35">
      <c r="A38" s="2" t="s">
        <v>55</v>
      </c>
      <c r="B38" s="2" t="s">
        <v>56</v>
      </c>
      <c r="C38" s="64"/>
      <c r="D38" s="2" t="s">
        <v>55</v>
      </c>
      <c r="E38" s="63" t="s">
        <v>56</v>
      </c>
      <c r="F38" s="63"/>
    </row>
    <row r="39" spans="1:6" x14ac:dyDescent="0.35">
      <c r="A39" s="3"/>
      <c r="B39" s="3"/>
      <c r="C39" s="64"/>
      <c r="D39" s="3"/>
      <c r="E39" s="61"/>
      <c r="F39" s="61"/>
    </row>
    <row r="40" spans="1:6" x14ac:dyDescent="0.35">
      <c r="A40" s="3"/>
      <c r="B40" s="3"/>
      <c r="C40" s="64"/>
      <c r="D40" s="3"/>
      <c r="E40" s="61"/>
      <c r="F40" s="61"/>
    </row>
    <row r="41" spans="1:6" x14ac:dyDescent="0.35">
      <c r="A41" s="3"/>
      <c r="B41" s="3"/>
      <c r="C41" s="64"/>
      <c r="D41" s="3"/>
      <c r="E41" s="61"/>
      <c r="F41" s="61"/>
    </row>
    <row r="42" spans="1:6" x14ac:dyDescent="0.35">
      <c r="A42" s="3"/>
      <c r="B42" s="3"/>
      <c r="C42" s="64"/>
      <c r="D42" s="3"/>
      <c r="E42" s="61"/>
      <c r="F42" s="61"/>
    </row>
    <row r="43" spans="1:6" x14ac:dyDescent="0.35">
      <c r="A43" s="3"/>
      <c r="B43" s="3"/>
      <c r="C43" s="64"/>
      <c r="D43" s="3"/>
      <c r="E43" s="61"/>
      <c r="F43" s="6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
  <sheetViews>
    <sheetView topLeftCell="T1" workbookViewId="0">
      <selection activeCell="AA3" sqref="AA3"/>
    </sheetView>
  </sheetViews>
  <sheetFormatPr baseColWidth="10" defaultRowHeight="14.5" x14ac:dyDescent="0.35"/>
  <cols>
    <col min="1" max="1" width="7.1796875" customWidth="1"/>
    <col min="2" max="2" width="15.7265625" bestFit="1" customWidth="1"/>
    <col min="3" max="3" width="20.453125" customWidth="1"/>
    <col min="4" max="4" width="14.54296875" customWidth="1"/>
    <col min="5" max="5" width="21.26953125" customWidth="1"/>
    <col min="6" max="6" width="34.81640625" customWidth="1"/>
    <col min="7" max="7" width="16.1796875" customWidth="1"/>
    <col min="8" max="8" width="15.54296875" bestFit="1" customWidth="1"/>
    <col min="12" max="12" width="13.81640625" customWidth="1"/>
    <col min="13" max="13" width="13.453125" customWidth="1"/>
    <col min="14" max="14" width="12.453125" customWidth="1"/>
    <col min="16" max="16" width="18.26953125" bestFit="1" customWidth="1"/>
    <col min="23" max="23" width="15" bestFit="1" customWidth="1"/>
  </cols>
  <sheetData>
    <row r="1" spans="1:28" ht="52" x14ac:dyDescent="0.35">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35">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35">
      <c r="A3" s="1">
        <v>1</v>
      </c>
      <c r="B3" s="1" t="str">
        <f>'1. ABOGADO EXTERNO'!B4</f>
        <v>9. Otros.</v>
      </c>
      <c r="C3" s="1" t="str">
        <f>'1. ABOGADO EXTERNO'!F4</f>
        <v>1. Primera Instancia</v>
      </c>
      <c r="D3" s="6">
        <f>'1. ABOGADO EXTERNO'!B5</f>
        <v>45716</v>
      </c>
      <c r="E3" s="17" t="str">
        <f>'1. ABOGADO EXTERNO'!B6</f>
        <v xml:space="preserve">CONTRALORIA GENERAL DE SANTIAGO DE CALI </v>
      </c>
      <c r="F3" s="17" t="str">
        <f>'1. ABOGADO EXTERNO'!B7</f>
        <v xml:space="preserve">ARGEMIRO CORTES BUITRAGO
BRAYAN ESTIVEN HURTADO SALAZAR
FONDOMIXTO DE PROMOCIÓN DE LA CULTURA Y LAS ARTES DEL VALLE DEL CAUCA </v>
      </c>
      <c r="G3" s="17" t="str">
        <f>'1. ABOGADO EXTERNO'!B9</f>
        <v>Por medio del Auto No. 1900.27.06.25.079 de fecha 24 de febrero de 2025, se dio apertura al Proceso de Responsabilidad Fiscal No. 1900.27.06.25.17.91, por el presunto detrimento patrimonial en cuantía de DOSCIENTOS TRECE MILLONES SETECIENTOS SETENTA Y TRES MIL OCHOCIENTOS DIECIOCHO PESOS ($213.773.818)</v>
      </c>
      <c r="H3" s="18">
        <f>'1. ABOGADO EXTERNO'!B10</f>
        <v>40617025</v>
      </c>
      <c r="I3" s="17" t="str">
        <f>'1. ABOGADO EXTERNO'!B11</f>
        <v>El proceso de responsabilidad fiscal tiene como finalidad investigar presuntas irregularidades en la ejecución del Convenio Interadministrativo No. 4148.010.27.1.056-2023, suscrito entre la Secretaría de Cultura del Distrito Especial de Santiago de Cali y la Corporación de Eventos, Ferias y Espectáculos de Cali – CORFECALI, cuyo objeto era la promoción, ejecución y desarrollo de la 66ª versión de la Feria de Cali, programada del 25 al 30 de diciembre de 2023. Según el ente de control, CORFECALI habría efectuado desembolsos por un valor de $213.773.808 Pesos M/cte, destinados a gastos de nómina con recursos provenientes del convenio, a pesar de que dichos pagos no estaban contemplados en las cláusulas contractuales.</v>
      </c>
      <c r="J3" s="17" t="str">
        <f>'1. ABOGADO EXTERNO'!B12</f>
        <v xml:space="preserve"> La contingencia se califica como REMOTA, toda vez que la póliza vinculada no presta cobertura temporal. 
La Póliza de Seguro de Modular Comercial No. 1000074 cuyo tomador y asegurado es el Distrito Especial de Santiago de Cali no presta temporal de conformidad con los hechos y pretensiones expuestas en el auto de apertura. El contrato de seguro fue suscrito bajo la modalidad de "descubrimiento", lo que implica que la cobertura se activa únicamente respecto de hechos descubiertos por primera vez durante la vigencia de la póliza. Dicha vigencia se extendió desde el 29 de febrero de 2024 hasta el 16 de octubre de 2024, con prórroga hasta el 1 de febrero de 2025. No obstante, los hechos objeto de reproche —presuntos egresos irregulares por concepto de nómina— habrían ocurrido entre el 7 y el 31 de diciembre de 2023, según los comprobantes de egreso señalados por el ente de control. El conocimiento formal de estos hechos por parte de Mapfre Seguros Generales de Colombia S.A. solo se produjo el 27 de febrero de 2025, fecha en la cual se le notificó el Auto de Apertura No. 1900.27.06.25.079, con fecha del 24 de febrero de 2024. Como puede advertirse, el descubrimiento del posible hecho dañoso por parte de la aseguradora tuvo lugar por fuera del período de vigencia de la póliza, lo cual impide jurídicamente activar la cobertura contratada. Lo señalado, sin perjuicio del carácter contingente del proceso. </v>
      </c>
      <c r="K3" s="22" t="str">
        <f>'1. ABOGADO EXTERNO'!B13</f>
        <v xml:space="preserve">3 Remoto (100% a favor de la Compañia). </v>
      </c>
      <c r="L3" s="22"/>
      <c r="M3" s="22"/>
      <c r="N3" s="30" t="s">
        <v>123</v>
      </c>
      <c r="O3" s="19" t="s">
        <v>123</v>
      </c>
      <c r="P3" s="18">
        <f>'2. ABOGADO INTERNO '!D7</f>
        <v>0</v>
      </c>
      <c r="Q3" s="17"/>
      <c r="R3" s="17" t="str">
        <f>'1. ABOGADO EXTERNO'!B16</f>
        <v>RESPONSABILIDAD FISCAL</v>
      </c>
      <c r="S3" s="17"/>
      <c r="T3" s="1"/>
      <c r="U3" s="20"/>
      <c r="V3" s="17"/>
      <c r="W3" s="21">
        <f>'2. ABOGADO INTERNO '!B8</f>
        <v>0</v>
      </c>
      <c r="X3" s="22" t="str">
        <f>'1. ABOGADO EXTERNO'!B14</f>
        <v xml:space="preserve">CONTRALORÍA GENERAL DE SANTIAGO DE CALI
DIRECCIÓN OPERATIVA DE RESPONSABILIDAD FISCAL </v>
      </c>
      <c r="Y3" s="1" t="str">
        <f>'1. ABOGADO EXTERNO'!F14</f>
        <v>1900.27.06.25.079</v>
      </c>
      <c r="Z3" s="1" t="str">
        <f>'1. ABOGADO EXTERNO'!F5</f>
        <v xml:space="preserve">VIGENTE </v>
      </c>
      <c r="AA3" s="17" t="str">
        <f>'1. ABOGADO EXTERNO'!A22</f>
        <v xml:space="preserve">El día 7 de abril de 2025 se radicó en representación de Mapfre Seguros Generales de Colombia el pronunciamiento frente al AUTO DE APERTURA.     </v>
      </c>
      <c r="AB3" s="17"/>
    </row>
    <row r="4" spans="1:28" x14ac:dyDescent="0.3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3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80" zoomScaleNormal="80" workbookViewId="0">
      <selection activeCell="D23" sqref="D23"/>
    </sheetView>
  </sheetViews>
  <sheetFormatPr baseColWidth="10" defaultRowHeight="14.5" x14ac:dyDescent="0.35"/>
  <cols>
    <col min="1" max="1" width="22.7265625" customWidth="1"/>
    <col min="2" max="2" width="27.7265625" bestFit="1" customWidth="1"/>
    <col min="3" max="3" width="40.26953125" bestFit="1" customWidth="1"/>
    <col min="4" max="4" width="11.81640625" bestFit="1" customWidth="1"/>
    <col min="5" max="5" width="24" bestFit="1" customWidth="1"/>
    <col min="6" max="6" width="19.26953125" bestFit="1" customWidth="1"/>
  </cols>
  <sheetData>
    <row r="1" spans="1:6" x14ac:dyDescent="0.35">
      <c r="A1" s="23" t="s">
        <v>1</v>
      </c>
      <c r="B1" s="24" t="s">
        <v>2</v>
      </c>
      <c r="C1" s="24" t="s">
        <v>39</v>
      </c>
      <c r="D1" s="24" t="s">
        <v>17</v>
      </c>
      <c r="E1" s="24" t="s">
        <v>57</v>
      </c>
      <c r="F1" s="29" t="s">
        <v>70</v>
      </c>
    </row>
    <row r="2" spans="1:6" x14ac:dyDescent="0.35">
      <c r="A2" s="25"/>
      <c r="B2" s="25"/>
      <c r="C2" s="26"/>
      <c r="D2" s="26"/>
      <c r="E2" s="27"/>
      <c r="F2" s="4"/>
    </row>
    <row r="3" spans="1:6" x14ac:dyDescent="0.35">
      <c r="A3" s="25" t="s">
        <v>25</v>
      </c>
      <c r="B3" s="25" t="s">
        <v>26</v>
      </c>
      <c r="C3" s="26" t="s">
        <v>121</v>
      </c>
      <c r="D3" s="26" t="s">
        <v>27</v>
      </c>
      <c r="E3" s="27" t="s">
        <v>58</v>
      </c>
      <c r="F3" s="4" t="s">
        <v>74</v>
      </c>
    </row>
    <row r="4" spans="1:6" x14ac:dyDescent="0.35">
      <c r="A4" s="25" t="s">
        <v>28</v>
      </c>
      <c r="B4" s="25" t="s">
        <v>29</v>
      </c>
      <c r="C4" s="26" t="s">
        <v>120</v>
      </c>
      <c r="D4" s="26" t="s">
        <v>30</v>
      </c>
      <c r="E4" s="27" t="s">
        <v>59</v>
      </c>
      <c r="F4" s="4" t="s">
        <v>75</v>
      </c>
    </row>
    <row r="5" spans="1:6" x14ac:dyDescent="0.35">
      <c r="A5" s="25" t="s">
        <v>31</v>
      </c>
      <c r="B5" s="25" t="s">
        <v>32</v>
      </c>
      <c r="C5" s="26" t="s">
        <v>41</v>
      </c>
      <c r="D5" s="28"/>
      <c r="E5" s="27" t="s">
        <v>60</v>
      </c>
    </row>
    <row r="6" spans="1:6" x14ac:dyDescent="0.35">
      <c r="A6" s="25" t="s">
        <v>33</v>
      </c>
      <c r="B6" s="25" t="s">
        <v>40</v>
      </c>
      <c r="C6" s="26"/>
      <c r="D6" s="28"/>
      <c r="E6" s="27" t="s">
        <v>61</v>
      </c>
    </row>
    <row r="7" spans="1:6" x14ac:dyDescent="0.35">
      <c r="A7" s="25" t="s">
        <v>34</v>
      </c>
      <c r="B7" s="25"/>
      <c r="C7" s="26"/>
      <c r="D7" s="28"/>
      <c r="E7" s="27" t="s">
        <v>62</v>
      </c>
    </row>
    <row r="8" spans="1:6" x14ac:dyDescent="0.35">
      <c r="A8" s="25" t="s">
        <v>35</v>
      </c>
      <c r="B8" s="25"/>
      <c r="C8" s="26"/>
      <c r="D8" s="28"/>
      <c r="E8" s="27" t="s">
        <v>122</v>
      </c>
    </row>
    <row r="9" spans="1:6" x14ac:dyDescent="0.35">
      <c r="A9" s="25" t="s">
        <v>36</v>
      </c>
      <c r="B9" s="28"/>
      <c r="C9" s="26"/>
      <c r="D9" s="28"/>
      <c r="E9" s="27" t="s">
        <v>63</v>
      </c>
    </row>
    <row r="10" spans="1:6" x14ac:dyDescent="0.35">
      <c r="A10" s="25" t="s">
        <v>37</v>
      </c>
      <c r="B10" s="28"/>
      <c r="C10" s="26"/>
      <c r="D10" s="28"/>
      <c r="E10" s="27" t="s">
        <v>64</v>
      </c>
    </row>
    <row r="11" spans="1:6" x14ac:dyDescent="0.35">
      <c r="A11" s="25" t="s">
        <v>38</v>
      </c>
      <c r="B11" s="28"/>
      <c r="C11" s="26"/>
      <c r="D11" s="28"/>
      <c r="E11" s="27" t="s">
        <v>65</v>
      </c>
    </row>
    <row r="12" spans="1:6" x14ac:dyDescent="0.35">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2025-04-11T14:00:18Z</dcterms:modified>
  <cp:version>V1</cp:version>
</cp:coreProperties>
</file>