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00C2D0AE-0AAF-43CB-8FB6-19A5D42440FA}" xr6:coauthVersionLast="47" xr6:coauthVersionMax="47" xr10:uidLastSave="{00000000-0000-0000-0000-000000000000}"/>
  <bookViews>
    <workbookView xWindow="-120" yWindow="-120" windowWidth="20730" windowHeight="1104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<sst xmlns="http://schemas.openxmlformats.org/spreadsheetml/2006/main" count="167" uniqueCount="142">
  <si>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</si>
  <si>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</si>
  <si>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</si>
  <si>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</si>
  <si>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</si>
  <si>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</si>
  <si>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</si>
  <si>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</si>
  <si>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</si>
  <si>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</si>
  <si>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</si>
  <si>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</si>
  <si>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</si>
  <si>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</si>
  <si>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</si>
  <si>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</si>
  <si>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</si>
  <si>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</si>
  <si>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</si>
  <si>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</si>
  <si>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</si>
  <si>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</si>
  <si>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</si>
  <si>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</si>
  <si>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</si>
  <si>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</si>
  <si>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</si>
  <si>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</si>
  <si>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</si>
  <si>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</si>
  <si>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</si>
  <si>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</si>
  <si>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</si>
  <si>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</si>
  <si>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</si>
  <si>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</si>
  <si>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</si>
  <si>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</si>
  <si>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</si>
  <si>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</si>
  <si>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</si>
  <si>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</si>
  <si>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</si>
  <si>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</si>
  <si>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</si>
  <si>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</si>
  <si>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</si>
  <si>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</si>
  <si>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</si>
  <si>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</si>
  <si>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</si>
  <si>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</si>
  <si>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</si>
  <si>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</si>
  <si>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</si>
  <si>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</si>
  <si>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</si>
  <si>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</si>
  <si>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</si>
  <si>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</si>
  <si>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</si>
  <si>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</si>
  <si>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</si>
  <si>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</si>
  <si>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</si>
  <si>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</si>
  <si>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</si>
  <si>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</si>
  <si>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</si>
  <si>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</si>
  <si>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</si>
  <si>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</si>
  <si>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</si>
  <si>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</si>
  <si>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</si>
  <si>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</si>
  <si>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</si>
  <si>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</si>
  <si>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</si>
  <si>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</si>
  <si>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</si>
  <si>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</si>
  <si>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</si>
  <si>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</si>
  <si>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</si>
  <si>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</si>
  <si>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</si>
  <si>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</si>
  <si>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</si>
  <si>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</si>
  <si>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</si>
  <si>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</si>
  <si>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</si>
  <si>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</si>
  <si>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</si>
  <si>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</si>
  <si>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</si>
  <si>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</si>
  <si>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</si>
  <si>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</si>
  <si>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</si>
  <si>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</si>
  <si>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</si>
  <si>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</si>
  <si>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</si>
  <si>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</si>
  <si>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</si>
  <si>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</si>
  <si>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</si>
  <si>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</si>
  <si>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</si>
  <si>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</si>
  <si>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</si>
  <si>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</si>
  <si>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</si>
  <si>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</si>
  <si>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</si>
  <si>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</si>
  <si>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</si>
  <si>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</si>
  <si>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</si>
  <si>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</si>
  <si>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</si>
  <si>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</si>
  <si>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</si>
  <si>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</si>
  <si>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</si>
  <si>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</si>
  <si>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</si>
  <si>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CONTRALORÍA GENERAL DE SANTIAGO DE CALI – DIRECCIÓN OPERATIVA DE
RESPONSABILIDAD FISCAL</t>
  </si>
  <si>
    <t>Póliza de Manejo Global Entidades Estatales</t>
  </si>
  <si>
    <t>Gustavo Alberto Herrera Avila</t>
  </si>
  <si>
    <t>7 Abril del 2025</t>
  </si>
  <si>
    <t xml:space="preserve">CONTRALORÍA GENERAL DE SANTIAGO DE CALI </t>
  </si>
  <si>
    <t>MUNICIPIO DE SANTIAGO DE CALI</t>
  </si>
  <si>
    <t>WILLIAM FERNANDO ORTIZ FRANCO -  OFIR MUÑOZ VASQUEZ</t>
  </si>
  <si>
    <t xml:space="preserve">Mediante el  AUTO DE APERTURA No 1900.27.06.25. 013 del 20 de enero del 2025, se pretende que se decalre la responsabildiad fiscal de los investigados por irregularidades en la ejecución y supervsiión del contrato No.  4146.010.26.1.2326-2023, detrimento que asceinde a una valor de $66.614.650. </t>
  </si>
  <si>
    <t>En este caso, la contingencia se califica como eventual, ya que la póliza cuenta con cobertura material y temporal. Por su parte, la determinación de responsabilidad corresponderá al debate probatorio que se adelante en el curso del proceso.</t>
  </si>
  <si>
    <t xml:space="preserve">En este caso, la contingencia se califica como eventual, ya que la póliza cuenta con cobertura material y temporal. Por su parte, la determinación de responsabilidad corresponderá al debate probatorio que se adelante en el curso del proceso.
La Póliza de Seguro Modular Comercial No. 1000074, junto con sus anexos, identificada internamente por MAPFRE con el número 3335224026165, cuenta con cobertura material, puesto que incluye dentro de sus amparos los alcances fiscales. En cuanto a los certificados 0 y 1 no cuentan con cobertura temporal, ya que la póliza fue expedida bajo la modalidad de descubrimiento. Su vigencia dentro del anexo 1 va desde el 29 de febrero de 2024 al 16 de octubre de 2024, y en el anexo 2, del 16 de octubre de 2024 al 15 de noviembre de 2024. En este sentido, teniendo en cuenta que los hechos objeto de investigación fiscal ocurrieron durante el año 2023 y fueron descubiertos mediante el Auto de Apertura No. 1900.27.06.25.013, proferido el 20 de enero de 2025, no pueden hacerse efectivos los amparos contenidos en dichos certificados. No obstante lo anterior, la Contraloría ha informado que existe una ampliación de la vigencia desde el 1 de febrero del 2025, lo que indica que en dicho caso si se contaría cobertura temporal, razón por la cual no se puede calificar el presente proceso como remoto.
En relación con la posible responsabilidad de los investigados, la Contraloría identificó irregularidades en la ejecución del Contrato No. 4146.010.26.1.2326-2023, entre las cuales se destacan: la ausencia de soportes que acrediten la condición de víctima de las beneficiarias, el incumplimiento en la contratación del personal mínimo exigido y deficiencias en la supervisión contractual, situaciones afectan la transparencia, la operatividad y la adecuada ejecución del contrato. Sin embargo, la determinación de responsabilidades estará sujeta al debate probatorio que se adelante en cada una de las etapas del proceso de responsabilidad fiscal.
Liquidación Objetiva
El presunto detrimento patrimonial asciende a la suma de SESENTA Y SEIS MILLONES SEISCIENTOS CATORCE MIL SEISCIENTOS CINCUENTA PESOS ($66.614.650). En este caso, MAPFRE participa con un 19 % en el coaseguro pactado con SBS, lo que implica que su eventual responsabilidad correspondería a DOCE MILLONES SEISCIENTOS CINCUENTA Y SEIS MIL SETECIENTOS OCHENTA Y TRES PESOS ($12.656.783), de acuerdo con su porcentaje de participación. En este caso segun las condiciones que se pactaron en la Póliza líder, no se aplica deducible. </t>
  </si>
  <si>
    <t>1900.27.06.25.1735</t>
  </si>
  <si>
    <t>Amparo de alcances fiscales: $ 190.000.000
Cuantía del daño patrimonial del Estado: $ 66,614,650
Coaseguro asumido por Mapfre: 19% 
Sin deducible
Formula: (19% del daño patrimonial del Estado = Perdida que debería asumir la compañía)
Total, perdida que debería asumir la compañía: $ 12.656.783</t>
  </si>
  <si>
    <t xml:space="preserve">El 28 de marzo de 2025 se radicó en representación de Mapfre Seguros Generales de Colombia el pronunciamiento frente al AUTO DE APERTURA.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</si>
</sst>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3" fontId="0" fillId="0" borderId="0" xfId="0" applyNumberFormat="1"/>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left" vertical="top"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topLeftCell="A18" zoomScale="80" zoomScaleNormal="80" workbookViewId="0">
      <selection activeCell="C26" sqref="C26"/>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1" spans="1:19" x14ac:dyDescent="0.25">
      <c r="B1" t="s">
        <v>0</v>
      </c>
    </row>
    <row r="2" spans="1:19" ht="21" x14ac:dyDescent="0.25">
      <c r="A2" s="49" t="s">
        <v>1</v>
      </c>
      <c r="B2" s="49"/>
      <c r="C2" s="49"/>
      <c r="D2" s="49"/>
      <c r="E2" s="49"/>
      <c r="F2" s="49"/>
      <c r="G2" s="49"/>
      <c r="H2" s="49"/>
      <c r="O2" s="23"/>
      <c r="P2" s="24"/>
      <c r="Q2" s="24"/>
      <c r="R2" s="24"/>
      <c r="S2" s="24"/>
    </row>
    <row r="3" spans="1:19" x14ac:dyDescent="0.25">
      <c r="A3" s="47" t="s">
        <v>2</v>
      </c>
      <c r="B3" s="47"/>
      <c r="C3" s="47"/>
      <c r="D3" s="50" t="s">
        <v>132</v>
      </c>
      <c r="E3" s="50"/>
      <c r="F3" s="50"/>
      <c r="G3" s="50"/>
      <c r="H3" s="50"/>
      <c r="O3" s="25"/>
      <c r="P3" s="25"/>
      <c r="Q3" s="26"/>
      <c r="R3" s="26"/>
    </row>
    <row r="4" spans="1:19" x14ac:dyDescent="0.25">
      <c r="A4" s="40" t="s">
        <v>3</v>
      </c>
      <c r="B4" s="48" t="s">
        <v>126</v>
      </c>
      <c r="C4" s="48"/>
      <c r="D4" s="48"/>
      <c r="E4" s="40" t="s">
        <v>4</v>
      </c>
      <c r="F4" s="51"/>
      <c r="G4" s="51"/>
      <c r="H4" s="51"/>
      <c r="O4" s="25"/>
      <c r="P4" s="25"/>
      <c r="Q4" s="26"/>
      <c r="R4" s="26"/>
    </row>
    <row r="5" spans="1:19" x14ac:dyDescent="0.25">
      <c r="A5" s="40" t="s">
        <v>5</v>
      </c>
      <c r="B5" s="55">
        <v>45677</v>
      </c>
      <c r="C5" s="55"/>
      <c r="D5" s="55"/>
      <c r="E5" s="40" t="s">
        <v>6</v>
      </c>
      <c r="F5" s="54" t="s">
        <v>102</v>
      </c>
      <c r="G5" s="54"/>
      <c r="H5" s="54"/>
      <c r="O5" s="25"/>
      <c r="P5" s="25"/>
      <c r="Q5" s="26"/>
      <c r="R5" s="26"/>
    </row>
    <row r="6" spans="1:19" ht="30.75" customHeight="1" x14ac:dyDescent="0.25">
      <c r="A6" s="40" t="s">
        <v>7</v>
      </c>
      <c r="B6" s="51" t="s">
        <v>133</v>
      </c>
      <c r="C6" s="51"/>
      <c r="D6" s="51"/>
      <c r="E6" s="51"/>
      <c r="F6" s="51"/>
      <c r="G6" s="51"/>
      <c r="H6" s="51"/>
      <c r="O6" s="25"/>
      <c r="P6" s="25"/>
      <c r="Q6" s="26"/>
      <c r="R6" s="28"/>
    </row>
    <row r="7" spans="1:19" ht="30.75" customHeight="1" x14ac:dyDescent="0.25">
      <c r="A7" s="40" t="s">
        <v>8</v>
      </c>
      <c r="B7" s="51" t="s">
        <v>135</v>
      </c>
      <c r="C7" s="51"/>
      <c r="D7" s="51"/>
      <c r="E7" s="51"/>
      <c r="F7" s="51"/>
      <c r="G7" s="51"/>
      <c r="H7" s="51"/>
      <c r="O7" s="25"/>
      <c r="P7" s="25"/>
      <c r="Q7" s="26"/>
      <c r="R7" s="28"/>
    </row>
    <row r="8" spans="1:19" ht="32.25" customHeight="1" x14ac:dyDescent="0.25">
      <c r="A8" s="40" t="s">
        <v>9</v>
      </c>
      <c r="B8" s="51" t="s">
        <v>134</v>
      </c>
      <c r="C8" s="51"/>
      <c r="D8" s="51"/>
      <c r="E8" s="51"/>
      <c r="F8" s="51"/>
      <c r="G8" s="51"/>
      <c r="H8" s="51"/>
      <c r="O8" s="25"/>
      <c r="P8" s="25"/>
      <c r="Q8" s="26"/>
      <c r="R8" s="28"/>
    </row>
    <row r="9" spans="1:19" ht="70.5" customHeight="1" x14ac:dyDescent="0.25">
      <c r="A9" s="40" t="s">
        <v>10</v>
      </c>
      <c r="B9" s="48" t="s">
        <v>136</v>
      </c>
      <c r="C9" s="48"/>
      <c r="D9" s="48"/>
      <c r="E9" s="48"/>
      <c r="F9" s="48"/>
      <c r="G9" s="48"/>
      <c r="H9" s="48"/>
      <c r="O9" s="25"/>
      <c r="P9" s="25"/>
      <c r="Q9" s="26"/>
      <c r="R9" s="28"/>
    </row>
    <row r="10" spans="1:19" x14ac:dyDescent="0.25">
      <c r="A10" s="40" t="s">
        <v>11</v>
      </c>
      <c r="B10" s="52">
        <v>66614650</v>
      </c>
      <c r="C10" s="52"/>
      <c r="D10" s="52"/>
      <c r="E10" s="52"/>
      <c r="F10" s="52"/>
      <c r="G10" s="52"/>
      <c r="H10" s="52"/>
      <c r="O10" s="25"/>
      <c r="P10" s="28"/>
      <c r="Q10" s="26"/>
      <c r="R10" s="28"/>
    </row>
    <row r="11" spans="1:19" ht="164.25" customHeight="1" x14ac:dyDescent="0.25">
      <c r="A11" s="40" t="s">
        <v>12</v>
      </c>
      <c r="B11" s="53" t="s">
        <v>137</v>
      </c>
      <c r="C11" s="53"/>
      <c r="D11" s="53"/>
      <c r="E11" s="53"/>
      <c r="F11" s="53"/>
      <c r="G11" s="53"/>
      <c r="H11" s="53"/>
      <c r="L11" s="46"/>
      <c r="O11" s="25"/>
      <c r="P11" s="28"/>
      <c r="Q11" s="26"/>
      <c r="R11" s="28"/>
    </row>
    <row r="12" spans="1:19" ht="93" customHeight="1" x14ac:dyDescent="0.25">
      <c r="A12" s="40" t="s">
        <v>13</v>
      </c>
      <c r="B12" s="53" t="s">
        <v>138</v>
      </c>
      <c r="C12" s="53"/>
      <c r="D12" s="53"/>
      <c r="E12" s="53"/>
      <c r="F12" s="53"/>
      <c r="G12" s="53"/>
      <c r="H12" s="53"/>
      <c r="O12" s="25"/>
      <c r="P12" s="28"/>
      <c r="Q12" s="26"/>
      <c r="R12" s="28"/>
    </row>
    <row r="13" spans="1:19" ht="25.5" x14ac:dyDescent="0.25">
      <c r="A13" s="40" t="s">
        <v>14</v>
      </c>
      <c r="B13" s="41" t="s">
        <v>107</v>
      </c>
      <c r="C13" s="40" t="s">
        <v>15</v>
      </c>
      <c r="D13" s="42"/>
      <c r="E13" s="40" t="s">
        <v>16</v>
      </c>
      <c r="F13" s="51" t="s">
        <v>131</v>
      </c>
      <c r="G13" s="51"/>
      <c r="H13" s="51"/>
    </row>
    <row r="14" spans="1:19" ht="26.25" x14ac:dyDescent="0.25">
      <c r="A14" s="40" t="s">
        <v>17</v>
      </c>
      <c r="B14" s="51" t="s">
        <v>129</v>
      </c>
      <c r="C14" s="51"/>
      <c r="D14" s="51"/>
      <c r="E14" s="43" t="s">
        <v>18</v>
      </c>
      <c r="F14" s="51" t="s">
        <v>139</v>
      </c>
      <c r="G14" s="51"/>
      <c r="H14" s="51"/>
      <c r="P14" s="28"/>
      <c r="Q14" s="26"/>
      <c r="R14" s="28"/>
    </row>
    <row r="15" spans="1:19" ht="26.25" customHeight="1" x14ac:dyDescent="0.25">
      <c r="A15" s="40" t="s">
        <v>19</v>
      </c>
      <c r="B15" s="44"/>
      <c r="C15" s="40" t="s">
        <v>20</v>
      </c>
      <c r="D15" s="44">
        <v>3335224026165</v>
      </c>
      <c r="E15" s="45" t="s">
        <v>21</v>
      </c>
      <c r="F15" s="51" t="s">
        <v>130</v>
      </c>
      <c r="G15" s="51"/>
      <c r="H15" s="51"/>
      <c r="O15" s="25"/>
      <c r="P15" s="28"/>
      <c r="Q15" s="26"/>
      <c r="R15" s="28"/>
    </row>
    <row r="16" spans="1:19" ht="30.75" customHeight="1" x14ac:dyDescent="0.25">
      <c r="A16" s="40" t="s">
        <v>22</v>
      </c>
      <c r="B16" s="58" t="s">
        <v>128</v>
      </c>
      <c r="C16" s="59"/>
      <c r="D16" s="59"/>
      <c r="E16" s="59"/>
      <c r="F16" s="59"/>
      <c r="G16" s="59"/>
      <c r="H16" s="60"/>
      <c r="O16" s="25"/>
      <c r="P16" s="28"/>
      <c r="Q16" s="26"/>
      <c r="R16" s="28"/>
    </row>
    <row r="17" spans="1:8" ht="25.5" x14ac:dyDescent="0.25">
      <c r="A17" s="40" t="s">
        <v>23</v>
      </c>
      <c r="B17" s="50">
        <v>45683</v>
      </c>
      <c r="C17" s="50"/>
      <c r="D17" s="50"/>
      <c r="E17" s="40" t="s">
        <v>24</v>
      </c>
      <c r="F17" s="50">
        <v>45683</v>
      </c>
      <c r="G17" s="54"/>
      <c r="H17" s="54"/>
    </row>
    <row r="18" spans="1:8" x14ac:dyDescent="0.25">
      <c r="A18" s="56" t="s">
        <v>25</v>
      </c>
      <c r="B18" s="56"/>
      <c r="C18" s="56"/>
      <c r="D18" s="56"/>
      <c r="E18" s="56"/>
      <c r="F18" s="56"/>
      <c r="G18" s="56"/>
      <c r="H18" s="56"/>
    </row>
    <row r="19" spans="1:8" ht="25.5" customHeight="1" x14ac:dyDescent="0.25">
      <c r="A19" s="57"/>
      <c r="B19" s="57"/>
      <c r="C19" s="57"/>
      <c r="D19" s="57"/>
      <c r="E19" s="57"/>
      <c r="F19" s="57"/>
      <c r="G19" s="57"/>
      <c r="H19" s="57"/>
    </row>
    <row r="20" spans="1:8" ht="120.75" customHeight="1" x14ac:dyDescent="0.25">
      <c r="A20" s="48" t="s">
        <v>140</v>
      </c>
      <c r="B20" s="48"/>
      <c r="C20" s="48"/>
      <c r="D20" s="48"/>
      <c r="E20" s="48"/>
      <c r="F20" s="48"/>
      <c r="G20" s="48"/>
      <c r="H20" s="48"/>
    </row>
    <row r="21" spans="1:8" x14ac:dyDescent="0.25">
      <c r="A21" s="47" t="s">
        <v>26</v>
      </c>
      <c r="B21" s="47"/>
      <c r="C21" s="47"/>
      <c r="D21" s="47"/>
      <c r="E21" s="47"/>
      <c r="F21" s="47"/>
      <c r="G21" s="47"/>
      <c r="H21" s="47"/>
    </row>
    <row r="22" spans="1:8" ht="135.75" customHeight="1" x14ac:dyDescent="0.25">
      <c r="A22" s="67" t="s">
        <v>141</v>
      </c>
      <c r="B22" s="67"/>
      <c r="C22" s="67"/>
      <c r="D22" s="67"/>
      <c r="E22" s="67"/>
      <c r="F22" s="67"/>
      <c r="G22" s="67"/>
      <c r="H22" s="67"/>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1002" yWindow="401"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1002" yWindow="401"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49" t="s">
        <v>27</v>
      </c>
      <c r="B2" s="49"/>
      <c r="C2" s="49"/>
      <c r="D2" s="49"/>
      <c r="E2" s="49"/>
      <c r="F2" s="49"/>
    </row>
    <row r="3" spans="1:6" x14ac:dyDescent="0.25">
      <c r="A3" s="2" t="s">
        <v>7</v>
      </c>
      <c r="B3" s="65" t="str">
        <f>'1. ABOGADO EXTERNO'!B6:H6</f>
        <v xml:space="preserve">CONTRALORÍA GENERAL DE SANTIAGO DE CALI </v>
      </c>
      <c r="C3" s="65"/>
      <c r="D3" s="65"/>
      <c r="E3" s="65"/>
      <c r="F3" s="65"/>
    </row>
    <row r="4" spans="1:6" x14ac:dyDescent="0.25">
      <c r="A4" s="2" t="s">
        <v>28</v>
      </c>
      <c r="B4" s="36"/>
      <c r="C4" s="2" t="s">
        <v>29</v>
      </c>
      <c r="D4" s="66"/>
      <c r="E4" s="66"/>
      <c r="F4" s="66"/>
    </row>
    <row r="5" spans="1:6" x14ac:dyDescent="0.25">
      <c r="A5" s="2" t="s">
        <v>9</v>
      </c>
      <c r="B5" s="65"/>
      <c r="C5" s="65"/>
      <c r="D5" s="65"/>
      <c r="E5" s="65"/>
      <c r="F5" s="65"/>
    </row>
    <row r="6" spans="1:6" x14ac:dyDescent="0.25">
      <c r="A6" s="2" t="s">
        <v>30</v>
      </c>
      <c r="B6" s="32"/>
      <c r="C6" s="2" t="s">
        <v>31</v>
      </c>
      <c r="D6" s="39"/>
      <c r="E6" s="2" t="s">
        <v>32</v>
      </c>
      <c r="F6" s="39"/>
    </row>
    <row r="7" spans="1:6" ht="39.75" customHeight="1" x14ac:dyDescent="0.25">
      <c r="A7" s="2" t="s">
        <v>33</v>
      </c>
      <c r="B7" s="32"/>
      <c r="C7" s="2" t="s">
        <v>34</v>
      </c>
      <c r="D7" s="33"/>
      <c r="E7" s="2" t="s">
        <v>35</v>
      </c>
      <c r="F7" s="34"/>
    </row>
    <row r="8" spans="1:6" ht="35.25" customHeight="1" x14ac:dyDescent="0.25">
      <c r="A8" s="2" t="s">
        <v>36</v>
      </c>
      <c r="B8" s="35"/>
      <c r="C8" s="2" t="s">
        <v>37</v>
      </c>
      <c r="D8" s="35"/>
      <c r="E8" s="2" t="s">
        <v>38</v>
      </c>
      <c r="F8" s="36"/>
    </row>
    <row r="9" spans="1:6" ht="37.5" customHeight="1" x14ac:dyDescent="0.25">
      <c r="A9" s="2" t="s">
        <v>39</v>
      </c>
      <c r="B9" s="5"/>
      <c r="C9" s="63" t="s">
        <v>40</v>
      </c>
      <c r="D9" s="65"/>
      <c r="E9" s="2" t="s">
        <v>41</v>
      </c>
      <c r="F9" s="1"/>
    </row>
    <row r="10" spans="1:6" ht="30" x14ac:dyDescent="0.25">
      <c r="A10" s="2" t="s">
        <v>42</v>
      </c>
      <c r="B10" s="5"/>
      <c r="C10" s="63"/>
      <c r="D10" s="65"/>
      <c r="E10" s="2" t="s">
        <v>43</v>
      </c>
      <c r="F10" s="1"/>
    </row>
    <row r="11" spans="1:6" ht="46.5" customHeight="1" x14ac:dyDescent="0.25">
      <c r="A11" s="2" t="s">
        <v>44</v>
      </c>
      <c r="B11" s="37"/>
      <c r="C11" s="2" t="s">
        <v>24</v>
      </c>
      <c r="D11" s="37"/>
      <c r="E11" s="2" t="s">
        <v>10</v>
      </c>
      <c r="F11" s="38"/>
    </row>
    <row r="12" spans="1:6" ht="167.25" customHeight="1" x14ac:dyDescent="0.25">
      <c r="A12" s="2" t="s">
        <v>45</v>
      </c>
      <c r="B12" s="62"/>
      <c r="C12" s="62"/>
      <c r="D12" s="62"/>
      <c r="E12" s="62"/>
      <c r="F12" s="62"/>
    </row>
    <row r="13" spans="1:6" ht="21" x14ac:dyDescent="0.25">
      <c r="A13" s="49" t="s">
        <v>46</v>
      </c>
      <c r="B13" s="49"/>
      <c r="C13" s="49"/>
      <c r="D13" s="49"/>
      <c r="E13" s="49"/>
      <c r="F13" s="49"/>
    </row>
    <row r="14" spans="1:6" x14ac:dyDescent="0.25">
      <c r="A14" s="61"/>
      <c r="B14" s="61"/>
      <c r="C14" s="61"/>
      <c r="D14" s="61"/>
      <c r="E14" s="61"/>
      <c r="F14" s="61"/>
    </row>
    <row r="15" spans="1:6" x14ac:dyDescent="0.25">
      <c r="A15" s="61"/>
      <c r="B15" s="61"/>
      <c r="C15" s="61"/>
      <c r="D15" s="61"/>
      <c r="E15" s="61"/>
      <c r="F15" s="61"/>
    </row>
    <row r="16" spans="1:6" x14ac:dyDescent="0.25">
      <c r="A16" s="61"/>
      <c r="B16" s="61"/>
      <c r="C16" s="61"/>
      <c r="D16" s="61"/>
      <c r="E16" s="61"/>
      <c r="F16" s="61"/>
    </row>
    <row r="17" spans="1:6" x14ac:dyDescent="0.25">
      <c r="A17" s="61"/>
      <c r="B17" s="61"/>
      <c r="C17" s="61"/>
      <c r="D17" s="61"/>
      <c r="E17" s="61"/>
      <c r="F17" s="61"/>
    </row>
    <row r="18" spans="1:6" x14ac:dyDescent="0.25">
      <c r="A18" s="61"/>
      <c r="B18" s="61"/>
      <c r="C18" s="61"/>
      <c r="D18" s="61"/>
      <c r="E18" s="61"/>
      <c r="F18" s="61"/>
    </row>
    <row r="19" spans="1:6" x14ac:dyDescent="0.25">
      <c r="A19" s="61"/>
      <c r="B19" s="61"/>
      <c r="C19" s="61"/>
      <c r="D19" s="61"/>
      <c r="E19" s="61"/>
      <c r="F19" s="61"/>
    </row>
    <row r="20" spans="1:6" x14ac:dyDescent="0.25">
      <c r="A20" s="61"/>
      <c r="B20" s="61"/>
      <c r="C20" s="61"/>
      <c r="D20" s="61"/>
      <c r="E20" s="61"/>
      <c r="F20" s="61"/>
    </row>
    <row r="21" spans="1:6" x14ac:dyDescent="0.25">
      <c r="A21" s="61"/>
      <c r="B21" s="61"/>
      <c r="C21" s="61"/>
      <c r="D21" s="61"/>
      <c r="E21" s="61"/>
      <c r="F21" s="61"/>
    </row>
    <row r="22" spans="1:6" x14ac:dyDescent="0.25">
      <c r="A22" s="61"/>
      <c r="B22" s="61"/>
      <c r="C22" s="61"/>
      <c r="D22" s="61"/>
      <c r="E22" s="61"/>
      <c r="F22" s="61"/>
    </row>
    <row r="23" spans="1:6" x14ac:dyDescent="0.25">
      <c r="A23" s="61"/>
      <c r="B23" s="61"/>
      <c r="C23" s="61"/>
      <c r="D23" s="61"/>
      <c r="E23" s="61"/>
      <c r="F23" s="61"/>
    </row>
    <row r="24" spans="1:6" x14ac:dyDescent="0.25">
      <c r="A24" s="61"/>
      <c r="B24" s="61"/>
      <c r="C24" s="61"/>
      <c r="D24" s="61"/>
      <c r="E24" s="61"/>
      <c r="F24" s="61"/>
    </row>
    <row r="25" spans="1:6" x14ac:dyDescent="0.25">
      <c r="A25" s="61"/>
      <c r="B25" s="61"/>
      <c r="C25" s="61"/>
      <c r="D25" s="61"/>
      <c r="E25" s="61"/>
      <c r="F25" s="61"/>
    </row>
    <row r="26" spans="1:6" x14ac:dyDescent="0.25">
      <c r="A26" s="61"/>
      <c r="B26" s="61"/>
      <c r="C26" s="61"/>
      <c r="D26" s="61"/>
      <c r="E26" s="61"/>
      <c r="F26" s="61"/>
    </row>
    <row r="27" spans="1:6" x14ac:dyDescent="0.25">
      <c r="A27" s="61"/>
      <c r="B27" s="61"/>
      <c r="C27" s="61"/>
      <c r="D27" s="61"/>
      <c r="E27" s="61"/>
      <c r="F27" s="61"/>
    </row>
    <row r="28" spans="1:6" x14ac:dyDescent="0.25">
      <c r="A28" s="61"/>
      <c r="B28" s="61"/>
      <c r="C28" s="61"/>
      <c r="D28" s="61"/>
      <c r="E28" s="61"/>
      <c r="F28" s="61"/>
    </row>
    <row r="29" spans="1:6" x14ac:dyDescent="0.25">
      <c r="A29" s="61"/>
      <c r="B29" s="61"/>
      <c r="C29" s="61"/>
      <c r="D29" s="61"/>
      <c r="E29" s="61"/>
      <c r="F29" s="61"/>
    </row>
    <row r="30" spans="1:6" x14ac:dyDescent="0.25">
      <c r="A30" s="61"/>
      <c r="B30" s="61"/>
      <c r="C30" s="61"/>
      <c r="D30" s="61"/>
      <c r="E30" s="61"/>
      <c r="F30" s="61"/>
    </row>
    <row r="31" spans="1:6" x14ac:dyDescent="0.25">
      <c r="A31" s="61"/>
      <c r="B31" s="61"/>
      <c r="C31" s="61"/>
      <c r="D31" s="61"/>
      <c r="E31" s="61"/>
      <c r="F31" s="61"/>
    </row>
    <row r="32" spans="1:6" x14ac:dyDescent="0.25">
      <c r="A32" s="61"/>
      <c r="B32" s="61"/>
      <c r="C32" s="61"/>
      <c r="D32" s="61"/>
      <c r="E32" s="61"/>
      <c r="F32" s="61"/>
    </row>
    <row r="33" spans="1:6" x14ac:dyDescent="0.25">
      <c r="A33" s="61"/>
      <c r="B33" s="61"/>
      <c r="C33" s="61"/>
      <c r="D33" s="61"/>
      <c r="E33" s="61"/>
      <c r="F33" s="61"/>
    </row>
    <row r="34" spans="1:6" x14ac:dyDescent="0.25">
      <c r="A34" s="61"/>
      <c r="B34" s="61"/>
      <c r="C34" s="61"/>
      <c r="D34" s="61"/>
      <c r="E34" s="61"/>
      <c r="F34" s="61"/>
    </row>
    <row r="35" spans="1:6" x14ac:dyDescent="0.25">
      <c r="A35" s="61"/>
      <c r="B35" s="61"/>
      <c r="C35" s="61"/>
      <c r="D35" s="61"/>
      <c r="E35" s="61"/>
      <c r="F35" s="61"/>
    </row>
    <row r="36" spans="1:6" x14ac:dyDescent="0.25">
      <c r="A36" s="61"/>
      <c r="B36" s="61"/>
      <c r="C36" s="61"/>
      <c r="D36" s="61"/>
      <c r="E36" s="61"/>
      <c r="F36" s="61"/>
    </row>
    <row r="37" spans="1:6" x14ac:dyDescent="0.25">
      <c r="A37" s="63" t="s">
        <v>47</v>
      </c>
      <c r="B37" s="63"/>
      <c r="C37" s="64"/>
      <c r="D37" s="63" t="s">
        <v>48</v>
      </c>
      <c r="E37" s="63"/>
      <c r="F37" s="63"/>
    </row>
    <row r="38" spans="1:6" x14ac:dyDescent="0.25">
      <c r="A38" s="2" t="s">
        <v>49</v>
      </c>
      <c r="B38" s="2" t="s">
        <v>50</v>
      </c>
      <c r="C38" s="64"/>
      <c r="D38" s="2" t="s">
        <v>49</v>
      </c>
      <c r="E38" s="63" t="s">
        <v>50</v>
      </c>
      <c r="F38" s="63"/>
    </row>
    <row r="39" spans="1:6" x14ac:dyDescent="0.25">
      <c r="A39" s="3"/>
      <c r="B39" s="3"/>
      <c r="C39" s="64"/>
      <c r="D39" s="3"/>
      <c r="E39" s="61"/>
      <c r="F39" s="61"/>
    </row>
    <row r="40" spans="1:6" x14ac:dyDescent="0.25">
      <c r="A40" s="3"/>
      <c r="B40" s="3"/>
      <c r="C40" s="64"/>
      <c r="D40" s="3"/>
      <c r="E40" s="61"/>
      <c r="F40" s="61"/>
    </row>
    <row r="41" spans="1:6" x14ac:dyDescent="0.25">
      <c r="A41" s="3"/>
      <c r="B41" s="3"/>
      <c r="C41" s="64"/>
      <c r="D41" s="3"/>
      <c r="E41" s="61"/>
      <c r="F41" s="61"/>
    </row>
    <row r="42" spans="1:6" x14ac:dyDescent="0.25">
      <c r="A42" s="3"/>
      <c r="B42" s="3"/>
      <c r="C42" s="64"/>
      <c r="D42" s="3"/>
      <c r="E42" s="61"/>
      <c r="F42" s="61"/>
    </row>
    <row r="43" spans="1:6" x14ac:dyDescent="0.25">
      <c r="A43" s="3"/>
      <c r="B43" s="3"/>
      <c r="C43" s="64"/>
      <c r="D43" s="3"/>
      <c r="E43" s="61"/>
      <c r="F43" s="6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51</v>
      </c>
      <c r="B1" s="7" t="s">
        <v>3</v>
      </c>
      <c r="C1" s="7" t="s">
        <v>52</v>
      </c>
      <c r="D1" s="8" t="s">
        <v>5</v>
      </c>
      <c r="E1" s="9" t="s">
        <v>53</v>
      </c>
      <c r="F1" s="10" t="s">
        <v>54</v>
      </c>
      <c r="G1" s="9" t="s">
        <v>10</v>
      </c>
      <c r="H1" s="11" t="s">
        <v>55</v>
      </c>
      <c r="I1" s="9" t="s">
        <v>12</v>
      </c>
      <c r="J1" s="9" t="s">
        <v>56</v>
      </c>
      <c r="K1" s="9" t="s">
        <v>57</v>
      </c>
      <c r="L1" s="9" t="s">
        <v>58</v>
      </c>
      <c r="M1" s="9" t="s">
        <v>59</v>
      </c>
      <c r="N1" s="12" t="s">
        <v>60</v>
      </c>
      <c r="O1" s="12" t="s">
        <v>61</v>
      </c>
      <c r="P1" s="12" t="s">
        <v>34</v>
      </c>
      <c r="Q1" s="9" t="s">
        <v>16</v>
      </c>
      <c r="R1" s="10" t="s">
        <v>22</v>
      </c>
      <c r="S1" s="10" t="s">
        <v>62</v>
      </c>
      <c r="T1" s="10" t="s">
        <v>63</v>
      </c>
      <c r="U1" s="13" t="s">
        <v>64</v>
      </c>
      <c r="V1" s="13" t="s">
        <v>65</v>
      </c>
      <c r="W1" s="9" t="s">
        <v>66</v>
      </c>
      <c r="X1" s="9" t="s">
        <v>17</v>
      </c>
      <c r="Y1" s="9" t="s">
        <v>67</v>
      </c>
      <c r="Z1" s="14" t="s">
        <v>68</v>
      </c>
      <c r="AA1" s="10" t="s">
        <v>69</v>
      </c>
      <c r="AB1" s="10" t="s">
        <v>70</v>
      </c>
    </row>
    <row r="2" spans="1:28" ht="48" customHeight="1" x14ac:dyDescent="0.25">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25">
      <c r="A3" s="1">
        <v>1</v>
      </c>
      <c r="B3" s="1" t="str">
        <f>'1. ABOGADO EXTERNO'!B4</f>
        <v>9. Otros.</v>
      </c>
      <c r="C3" s="1">
        <f>'1. ABOGADO EXTERNO'!F4</f>
        <v>0</v>
      </c>
      <c r="D3" s="6">
        <f>'1. ABOGADO EXTERNO'!B5</f>
        <v>45677</v>
      </c>
      <c r="E3" s="17" t="str">
        <f>'1. ABOGADO EXTERNO'!B6</f>
        <v xml:space="preserve">CONTRALORÍA GENERAL DE SANTIAGO DE CALI </v>
      </c>
      <c r="F3" s="17" t="str">
        <f>'1. ABOGADO EXTERNO'!B7</f>
        <v>WILLIAM FERNANDO ORTIZ FRANCO -  OFIR MUÑOZ VASQUEZ</v>
      </c>
      <c r="G3" s="17" t="str">
        <f>'1. ABOGADO EXTERNO'!B9</f>
        <v xml:space="preserve">Mediante el  AUTO DE APERTURA No 1900.27.06.25. 013 del 20 de enero del 2025, se pretende que se decalre la responsabildiad fiscal de los investigados por irregularidades en la ejecución y supervsiión del contrato No.  4146.010.26.1.2326-2023, detrimento que asceinde a una valor de $66.614.650. </v>
      </c>
      <c r="H3" s="18">
        <f>'1. ABOGADO EXTERNO'!B10</f>
        <v>66614650</v>
      </c>
      <c r="I3" s="17" t="str">
        <f>'1. ABOGADO EXTERNO'!B11</f>
        <v>En este caso, la contingencia se califica como eventual, ya que la póliza cuenta con cobertura material y temporal. Por su parte, la determinación de responsabilidad corresponderá al debate probatorio que se adelante en el curso del proceso.</v>
      </c>
      <c r="J3" s="17" t="str">
        <f>'1. ABOGADO EXTERNO'!B12</f>
        <v xml:space="preserve">En este caso, la contingencia se califica como eventual, ya que la póliza cuenta con cobertura material y temporal. Por su parte, la determinación de responsabilidad corresponderá al debate probatorio que se adelante en el curso del proceso.
La Póliza de Seguro Modular Comercial No. 1000074, junto con sus anexos, identificada internamente por MAPFRE con el número 3335224026165, cuenta con cobertura material, puesto que incluye dentro de sus amparos los alcances fiscales. En cuanto a los certificados 0 y 1 no cuentan con cobertura temporal, ya que la póliza fue expedida bajo la modalidad de descubrimiento. Su vigencia dentro del anexo 1 va desde el 29 de febrero de 2024 al 16 de octubre de 2024, y en el anexo 2, del 16 de octubre de 2024 al 15 de noviembre de 2024. En este sentido, teniendo en cuenta que los hechos objeto de investigación fiscal ocurrieron durante el año 2023 y fueron descubiertos mediante el Auto de Apertura No. 1900.27.06.25.013, proferido el 20 de enero de 2025, no pueden hacerse efectivos los amparos contenidos en dichos certificados. No obstante lo anterior, la Contraloría ha informado que existe una ampliación de la vigencia desde el 1 de febrero del 2025, lo que indica que en dicho caso si se contaría cobertura temporal, razón por la cual no se puede calificar el presente proceso como remoto.
En relación con la posible responsabilidad de los investigados, la Contraloría identificó irregularidades en la ejecución del Contrato No. 4146.010.26.1.2326-2023, entre las cuales se destacan: la ausencia de soportes que acrediten la condición de víctima de las beneficiarias, el incumplimiento en la contratación del personal mínimo exigido y deficiencias en la supervisión contractual, situaciones afectan la transparencia, la operatividad y la adecuada ejecución del contrato. Sin embargo, la determinación de responsabilidades estará sujeta al debate probatorio que se adelante en cada una de las etapas del proceso de responsabilidad fiscal.
Liquidación Objetiva
El presunto detrimento patrimonial asciende a la suma de SESENTA Y SEIS MILLONES SEISCIENTOS CATORCE MIL SEISCIENTOS CINCUENTA PESOS ($66.614.650). En este caso, MAPFRE participa con un 19 % en el coaseguro pactado con SBS, lo que implica que su eventual responsabilidad correspondería a DOCE MILLONES SEISCIENTOS CINCUENTA Y SEIS MIL SETECIENTOS OCHENTA Y TRES PESOS ($12.656.783), de acuerdo con su porcentaje de participación. En este caso segun las condiciones que se pactaron en la Póliza líder, no se aplica deducible. </v>
      </c>
      <c r="K3" s="22" t="str">
        <f>'1. ABOGADO EXTERNO'!B13</f>
        <v>2 Eventual (50% en contra y 50% a favor )</v>
      </c>
      <c r="L3" s="22"/>
      <c r="M3" s="22"/>
      <c r="N3" s="30" t="s">
        <v>0</v>
      </c>
      <c r="O3" s="19" t="s">
        <v>0</v>
      </c>
      <c r="P3" s="18">
        <f>'2. ABOGADO INTERNO '!D7</f>
        <v>0</v>
      </c>
      <c r="Q3" s="17"/>
      <c r="R3" s="17" t="str">
        <f>'1. ABOGADO EXTERNO'!B16</f>
        <v>RESPONSABILIDAD FISCAL</v>
      </c>
      <c r="S3" s="17"/>
      <c r="T3" s="1"/>
      <c r="U3" s="20"/>
      <c r="V3" s="17"/>
      <c r="W3" s="21">
        <f>'2. ABOGADO INTERNO '!B8</f>
        <v>0</v>
      </c>
      <c r="X3" s="22" t="str">
        <f>'1. ABOGADO EXTERNO'!B14</f>
        <v>CONTRALORÍA GENERAL DE SANTIAGO DE CALI – DIRECCIÓN OPERATIVA DE
RESPONSABILIDAD FISCAL</v>
      </c>
      <c r="Y3" s="1" t="str">
        <f>'1. ABOGADO EXTERNO'!F14</f>
        <v>1900.27.06.25.1735</v>
      </c>
      <c r="Z3" s="1" t="str">
        <f>'1. ABOGADO EXTERNO'!F5</f>
        <v xml:space="preserve">VIGENTE </v>
      </c>
      <c r="AA3" s="17" t="str">
        <f>'1. ABOGADO EXTERNO'!A22</f>
        <v xml:space="preserve">El 28 de marzo de 2025 se radicó en representación de Mapfre Seguros Generales de Colombia el pronunciamiento frente al AUTO DE APERTURA. </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3</v>
      </c>
      <c r="B1" s="24" t="s">
        <v>4</v>
      </c>
      <c r="C1" s="24" t="s">
        <v>32</v>
      </c>
      <c r="D1" s="24" t="s">
        <v>6</v>
      </c>
      <c r="E1" s="24" t="s">
        <v>98</v>
      </c>
      <c r="F1" s="29" t="s">
        <v>40</v>
      </c>
    </row>
    <row r="2" spans="1:6" x14ac:dyDescent="0.25">
      <c r="A2" s="25"/>
      <c r="B2" s="25"/>
      <c r="C2" s="26"/>
      <c r="D2" s="26"/>
      <c r="E2" s="27"/>
      <c r="F2" s="4"/>
    </row>
    <row r="3" spans="1:6" x14ac:dyDescent="0.25">
      <c r="A3" s="25" t="s">
        <v>99</v>
      </c>
      <c r="B3" s="25" t="s">
        <v>100</v>
      </c>
      <c r="C3" s="26" t="s">
        <v>101</v>
      </c>
      <c r="D3" s="26" t="s">
        <v>102</v>
      </c>
      <c r="E3" s="27" t="s">
        <v>103</v>
      </c>
      <c r="F3" s="4" t="s">
        <v>104</v>
      </c>
    </row>
    <row r="4" spans="1:6" x14ac:dyDescent="0.25">
      <c r="A4" s="25" t="s">
        <v>105</v>
      </c>
      <c r="B4" s="25" t="s">
        <v>106</v>
      </c>
      <c r="C4" s="26" t="s">
        <v>107</v>
      </c>
      <c r="D4" s="26" t="s">
        <v>108</v>
      </c>
      <c r="E4" s="27" t="s">
        <v>109</v>
      </c>
      <c r="F4" s="4" t="s">
        <v>110</v>
      </c>
    </row>
    <row r="5" spans="1:6" x14ac:dyDescent="0.25">
      <c r="A5" s="25" t="s">
        <v>111</v>
      </c>
      <c r="B5" s="25" t="s">
        <v>112</v>
      </c>
      <c r="C5" s="26" t="s">
        <v>113</v>
      </c>
      <c r="D5" s="28"/>
      <c r="E5" s="27" t="s">
        <v>114</v>
      </c>
    </row>
    <row r="6" spans="1:6" x14ac:dyDescent="0.25">
      <c r="A6" s="25" t="s">
        <v>115</v>
      </c>
      <c r="B6" s="25" t="s">
        <v>116</v>
      </c>
      <c r="C6" s="26"/>
      <c r="D6" s="28"/>
      <c r="E6" s="27" t="s">
        <v>117</v>
      </c>
    </row>
    <row r="7" spans="1:6" x14ac:dyDescent="0.25">
      <c r="A7" s="25" t="s">
        <v>118</v>
      </c>
      <c r="B7" s="25"/>
      <c r="C7" s="26"/>
      <c r="D7" s="28"/>
      <c r="E7" s="27" t="s">
        <v>119</v>
      </c>
    </row>
    <row r="8" spans="1:6" x14ac:dyDescent="0.25">
      <c r="A8" s="25" t="s">
        <v>120</v>
      </c>
      <c r="B8" s="25"/>
      <c r="C8" s="26"/>
      <c r="D8" s="28"/>
      <c r="E8" s="27" t="s">
        <v>121</v>
      </c>
    </row>
    <row r="9" spans="1:6" x14ac:dyDescent="0.25">
      <c r="A9" s="25" t="s">
        <v>122</v>
      </c>
      <c r="B9" s="28"/>
      <c r="C9" s="26"/>
      <c r="D9" s="28"/>
      <c r="E9" s="27" t="s">
        <v>123</v>
      </c>
    </row>
    <row r="10" spans="1:6" x14ac:dyDescent="0.25">
      <c r="A10" s="25" t="s">
        <v>124</v>
      </c>
      <c r="B10" s="28"/>
      <c r="C10" s="26"/>
      <c r="D10" s="28"/>
      <c r="E10" s="27" t="s">
        <v>125</v>
      </c>
    </row>
    <row r="11" spans="1:6" x14ac:dyDescent="0.25">
      <c r="A11" s="25" t="s">
        <v>126</v>
      </c>
      <c r="B11" s="28"/>
      <c r="C11" s="26"/>
      <c r="D11" s="28"/>
      <c r="E11" s="27" t="s">
        <v>127</v>
      </c>
    </row>
    <row r="12" spans="1:6" x14ac:dyDescent="0.25">
      <c r="A12" s="27"/>
      <c r="B12" s="27"/>
      <c r="C12" s="27"/>
      <c r="D12" s="27"/>
      <c r="E12" s="27" t="s">
        <v>128</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2.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2025-04-07T15:17:44Z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