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filterPrivacy="1" defaultThemeVersion="124226"/>
  <xr:revisionPtr revIDLastSave="0" documentId="13_ncr:1_{B4EAD206-E1FC-4209-8386-14F11F02D7C5}" xr6:coauthVersionLast="47" xr6:coauthVersionMax="47" xr10:uidLastSave="{00000000-0000-0000-0000-000000000000}"/>
  <bookViews>
    <workbookView xWindow="-120" yWindow="-120" windowWidth="24240" windowHeight="13020" tabRatio="669" xr2:uid="{00000000-000D-0000-FFFF-FFFF00000000}"/>
  </bookViews>
  <sheets>
    <sheet name="1. ABOGADO EXTERNO" sheetId="1" r:id="rId1"/>
    <sheet name="2. ABOGADO INTERNO " sheetId="2" r:id="rId2"/>
    <sheet name="REPORTE S.F.C." sheetId="3" r:id="rId3"/>
    <sheet name="Hoja1" sheetId="4" state="hidden" r:id="rId4"/>
  </sheet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3" i="2" l="1"/>
  <c r="AA3" i="3" l="1"/>
  <c r="Z3" i="3" l="1"/>
  <c r="Y3" i="3"/>
  <c r="X3" i="3"/>
  <c r="W3" i="3"/>
  <c r="R3" i="3"/>
  <c r="P3" i="3"/>
  <c r="J3" i="3"/>
  <c r="K3" i="3"/>
  <c r="I3" i="3"/>
  <c r="H3" i="3"/>
  <c r="G3" i="3"/>
  <c r="F3" i="3"/>
  <c r="E3" i="3"/>
  <c r="D3" i="3"/>
  <c r="B3" i="3"/>
  <c r="C3" i="3"/>
</calcChain>
</file>

<file path=xl/sharedStrings.xml><?xml version="1.0" encoding="utf-8"?>
<sst xmlns="http://schemas.openxmlformats.org/spreadsheetml/2006/main" count="168" uniqueCount="143">
  <si>
    <t>REPORTE DE CONTINGENCIAS - INFORME JURIDICO</t>
  </si>
  <si>
    <t>FECHA DEL INFORME</t>
  </si>
  <si>
    <t>CLASE DE PROCESO</t>
  </si>
  <si>
    <t>INSTANCIA</t>
  </si>
  <si>
    <t>FECHA DE PROCESO</t>
  </si>
  <si>
    <t>ESTADO</t>
  </si>
  <si>
    <t>DEMANDANTE</t>
  </si>
  <si>
    <t>DEMANDADO</t>
  </si>
  <si>
    <t>ASEGURADO</t>
  </si>
  <si>
    <t>PRETENSIONES</t>
  </si>
  <si>
    <t>VALORACIÓN</t>
  </si>
  <si>
    <t>RESUMEN DE LA CONTINGENCIA</t>
  </si>
  <si>
    <t>CLASIFICACIÓN MOTIVOS</t>
  </si>
  <si>
    <t>CALIFICACIÓN</t>
  </si>
  <si>
    <t>RESERVA SUGERIDA</t>
  </si>
  <si>
    <t>ABOGADO EXTERNO</t>
  </si>
  <si>
    <t>DESPACHO JUDICIAL</t>
  </si>
  <si>
    <t>No. DE RADICADO</t>
  </si>
  <si>
    <t>SINIESTRO No.</t>
  </si>
  <si>
    <t>PÓLIZA No.</t>
  </si>
  <si>
    <t>NOMBRE POLIZA</t>
  </si>
  <si>
    <t>LÍNEA DE NEGOCIO</t>
  </si>
  <si>
    <t>FECHA DEL SINIESTRO</t>
  </si>
  <si>
    <t>FECHA RECLA. AL ASEGURADO</t>
  </si>
  <si>
    <t>CUANTIFICACIÓN DE LA PÉRDIDA</t>
  </si>
  <si>
    <t>(Se debe incluir el cálculo racionalizado de las pretensiones atendiendo los criterios de la jurisprudencia y las circunstancias fácticas del proceso)</t>
  </si>
  <si>
    <t>ESTADO ACTUAL DEL PROCESO</t>
  </si>
  <si>
    <t>HOJA DE CONTROL INTERNO PROCESOS JURÍDICOS - AJUSTES RESERVAS</t>
  </si>
  <si>
    <t>No. DE PROCESO</t>
  </si>
  <si>
    <t>DESPACHO</t>
  </si>
  <si>
    <t>NUMERO DE POLIZA</t>
  </si>
  <si>
    <t>VIGENCIA</t>
  </si>
  <si>
    <t>PROBABILIDAD</t>
  </si>
  <si>
    <t>AMPARO AFECTADO</t>
  </si>
  <si>
    <t>VALOR ASEGURADO</t>
  </si>
  <si>
    <t>DEDUCIBLE</t>
  </si>
  <si>
    <t>No. DE SINIESTRO</t>
  </si>
  <si>
    <t>NOMBRE DE POLIZA</t>
  </si>
  <si>
    <t>MODALIDAD</t>
  </si>
  <si>
    <t>BROKER DE REASEGURO</t>
  </si>
  <si>
    <t>TIPO DE CONTRATO</t>
  </si>
  <si>
    <t>% CEDIDO</t>
  </si>
  <si>
    <t>FECHA AVISO AL BROKER</t>
  </si>
  <si>
    <t>% RETENIDO</t>
  </si>
  <si>
    <t>FECHA DE LOS HECHOS</t>
  </si>
  <si>
    <t>HECHOS</t>
  </si>
  <si>
    <t xml:space="preserve"> ANALISIS Y CUANTIFICACIÓN DE LA PÉRDIDA</t>
  </si>
  <si>
    <t>RESERVA HONORARIOS</t>
  </si>
  <si>
    <t>RESERVA INDEMNIZACIÓN</t>
  </si>
  <si>
    <t>FECHA AJUSTE</t>
  </si>
  <si>
    <t>VALOR</t>
  </si>
  <si>
    <t>N° ORDEN</t>
  </si>
  <si>
    <t>INSTANCIA DEL PROCESO</t>
  </si>
  <si>
    <t>ACTOR</t>
  </si>
  <si>
    <t>PARTE PASIVA</t>
  </si>
  <si>
    <t xml:space="preserve">VALORACIÓN </t>
  </si>
  <si>
    <t>CALIFICACIÓN DE MOTIVOS</t>
  </si>
  <si>
    <t>CLASE DE CONTINGENCIA</t>
  </si>
  <si>
    <t>VALOR INDEMNIZACION</t>
  </si>
  <si>
    <t>VALOR HONORARIOS</t>
  </si>
  <si>
    <t>MONTO - PROVISION TOTAL</t>
  </si>
  <si>
    <t>TIPO DE MONEDA</t>
  </si>
  <si>
    <t>NOMBRE DE LA COMPAÑÍA</t>
  </si>
  <si>
    <t xml:space="preserve">REGIONAL </t>
  </si>
  <si>
    <t>POLIZA A AFECTAR</t>
  </si>
  <si>
    <t>NOMBRE ASEGURADO</t>
  </si>
  <si>
    <t>NÚMERO DE SINIESTRO</t>
  </si>
  <si>
    <t>RADICADO</t>
  </si>
  <si>
    <t>VIGENTE - TERMINADO</t>
  </si>
  <si>
    <t>ESTADO ACTUAL</t>
  </si>
  <si>
    <t>OBSERVACION</t>
  </si>
  <si>
    <r>
      <t>Se registra el número consecutivo de cada uno de los procesos judiciales, pronunciamiento judicial o administrativo, etc.; siempre debe comenzar en 1.</t>
    </r>
    <r>
      <rPr>
        <sz val="10"/>
        <color rgb="FFFF0000"/>
        <rFont val="Calibri"/>
        <family val="2"/>
        <scheme val="minor"/>
      </rPr>
      <t xml:space="preserve">
(INFORMACION LA DILIGENCIA EL ABOGADO EXTERNO)</t>
    </r>
  </si>
  <si>
    <r>
      <t xml:space="preserve">1. Civil Ordinario
2. Ejecutivo
3. Laboral
4. Parte Civil en Proceso Penal
5.  Administrativo en Vía Gubernativa
6. Administrativo en Etapa Contenciosa
7. Arbitramento
8. Reclamación
9. Otros.
</t>
    </r>
    <r>
      <rPr>
        <sz val="10"/>
        <color rgb="FFFF0000"/>
        <rFont val="Calibri"/>
        <family val="2"/>
        <scheme val="minor"/>
      </rPr>
      <t>(INFORMACION LA DILIGENCIA EL ABOGADO EXTERNO)</t>
    </r>
  </si>
  <si>
    <r>
      <t xml:space="preserve">1. Primera Instancia
2. Segunda Instancia
3. Casación
4. Única (para procesos judiciales y reclamaciones).
</t>
    </r>
    <r>
      <rPr>
        <sz val="10"/>
        <color rgb="FFFF0000"/>
        <rFont val="Calibri"/>
        <family val="2"/>
        <scheme val="minor"/>
      </rPr>
      <t>(INFORMACION LA DILIGENCIA EL ABOGADO EXTERNO)</t>
    </r>
  </si>
  <si>
    <r>
      <t xml:space="preserve">Fecha de vinculación de MAPFRE al proceso bajo el formato día mes y año (cuatro dígitos). Ej. 15-06-2012
</t>
    </r>
    <r>
      <rPr>
        <sz val="10"/>
        <color rgb="FFFF0000"/>
        <rFont val="Calibri"/>
        <family val="2"/>
        <scheme val="minor"/>
      </rPr>
      <t>(INFORMACION LA DILIGENCIA EL ABOGADO EXTERNO)</t>
    </r>
  </si>
  <si>
    <r>
      <t xml:space="preserve">Se debe indicar el nombre de quien inicia la accion judicial,
</t>
    </r>
    <r>
      <rPr>
        <sz val="10"/>
        <color rgb="FFFF0000"/>
        <rFont val="Calibri"/>
        <family val="2"/>
        <scheme val="minor"/>
      </rPr>
      <t>(INFORMACION LA DILIGENCIA EL ABOGADO EXTERNO)</t>
    </r>
  </si>
  <si>
    <t>Se debe indicar el nombre en contra de quien se inicia la accion</t>
  </si>
  <si>
    <r>
      <t xml:space="preserve">Se relaciona una síntesis de las pretensiones del actor, mencionando el fundamento normativo de las mismas.  Para el caso de las multas impuestas por las autoridades administrativas se deberá indicar el origen de la sanción mencionando su fundamento normativo.
</t>
    </r>
    <r>
      <rPr>
        <sz val="10"/>
        <color rgb="FFFF0000"/>
        <rFont val="Calibri"/>
        <family val="2"/>
        <scheme val="minor"/>
      </rPr>
      <t>(INFORMACION LA DILIGENCIA EL ABOGADO EXTERNO)</t>
    </r>
  </si>
  <si>
    <r>
      <t xml:space="preserve">Se debe indicar en millones de pesos el valor estimado de la contingencia.   valor total en millones de pesos. Ej. $12,500,000
</t>
    </r>
    <r>
      <rPr>
        <sz val="10"/>
        <color rgb="FFFF0000"/>
        <rFont val="Calibri"/>
        <family val="2"/>
        <scheme val="minor"/>
      </rPr>
      <t>(INFORMACION LA DILIGENCIA EL ABOGADO EXTERNO)</t>
    </r>
  </si>
  <si>
    <r>
      <t xml:space="preserve">Se hace una síntesis de los argumentos de derecho y de hecho  más importantes que dieron origen a la contingencia; los factores que inciden a favor y en contra de la entidad,  y la sustentación del concepto del abogado.
</t>
    </r>
    <r>
      <rPr>
        <sz val="10"/>
        <color rgb="FFFF0000"/>
        <rFont val="Calibri"/>
        <family val="2"/>
        <scheme val="minor"/>
      </rPr>
      <t>(INFORMACION LA DILIGENCIA EL ABOGADO EXTERNO)</t>
    </r>
  </si>
  <si>
    <r>
      <t xml:space="preserve">Si no ha habido pronunciamiento en una instancia previa, se relacionan las razones de índole fáctico, probatorio, jurisprudencial, etc., por las cuales se clasifica la contingencia como probable, eventual o remota
</t>
    </r>
    <r>
      <rPr>
        <sz val="10"/>
        <color rgb="FFFF0000"/>
        <rFont val="Calibri"/>
        <family val="2"/>
        <scheme val="minor"/>
      </rPr>
      <t>(INFORMACION LA DILIGENCIA EL ABOGADO EXTERNO)</t>
    </r>
  </si>
  <si>
    <r>
      <t xml:space="preserve">1 -Probable
2 -Eventual
3 -Remota.
</t>
    </r>
    <r>
      <rPr>
        <sz val="10"/>
        <color rgb="FFFF0000"/>
        <rFont val="Calibri"/>
        <family val="2"/>
        <scheme val="minor"/>
      </rPr>
      <t>(INFORMACION LA DILIGENCIA EL ABOGADO EXTERNO)</t>
    </r>
  </si>
  <si>
    <t>VALOR DE LA RESERVA CONSTITUIDA SOLO POR INDEMNIZACION</t>
  </si>
  <si>
    <t>VALOR DE LA RESERVA CONSTITUIDA SOLO POR HONORARIOS</t>
  </si>
  <si>
    <r>
      <t xml:space="preserve">Valor de la reserva constituida por MAPFRE de acuerdo a la probabilidad de extio estimada por el abogado externo
</t>
    </r>
    <r>
      <rPr>
        <sz val="10"/>
        <color rgb="FFFF0000"/>
        <rFont val="Calibri"/>
        <family val="2"/>
        <scheme val="minor"/>
      </rPr>
      <t>(INFORMACION LA DILIGENCIA EL ABOGADO EXTERNO)</t>
    </r>
  </si>
  <si>
    <r>
      <t xml:space="preserve">1. PESO
2. DÓLAR
</t>
    </r>
    <r>
      <rPr>
        <sz val="10"/>
        <color rgb="FFFF0000"/>
        <rFont val="Calibri"/>
        <family val="2"/>
        <scheme val="minor"/>
      </rPr>
      <t>(INFORMACION LA DILIGENCIA MAPFRE)</t>
    </r>
  </si>
  <si>
    <r>
      <t xml:space="preserve">VALOR ASEGURADO ESTA  CELDA LA DILIGENCIA MAPFRE
</t>
    </r>
    <r>
      <rPr>
        <sz val="10"/>
        <color rgb="FFFF0000"/>
        <rFont val="Calibri"/>
        <family val="2"/>
        <scheme val="minor"/>
      </rPr>
      <t>(INFORMACION LA DILIGENCIA MAPFRE)</t>
    </r>
  </si>
  <si>
    <r>
      <t xml:space="preserve">ABOGADO ESTA CELDA LA DILIGENCIA EL ABOGADO
</t>
    </r>
    <r>
      <rPr>
        <sz val="10"/>
        <color rgb="FFFF0000"/>
        <rFont val="Calibri"/>
        <family val="2"/>
        <scheme val="minor"/>
      </rPr>
      <t xml:space="preserve">(INFORMACION LA DILIGENCIA MAPFRE) </t>
    </r>
  </si>
  <si>
    <r>
      <t xml:space="preserve">LÍNEA DE NEGOCIO Esta cela la diligencia Mapfre 
</t>
    </r>
    <r>
      <rPr>
        <sz val="10"/>
        <color rgb="FFFF0000"/>
        <rFont val="Calibri"/>
        <family val="2"/>
        <scheme val="minor"/>
      </rPr>
      <t>(INFORMACION LA DILIGENCIA MAPFRE)</t>
    </r>
  </si>
  <si>
    <r>
      <t xml:space="preserve">MAPFRE SEGUROS GENERALES O MAPFRE COLOMBIA VIDA SEGUROS
</t>
    </r>
    <r>
      <rPr>
        <sz val="10"/>
        <color rgb="FFFF0000"/>
        <rFont val="Calibri"/>
        <family val="2"/>
        <scheme val="minor"/>
      </rPr>
      <t>(INFORMACION LA DILIGENCIA MAPFRE)</t>
    </r>
  </si>
  <si>
    <r>
      <t xml:space="preserve">NOMBRE DE LA REGIONAL DONDE ESTA EL PROCESO
</t>
    </r>
    <r>
      <rPr>
        <sz val="10"/>
        <color rgb="FFFF0000"/>
        <rFont val="Calibri"/>
        <family val="2"/>
        <scheme val="minor"/>
      </rPr>
      <t>(INFORMACION LA DILIGENCIA MAPFRE)</t>
    </r>
  </si>
  <si>
    <r>
      <t xml:space="preserve"> Numero de poliza que se pretende afectar
</t>
    </r>
    <r>
      <rPr>
        <sz val="10"/>
        <color rgb="FFFF0000"/>
        <rFont val="Calibri"/>
        <family val="2"/>
        <scheme val="minor"/>
      </rPr>
      <t>(INFORMACION LA DILIGENCIA MAPFRE)</t>
    </r>
  </si>
  <si>
    <r>
      <t xml:space="preserve">Nombre del Asegurado </t>
    </r>
    <r>
      <rPr>
        <sz val="10"/>
        <color rgb="FFFF0000"/>
        <rFont val="Calibri"/>
        <family val="2"/>
        <scheme val="minor"/>
      </rPr>
      <t>(INFORMACION LA DILIGENCIA MAPFRE)</t>
    </r>
  </si>
  <si>
    <r>
      <t xml:space="preserve">NUMERO DE SINIESTRO
</t>
    </r>
    <r>
      <rPr>
        <sz val="10"/>
        <color rgb="FFFF0000"/>
        <rFont val="Calibri"/>
        <family val="2"/>
        <scheme val="minor"/>
      </rPr>
      <t>(INFORMACION LA DILIGENCIA MAPFRE)</t>
    </r>
  </si>
  <si>
    <r>
      <t xml:space="preserve">Nombre del despacho judicial en el que se adelanta el procedimiento
</t>
    </r>
    <r>
      <rPr>
        <sz val="10"/>
        <color rgb="FFFF0000"/>
        <rFont val="Calibri"/>
        <family val="2"/>
        <scheme val="minor"/>
      </rPr>
      <t>(INFORMACION LA DILIGENCIA EL ABOGADO EXTERNO)</t>
    </r>
  </si>
  <si>
    <r>
      <t xml:space="preserve">Radicado con el que se identifica el proceso en el despacho judicial o en la entidad oficial
</t>
    </r>
    <r>
      <rPr>
        <sz val="10"/>
        <color rgb="FFFF0000"/>
        <rFont val="Calibri"/>
        <family val="2"/>
        <scheme val="minor"/>
      </rPr>
      <t>(INFORMACION LA DILIGENCIA EL ABOGADO EXTERNO)</t>
    </r>
  </si>
  <si>
    <r>
      <t xml:space="preserve">Indicar si el proceso a la fecha se encuentra vigente o terminado. En caso de estar terminado favor indicar su fecha de culminación y si la decisión fue favorable o desfavorable para MAPFRE
</t>
    </r>
    <r>
      <rPr>
        <sz val="10"/>
        <color rgb="FFFF0000"/>
        <rFont val="Calibri"/>
        <family val="2"/>
        <scheme val="minor"/>
      </rPr>
      <t>(INFORMACION LA DILIGENCIA EL ABOGADO EXTERNO)</t>
    </r>
  </si>
  <si>
    <r>
      <t xml:space="preserve">Estado del proceso y ultima actuaciones
</t>
    </r>
    <r>
      <rPr>
        <sz val="10"/>
        <color rgb="FFFF0000"/>
        <rFont val="Calibri"/>
        <family val="2"/>
        <scheme val="minor"/>
      </rPr>
      <t>(INFORMACION LA DILIGENCIA EL ABOGADO EXTERNO)</t>
    </r>
  </si>
  <si>
    <t xml:space="preserve"> </t>
  </si>
  <si>
    <t>LINEA DE NEGOCIO</t>
  </si>
  <si>
    <t>1. Civil Ordinario</t>
  </si>
  <si>
    <t>1. Primera Instancia</t>
  </si>
  <si>
    <t>1 Probable (100% en contra de la Compañia)</t>
  </si>
  <si>
    <t xml:space="preserve">VIGENTE </t>
  </si>
  <si>
    <t>AUTOS</t>
  </si>
  <si>
    <t>AUTOMATICO</t>
  </si>
  <si>
    <t>2. Ejecutivo</t>
  </si>
  <si>
    <t>2. Segunda Instancia</t>
  </si>
  <si>
    <t>2 Eventual (50% en contra y 50% a favor )</t>
  </si>
  <si>
    <t>TERMINADO</t>
  </si>
  <si>
    <t>RC MEDICA</t>
  </si>
  <si>
    <t>FACULTATIVO</t>
  </si>
  <si>
    <t>3. Laboral</t>
  </si>
  <si>
    <t>3. Casación</t>
  </si>
  <si>
    <t xml:space="preserve">3 Remoto (100% a favor de la Compañia). </t>
  </si>
  <si>
    <t>GENERALES</t>
  </si>
  <si>
    <t>4. Parte Civil en Proceso Penal</t>
  </si>
  <si>
    <t>4. Única (Para reclamaciones).</t>
  </si>
  <si>
    <t>R.C.E.</t>
  </si>
  <si>
    <t>5.  Administrativo en Vía Gubernativa</t>
  </si>
  <si>
    <t>PREVISIONALES</t>
  </si>
  <si>
    <t>6. Administrativo en Etapa Contenciosa</t>
  </si>
  <si>
    <t>RENTAS VITALICIAS</t>
  </si>
  <si>
    <t>7. Arbitramento</t>
  </si>
  <si>
    <t>VIDA</t>
  </si>
  <si>
    <t>8. Reclamación</t>
  </si>
  <si>
    <t>A.R.L</t>
  </si>
  <si>
    <t>9. Otros.</t>
  </si>
  <si>
    <t>CUMPLIMIENTO</t>
  </si>
  <si>
    <t>RESPONSABILIDAD FISCAL</t>
  </si>
  <si>
    <t>ALEXI ORDOÑEZ - CONYUGE DE LA VÍCTIMA
EDIER CAICEDO ORDOÑEZ - HIJO DE LA VÍCTIMA
HEYDI JOHANA CAICEDO ORDOÑEZ - HIJA DE LA VÍCTIMA</t>
  </si>
  <si>
    <t>JESUS ALIRIO HERNANDEZ</t>
  </si>
  <si>
    <t>OSCAR ALEXANDER TIMARAN CHAPUES - CONDUCTOR
JESUS ALIRIO HERNANDEZ - PROPIETARIO
MAPFRE SEGUROS GENERALES DE COLOMBIA S.A.</t>
  </si>
  <si>
    <t>1. Declarar la responsabilidad civil y solidaria de los demandados, por los perjuicios causados a los demandantes con ocasión del accidente de tránsito.
2. Los demandados, respectivamente están obligados a pagar en forma solidaria a los demandantes el monto total de los perjuicios materiales y morales, demostrados dentro del 
proceso o subsidiariamente los que sean liquidados acorde al artículo 284 del Código General del Proceso, conforme a las siguientes pretensiones:
* Lucro cesante consolidado y futuro: En favor de todos los demandantes
* Perjuicios morales: En favor de todos los demandates
3. Pago de costas y agencias en derecho.
4. Indexación de los valores.</t>
  </si>
  <si>
    <t>Los hechos de la demanda refieren a un accidente de tránsito, ocurrido el pasado 06  de agosto de 2023 a la altura del kilómetro 61 con 700 mts en el municipio de Rosas (Cauca), entre el peatón Edilberto Caicedo (Q.E.P.D.), y el  vehículo tipo camión de placas SNO-514, conducido por Óscar Alexander Timarán Chapués y de propiedad de Jesús Alirio Hernández.
Alega la parte demandante que el mentado accidente tuvo causa atribuible al conductor del vehículo de placas SON- 514 por manejar en exceso de velocidad. No obstante, el IPAT consagró como hipótesis el código No. 409 “Cruzar sin observar”, atribuido al señor Edilberto Caicedo (Q.E.P.D.).
 En relación con el perfil del señor Edilberto Caicedo (Q.E.P.D.), se indica que para la fecha de los hechos tenía 53 años y devengaba un salario mensual de $1.160.000 por las actividades de agricultor que desempeñaba.</t>
  </si>
  <si>
    <t>GHA</t>
  </si>
  <si>
    <t>Juzgado Segundo (2°) Civil del Circuito de Popayán</t>
  </si>
  <si>
    <t>190013103002-2024-00250-00</t>
  </si>
  <si>
    <t xml:space="preserve">Automóviles Colectiva Pesados- Semipesados </t>
  </si>
  <si>
    <t>La calificación de la contingencia es EVENTUAL, comoquiera que si bien la póliza No. 1901122003587 presta cobertura material y temporal a los hechos objeto de reproche, la responsabilidad del asegurado esta en discusión y la misma depende de la valoración probatoria.
En primer lugar, debe precisarse que la póliza Automóviles Colectiva Pesados- Semipesados No. 1901122003587, presta cobertura material y temporal a los hechos objeto del reproche. Respecto de la cobertura temporal, se debe exponer que el seguro fue pactado bajo la modalidad ocurrencia, con una vigencia comprendida entre el 24 de septiembre de 2022 al 23 de septiembre de 2023, es decir la misma estaba vigente para la fecha del accidente siendo el 06 de agosto del 2023. Frente a la cobertura material, se expone que la misma ampara la responsabilidad civil extracontractual del asegurado o conductor autorizado, circunstancia que se endilga al extremo pasivo de la litis.
En segundo lugar, la responsabilidad del conductor del vehículo de placa SON-514 está en discusión porque, si bien el IPAT aportado por la activa, expone como única causal del accidente de tránsito la No. 409 “Cruzar sin observar”, atribuido al señor Edilberto Caicedo (Q.E.P.D.). Sin embargo, con la demanda se aportó un dictamen pericial, realizado por el Tecnólogo De Investigación De Accidente De Tránsito, señor Nixon Ortiz, quien concluye que el accidente del 06/08/2023 era evitable, pues el conductor del vehículo de placa SON-514 tenía condiciones de visibilidad óptimos para evitar la colisión, además, se indicó que dicho vehículo se movilizaba a exceso de velocidad. En ese orden de ideas, si bien dentro de la contestación se alegó el hecho exclusivo de la víctima como un eximente de responsabilidad, lo cierto es que el dictamen pericial aportado por la activa podría desvirtuar dicha circunstancia. Por lo que se considera más que necesario, agotar las herramientas probatorias a fin de respaldar la tesis plateada en la contestación y sugerir una nueva revisión y calificación de la contingencia después del debate probatorio.
Todo lo anterior sin perjuicio del carácter contingente del proceso.</t>
  </si>
  <si>
    <t>´1901122003587</t>
  </si>
  <si>
    <t>La liquidación objetiva del caso asciende a la sumade $196.221.346, por lo siguiente:
•	Lucro Cesante $18.541.346: Este concepto, como bien lo ha expuesto la jurisprudencia en diferentes postulados, debe ser cierto y no hipotético. En ese orden de ideas, si bien no se aportó certificado laboral o extractos bancarios, lo cierto es que dentro del descorre a las excepciones se aportó una declaración juramentada por parte del señor José Oscar Solarte, quien afirma bajo juramento que el causante trabajó como jornalero en una finca de su propiedad quien percibia un ingreso mensual igual al salario minimo. En ese orden de ideas, se tiene que el causante falleció a la edad 53 años, es decir en una edad laboral productiva, por lo que se presume que si ganaba un salario mínimo mensual. Si bien este concepto es solicitado por todos los demandantes, únicamente se reconocerá en favor de la señora Alexi Ordoñez como cónyuge del causante, ya que los demás demandantes siendo los hijos y los mismo son mayores de edad, los cuales no probaron y no acreditaron la dependencia económica con el fallecido.
Así las cosas, se liquido con el SMMLV actúal (2025), restando el 25% de los gastos personales, sin incremento del 25% del factor prestacional, pues la victima no figura afiliado al sistema de seguridad social. Al realizar la liquidación la misma es superior a la solicitado en la demanda, por lo que se reconocerá las sumas expuestas en el escrito genitor así:
Alexi Ordoñez: $ 18.541.346. Por lucro cesante consolidado la suma de $1.800.549 y por lucro cesante futuro la suma de $16.740.797. Aún que el cálculo dá mucho mayor, en virtud del principio de congruencia solo se reconocera la suma solicitada a favor de ella.
•	Daño moral: $180.000.000. Frente a esta tipología de perjuicios es preciso señalar que la misma recae sobre el arbitrio del juez acorde con las circunstancias particulares de cada evento. Al caso en particular es preciso exponer que de acuerdo con el informe de revisión al cadáver se concluye que la causa de muerte del señor Eliberto Caicedo (Q.E.P.D.), fue el accidente de tránsito ocurrido el 6/08/2023.  Por lo cual se reconocerá las siguientes sumas de dinero, por concepto de daño moral así:
o	Alexi Ordoñez como cónyuge de la víctima: $60.000.000
o	Edier Caicedo Ordoñez hijo de la víctima: $60.000.000
o	Heydi Johana Caicedo Ordoñez hija de la víctima: $60.000.000
Dichas sumas se reconocen en atención a lo preceptuado en la sentencia SC665-2019, 07/03/2019, donde se estimó el daño moral para cónyuge, en sesenta millones de pesos ($60,000,000), por la muerte de su esposo, quien se desplazaba como peatón por la berma de la carretera. 
•	Deducible: Dentro de la póliza No. 1901122003587 las partes acordaron pactar un deducible igual a 2 SMLMV, en ese orden de ideas, se precisa que la liquidación objetiva del caso es la suma de $ 198.541.346, sin embargo, al aplicar el deducible pactado, se tiene que el riesgo de exposición de la compañía es la suma de $ 196.221.346</t>
  </si>
  <si>
    <t>Se aclara que, el presente escrito de contestación a la demanda, se volvio a radicar el pasado 13 de marzo  de 2025, en atención a que inicialmente no se contaban con todos los antecedentes del caso, además de que, aun nos encontrabamos en término para pronunciarnos.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</si>
</sst>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quot;$&quot;\ * #,##0.00_);_(&quot;$&quot;\ * \(#,##0.00\);_(&quot;$&quot;\ * &quot;-&quot;??_);_(@_)"/>
    <numFmt numFmtId="165" formatCode="&quot;$&quot;\ #,##0"/>
    <numFmt numFmtId="166" formatCode="_(&quot;$&quot;\ * #,##0_);_(&quot;$&quot;\ * \(#,##0\);_(&quot;$&quot;\ * &quot;-&quot;??_);_(@_)"/>
    <numFmt numFmtId="167" formatCode="&quot;$&quot;\ #,##0.00"/>
  </numFmts>
  <fonts count="12" x14ac:knownFonts="1">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b/>
      <sz val="11"/>
      <name val="Calibri"/>
      <family val="2"/>
      <scheme val="minor"/>
    </font>
    <font>
      <sz val="11"/>
      <name val="Calibri"/>
      <family val="2"/>
      <scheme val="minor"/>
    </font>
    <font>
      <b/>
      <sz val="10"/>
      <name val="Calibri"/>
      <family val="2"/>
      <scheme val="minor"/>
    </font>
    <font>
      <sz val="10"/>
      <color theme="1"/>
      <name val="Calibri"/>
      <family val="2"/>
      <scheme val="minor"/>
    </font>
    <font>
      <sz val="10"/>
      <color rgb="FFFF0000"/>
      <name val="Calibri"/>
      <family val="2"/>
      <scheme val="minor"/>
    </font>
    <font>
      <b/>
      <sz val="10"/>
      <color theme="1"/>
      <name val="Calibri"/>
      <family val="2"/>
      <scheme val="minor"/>
    </font>
    <font>
      <sz val="10"/>
      <name val="Calibri"/>
      <family val="2"/>
      <scheme val="minor"/>
    </font>
    <font>
      <sz val="12"/>
      <color rgb="FF000000"/>
      <name val="Aptos"/>
      <family val="2"/>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8" tint="0.7999816888943144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68">
    <xf numFmtId="0" fontId="0" fillId="0" borderId="0" xfId="0"/>
    <xf numFmtId="0" fontId="0" fillId="0" borderId="1" xfId="0" applyBorder="1" applyAlignment="1">
      <alignment horizontal="center" vertical="center"/>
    </xf>
    <xf numFmtId="0" fontId="2" fillId="2" borderId="1" xfId="0" applyFont="1" applyFill="1" applyBorder="1" applyAlignment="1">
      <alignment horizontal="center" vertical="center" wrapText="1"/>
    </xf>
    <xf numFmtId="0" fontId="0" fillId="0" borderId="1" xfId="0" applyBorder="1" applyAlignment="1">
      <alignment horizontal="center" vertical="center" wrapText="1"/>
    </xf>
    <xf numFmtId="0" fontId="0" fillId="0" borderId="0" xfId="0" applyAlignment="1">
      <alignment horizontal="center" vertical="center"/>
    </xf>
    <xf numFmtId="1" fontId="0" fillId="0" borderId="1" xfId="0" applyNumberFormat="1" applyBorder="1" applyAlignment="1">
      <alignment horizontal="center" vertical="center"/>
    </xf>
    <xf numFmtId="14" fontId="0" fillId="0" borderId="1" xfId="0" applyNumberFormat="1" applyBorder="1" applyAlignment="1">
      <alignment horizontal="center" vertical="center"/>
    </xf>
    <xf numFmtId="1" fontId="6" fillId="4" borderId="1" xfId="0" applyNumberFormat="1" applyFont="1" applyFill="1" applyBorder="1" applyAlignment="1">
      <alignment horizontal="center" vertical="center" wrapText="1"/>
    </xf>
    <xf numFmtId="14" fontId="6" fillId="4" borderId="1" xfId="0" applyNumberFormat="1" applyFont="1" applyFill="1" applyBorder="1" applyAlignment="1">
      <alignment horizontal="center" vertical="center" wrapText="1"/>
    </xf>
    <xf numFmtId="0" fontId="6" fillId="4" borderId="1" xfId="0" applyFont="1" applyFill="1" applyBorder="1" applyAlignment="1">
      <alignment horizontal="center" vertical="center" wrapText="1"/>
    </xf>
    <xf numFmtId="0" fontId="6" fillId="0" borderId="1" xfId="0" applyFont="1" applyBorder="1" applyAlignment="1">
      <alignment horizontal="center" vertical="center" wrapText="1"/>
    </xf>
    <xf numFmtId="167" fontId="6" fillId="4" borderId="1" xfId="0" applyNumberFormat="1" applyFont="1" applyFill="1" applyBorder="1" applyAlignment="1">
      <alignment horizontal="center" vertical="center" wrapText="1"/>
    </xf>
    <xf numFmtId="166" fontId="6" fillId="4" borderId="1" xfId="1" applyNumberFormat="1" applyFont="1" applyFill="1" applyBorder="1" applyAlignment="1">
      <alignment horizontal="center" vertical="center" wrapText="1"/>
    </xf>
    <xf numFmtId="1" fontId="6" fillId="3" borderId="1" xfId="0" applyNumberFormat="1" applyFont="1" applyFill="1" applyBorder="1" applyAlignment="1">
      <alignment horizontal="center" vertical="center" wrapText="1"/>
    </xf>
    <xf numFmtId="0" fontId="6" fillId="3" borderId="1" xfId="0" applyFont="1" applyFill="1" applyBorder="1" applyAlignment="1">
      <alignment horizontal="center" vertical="center" wrapText="1"/>
    </xf>
    <xf numFmtId="0" fontId="7" fillId="0" borderId="1" xfId="0" applyFont="1" applyBorder="1" applyAlignment="1">
      <alignment vertical="top" wrapText="1"/>
    </xf>
    <xf numFmtId="0" fontId="0" fillId="0" borderId="1" xfId="0" applyBorder="1"/>
    <xf numFmtId="0" fontId="0" fillId="0" borderId="1" xfId="0" applyBorder="1" applyAlignment="1">
      <alignment vertical="center"/>
    </xf>
    <xf numFmtId="164" fontId="0" fillId="0" borderId="1" xfId="1" applyFont="1" applyFill="1" applyBorder="1" applyAlignment="1">
      <alignment vertical="center"/>
    </xf>
    <xf numFmtId="1" fontId="0" fillId="0" borderId="1" xfId="1" applyNumberFormat="1" applyFont="1" applyFill="1" applyBorder="1" applyAlignment="1">
      <alignment horizontal="center" vertical="center"/>
    </xf>
    <xf numFmtId="1" fontId="0" fillId="0" borderId="1" xfId="0" applyNumberFormat="1" applyBorder="1" applyAlignment="1">
      <alignment horizontal="center" vertical="center" wrapText="1"/>
    </xf>
    <xf numFmtId="1" fontId="5" fillId="0" borderId="1" xfId="0" applyNumberFormat="1" applyFont="1" applyBorder="1" applyAlignment="1">
      <alignment horizontal="center" vertical="center"/>
    </xf>
    <xf numFmtId="0" fontId="0" fillId="0" borderId="1" xfId="0" applyBorder="1" applyAlignment="1">
      <alignment horizontal="left" vertical="center"/>
    </xf>
    <xf numFmtId="0" fontId="4" fillId="0" borderId="0" xfId="0" applyFont="1" applyAlignment="1">
      <alignment horizontal="left"/>
    </xf>
    <xf numFmtId="0" fontId="4" fillId="0" borderId="0" xfId="0" applyFont="1" applyAlignment="1">
      <alignment horizontal="center"/>
    </xf>
    <xf numFmtId="0" fontId="5" fillId="0" borderId="0" xfId="0" applyFont="1" applyAlignment="1">
      <alignment horizontal="left" vertical="top"/>
    </xf>
    <xf numFmtId="0" fontId="5" fillId="0" borderId="0" xfId="0" applyFont="1" applyAlignment="1">
      <alignment horizontal="left" vertical="center"/>
    </xf>
    <xf numFmtId="0" fontId="5" fillId="0" borderId="0" xfId="0" applyFont="1"/>
    <xf numFmtId="0" fontId="5" fillId="0" borderId="0" xfId="0" applyFont="1" applyAlignment="1">
      <alignment horizontal="center" vertical="center"/>
    </xf>
    <xf numFmtId="0" fontId="2" fillId="0" borderId="0" xfId="0" applyFont="1" applyAlignment="1">
      <alignment horizontal="center" vertical="center"/>
    </xf>
    <xf numFmtId="164" fontId="0" fillId="0" borderId="1" xfId="1" applyFont="1" applyFill="1" applyBorder="1" applyAlignment="1">
      <alignment horizontal="center" vertical="center"/>
    </xf>
    <xf numFmtId="0" fontId="0" fillId="0" borderId="0" xfId="0" applyAlignment="1">
      <alignment vertical="center"/>
    </xf>
    <xf numFmtId="1" fontId="0" fillId="0" borderId="1" xfId="0" applyNumberFormat="1" applyBorder="1" applyAlignment="1" applyProtection="1">
      <alignment horizontal="center" vertical="center" wrapText="1"/>
      <protection locked="0"/>
    </xf>
    <xf numFmtId="166" fontId="0" fillId="0" borderId="1" xfId="1" applyNumberFormat="1" applyFont="1" applyBorder="1" applyAlignment="1" applyProtection="1">
      <alignment horizontal="center" vertical="center" wrapText="1"/>
      <protection locked="0"/>
    </xf>
    <xf numFmtId="0" fontId="0" fillId="0" borderId="1" xfId="0" applyBorder="1" applyAlignment="1" applyProtection="1">
      <alignment horizontal="center" vertical="center" wrapText="1"/>
      <protection locked="0"/>
    </xf>
    <xf numFmtId="1" fontId="0" fillId="0" borderId="1" xfId="0" applyNumberFormat="1" applyBorder="1" applyAlignment="1" applyProtection="1">
      <alignment horizontal="center" vertical="center"/>
      <protection locked="0"/>
    </xf>
    <xf numFmtId="0" fontId="0" fillId="0" borderId="1" xfId="0" applyBorder="1" applyAlignment="1" applyProtection="1">
      <alignment horizontal="center" vertical="center"/>
      <protection locked="0"/>
    </xf>
    <xf numFmtId="14" fontId="0" fillId="0" borderId="1" xfId="1" applyNumberFormat="1" applyFont="1" applyBorder="1" applyAlignment="1" applyProtection="1">
      <alignment horizontal="center" vertical="center"/>
      <protection locked="0"/>
    </xf>
    <xf numFmtId="164" fontId="0" fillId="0" borderId="1" xfId="1" applyFont="1" applyBorder="1" applyAlignment="1" applyProtection="1">
      <alignment horizontal="center" vertical="center"/>
      <protection locked="0"/>
    </xf>
    <xf numFmtId="0" fontId="0" fillId="0" borderId="1" xfId="0" applyBorder="1" applyAlignment="1" applyProtection="1">
      <alignment vertical="center"/>
      <protection locked="0"/>
    </xf>
    <xf numFmtId="0" fontId="9" fillId="2" borderId="1" xfId="0" applyFont="1" applyFill="1" applyBorder="1" applyAlignment="1">
      <alignment horizontal="center" vertical="center" wrapText="1"/>
    </xf>
    <xf numFmtId="0" fontId="7" fillId="0" borderId="1" xfId="0" applyFont="1" applyBorder="1" applyAlignment="1" applyProtection="1">
      <alignment horizontal="center" vertical="center" wrapText="1"/>
      <protection locked="0"/>
    </xf>
    <xf numFmtId="165" fontId="7" fillId="0" borderId="1" xfId="2" applyNumberFormat="1" applyFont="1" applyFill="1" applyBorder="1" applyAlignment="1" applyProtection="1">
      <alignment horizontal="center" vertical="center"/>
      <protection locked="0"/>
    </xf>
    <xf numFmtId="0" fontId="9" fillId="2" borderId="1" xfId="0" applyFont="1" applyFill="1" applyBorder="1" applyAlignment="1">
      <alignment horizontal="center" wrapText="1"/>
    </xf>
    <xf numFmtId="1" fontId="7" fillId="0" borderId="1" xfId="0" applyNumberFormat="1" applyFont="1" applyBorder="1" applyAlignment="1" applyProtection="1">
      <alignment horizontal="center" vertical="center"/>
      <protection locked="0"/>
    </xf>
    <xf numFmtId="0" fontId="6" fillId="2" borderId="1" xfId="0" applyFont="1" applyFill="1" applyBorder="1" applyAlignment="1">
      <alignment horizontal="center" vertical="center" wrapText="1"/>
    </xf>
    <xf numFmtId="0" fontId="11" fillId="0" borderId="0" xfId="0" applyFont="1"/>
    <xf numFmtId="0" fontId="9" fillId="2" borderId="1" xfId="0" applyFont="1" applyFill="1" applyBorder="1" applyAlignment="1">
      <alignment horizontal="center" vertical="center" wrapText="1"/>
    </xf>
    <xf numFmtId="0" fontId="7" fillId="0" borderId="1" xfId="0" applyFont="1" applyBorder="1" applyAlignment="1" applyProtection="1">
      <alignment horizontal="left" vertical="top" wrapText="1"/>
      <protection locked="0"/>
    </xf>
    <xf numFmtId="0" fontId="0" fillId="0" borderId="1" xfId="0" applyBorder="1" applyAlignment="1" applyProtection="1">
      <alignment horizontal="left" vertical="top"/>
      <protection locked="0"/>
    </xf>
    <xf numFmtId="0" fontId="3" fillId="2" borderId="1" xfId="0" applyFont="1" applyFill="1" applyBorder="1" applyAlignment="1">
      <alignment horizontal="center" vertical="center"/>
    </xf>
    <xf numFmtId="14" fontId="7" fillId="0" borderId="1" xfId="0" applyNumberFormat="1" applyFont="1" applyBorder="1" applyAlignment="1" applyProtection="1">
      <alignment horizontal="center" vertical="center"/>
      <protection locked="0"/>
    </xf>
    <xf numFmtId="0" fontId="7" fillId="0" borderId="1" xfId="0" applyFont="1" applyBorder="1" applyAlignment="1" applyProtection="1">
      <alignment horizontal="center" vertical="center" wrapText="1"/>
      <protection locked="0"/>
    </xf>
    <xf numFmtId="165" fontId="7" fillId="0" borderId="1" xfId="0" applyNumberFormat="1" applyFont="1" applyBorder="1" applyAlignment="1" applyProtection="1">
      <alignment horizontal="center" vertical="center" wrapText="1"/>
      <protection locked="0"/>
    </xf>
    <xf numFmtId="0" fontId="7" fillId="0" borderId="1" xfId="1" applyNumberFormat="1" applyFont="1" applyFill="1" applyBorder="1" applyAlignment="1" applyProtection="1">
      <alignment horizontal="left" vertical="top" wrapText="1"/>
      <protection locked="0"/>
    </xf>
    <xf numFmtId="0" fontId="7" fillId="0" borderId="1" xfId="0" applyFont="1" applyBorder="1" applyAlignment="1" applyProtection="1">
      <alignment horizontal="center" vertical="center"/>
      <protection locked="0"/>
    </xf>
    <xf numFmtId="14" fontId="7" fillId="0" borderId="1" xfId="0" applyNumberFormat="1" applyFont="1" applyBorder="1" applyAlignment="1" applyProtection="1">
      <alignment horizontal="left" vertical="top" wrapText="1"/>
      <protection locked="0"/>
    </xf>
    <xf numFmtId="0" fontId="9" fillId="0" borderId="1" xfId="0" applyFont="1" applyBorder="1" applyAlignment="1">
      <alignment horizontal="center" vertical="center"/>
    </xf>
    <xf numFmtId="0" fontId="8" fillId="0" borderId="1" xfId="0" applyFont="1" applyBorder="1" applyAlignment="1">
      <alignment horizontal="center" vertical="center" wrapText="1"/>
    </xf>
    <xf numFmtId="0" fontId="10" fillId="0" borderId="3" xfId="0" applyFont="1" applyBorder="1" applyAlignment="1" applyProtection="1">
      <alignment horizontal="center" vertical="center" wrapText="1"/>
      <protection locked="0"/>
    </xf>
    <xf numFmtId="0" fontId="10" fillId="0" borderId="4" xfId="0" applyFont="1" applyBorder="1" applyAlignment="1" applyProtection="1">
      <alignment horizontal="center" vertical="center" wrapText="1"/>
      <protection locked="0"/>
    </xf>
    <xf numFmtId="0" fontId="10" fillId="0" borderId="2" xfId="0" applyFont="1" applyBorder="1" applyAlignment="1" applyProtection="1">
      <alignment horizontal="center" vertical="center" wrapText="1"/>
      <protection locked="0"/>
    </xf>
    <xf numFmtId="0" fontId="0" fillId="0" borderId="1" xfId="0" applyBorder="1" applyAlignment="1">
      <alignment horizontal="center" vertical="center" wrapText="1"/>
    </xf>
    <xf numFmtId="0" fontId="0" fillId="3" borderId="1" xfId="0" applyFill="1" applyBorder="1" applyAlignment="1" applyProtection="1">
      <alignment horizontal="center" vertical="center"/>
      <protection locked="0"/>
    </xf>
    <xf numFmtId="0" fontId="2" fillId="2"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0" fillId="0" borderId="1" xfId="0" applyBorder="1" applyAlignment="1" applyProtection="1">
      <alignment horizontal="center" vertical="center"/>
      <protection locked="0"/>
    </xf>
    <xf numFmtId="0" fontId="0" fillId="0" borderId="1" xfId="0" applyBorder="1" applyAlignment="1" applyProtection="1">
      <alignment horizontal="center" vertical="center" wrapText="1"/>
      <protection locked="0"/>
    </xf>
  </cellXfs>
  <cellStyles count="3">
    <cellStyle name="Moneda" xfId="1" builtinId="4"/>
    <cellStyle name="Normal" xfId="0" builtinId="0"/>
    <cellStyle name="Porcentaje"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T22"/>
  <sheetViews>
    <sheetView tabSelected="1" topLeftCell="A22" zoomScale="120" zoomScaleNormal="120" workbookViewId="0">
      <selection activeCell="A22" sqref="A22:H22"/>
    </sheetView>
  </sheetViews>
  <sheetFormatPr baseColWidth="10" defaultColWidth="11.42578125" defaultRowHeight="15" x14ac:dyDescent="0.25"/>
  <cols>
    <col min="1" max="1" width="20.42578125" customWidth="1"/>
    <col min="2" max="2" width="23.5703125" customWidth="1"/>
    <col min="3" max="3" width="13.42578125" customWidth="1"/>
    <col min="4" max="4" width="28.85546875" customWidth="1"/>
    <col min="5" max="5" width="14.140625" customWidth="1"/>
    <col min="8" max="8" width="4.140625" customWidth="1"/>
    <col min="15" max="15" width="36.42578125" style="27" bestFit="1" customWidth="1"/>
    <col min="16" max="16" width="28" style="27" bestFit="1" customWidth="1"/>
    <col min="17" max="17" width="38.42578125" style="27" bestFit="1" customWidth="1"/>
    <col min="18" max="18" width="15.85546875" style="27" customWidth="1"/>
    <col min="19" max="19" width="27.42578125" style="27" bestFit="1" customWidth="1"/>
    <col min="20" max="20" width="11.42578125" style="27"/>
  </cols>
  <sheetData>
    <row r="2" spans="1:19" ht="21" x14ac:dyDescent="0.25">
      <c r="A2" s="50" t="s">
        <v>0</v>
      </c>
      <c r="B2" s="50"/>
      <c r="C2" s="50"/>
      <c r="D2" s="50"/>
      <c r="E2" s="50"/>
      <c r="F2" s="50"/>
      <c r="G2" s="50"/>
      <c r="H2" s="50"/>
      <c r="O2" s="23"/>
      <c r="P2" s="24"/>
      <c r="Q2" s="24"/>
      <c r="R2" s="24"/>
      <c r="S2" s="24"/>
    </row>
    <row r="3" spans="1:19" x14ac:dyDescent="0.25">
      <c r="A3" s="47" t="s">
        <v>1</v>
      </c>
      <c r="B3" s="47"/>
      <c r="C3" s="47"/>
      <c r="D3" s="51">
        <v>45742</v>
      </c>
      <c r="E3" s="51"/>
      <c r="F3" s="51"/>
      <c r="G3" s="51"/>
      <c r="H3" s="51"/>
      <c r="O3" s="25"/>
      <c r="P3" s="25"/>
      <c r="Q3" s="26"/>
      <c r="R3" s="26"/>
    </row>
    <row r="4" spans="1:19" x14ac:dyDescent="0.25">
      <c r="A4" s="40" t="s">
        <v>2</v>
      </c>
      <c r="B4" s="48" t="s">
        <v>100</v>
      </c>
      <c r="C4" s="48"/>
      <c r="D4" s="48"/>
      <c r="E4" s="40" t="s">
        <v>3</v>
      </c>
      <c r="F4" s="52" t="s">
        <v>101</v>
      </c>
      <c r="G4" s="52"/>
      <c r="H4" s="52"/>
      <c r="O4" s="25"/>
      <c r="P4" s="25"/>
      <c r="Q4" s="26"/>
      <c r="R4" s="26"/>
    </row>
    <row r="5" spans="1:19" x14ac:dyDescent="0.25">
      <c r="A5" s="40" t="s">
        <v>4</v>
      </c>
      <c r="B5" s="56">
        <v>45699</v>
      </c>
      <c r="C5" s="56"/>
      <c r="D5" s="56"/>
      <c r="E5" s="40" t="s">
        <v>5</v>
      </c>
      <c r="F5" s="55" t="s">
        <v>103</v>
      </c>
      <c r="G5" s="55"/>
      <c r="H5" s="55"/>
      <c r="O5" s="25"/>
      <c r="P5" s="25"/>
      <c r="Q5" s="26"/>
      <c r="R5" s="26"/>
    </row>
    <row r="6" spans="1:19" ht="50.25" customHeight="1" x14ac:dyDescent="0.25">
      <c r="A6" s="40" t="s">
        <v>6</v>
      </c>
      <c r="B6" s="52" t="s">
        <v>130</v>
      </c>
      <c r="C6" s="52"/>
      <c r="D6" s="52"/>
      <c r="E6" s="52"/>
      <c r="F6" s="52"/>
      <c r="G6" s="52"/>
      <c r="H6" s="52"/>
      <c r="O6" s="25"/>
      <c r="P6" s="25"/>
      <c r="Q6" s="26"/>
      <c r="R6" s="28"/>
    </row>
    <row r="7" spans="1:19" ht="49.5" customHeight="1" x14ac:dyDescent="0.25">
      <c r="A7" s="40" t="s">
        <v>7</v>
      </c>
      <c r="B7" s="52" t="s">
        <v>132</v>
      </c>
      <c r="C7" s="52"/>
      <c r="D7" s="52"/>
      <c r="E7" s="52"/>
      <c r="F7" s="52"/>
      <c r="G7" s="52"/>
      <c r="H7" s="52"/>
      <c r="O7" s="25"/>
      <c r="P7" s="25"/>
      <c r="Q7" s="26"/>
      <c r="R7" s="28"/>
    </row>
    <row r="8" spans="1:19" ht="32.25" customHeight="1" x14ac:dyDescent="0.25">
      <c r="A8" s="40" t="s">
        <v>8</v>
      </c>
      <c r="B8" s="52" t="s">
        <v>131</v>
      </c>
      <c r="C8" s="52"/>
      <c r="D8" s="52"/>
      <c r="E8" s="52"/>
      <c r="F8" s="52"/>
      <c r="G8" s="52"/>
      <c r="H8" s="52"/>
      <c r="O8" s="25"/>
      <c r="P8" s="25"/>
      <c r="Q8" s="26"/>
      <c r="R8" s="28"/>
    </row>
    <row r="9" spans="1:19" ht="70.5" customHeight="1" x14ac:dyDescent="0.25">
      <c r="A9" s="40" t="s">
        <v>9</v>
      </c>
      <c r="B9" s="48" t="s">
        <v>133</v>
      </c>
      <c r="C9" s="48"/>
      <c r="D9" s="48"/>
      <c r="E9" s="48"/>
      <c r="F9" s="48"/>
      <c r="G9" s="48"/>
      <c r="H9" s="48"/>
      <c r="O9" s="25"/>
      <c r="P9" s="25"/>
      <c r="Q9" s="26"/>
      <c r="R9" s="28"/>
    </row>
    <row r="10" spans="1:19" x14ac:dyDescent="0.25">
      <c r="A10" s="40" t="s">
        <v>10</v>
      </c>
      <c r="B10" s="53">
        <v>196221346</v>
      </c>
      <c r="C10" s="53"/>
      <c r="D10" s="53"/>
      <c r="E10" s="53"/>
      <c r="F10" s="53"/>
      <c r="G10" s="53"/>
      <c r="H10" s="53"/>
      <c r="O10" s="25"/>
      <c r="P10" s="28"/>
      <c r="Q10" s="26"/>
      <c r="R10" s="28"/>
    </row>
    <row r="11" spans="1:19" ht="164.25" customHeight="1" x14ac:dyDescent="0.25">
      <c r="A11" s="40" t="s">
        <v>11</v>
      </c>
      <c r="B11" s="54" t="s">
        <v>134</v>
      </c>
      <c r="C11" s="54"/>
      <c r="D11" s="54"/>
      <c r="E11" s="54"/>
      <c r="F11" s="54"/>
      <c r="G11" s="54"/>
      <c r="H11" s="54"/>
      <c r="O11" s="25"/>
      <c r="P11" s="28"/>
      <c r="Q11" s="26"/>
      <c r="R11" s="28"/>
    </row>
    <row r="12" spans="1:19" ht="93" customHeight="1" x14ac:dyDescent="0.25">
      <c r="A12" s="40" t="s">
        <v>12</v>
      </c>
      <c r="B12" s="54" t="s">
        <v>139</v>
      </c>
      <c r="C12" s="54"/>
      <c r="D12" s="54"/>
      <c r="E12" s="54"/>
      <c r="F12" s="54"/>
      <c r="G12" s="54"/>
      <c r="H12" s="54"/>
      <c r="O12" s="25"/>
      <c r="P12" s="28"/>
      <c r="Q12" s="26"/>
      <c r="R12" s="28"/>
    </row>
    <row r="13" spans="1:19" ht="25.5" x14ac:dyDescent="0.25">
      <c r="A13" s="40" t="s">
        <v>13</v>
      </c>
      <c r="B13" s="41" t="s">
        <v>108</v>
      </c>
      <c r="C13" s="40" t="s">
        <v>14</v>
      </c>
      <c r="D13" s="42"/>
      <c r="E13" s="40" t="s">
        <v>15</v>
      </c>
      <c r="F13" s="52" t="s">
        <v>135</v>
      </c>
      <c r="G13" s="52"/>
      <c r="H13" s="52"/>
    </row>
    <row r="14" spans="1:19" ht="26.25" x14ac:dyDescent="0.25">
      <c r="A14" s="40" t="s">
        <v>16</v>
      </c>
      <c r="B14" s="52" t="s">
        <v>136</v>
      </c>
      <c r="C14" s="52"/>
      <c r="D14" s="52"/>
      <c r="E14" s="43" t="s">
        <v>17</v>
      </c>
      <c r="F14" s="52" t="s">
        <v>137</v>
      </c>
      <c r="G14" s="52"/>
      <c r="H14" s="52"/>
      <c r="P14" s="28"/>
      <c r="Q14" s="26"/>
      <c r="R14" s="28"/>
    </row>
    <row r="15" spans="1:19" ht="26.25" customHeight="1" x14ac:dyDescent="0.25">
      <c r="A15" s="40" t="s">
        <v>18</v>
      </c>
      <c r="B15" s="44"/>
      <c r="C15" s="40" t="s">
        <v>19</v>
      </c>
      <c r="D15" s="46" t="s">
        <v>140</v>
      </c>
      <c r="E15" s="45" t="s">
        <v>20</v>
      </c>
      <c r="F15" s="52" t="s">
        <v>138</v>
      </c>
      <c r="G15" s="52"/>
      <c r="H15" s="52"/>
      <c r="O15" s="25"/>
      <c r="P15" s="28"/>
      <c r="Q15" s="26"/>
      <c r="R15" s="28"/>
    </row>
    <row r="16" spans="1:19" ht="30.75" customHeight="1" x14ac:dyDescent="0.25">
      <c r="A16" s="40" t="s">
        <v>21</v>
      </c>
      <c r="B16" s="59" t="s">
        <v>104</v>
      </c>
      <c r="C16" s="60"/>
      <c r="D16" s="60"/>
      <c r="E16" s="60"/>
      <c r="F16" s="60"/>
      <c r="G16" s="60"/>
      <c r="H16" s="61"/>
      <c r="O16" s="25"/>
      <c r="P16" s="28"/>
      <c r="Q16" s="26"/>
      <c r="R16" s="28"/>
    </row>
    <row r="17" spans="1:8" ht="25.5" x14ac:dyDescent="0.25">
      <c r="A17" s="40" t="s">
        <v>22</v>
      </c>
      <c r="B17" s="51">
        <v>45144</v>
      </c>
      <c r="C17" s="51"/>
      <c r="D17" s="51"/>
      <c r="E17" s="40" t="s">
        <v>23</v>
      </c>
      <c r="F17" s="51">
        <v>45371</v>
      </c>
      <c r="G17" s="55"/>
      <c r="H17" s="55"/>
    </row>
    <row r="18" spans="1:8" x14ac:dyDescent="0.25">
      <c r="A18" s="57" t="s">
        <v>24</v>
      </c>
      <c r="B18" s="57"/>
      <c r="C18" s="57"/>
      <c r="D18" s="57"/>
      <c r="E18" s="57"/>
      <c r="F18" s="57"/>
      <c r="G18" s="57"/>
      <c r="H18" s="57"/>
    </row>
    <row r="19" spans="1:8" ht="25.5" customHeight="1" x14ac:dyDescent="0.25">
      <c r="A19" s="58" t="s">
        <v>25</v>
      </c>
      <c r="B19" s="58"/>
      <c r="C19" s="58"/>
      <c r="D19" s="58"/>
      <c r="E19" s="58"/>
      <c r="F19" s="58"/>
      <c r="G19" s="58"/>
      <c r="H19" s="58"/>
    </row>
    <row r="20" spans="1:8" ht="120.75" customHeight="1" x14ac:dyDescent="0.25">
      <c r="A20" s="48" t="s">
        <v>141</v>
      </c>
      <c r="B20" s="48"/>
      <c r="C20" s="48"/>
      <c r="D20" s="48"/>
      <c r="E20" s="48"/>
      <c r="F20" s="48"/>
      <c r="G20" s="48"/>
      <c r="H20" s="48"/>
    </row>
    <row r="21" spans="1:8" x14ac:dyDescent="0.25">
      <c r="A21" s="47" t="s">
        <v>26</v>
      </c>
      <c r="B21" s="47"/>
      <c r="C21" s="47"/>
      <c r="D21" s="47"/>
      <c r="E21" s="47"/>
      <c r="F21" s="47"/>
      <c r="G21" s="47"/>
      <c r="H21" s="47"/>
    </row>
    <row r="22" spans="1:8" ht="135.75" customHeight="1" x14ac:dyDescent="0.25">
      <c r="A22" s="49" t="s">
        <v>142</v>
      </c>
      <c r="B22" s="49"/>
      <c r="C22" s="49"/>
      <c r="D22" s="49"/>
      <c r="E22" s="49"/>
      <c r="F22" s="49"/>
      <c r="G22" s="49"/>
      <c r="H22" s="49"/>
    </row>
  </sheetData>
  <mergeCells count="26">
    <mergeCell ref="B5:D5"/>
    <mergeCell ref="B4:D4"/>
    <mergeCell ref="F4:H4"/>
    <mergeCell ref="A18:H18"/>
    <mergeCell ref="A19:H19"/>
    <mergeCell ref="F14:H14"/>
    <mergeCell ref="B6:H6"/>
    <mergeCell ref="B17:D17"/>
    <mergeCell ref="F17:H17"/>
    <mergeCell ref="B16:H16"/>
    <mergeCell ref="A21:H21"/>
    <mergeCell ref="A20:H20"/>
    <mergeCell ref="A22:H22"/>
    <mergeCell ref="A2:H2"/>
    <mergeCell ref="A3:C3"/>
    <mergeCell ref="D3:H3"/>
    <mergeCell ref="F15:H15"/>
    <mergeCell ref="B7:H7"/>
    <mergeCell ref="B8:H8"/>
    <mergeCell ref="B9:H9"/>
    <mergeCell ref="B10:H10"/>
    <mergeCell ref="B11:H11"/>
    <mergeCell ref="B12:H12"/>
    <mergeCell ref="F13:H13"/>
    <mergeCell ref="B14:D14"/>
    <mergeCell ref="F5:H5"/>
  </mergeCells>
  <dataValidations xWindow="81" yWindow="526" count="10">
    <dataValidation allowBlank="1" showInputMessage="1" showErrorMessage="1" prompt="Fecha de la primera reclamación o audiencia de conciliación extrajudicial." sqref="F17:H17" xr:uid="{00000000-0002-0000-0000-000000000000}"/>
    <dataValidation type="whole" allowBlank="1" showInputMessage="1" showErrorMessage="1" promptTitle="RESERVA SUGERIDA" prompt="Sugerencia objetivada del abogado externo teniendo en cuenta la calificación de la contingecnia, valor máximo en riesgo y las circunstacnias fácticas y jurídicas del proceso. INCLUIR EN FORMATO DE NUMEROS SIN PUNTOS NI COMAS" sqref="D13" xr:uid="{00000000-0002-0000-0000-000001000000}">
      <formula1>1</formula1>
      <formula2>1000000000</formula2>
    </dataValidation>
    <dataValidation allowBlank="1" showInputMessage="1" showErrorMessage="1" prompt="Se relacionan las razones de índole fáctico, probatorio, jurisprudencial, etc., por las cuales la entidad clasifica la contingencia como probable, eventual o remota. Se debe mencionar si hubo fallo en una instancia anterior y el sentido del mismo." sqref="B12" xr:uid="{00000000-0002-0000-0000-000002000000}"/>
    <dataValidation allowBlank="1" showInputMessage="1" showErrorMessage="1" prompt="Sínstesis de los argumentos de derecho y de hecho más importantes que dieron origen a la contingencia; los factores que inciden a favor y en contra de la entidad, y la sustentación del concepto del abogado." sqref="B11:H11" xr:uid="{00000000-0002-0000-0000-000003000000}"/>
    <dataValidation type="whole" allowBlank="1" showInputMessage="1" showErrorMessage="1" promptTitle="VALORACION" prompt="Se debe indicar en MILLONES de pesos el valor estimado de la contingencia. Se debe tener en cuenta el porcentaje de retención cuando exista Coasegurado; el valor asegurasdo y descontar el deducible. INCLUIR EN FORMATO DE NUMEROS SIN PUNTOS NI COMAS" sqref="B10:H10" xr:uid="{00000000-0002-0000-0000-000004000000}">
      <formula1>1</formula1>
      <formula2>100000000000</formula2>
    </dataValidation>
    <dataValidation allowBlank="1" showInputMessage="1" showErrorMessage="1" promptTitle="PRETENSIONES" prompt="Se relaciona una sintesis de las pretensiones del actor, mencionando el fundamento normativo de las mismas. En esta celda NO se debe incluir la valoración de las pretensiones en millones de pesos. " sqref="B9:H9" xr:uid="{00000000-0002-0000-0000-000005000000}"/>
    <dataValidation allowBlank="1" showErrorMessage="1" sqref="C13" xr:uid="{00000000-0002-0000-0000-000006000000}"/>
    <dataValidation operator="greaterThan" showInputMessage="1" showErrorMessage="1" promptTitle="FECHA DE PROCESO" prompt="Se debe incluir la fecha de notificación judicial en representación de MAPFRE, bajo el formato DD (día); MM (mes) y AAAA (año a cuatro dígitos)" sqref="B5:D5" xr:uid="{00000000-0002-0000-0000-000007000000}"/>
    <dataValidation allowBlank="1" showInputMessage="1" showErrorMessage="1" promptTitle="FECHA DE INFORME" prompt="INGRESAR LA FECHA EN LA QUE SE DILIGENCIA EL INFORME" sqref="D3:H3" xr:uid="{00000000-0002-0000-0000-000008000000}"/>
    <dataValidation allowBlank="1" showInputMessage="1" showErrorMessage="1" promptTitle="ESTADO ACTUAL DEL PROCESO" prompt="Se debe incluir las actuaciones adelantadas." sqref="A22" xr:uid="{00000000-0002-0000-0000-000009000000}"/>
  </dataValidations>
  <pageMargins left="0.25" right="0.25" top="0.75" bottom="0.75" header="0.3" footer="0.3"/>
  <pageSetup scale="80" orientation="portrait" horizontalDpi="200" verticalDpi="200" r:id="rId1"/>
  <extLst>
    <ext xmlns:x14="http://schemas.microsoft.com/office/spreadsheetml/2009/9/main" uri="{CCE6A557-97BC-4b89-ADB6-D9C93CAAB3DF}">
      <x14:dataValidations xmlns:xm="http://schemas.microsoft.com/office/excel/2006/main" xWindow="81" yWindow="526" count="5">
        <x14:dataValidation type="list" allowBlank="1" showInputMessage="1" showErrorMessage="1" xr:uid="{00000000-0002-0000-0000-00000A000000}">
          <x14:formula1>
            <xm:f>Hoja1!$D$1:$D$4</xm:f>
          </x14:formula1>
          <xm:sqref>F5:H5</xm:sqref>
        </x14:dataValidation>
        <x14:dataValidation type="list" allowBlank="1" showInputMessage="1" showErrorMessage="1" xr:uid="{00000000-0002-0000-0000-00000B000000}">
          <x14:formula1>
            <xm:f>Hoja1!$C$1:$C$5</xm:f>
          </x14:formula1>
          <xm:sqref>B13</xm:sqref>
        </x14:dataValidation>
        <x14:dataValidation type="list" allowBlank="1" showInputMessage="1" showErrorMessage="1" xr:uid="{00000000-0002-0000-0000-00000C000000}">
          <x14:formula1>
            <xm:f>Hoja1!$E$1:$E$12</xm:f>
          </x14:formula1>
          <xm:sqref>B16:H16</xm:sqref>
        </x14:dataValidation>
        <x14:dataValidation type="list" allowBlank="1" showInputMessage="1" showErrorMessage="1" xr:uid="{00000000-0002-0000-0000-00000D000000}">
          <x14:formula1>
            <xm:f>Hoja1!$A$1:$A$11</xm:f>
          </x14:formula1>
          <xm:sqref>B4:D4</xm:sqref>
        </x14:dataValidation>
        <x14:dataValidation type="list" allowBlank="1" showInputMessage="1" showErrorMessage="1" xr:uid="{00000000-0002-0000-0000-00000E000000}">
          <x14:formula1>
            <xm:f>Hoja1!$B$1:$B$6</xm:f>
          </x14:formula1>
          <xm:sqref>F4:H4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F43"/>
  <sheetViews>
    <sheetView zoomScale="80" zoomScaleNormal="80" workbookViewId="0">
      <selection activeCell="B4" sqref="B4"/>
    </sheetView>
  </sheetViews>
  <sheetFormatPr baseColWidth="10" defaultColWidth="11.42578125" defaultRowHeight="15" x14ac:dyDescent="0.25"/>
  <cols>
    <col min="1" max="1" width="22.5703125" style="4" customWidth="1"/>
    <col min="2" max="2" width="19.140625" style="4" customWidth="1"/>
    <col min="3" max="3" width="14.28515625" style="4" customWidth="1"/>
    <col min="4" max="4" width="23.85546875" style="4" customWidth="1"/>
    <col min="5" max="5" width="19.28515625" style="4" customWidth="1"/>
    <col min="6" max="6" width="20.7109375" style="4" customWidth="1"/>
    <col min="7" max="9" width="11.42578125" style="4"/>
    <col min="10" max="10" width="20.5703125" style="4" bestFit="1" customWidth="1"/>
    <col min="11" max="16384" width="11.42578125" style="4"/>
  </cols>
  <sheetData>
    <row r="2" spans="1:6" ht="21" x14ac:dyDescent="0.25">
      <c r="A2" s="50" t="s">
        <v>27</v>
      </c>
      <c r="B2" s="50"/>
      <c r="C2" s="50"/>
      <c r="D2" s="50"/>
      <c r="E2" s="50"/>
      <c r="F2" s="50"/>
    </row>
    <row r="3" spans="1:6" x14ac:dyDescent="0.25">
      <c r="A3" s="2" t="s">
        <v>6</v>
      </c>
      <c r="B3" s="66" t="str">
        <f>'1. ABOGADO EXTERNO'!B6:H6</f>
        <v>ALEXI ORDOÑEZ - CONYUGE DE LA VÍCTIMA
EDIER CAICEDO ORDOÑEZ - HIJO DE LA VÍCTIMA
HEYDI JOHANA CAICEDO ORDOÑEZ - HIJA DE LA VÍCTIMA</v>
      </c>
      <c r="C3" s="66"/>
      <c r="D3" s="66"/>
      <c r="E3" s="66"/>
      <c r="F3" s="66"/>
    </row>
    <row r="4" spans="1:6" x14ac:dyDescent="0.25">
      <c r="A4" s="2" t="s">
        <v>28</v>
      </c>
      <c r="B4" s="36"/>
      <c r="C4" s="2" t="s">
        <v>29</v>
      </c>
      <c r="D4" s="67"/>
      <c r="E4" s="67"/>
      <c r="F4" s="67"/>
    </row>
    <row r="5" spans="1:6" x14ac:dyDescent="0.25">
      <c r="A5" s="2" t="s">
        <v>8</v>
      </c>
      <c r="B5" s="66"/>
      <c r="C5" s="66"/>
      <c r="D5" s="66"/>
      <c r="E5" s="66"/>
      <c r="F5" s="66"/>
    </row>
    <row r="6" spans="1:6" x14ac:dyDescent="0.25">
      <c r="A6" s="2" t="s">
        <v>30</v>
      </c>
      <c r="B6" s="32"/>
      <c r="C6" s="2" t="s">
        <v>31</v>
      </c>
      <c r="D6" s="39"/>
      <c r="E6" s="2" t="s">
        <v>32</v>
      </c>
      <c r="F6" s="39"/>
    </row>
    <row r="7" spans="1:6" ht="39.75" customHeight="1" x14ac:dyDescent="0.25">
      <c r="A7" s="2" t="s">
        <v>33</v>
      </c>
      <c r="B7" s="32"/>
      <c r="C7" s="2" t="s">
        <v>34</v>
      </c>
      <c r="D7" s="33"/>
      <c r="E7" s="2" t="s">
        <v>35</v>
      </c>
      <c r="F7" s="34"/>
    </row>
    <row r="8" spans="1:6" ht="35.25" customHeight="1" x14ac:dyDescent="0.25">
      <c r="A8" s="2" t="s">
        <v>36</v>
      </c>
      <c r="B8" s="35"/>
      <c r="C8" s="2" t="s">
        <v>37</v>
      </c>
      <c r="D8" s="35"/>
      <c r="E8" s="2" t="s">
        <v>38</v>
      </c>
      <c r="F8" s="36"/>
    </row>
    <row r="9" spans="1:6" ht="37.5" customHeight="1" x14ac:dyDescent="0.25">
      <c r="A9" s="2" t="s">
        <v>39</v>
      </c>
      <c r="B9" s="5"/>
      <c r="C9" s="64" t="s">
        <v>40</v>
      </c>
      <c r="D9" s="66"/>
      <c r="E9" s="2" t="s">
        <v>41</v>
      </c>
      <c r="F9" s="1"/>
    </row>
    <row r="10" spans="1:6" ht="30" x14ac:dyDescent="0.25">
      <c r="A10" s="2" t="s">
        <v>42</v>
      </c>
      <c r="B10" s="5"/>
      <c r="C10" s="64"/>
      <c r="D10" s="66"/>
      <c r="E10" s="2" t="s">
        <v>43</v>
      </c>
      <c r="F10" s="1"/>
    </row>
    <row r="11" spans="1:6" ht="46.5" customHeight="1" x14ac:dyDescent="0.25">
      <c r="A11" s="2" t="s">
        <v>44</v>
      </c>
      <c r="B11" s="37"/>
      <c r="C11" s="2" t="s">
        <v>23</v>
      </c>
      <c r="D11" s="37"/>
      <c r="E11" s="2" t="s">
        <v>9</v>
      </c>
      <c r="F11" s="38"/>
    </row>
    <row r="12" spans="1:6" ht="167.25" customHeight="1" x14ac:dyDescent="0.25">
      <c r="A12" s="2" t="s">
        <v>45</v>
      </c>
      <c r="B12" s="63"/>
      <c r="C12" s="63"/>
      <c r="D12" s="63"/>
      <c r="E12" s="63"/>
      <c r="F12" s="63"/>
    </row>
    <row r="13" spans="1:6" ht="21" x14ac:dyDescent="0.25">
      <c r="A13" s="50" t="s">
        <v>46</v>
      </c>
      <c r="B13" s="50"/>
      <c r="C13" s="50"/>
      <c r="D13" s="50"/>
      <c r="E13" s="50"/>
      <c r="F13" s="50"/>
    </row>
    <row r="14" spans="1:6" x14ac:dyDescent="0.25">
      <c r="A14" s="62"/>
      <c r="B14" s="62"/>
      <c r="C14" s="62"/>
      <c r="D14" s="62"/>
      <c r="E14" s="62"/>
      <c r="F14" s="62"/>
    </row>
    <row r="15" spans="1:6" x14ac:dyDescent="0.25">
      <c r="A15" s="62"/>
      <c r="B15" s="62"/>
      <c r="C15" s="62"/>
      <c r="D15" s="62"/>
      <c r="E15" s="62"/>
      <c r="F15" s="62"/>
    </row>
    <row r="16" spans="1:6" x14ac:dyDescent="0.25">
      <c r="A16" s="62"/>
      <c r="B16" s="62"/>
      <c r="C16" s="62"/>
      <c r="D16" s="62"/>
      <c r="E16" s="62"/>
      <c r="F16" s="62"/>
    </row>
    <row r="17" spans="1:6" x14ac:dyDescent="0.25">
      <c r="A17" s="62"/>
      <c r="B17" s="62"/>
      <c r="C17" s="62"/>
      <c r="D17" s="62"/>
      <c r="E17" s="62"/>
      <c r="F17" s="62"/>
    </row>
    <row r="18" spans="1:6" x14ac:dyDescent="0.25">
      <c r="A18" s="62"/>
      <c r="B18" s="62"/>
      <c r="C18" s="62"/>
      <c r="D18" s="62"/>
      <c r="E18" s="62"/>
      <c r="F18" s="62"/>
    </row>
    <row r="19" spans="1:6" x14ac:dyDescent="0.25">
      <c r="A19" s="62"/>
      <c r="B19" s="62"/>
      <c r="C19" s="62"/>
      <c r="D19" s="62"/>
      <c r="E19" s="62"/>
      <c r="F19" s="62"/>
    </row>
    <row r="20" spans="1:6" x14ac:dyDescent="0.25">
      <c r="A20" s="62"/>
      <c r="B20" s="62"/>
      <c r="C20" s="62"/>
      <c r="D20" s="62"/>
      <c r="E20" s="62"/>
      <c r="F20" s="62"/>
    </row>
    <row r="21" spans="1:6" x14ac:dyDescent="0.25">
      <c r="A21" s="62"/>
      <c r="B21" s="62"/>
      <c r="C21" s="62"/>
      <c r="D21" s="62"/>
      <c r="E21" s="62"/>
      <c r="F21" s="62"/>
    </row>
    <row r="22" spans="1:6" x14ac:dyDescent="0.25">
      <c r="A22" s="62"/>
      <c r="B22" s="62"/>
      <c r="C22" s="62"/>
      <c r="D22" s="62"/>
      <c r="E22" s="62"/>
      <c r="F22" s="62"/>
    </row>
    <row r="23" spans="1:6" x14ac:dyDescent="0.25">
      <c r="A23" s="62"/>
      <c r="B23" s="62"/>
      <c r="C23" s="62"/>
      <c r="D23" s="62"/>
      <c r="E23" s="62"/>
      <c r="F23" s="62"/>
    </row>
    <row r="24" spans="1:6" x14ac:dyDescent="0.25">
      <c r="A24" s="62"/>
      <c r="B24" s="62"/>
      <c r="C24" s="62"/>
      <c r="D24" s="62"/>
      <c r="E24" s="62"/>
      <c r="F24" s="62"/>
    </row>
    <row r="25" spans="1:6" x14ac:dyDescent="0.25">
      <c r="A25" s="62"/>
      <c r="B25" s="62"/>
      <c r="C25" s="62"/>
      <c r="D25" s="62"/>
      <c r="E25" s="62"/>
      <c r="F25" s="62"/>
    </row>
    <row r="26" spans="1:6" x14ac:dyDescent="0.25">
      <c r="A26" s="62"/>
      <c r="B26" s="62"/>
      <c r="C26" s="62"/>
      <c r="D26" s="62"/>
      <c r="E26" s="62"/>
      <c r="F26" s="62"/>
    </row>
    <row r="27" spans="1:6" x14ac:dyDescent="0.25">
      <c r="A27" s="62"/>
      <c r="B27" s="62"/>
      <c r="C27" s="62"/>
      <c r="D27" s="62"/>
      <c r="E27" s="62"/>
      <c r="F27" s="62"/>
    </row>
    <row r="28" spans="1:6" x14ac:dyDescent="0.25">
      <c r="A28" s="62"/>
      <c r="B28" s="62"/>
      <c r="C28" s="62"/>
      <c r="D28" s="62"/>
      <c r="E28" s="62"/>
      <c r="F28" s="62"/>
    </row>
    <row r="29" spans="1:6" x14ac:dyDescent="0.25">
      <c r="A29" s="62"/>
      <c r="B29" s="62"/>
      <c r="C29" s="62"/>
      <c r="D29" s="62"/>
      <c r="E29" s="62"/>
      <c r="F29" s="62"/>
    </row>
    <row r="30" spans="1:6" x14ac:dyDescent="0.25">
      <c r="A30" s="62"/>
      <c r="B30" s="62"/>
      <c r="C30" s="62"/>
      <c r="D30" s="62"/>
      <c r="E30" s="62"/>
      <c r="F30" s="62"/>
    </row>
    <row r="31" spans="1:6" x14ac:dyDescent="0.25">
      <c r="A31" s="62"/>
      <c r="B31" s="62"/>
      <c r="C31" s="62"/>
      <c r="D31" s="62"/>
      <c r="E31" s="62"/>
      <c r="F31" s="62"/>
    </row>
    <row r="32" spans="1:6" x14ac:dyDescent="0.25">
      <c r="A32" s="62"/>
      <c r="B32" s="62"/>
      <c r="C32" s="62"/>
      <c r="D32" s="62"/>
      <c r="E32" s="62"/>
      <c r="F32" s="62"/>
    </row>
    <row r="33" spans="1:6" x14ac:dyDescent="0.25">
      <c r="A33" s="62"/>
      <c r="B33" s="62"/>
      <c r="C33" s="62"/>
      <c r="D33" s="62"/>
      <c r="E33" s="62"/>
      <c r="F33" s="62"/>
    </row>
    <row r="34" spans="1:6" x14ac:dyDescent="0.25">
      <c r="A34" s="62"/>
      <c r="B34" s="62"/>
      <c r="C34" s="62"/>
      <c r="D34" s="62"/>
      <c r="E34" s="62"/>
      <c r="F34" s="62"/>
    </row>
    <row r="35" spans="1:6" x14ac:dyDescent="0.25">
      <c r="A35" s="62"/>
      <c r="B35" s="62"/>
      <c r="C35" s="62"/>
      <c r="D35" s="62"/>
      <c r="E35" s="62"/>
      <c r="F35" s="62"/>
    </row>
    <row r="36" spans="1:6" x14ac:dyDescent="0.25">
      <c r="A36" s="62"/>
      <c r="B36" s="62"/>
      <c r="C36" s="62"/>
      <c r="D36" s="62"/>
      <c r="E36" s="62"/>
      <c r="F36" s="62"/>
    </row>
    <row r="37" spans="1:6" x14ac:dyDescent="0.25">
      <c r="A37" s="64" t="s">
        <v>47</v>
      </c>
      <c r="B37" s="64"/>
      <c r="C37" s="65"/>
      <c r="D37" s="64" t="s">
        <v>48</v>
      </c>
      <c r="E37" s="64"/>
      <c r="F37" s="64"/>
    </row>
    <row r="38" spans="1:6" x14ac:dyDescent="0.25">
      <c r="A38" s="2" t="s">
        <v>49</v>
      </c>
      <c r="B38" s="2" t="s">
        <v>50</v>
      </c>
      <c r="C38" s="65"/>
      <c r="D38" s="2" t="s">
        <v>49</v>
      </c>
      <c r="E38" s="64" t="s">
        <v>50</v>
      </c>
      <c r="F38" s="64"/>
    </row>
    <row r="39" spans="1:6" x14ac:dyDescent="0.25">
      <c r="A39" s="3"/>
      <c r="B39" s="3"/>
      <c r="C39" s="65"/>
      <c r="D39" s="3"/>
      <c r="E39" s="62"/>
      <c r="F39" s="62"/>
    </row>
    <row r="40" spans="1:6" x14ac:dyDescent="0.25">
      <c r="A40" s="3"/>
      <c r="B40" s="3"/>
      <c r="C40" s="65"/>
      <c r="D40" s="3"/>
      <c r="E40" s="62"/>
      <c r="F40" s="62"/>
    </row>
    <row r="41" spans="1:6" x14ac:dyDescent="0.25">
      <c r="A41" s="3"/>
      <c r="B41" s="3"/>
      <c r="C41" s="65"/>
      <c r="D41" s="3"/>
      <c r="E41" s="62"/>
      <c r="F41" s="62"/>
    </row>
    <row r="42" spans="1:6" x14ac:dyDescent="0.25">
      <c r="A42" s="3"/>
      <c r="B42" s="3"/>
      <c r="C42" s="65"/>
      <c r="D42" s="3"/>
      <c r="E42" s="62"/>
      <c r="F42" s="62"/>
    </row>
    <row r="43" spans="1:6" x14ac:dyDescent="0.25">
      <c r="A43" s="3"/>
      <c r="B43" s="3"/>
      <c r="C43" s="65"/>
      <c r="D43" s="3"/>
      <c r="E43" s="62"/>
      <c r="F43" s="62"/>
    </row>
  </sheetData>
  <sheetProtection algorithmName="SHA-512" hashValue="cpoSRpEAkwuNc/er05ySlMDH+Udt1Lm5m59dz3Oe+VtTL7dO522TxM+6MLSNRieYKVee95QbQNgboW4hZiXyQA==" saltValue="l4c4tWSVX+RuxVDq4RDMtw==" spinCount="100000" sheet="1" objects="1" scenarios="1"/>
  <mergeCells count="18">
    <mergeCell ref="C9:C10"/>
    <mergeCell ref="D9:D10"/>
    <mergeCell ref="A2:F2"/>
    <mergeCell ref="B3:F3"/>
    <mergeCell ref="D4:F4"/>
    <mergeCell ref="B5:F5"/>
    <mergeCell ref="E42:F42"/>
    <mergeCell ref="E43:F43"/>
    <mergeCell ref="B12:F12"/>
    <mergeCell ref="E39:F39"/>
    <mergeCell ref="E40:F40"/>
    <mergeCell ref="E41:F41"/>
    <mergeCell ref="A13:F13"/>
    <mergeCell ref="A14:F36"/>
    <mergeCell ref="A37:B37"/>
    <mergeCell ref="C37:C43"/>
    <mergeCell ref="D37:F37"/>
    <mergeCell ref="E38:F38"/>
  </mergeCells>
  <pageMargins left="0.70866141732283472" right="0.70866141732283472" top="0.74803149606299213" bottom="0.74803149606299213" header="0.31496062992125984" footer="0.31496062992125984"/>
  <pageSetup scale="75" orientation="portrait" horizontalDpi="200" verticalDpi="200" r:id="rId1"/>
  <ignoredErrors>
    <ignoredError sqref="E11" unlockedFormula="1"/>
  </ignoredError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Hoja1!$F$1:$F$4</xm:f>
          </x14:formula1>
          <xm:sqref>D9:D10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B5"/>
  <sheetViews>
    <sheetView topLeftCell="T1" workbookViewId="0">
      <selection activeCell="AA3" sqref="AA3"/>
    </sheetView>
  </sheetViews>
  <sheetFormatPr baseColWidth="10" defaultColWidth="11.42578125" defaultRowHeight="15" x14ac:dyDescent="0.25"/>
  <cols>
    <col min="1" max="1" width="7.140625" customWidth="1"/>
    <col min="2" max="2" width="15.7109375" bestFit="1" customWidth="1"/>
    <col min="3" max="3" width="20.42578125" customWidth="1"/>
    <col min="4" max="4" width="14.5703125" customWidth="1"/>
    <col min="5" max="5" width="21.28515625" customWidth="1"/>
    <col min="6" max="6" width="34.85546875" customWidth="1"/>
    <col min="7" max="7" width="16.140625" customWidth="1"/>
    <col min="8" max="8" width="15.5703125" bestFit="1" customWidth="1"/>
    <col min="12" max="12" width="13.85546875" customWidth="1"/>
    <col min="13" max="13" width="13.42578125" customWidth="1"/>
    <col min="14" max="14" width="12.42578125" customWidth="1"/>
    <col min="16" max="16" width="18.28515625" bestFit="1" customWidth="1"/>
    <col min="23" max="23" width="15" bestFit="1" customWidth="1"/>
  </cols>
  <sheetData>
    <row r="1" spans="1:28" ht="51" x14ac:dyDescent="0.25">
      <c r="A1" s="7" t="s">
        <v>51</v>
      </c>
      <c r="B1" s="7" t="s">
        <v>2</v>
      </c>
      <c r="C1" s="7" t="s">
        <v>52</v>
      </c>
      <c r="D1" s="8" t="s">
        <v>4</v>
      </c>
      <c r="E1" s="9" t="s">
        <v>53</v>
      </c>
      <c r="F1" s="10" t="s">
        <v>54</v>
      </c>
      <c r="G1" s="9" t="s">
        <v>9</v>
      </c>
      <c r="H1" s="11" t="s">
        <v>55</v>
      </c>
      <c r="I1" s="9" t="s">
        <v>11</v>
      </c>
      <c r="J1" s="9" t="s">
        <v>56</v>
      </c>
      <c r="K1" s="9" t="s">
        <v>57</v>
      </c>
      <c r="L1" s="9" t="s">
        <v>58</v>
      </c>
      <c r="M1" s="9" t="s">
        <v>59</v>
      </c>
      <c r="N1" s="12" t="s">
        <v>60</v>
      </c>
      <c r="O1" s="12" t="s">
        <v>61</v>
      </c>
      <c r="P1" s="12" t="s">
        <v>34</v>
      </c>
      <c r="Q1" s="9" t="s">
        <v>15</v>
      </c>
      <c r="R1" s="10" t="s">
        <v>21</v>
      </c>
      <c r="S1" s="10" t="s">
        <v>62</v>
      </c>
      <c r="T1" s="10" t="s">
        <v>63</v>
      </c>
      <c r="U1" s="13" t="s">
        <v>64</v>
      </c>
      <c r="V1" s="13" t="s">
        <v>65</v>
      </c>
      <c r="W1" s="9" t="s">
        <v>66</v>
      </c>
      <c r="X1" s="9" t="s">
        <v>16</v>
      </c>
      <c r="Y1" s="9" t="s">
        <v>67</v>
      </c>
      <c r="Z1" s="14" t="s">
        <v>68</v>
      </c>
      <c r="AA1" s="10" t="s">
        <v>69</v>
      </c>
      <c r="AB1" s="10" t="s">
        <v>70</v>
      </c>
    </row>
    <row r="2" spans="1:28" ht="48" customHeight="1" x14ac:dyDescent="0.25">
      <c r="A2" s="15" t="s">
        <v>71</v>
      </c>
      <c r="B2" s="15" t="s">
        <v>72</v>
      </c>
      <c r="C2" s="15" t="s">
        <v>73</v>
      </c>
      <c r="D2" s="15" t="s">
        <v>74</v>
      </c>
      <c r="E2" s="15" t="s">
        <v>75</v>
      </c>
      <c r="F2" s="15" t="s">
        <v>76</v>
      </c>
      <c r="G2" s="15" t="s">
        <v>77</v>
      </c>
      <c r="H2" s="15" t="s">
        <v>78</v>
      </c>
      <c r="I2" s="15" t="s">
        <v>79</v>
      </c>
      <c r="J2" s="15" t="s">
        <v>80</v>
      </c>
      <c r="K2" s="15" t="s">
        <v>81</v>
      </c>
      <c r="L2" s="15" t="s">
        <v>82</v>
      </c>
      <c r="M2" s="15" t="s">
        <v>83</v>
      </c>
      <c r="N2" s="15" t="s">
        <v>84</v>
      </c>
      <c r="O2" s="15" t="s">
        <v>85</v>
      </c>
      <c r="P2" s="15" t="s">
        <v>86</v>
      </c>
      <c r="Q2" s="15" t="s">
        <v>87</v>
      </c>
      <c r="R2" s="15" t="s">
        <v>88</v>
      </c>
      <c r="S2" s="15" t="s">
        <v>89</v>
      </c>
      <c r="T2" s="15" t="s">
        <v>90</v>
      </c>
      <c r="U2" s="15" t="s">
        <v>91</v>
      </c>
      <c r="V2" s="15" t="s">
        <v>92</v>
      </c>
      <c r="W2" s="15" t="s">
        <v>93</v>
      </c>
      <c r="X2" s="15" t="s">
        <v>94</v>
      </c>
      <c r="Y2" s="15" t="s">
        <v>95</v>
      </c>
      <c r="Z2" s="15" t="s">
        <v>96</v>
      </c>
      <c r="AA2" s="15" t="s">
        <v>97</v>
      </c>
      <c r="AB2" s="15"/>
    </row>
    <row r="3" spans="1:28" s="31" customFormat="1" x14ac:dyDescent="0.25">
      <c r="A3" s="1">
        <v>1</v>
      </c>
      <c r="B3" s="1" t="str">
        <f>'1. ABOGADO EXTERNO'!B4</f>
        <v>1. Civil Ordinario</v>
      </c>
      <c r="C3" s="1" t="str">
        <f>'1. ABOGADO EXTERNO'!F4</f>
        <v>1. Primera Instancia</v>
      </c>
      <c r="D3" s="6">
        <f>'1. ABOGADO EXTERNO'!B5</f>
        <v>45699</v>
      </c>
      <c r="E3" s="17" t="str">
        <f>'1. ABOGADO EXTERNO'!B6</f>
        <v>ALEXI ORDOÑEZ - CONYUGE DE LA VÍCTIMA
EDIER CAICEDO ORDOÑEZ - HIJO DE LA VÍCTIMA
HEYDI JOHANA CAICEDO ORDOÑEZ - HIJA DE LA VÍCTIMA</v>
      </c>
      <c r="F3" s="17" t="str">
        <f>'1. ABOGADO EXTERNO'!B7</f>
        <v>OSCAR ALEXANDER TIMARAN CHAPUES - CONDUCTOR
JESUS ALIRIO HERNANDEZ - PROPIETARIO
MAPFRE SEGUROS GENERALES DE COLOMBIA S.A.</v>
      </c>
      <c r="G3" s="17" t="str">
        <f>'1. ABOGADO EXTERNO'!B9</f>
        <v>1. Declarar la responsabilidad civil y solidaria de los demandados, por los perjuicios causados a los demandantes con ocasión del accidente de tránsito.
2. Los demandados, respectivamente están obligados a pagar en forma solidaria a los demandantes el monto total de los perjuicios materiales y morales, demostrados dentro del 
proceso o subsidiariamente los que sean liquidados acorde al artículo 284 del Código General del Proceso, conforme a las siguientes pretensiones:
* Lucro cesante consolidado y futuro: En favor de todos los demandantes
* Perjuicios morales: En favor de todos los demandates
3. Pago de costas y agencias en derecho.
4. Indexación de los valores.</v>
      </c>
      <c r="H3" s="18">
        <f>'1. ABOGADO EXTERNO'!B10</f>
        <v>196221346</v>
      </c>
      <c r="I3" s="17" t="str">
        <f>'1. ABOGADO EXTERNO'!B11</f>
        <v>Los hechos de la demanda refieren a un accidente de tránsito, ocurrido el pasado 06  de agosto de 2023 a la altura del kilómetro 61 con 700 mts en el municipio de Rosas (Cauca), entre el peatón Edilberto Caicedo (Q.E.P.D.), y el  vehículo tipo camión de placas SNO-514, conducido por Óscar Alexander Timarán Chapués y de propiedad de Jesús Alirio Hernández.
Alega la parte demandante que el mentado accidente tuvo causa atribuible al conductor del vehículo de placas SON- 514 por manejar en exceso de velocidad. No obstante, el IPAT consagró como hipótesis el código No. 409 “Cruzar sin observar”, atribuido al señor Edilberto Caicedo (Q.E.P.D.).
 En relación con el perfil del señor Edilberto Caicedo (Q.E.P.D.), se indica que para la fecha de los hechos tenía 53 años y devengaba un salario mensual de $1.160.000 por las actividades de agricultor que desempeñaba.</v>
      </c>
      <c r="J3" s="17" t="str">
        <f>'1. ABOGADO EXTERNO'!B12</f>
        <v>La calificación de la contingencia es EVENTUAL, comoquiera que si bien la póliza No. 1901122003587 presta cobertura material y temporal a los hechos objeto de reproche, la responsabilidad del asegurado esta en discusión y la misma depende de la valoración probatoria.
En primer lugar, debe precisarse que la póliza Automóviles Colectiva Pesados- Semipesados No. 1901122003587, presta cobertura material y temporal a los hechos objeto del reproche. Respecto de la cobertura temporal, se debe exponer que el seguro fue pactado bajo la modalidad ocurrencia, con una vigencia comprendida entre el 24 de septiembre de 2022 al 23 de septiembre de 2023, es decir la misma estaba vigente para la fecha del accidente siendo el 06 de agosto del 2023. Frente a la cobertura material, se expone que la misma ampara la responsabilidad civil extracontractual del asegurado o conductor autorizado, circunstancia que se endilga al extremo pasivo de la litis.
En segundo lugar, la responsabilidad del conductor del vehículo de placa SON-514 está en discusión porque, si bien el IPAT aportado por la activa, expone como única causal del accidente de tránsito la No. 409 “Cruzar sin observar”, atribuido al señor Edilberto Caicedo (Q.E.P.D.). Sin embargo, con la demanda se aportó un dictamen pericial, realizado por el Tecnólogo De Investigación De Accidente De Tránsito, señor Nixon Ortiz, quien concluye que el accidente del 06/08/2023 era evitable, pues el conductor del vehículo de placa SON-514 tenía condiciones de visibilidad óptimos para evitar la colisión, además, se indicó que dicho vehículo se movilizaba a exceso de velocidad. En ese orden de ideas, si bien dentro de la contestación se alegó el hecho exclusivo de la víctima como un eximente de responsabilidad, lo cierto es que el dictamen pericial aportado por la activa podría desvirtuar dicha circunstancia. Por lo que se considera más que necesario, agotar las herramientas probatorias a fin de respaldar la tesis plateada en la contestación y sugerir una nueva revisión y calificación de la contingencia después del debate probatorio.
Todo lo anterior sin perjuicio del carácter contingente del proceso.</v>
      </c>
      <c r="K3" s="22" t="str">
        <f>'1. ABOGADO EXTERNO'!B13</f>
        <v>2 Eventual (50% en contra y 50% a favor )</v>
      </c>
      <c r="L3" s="22"/>
      <c r="M3" s="22"/>
      <c r="N3" s="30" t="s">
        <v>98</v>
      </c>
      <c r="O3" s="19" t="s">
        <v>98</v>
      </c>
      <c r="P3" s="18">
        <f>'2. ABOGADO INTERNO '!D7</f>
        <v>0</v>
      </c>
      <c r="Q3" s="17"/>
      <c r="R3" s="17" t="str">
        <f>'1. ABOGADO EXTERNO'!B16</f>
        <v>AUTOS</v>
      </c>
      <c r="S3" s="17"/>
      <c r="T3" s="1"/>
      <c r="U3" s="20"/>
      <c r="V3" s="17"/>
      <c r="W3" s="21">
        <f>'2. ABOGADO INTERNO '!B8</f>
        <v>0</v>
      </c>
      <c r="X3" s="22" t="str">
        <f>'1. ABOGADO EXTERNO'!B14</f>
        <v>Juzgado Segundo (2°) Civil del Circuito de Popayán</v>
      </c>
      <c r="Y3" s="1" t="str">
        <f>'1. ABOGADO EXTERNO'!F14</f>
        <v>190013103002-2024-00250-00</v>
      </c>
      <c r="Z3" s="1" t="str">
        <f>'1. ABOGADO EXTERNO'!F5</f>
        <v xml:space="preserve">VIGENTE </v>
      </c>
      <c r="AA3" s="17" t="str">
        <f>'1. ABOGADO EXTERNO'!A22</f>
        <v>Se aclara que, el presente escrito de contestación a la demanda, se volvio a radicar el pasado 13 de marzo  de 2025, en atención a que inicialmente no se contaban con todos los antecedentes del caso, además de que, aun nos encontrabamos en término para pronunciarnos.</v>
      </c>
      <c r="AB3" s="17"/>
    </row>
    <row r="4" spans="1:28" x14ac:dyDescent="0.25">
      <c r="A4" s="16"/>
      <c r="B4" s="16"/>
      <c r="C4" s="16"/>
      <c r="D4" s="16"/>
      <c r="E4" s="16"/>
      <c r="F4" s="16"/>
      <c r="G4" s="16"/>
      <c r="H4" s="16"/>
      <c r="I4" s="16"/>
      <c r="J4" s="16"/>
      <c r="K4" s="16"/>
      <c r="L4" s="16"/>
      <c r="M4" s="16"/>
      <c r="N4" s="16"/>
      <c r="O4" s="16"/>
      <c r="P4" s="16"/>
      <c r="Q4" s="16"/>
      <c r="R4" s="16"/>
      <c r="S4" s="16"/>
      <c r="T4" s="16"/>
      <c r="U4" s="16"/>
      <c r="V4" s="16"/>
      <c r="W4" s="16"/>
      <c r="X4" s="16"/>
      <c r="Y4" s="16"/>
      <c r="Z4" s="16"/>
      <c r="AA4" s="16"/>
      <c r="AB4" s="16"/>
    </row>
    <row r="5" spans="1:28" x14ac:dyDescent="0.25">
      <c r="A5" s="16"/>
      <c r="B5" s="16"/>
      <c r="C5" s="16"/>
      <c r="D5" s="16"/>
      <c r="E5" s="16"/>
      <c r="F5" s="16"/>
      <c r="G5" s="16"/>
      <c r="H5" s="16"/>
      <c r="I5" s="16"/>
      <c r="J5" s="16"/>
      <c r="K5" s="16"/>
      <c r="L5" s="16"/>
      <c r="M5" s="16"/>
      <c r="N5" s="16"/>
      <c r="O5" s="16"/>
      <c r="P5" s="16"/>
      <c r="Q5" s="16"/>
      <c r="R5" s="16"/>
      <c r="S5" s="16"/>
      <c r="T5" s="16"/>
      <c r="U5" s="16"/>
      <c r="V5" s="16"/>
      <c r="W5" s="16"/>
      <c r="X5" s="16"/>
      <c r="Y5" s="16"/>
      <c r="Z5" s="16"/>
      <c r="AA5" s="16"/>
      <c r="AB5" s="16"/>
    </row>
  </sheetData>
  <sheetProtection algorithmName="SHA-512" hashValue="hBqrYiEAgleQILGDAqB12gt1+hPrVt5rDXEdx8VSclQ1q8/uvrrNRRJh8kcz/uPl6bwTzImSJmKCR5VTwq70vg==" saltValue="jVLhcWJ0GbKgF6AlEa3U+w==" spinCount="100000" sheet="1" objects="1" scenarios="1"/>
  <pageMargins left="0.7" right="0.7" top="0.75" bottom="0.75" header="0.3" footer="0.3"/>
  <pageSetup paperSize="9" orientation="portrait" horizontalDpi="200" verticalDpi="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12"/>
  <sheetViews>
    <sheetView zoomScale="80" zoomScaleNormal="80" workbookViewId="0">
      <selection activeCell="D23" sqref="D23"/>
    </sheetView>
  </sheetViews>
  <sheetFormatPr baseColWidth="10" defaultColWidth="11.42578125" defaultRowHeight="15" x14ac:dyDescent="0.25"/>
  <cols>
    <col min="1" max="1" width="22.7109375" customWidth="1"/>
    <col min="2" max="2" width="27.7109375" bestFit="1" customWidth="1"/>
    <col min="3" max="3" width="40.28515625" bestFit="1" customWidth="1"/>
    <col min="4" max="4" width="11.85546875" bestFit="1" customWidth="1"/>
    <col min="5" max="5" width="24" bestFit="1" customWidth="1"/>
    <col min="6" max="6" width="19.28515625" bestFit="1" customWidth="1"/>
  </cols>
  <sheetData>
    <row r="1" spans="1:6" x14ac:dyDescent="0.25">
      <c r="A1" s="23" t="s">
        <v>2</v>
      </c>
      <c r="B1" s="24" t="s">
        <v>3</v>
      </c>
      <c r="C1" s="24" t="s">
        <v>32</v>
      </c>
      <c r="D1" s="24" t="s">
        <v>5</v>
      </c>
      <c r="E1" s="24" t="s">
        <v>99</v>
      </c>
      <c r="F1" s="29" t="s">
        <v>40</v>
      </c>
    </row>
    <row r="2" spans="1:6" x14ac:dyDescent="0.25">
      <c r="A2" s="25"/>
      <c r="B2" s="25"/>
      <c r="C2" s="26"/>
      <c r="D2" s="26"/>
      <c r="E2" s="27"/>
      <c r="F2" s="4"/>
    </row>
    <row r="3" spans="1:6" x14ac:dyDescent="0.25">
      <c r="A3" s="25" t="s">
        <v>100</v>
      </c>
      <c r="B3" s="25" t="s">
        <v>101</v>
      </c>
      <c r="C3" s="26" t="s">
        <v>102</v>
      </c>
      <c r="D3" s="26" t="s">
        <v>103</v>
      </c>
      <c r="E3" s="27" t="s">
        <v>104</v>
      </c>
      <c r="F3" s="4" t="s">
        <v>105</v>
      </c>
    </row>
    <row r="4" spans="1:6" x14ac:dyDescent="0.25">
      <c r="A4" s="25" t="s">
        <v>106</v>
      </c>
      <c r="B4" s="25" t="s">
        <v>107</v>
      </c>
      <c r="C4" s="26" t="s">
        <v>108</v>
      </c>
      <c r="D4" s="26" t="s">
        <v>109</v>
      </c>
      <c r="E4" s="27" t="s">
        <v>110</v>
      </c>
      <c r="F4" s="4" t="s">
        <v>111</v>
      </c>
    </row>
    <row r="5" spans="1:6" x14ac:dyDescent="0.25">
      <c r="A5" s="25" t="s">
        <v>112</v>
      </c>
      <c r="B5" s="25" t="s">
        <v>113</v>
      </c>
      <c r="C5" s="26" t="s">
        <v>114</v>
      </c>
      <c r="D5" s="28"/>
      <c r="E5" s="27" t="s">
        <v>115</v>
      </c>
    </row>
    <row r="6" spans="1:6" x14ac:dyDescent="0.25">
      <c r="A6" s="25" t="s">
        <v>116</v>
      </c>
      <c r="B6" s="25" t="s">
        <v>117</v>
      </c>
      <c r="C6" s="26"/>
      <c r="D6" s="28"/>
      <c r="E6" s="27" t="s">
        <v>118</v>
      </c>
    </row>
    <row r="7" spans="1:6" x14ac:dyDescent="0.25">
      <c r="A7" s="25" t="s">
        <v>119</v>
      </c>
      <c r="B7" s="25"/>
      <c r="C7" s="26"/>
      <c r="D7" s="28"/>
      <c r="E7" s="27" t="s">
        <v>120</v>
      </c>
    </row>
    <row r="8" spans="1:6" x14ac:dyDescent="0.25">
      <c r="A8" s="25" t="s">
        <v>121</v>
      </c>
      <c r="B8" s="25"/>
      <c r="C8" s="26"/>
      <c r="D8" s="28"/>
      <c r="E8" s="27" t="s">
        <v>122</v>
      </c>
    </row>
    <row r="9" spans="1:6" x14ac:dyDescent="0.25">
      <c r="A9" s="25" t="s">
        <v>123</v>
      </c>
      <c r="B9" s="28"/>
      <c r="C9" s="26"/>
      <c r="D9" s="28"/>
      <c r="E9" s="27" t="s">
        <v>124</v>
      </c>
    </row>
    <row r="10" spans="1:6" x14ac:dyDescent="0.25">
      <c r="A10" s="25" t="s">
        <v>125</v>
      </c>
      <c r="B10" s="28"/>
      <c r="C10" s="26"/>
      <c r="D10" s="28"/>
      <c r="E10" s="27" t="s">
        <v>126</v>
      </c>
    </row>
    <row r="11" spans="1:6" x14ac:dyDescent="0.25">
      <c r="A11" s="25" t="s">
        <v>127</v>
      </c>
      <c r="B11" s="28"/>
      <c r="C11" s="26"/>
      <c r="D11" s="28"/>
      <c r="E11" s="27" t="s">
        <v>128</v>
      </c>
    </row>
    <row r="12" spans="1:6" x14ac:dyDescent="0.25">
      <c r="A12" s="27"/>
      <c r="B12" s="27"/>
      <c r="C12" s="27"/>
      <c r="D12" s="27"/>
      <c r="E12" s="27" t="s">
        <v>129</v>
      </c>
    </row>
  </sheetData>
  <sheetProtection algorithmName="SHA-512" hashValue="9ShYwSVIE4HaBIvF1qfJ09H/BumE0JrgYeDDL4kTxVqiV16SqMo0SAO1dQPevxYUxYQjMCcXP+qUnYPoPEUslQ==" saltValue="DbY7JG4VUyQNjb8wuxauIQ==" spinCount="100000"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2C92A54D8AB3014FADD0201C99992F62" ma:contentTypeVersion="15" ma:contentTypeDescription="Crear nuevo documento." ma:contentTypeScope="" ma:versionID="921a0aa7d8c8617b2721df5c5c57a593">
  <xsd:schema xmlns:xsd="http://www.w3.org/2001/XMLSchema" xmlns:xs="http://www.w3.org/2001/XMLSchema" xmlns:p="http://schemas.microsoft.com/office/2006/metadata/properties" xmlns:ns2="4382931b-6036-484b-ad41-6810b26eb986" xmlns:ns3="e7d3d6e7-89cb-4750-b948-5e984f176bb6" targetNamespace="http://schemas.microsoft.com/office/2006/metadata/properties" ma:root="true" ma:fieldsID="818c9feefa8ae38270db774d4535f1af" ns2:_="" ns3:_="">
    <xsd:import namespace="4382931b-6036-484b-ad41-6810b26eb986"/>
    <xsd:import namespace="e7d3d6e7-89cb-4750-b948-5e984f176bb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3:SharedWithUsers" minOccurs="0"/>
                <xsd:element ref="ns3:SharedWithDetails" minOccurs="0"/>
                <xsd:element ref="ns2:MediaServiceObjectDetectorVersions" minOccurs="0"/>
                <xsd:element ref="ns2:MediaServiceGenerationTime" minOccurs="0"/>
                <xsd:element ref="ns2:MediaServiceEventHashCode" minOccurs="0"/>
                <xsd:element ref="ns2:lcf76f155ced4ddcb4097134ff3c332f" minOccurs="0"/>
                <xsd:element ref="ns3:TaxCatchAll"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82931b-6036-484b-ad41-6810b26eb9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Etiquetas de imagen" ma:readOnly="false" ma:fieldId="{5cf76f15-5ced-4ddc-b409-7134ff3c332f}" ma:taxonomyMulti="true" ma:sspId="7ba65c96-85f3-4050-bcb1-c5e898dfc7fb"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7d3d6e7-89cb-4750-b948-5e984f176bb6" elementFormDefault="qualified">
    <xsd:import namespace="http://schemas.microsoft.com/office/2006/documentManagement/types"/>
    <xsd:import namespace="http://schemas.microsoft.com/office/infopath/2007/PartnerControls"/>
    <xsd:element name="SharedWithUsers" ma:index="13"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Detalles de uso compartido" ma:internalName="SharedWithDetails" ma:readOnly="true">
      <xsd:simpleType>
        <xsd:restriction base="dms:Note">
          <xsd:maxLength value="255"/>
        </xsd:restriction>
      </xsd:simpleType>
    </xsd:element>
    <xsd:element name="TaxCatchAll" ma:index="20" nillable="true" ma:displayName="Taxonomy Catch All Column" ma:hidden="true" ma:list="{9dfa8756-8f0c-4e49-8bb0-7f65aba9cf84}" ma:internalName="TaxCatchAll" ma:showField="CatchAllData" ma:web="e7d3d6e7-89cb-4750-b948-5e984f176bb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e7d3d6e7-89cb-4750-b948-5e984f176bb6" xsi:nil="true"/>
    <lcf76f155ced4ddcb4097134ff3c332f xmlns="4382931b-6036-484b-ad41-6810b26eb986">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BFCEEC53-0545-409C-A761-963FB16F23A5}">
  <ds:schemaRefs>
    <ds:schemaRef ds:uri="http://schemas.microsoft.com/sharepoint/v3/contenttype/forms"/>
  </ds:schemaRefs>
</ds:datastoreItem>
</file>

<file path=customXml/itemProps2.xml><?xml version="1.0" encoding="utf-8"?>
<ds:datastoreItem xmlns:ds="http://schemas.openxmlformats.org/officeDocument/2006/customXml" ds:itemID="{9321F232-4DAE-4E03-A8BC-BE3A914A100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382931b-6036-484b-ad41-6810b26eb986"/>
    <ds:schemaRef ds:uri="e7d3d6e7-89cb-4750-b948-5e984f176bb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0928EEB-D15B-4247-8113-179C5730D1DA}">
  <ds:schemaRefs>
    <ds:schemaRef ds:uri="http://schemas.microsoft.com/office/2006/metadata/properties"/>
    <ds:schemaRef ds:uri="http://schemas.microsoft.com/office/infopath/2007/PartnerControls"/>
    <ds:schemaRef ds:uri="e7d3d6e7-89cb-4750-b948-5e984f176bb6"/>
    <ds:schemaRef ds:uri="4382931b-6036-484b-ad41-6810b26eb986"/>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1. ABOGADO EXTERNO</vt:lpstr>
      <vt:lpstr>2. ABOGADO INTERNO </vt:lpstr>
      <vt:lpstr>REPORTE S.F.C.</vt:lpstr>
      <vt:lpstr>Hoja1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CONTROL PROCESOS</dc:title>
  <dc:subject/>
  <dc:creator/>
  <cp:keywords/>
  <dc:description/>
  <cp:lastModifiedBy/>
  <cp:revision>1</cp:revision>
  <dcterms:created xsi:type="dcterms:W3CDTF">2006-09-12T12:46:56Z</dcterms:created>
  <dcterms:modified xsi:type="dcterms:W3CDTF">2025-03-26T21:35:01Z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0x0101002C92A54D8AB3014FADD0201C99992F62</vt:lpwstr>
  </property>
  <property fmtid="{D5CDD505-2E9C-101B-9397-08002B2CF9AE}" pid="3" name="MediaServiceImageTags">
    <vt:lpwstr/>
  </property>
</Properties>
</file>