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B4EAD206-E1FC-4209-8386-14F11F02D7C5}"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<sst xmlns="http://schemas.openxmlformats.org/spreadsheetml/2006/main" count="168" uniqueCount="143">
  <si>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</si>
  <si>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</si>
  <si>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</si>
  <si>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</si>
  <si>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</si>
  <si>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</si>
  <si>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</si>
  <si>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</si>
  <si>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</si>
  <si>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</si>
  <si>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</si>
  <si>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</si>
  <si>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</si>
  <si>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</si>
  <si>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</si>
  <si>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</si>
  <si>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</si>
  <si>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</si>
  <si>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</si>
  <si>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</si>
  <si>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</si>
  <si>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</si>
  <si>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</si>
  <si>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</si>
  <si>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</si>
  <si>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</si>
  <si>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</si>
  <si>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</si>
  <si>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</si>
  <si>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</si>
  <si>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</si>
  <si>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</si>
  <si>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</si>
  <si>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</si>
  <si>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</si>
  <si>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</si>
  <si>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</si>
  <si>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</si>
  <si>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</si>
  <si>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</si>
  <si>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</si>
  <si>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</si>
  <si>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</si>
  <si>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</si>
  <si>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</si>
  <si>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</si>
  <si>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</si>
  <si>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</si>
  <si>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</si>
  <si>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</si>
  <si>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</si>
  <si>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</si>
  <si>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</si>
  <si>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</si>
  <si>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</si>
  <si>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</si>
  <si>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</si>
  <si>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</si>
  <si>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</si>
  <si>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</si>
  <si>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</si>
  <si>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</si>
  <si>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</si>
  <si>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</si>
  <si>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</si>
  <si>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</si>
  <si>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</si>
  <si>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</si>
  <si>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</si>
  <si>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</si>
  <si>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</si>
  <si>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</si>
  <si>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</si>
  <si>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</si>
  <si>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</si>
  <si>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</si>
  <si>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</si>
  <si>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</si>
  <si>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</si>
  <si>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</si>
  <si>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</si>
  <si>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</si>
  <si>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</si>
  <si>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</si>
  <si>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</si>
  <si>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</si>
  <si>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</si>
  <si>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</si>
  <si>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</si>
  <si>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</si>
  <si>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</si>
  <si>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</si>
  <si>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</si>
  <si>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</si>
  <si>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</si>
  <si>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</si>
  <si>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</si>
  <si>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</si>
  <si>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</si>
  <si>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</si>
  <si>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</si>
  <si>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</si>
  <si>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</si>
  <si>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</si>
  <si>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</si>
  <si>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</si>
  <si>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</si>
  <si>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</si>
  <si>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</si>
  <si>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</si>
  <si>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</si>
  <si>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</si>
  <si>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</si>
  <si>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</si>
  <si>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</si>
  <si>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</si>
  <si>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</si>
  <si>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</si>
  <si>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</si>
  <si>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</si>
  <si>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</si>
  <si>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</si>
  <si>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</si>
  <si>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</si>
  <si>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</si>
  <si>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</si>
  <si>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</si>
  <si>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</si>
  <si>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</si>
  <si>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</si>
  <si>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ALEXI ORDOÑEZ - CONYUGE DE LA VÍCTIMA
EDIER CAICEDO ORDOÑEZ - HIJO DE LA VÍCTIMA
HEYDI JOHANA CAICEDO ORDOÑEZ - HIJA DE LA VÍCTIMA</t>
  </si>
  <si>
    <t>JESUS ALIRIO HERNANDEZ</t>
  </si>
  <si>
    <t>OSCAR ALEXANDER TIMARAN CHAPUES - CONDUCTOR
JESUS ALIRIO HERNANDEZ - PROPIETARIO
MAPFRE SEGUROS GENERALES DE COLOMBIA S.A.</t>
  </si>
  <si>
    <t>1. Declarar la responsabilidad civil y solidaria de los demandados, por los perjuicios causados a los demandantes con ocasión del accidente de tránsito.
2. Los demandados, respectivamente están obligados a pagar en forma solidaria a los demandantes el monto total de los perjuicios materiales y morales, demostrados dentro del 
proceso o subsidiariamente los que sean liquidados acorde al artículo 284 del Código General del Proceso, conforme a las siguientes pretensiones:
* Lucro cesante consolidado y futuro: En favor de todos los demandantes
* Perjuicios morales: En favor de todos los demandates
3. Pago de costas y agencias en derecho.
4. Indexación de los valores.</t>
  </si>
  <si>
    <t>Los hechos de la demanda refieren a un accidente de tránsito, ocurrido el pasado 06  de agosto de 2023 a la altura del kilómetro 61 con 700 mts en el municipio de Rosas (Cauca), entre el peatón Edilberto Caicedo (Q.E.P.D.), y el  vehículo tipo camión de placas SNO-514, conducido por Óscar Alexander Timarán Chapués y de propiedad de Jesús Alirio Hernández.
Alega la parte demandante que el mentado accidente tuvo causa atribuible al conductor del vehículo de placas SON- 514 por manejar en exceso de velocidad. No obstante, el IPAT consagró como hipótesis el código No. 409 “Cruzar sin observar”, atribuido al señor Edilberto Caicedo (Q.E.P.D.).
 En relación con el perfil del señor Edilberto Caicedo (Q.E.P.D.), se indica que para la fecha de los hechos tenía 53 años y devengaba un salario mensual de $1.160.000 por las actividades de agricultor que desempeñaba.</t>
  </si>
  <si>
    <t>GHA</t>
  </si>
  <si>
    <t>Juzgado Segundo (2°) Civil del Circuito de Popayán</t>
  </si>
  <si>
    <t>190013103002-2024-00250-00</t>
  </si>
  <si>
    <t xml:space="preserve">Automóviles Colectiva Pesados- Semipesados </t>
  </si>
  <si>
    <t>La calificación de la contingencia es EVENTUAL, comoquiera que si bien la póliza No. 1901122003587 presta cobertura material y temporal a los hechos objeto de reproche, la responsabilidad del asegurado esta en discusión y la misma depende de la valoración probatoria.
En primer lugar, debe precisarse que la póliza Automóviles Colectiva Pesados- Semipesados No. 1901122003587, presta cobertura material y temporal a los hechos objeto del reproche. Respecto de la cobertura temporal, se debe exponer que el seguro fue pactado bajo la modalidad ocurrencia, con una vigencia comprendida entre el 24 de septiembre de 2022 al 23 de septiembre de 2023, es decir la misma estaba vigente para la fecha del accidente siendo el 06 de agosto del 2023. Frente a la cobertura material, se expone que la misma ampara la responsabilidad civil extracontractual del asegurado o conductor autorizado, circunstancia que se endilga al extremo pasivo de la litis.
En segundo lugar,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Todo lo anterior sin perjuicio del carácter contingente del proceso.</t>
  </si>
  <si>
    <t>´1901122003587</t>
  </si>
  <si>
    <t>La liquidación objetiva del caso asciende a la sumade $196.221.346, por lo siguiente:
•	Lucro Cesante $18.541.346: Este concepto, como bien lo ha expuesto la jurisprudencia en diferentes postulados, debe ser cierto y no hipotético. En ese orden de ideas, si bien no se aportó certificado laboral o extractos bancarios, lo cierto es que dentro del descorre a las excepciones se aportó una declaración juramentada por parte del señor José Oscar Solarte, quien afirma bajo juramento que el causante trabajó como jornalero en una finca de su propiedad quien percibia un ingreso mensual igual al salario minimo. En ese orden de ideas, se tiene que el causante falleció a la edad 53 años, es decir en una edad laboral productiva, por lo que se presume que si ganaba un salario mínimo mensual. Si bien este concepto es solicitado por todos los demandantes, únicamente se reconocerá en favor de la señora Alexi Ordoñez como cónyuge del causante, ya que los demás demandantes siendo los hijos y los mismo son mayores de edad, los cuales no probaron y no acreditaron la dependencia económica con el fallecido.
Así las cosas, se liquido con el SMMLV actúal (2025), restando el 25% de los gastos personales, sin incremento del 25% del factor prestacional, pues la victima no figura afiliado al sistema de seguridad social. Al realizar la liquidación la misma es superior a la solicitado en la demanda, por lo que se reconocerá las sumas expuestas en el escrito genitor así:
Alexi Ordoñez: $ 18.541.346. Por lucro cesante consolidado la suma de $1.800.549 y por lucro cesante futuro la suma de $16.740.797. Aún que el cálculo dá mucho mayor, en virtud del principio de congruencia solo se reconocera la suma solicitada a favor de ella.
•	Daño moral: $180.000.000. Frente a esta tipología de perjuicios es preciso señalar que la misma recae sobre el arbitrio del juez acorde con las circunstancias particulares de cada evento. Al caso en particular es preciso exponer que de acuerdo con el informe de revisión al cadáver se concluye que la causa de muerte del señor Eliberto Caicedo (Q.E.P.D.), fue el accidente de tránsito ocurrido el 6/08/2023.  Por lo cual se reconocerá las siguientes sumas de dinero, por concepto de daño moral así:
o	Alexi Ordoñez como cónyuge de la víctima: $60.000.000
o	Edier Caicedo Ordoñez hijo de la víctima: $60.000.000
o	Heydi Johana Caicedo Ordoñez hija de la víctima: $60.000.000
Dichas sumas se reconocen en atención a lo preceptuado en la sentencia SC665-2019, 07/03/2019, donde se estimó el daño moral para cónyuge, en sesenta millones de pesos ($60,000,000), por la muerte de su esposo, quien se desplazaba como peatón por la berma de la carretera. 
•	Deducible: Dentro de la póliza No. 1901122003587 las partes acordaron pactar un deducible igual a 2 SMLMV, en ese orden de ideas, se precisa que la liquidación objetiva del caso es la suma de $ 198.541.346, sin embargo, al aplicar el deducible pactado, se tiene que el riesgo de exposición de la compañía es la suma de $ 196.221.346</t>
  </si>
  <si>
    <t>Se aclara que, el presente escrito de contestación a la demanda, se volvio a radicar el pasado 13 de marzo  de 2025, en atención a que inicialmente no se contaban con todos los antecedentes del caso, además de que, aun nos encontrabamos en término para pronunciarnos.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</si>
</sst>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2"/>
      <color rgb="FF000000"/>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11" fillId="0" borderId="0" xfId="0" applyFont="1"/>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2" zoomScale="120" zoomScaleNormal="12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8.8554687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0" t="s">
        <v>0</v>
      </c>
      <c r="B2" s="50"/>
      <c r="C2" s="50"/>
      <c r="D2" s="50"/>
      <c r="E2" s="50"/>
      <c r="F2" s="50"/>
      <c r="G2" s="50"/>
      <c r="H2" s="50"/>
      <c r="O2" s="23"/>
      <c r="P2" s="24"/>
      <c r="Q2" s="24"/>
      <c r="R2" s="24"/>
      <c r="S2" s="24"/>
    </row>
    <row r="3" spans="1:19" x14ac:dyDescent="0.25">
      <c r="A3" s="47" t="s">
        <v>1</v>
      </c>
      <c r="B3" s="47"/>
      <c r="C3" s="47"/>
      <c r="D3" s="51">
        <v>45742</v>
      </c>
      <c r="E3" s="51"/>
      <c r="F3" s="51"/>
      <c r="G3" s="51"/>
      <c r="H3" s="51"/>
      <c r="O3" s="25"/>
      <c r="P3" s="25"/>
      <c r="Q3" s="26"/>
      <c r="R3" s="26"/>
    </row>
    <row r="4" spans="1:19" x14ac:dyDescent="0.25">
      <c r="A4" s="40" t="s">
        <v>2</v>
      </c>
      <c r="B4" s="48" t="s">
        <v>100</v>
      </c>
      <c r="C4" s="48"/>
      <c r="D4" s="48"/>
      <c r="E4" s="40" t="s">
        <v>3</v>
      </c>
      <c r="F4" s="52" t="s">
        <v>101</v>
      </c>
      <c r="G4" s="52"/>
      <c r="H4" s="52"/>
      <c r="O4" s="25"/>
      <c r="P4" s="25"/>
      <c r="Q4" s="26"/>
      <c r="R4" s="26"/>
    </row>
    <row r="5" spans="1:19" x14ac:dyDescent="0.25">
      <c r="A5" s="40" t="s">
        <v>4</v>
      </c>
      <c r="B5" s="56">
        <v>45699</v>
      </c>
      <c r="C5" s="56"/>
      <c r="D5" s="56"/>
      <c r="E5" s="40" t="s">
        <v>5</v>
      </c>
      <c r="F5" s="55" t="s">
        <v>103</v>
      </c>
      <c r="G5" s="55"/>
      <c r="H5" s="55"/>
      <c r="O5" s="25"/>
      <c r="P5" s="25"/>
      <c r="Q5" s="26"/>
      <c r="R5" s="26"/>
    </row>
    <row r="6" spans="1:19" ht="50.25" customHeight="1" x14ac:dyDescent="0.25">
      <c r="A6" s="40" t="s">
        <v>6</v>
      </c>
      <c r="B6" s="52" t="s">
        <v>130</v>
      </c>
      <c r="C6" s="52"/>
      <c r="D6" s="52"/>
      <c r="E6" s="52"/>
      <c r="F6" s="52"/>
      <c r="G6" s="52"/>
      <c r="H6" s="52"/>
      <c r="O6" s="25"/>
      <c r="P6" s="25"/>
      <c r="Q6" s="26"/>
      <c r="R6" s="28"/>
    </row>
    <row r="7" spans="1:19" ht="49.5" customHeight="1" x14ac:dyDescent="0.25">
      <c r="A7" s="40" t="s">
        <v>7</v>
      </c>
      <c r="B7" s="52" t="s">
        <v>132</v>
      </c>
      <c r="C7" s="52"/>
      <c r="D7" s="52"/>
      <c r="E7" s="52"/>
      <c r="F7" s="52"/>
      <c r="G7" s="52"/>
      <c r="H7" s="52"/>
      <c r="O7" s="25"/>
      <c r="P7" s="25"/>
      <c r="Q7" s="26"/>
      <c r="R7" s="28"/>
    </row>
    <row r="8" spans="1:19" ht="32.25" customHeight="1" x14ac:dyDescent="0.25">
      <c r="A8" s="40" t="s">
        <v>8</v>
      </c>
      <c r="B8" s="52" t="s">
        <v>131</v>
      </c>
      <c r="C8" s="52"/>
      <c r="D8" s="52"/>
      <c r="E8" s="52"/>
      <c r="F8" s="52"/>
      <c r="G8" s="52"/>
      <c r="H8" s="52"/>
      <c r="O8" s="25"/>
      <c r="P8" s="25"/>
      <c r="Q8" s="26"/>
      <c r="R8" s="28"/>
    </row>
    <row r="9" spans="1:19" ht="70.5" customHeight="1" x14ac:dyDescent="0.25">
      <c r="A9" s="40" t="s">
        <v>9</v>
      </c>
      <c r="B9" s="48" t="s">
        <v>133</v>
      </c>
      <c r="C9" s="48"/>
      <c r="D9" s="48"/>
      <c r="E9" s="48"/>
      <c r="F9" s="48"/>
      <c r="G9" s="48"/>
      <c r="H9" s="48"/>
      <c r="O9" s="25"/>
      <c r="P9" s="25"/>
      <c r="Q9" s="26"/>
      <c r="R9" s="28"/>
    </row>
    <row r="10" spans="1:19" x14ac:dyDescent="0.25">
      <c r="A10" s="40" t="s">
        <v>10</v>
      </c>
      <c r="B10" s="53">
        <v>196221346</v>
      </c>
      <c r="C10" s="53"/>
      <c r="D10" s="53"/>
      <c r="E10" s="53"/>
      <c r="F10" s="53"/>
      <c r="G10" s="53"/>
      <c r="H10" s="53"/>
      <c r="O10" s="25"/>
      <c r="P10" s="28"/>
      <c r="Q10" s="26"/>
      <c r="R10" s="28"/>
    </row>
    <row r="11" spans="1:19" ht="164.25" customHeight="1" x14ac:dyDescent="0.25">
      <c r="A11" s="40" t="s">
        <v>11</v>
      </c>
      <c r="B11" s="54" t="s">
        <v>134</v>
      </c>
      <c r="C11" s="54"/>
      <c r="D11" s="54"/>
      <c r="E11" s="54"/>
      <c r="F11" s="54"/>
      <c r="G11" s="54"/>
      <c r="H11" s="54"/>
      <c r="O11" s="25"/>
      <c r="P11" s="28"/>
      <c r="Q11" s="26"/>
      <c r="R11" s="28"/>
    </row>
    <row r="12" spans="1:19" ht="93" customHeight="1" x14ac:dyDescent="0.25">
      <c r="A12" s="40" t="s">
        <v>12</v>
      </c>
      <c r="B12" s="54" t="s">
        <v>139</v>
      </c>
      <c r="C12" s="54"/>
      <c r="D12" s="54"/>
      <c r="E12" s="54"/>
      <c r="F12" s="54"/>
      <c r="G12" s="54"/>
      <c r="H12" s="54"/>
      <c r="O12" s="25"/>
      <c r="P12" s="28"/>
      <c r="Q12" s="26"/>
      <c r="R12" s="28"/>
    </row>
    <row r="13" spans="1:19" ht="25.5" x14ac:dyDescent="0.25">
      <c r="A13" s="40" t="s">
        <v>13</v>
      </c>
      <c r="B13" s="41" t="s">
        <v>108</v>
      </c>
      <c r="C13" s="40" t="s">
        <v>14</v>
      </c>
      <c r="D13" s="42"/>
      <c r="E13" s="40" t="s">
        <v>15</v>
      </c>
      <c r="F13" s="52" t="s">
        <v>135</v>
      </c>
      <c r="G13" s="52"/>
      <c r="H13" s="52"/>
    </row>
    <row r="14" spans="1:19" ht="26.25" x14ac:dyDescent="0.25">
      <c r="A14" s="40" t="s">
        <v>16</v>
      </c>
      <c r="B14" s="52" t="s">
        <v>136</v>
      </c>
      <c r="C14" s="52"/>
      <c r="D14" s="52"/>
      <c r="E14" s="43" t="s">
        <v>17</v>
      </c>
      <c r="F14" s="52" t="s">
        <v>137</v>
      </c>
      <c r="G14" s="52"/>
      <c r="H14" s="52"/>
      <c r="P14" s="28"/>
      <c r="Q14" s="26"/>
      <c r="R14" s="28"/>
    </row>
    <row r="15" spans="1:19" ht="26.25" customHeight="1" x14ac:dyDescent="0.25">
      <c r="A15" s="40" t="s">
        <v>18</v>
      </c>
      <c r="B15" s="44"/>
      <c r="C15" s="40" t="s">
        <v>19</v>
      </c>
      <c r="D15" s="46" t="s">
        <v>140</v>
      </c>
      <c r="E15" s="45" t="s">
        <v>20</v>
      </c>
      <c r="F15" s="52" t="s">
        <v>138</v>
      </c>
      <c r="G15" s="52"/>
      <c r="H15" s="52"/>
      <c r="O15" s="25"/>
      <c r="P15" s="28"/>
      <c r="Q15" s="26"/>
      <c r="R15" s="28"/>
    </row>
    <row r="16" spans="1:19" ht="30.75" customHeight="1" x14ac:dyDescent="0.25">
      <c r="A16" s="40" t="s">
        <v>21</v>
      </c>
      <c r="B16" s="59" t="s">
        <v>104</v>
      </c>
      <c r="C16" s="60"/>
      <c r="D16" s="60"/>
      <c r="E16" s="60"/>
      <c r="F16" s="60"/>
      <c r="G16" s="60"/>
      <c r="H16" s="61"/>
      <c r="O16" s="25"/>
      <c r="P16" s="28"/>
      <c r="Q16" s="26"/>
      <c r="R16" s="28"/>
    </row>
    <row r="17" spans="1:8" ht="25.5" x14ac:dyDescent="0.25">
      <c r="A17" s="40" t="s">
        <v>22</v>
      </c>
      <c r="B17" s="51">
        <v>45144</v>
      </c>
      <c r="C17" s="51"/>
      <c r="D17" s="51"/>
      <c r="E17" s="40" t="s">
        <v>23</v>
      </c>
      <c r="F17" s="51">
        <v>45371</v>
      </c>
      <c r="G17" s="55"/>
      <c r="H17" s="55"/>
    </row>
    <row r="18" spans="1:8" x14ac:dyDescent="0.25">
      <c r="A18" s="57" t="s">
        <v>24</v>
      </c>
      <c r="B18" s="57"/>
      <c r="C18" s="57"/>
      <c r="D18" s="57"/>
      <c r="E18" s="57"/>
      <c r="F18" s="57"/>
      <c r="G18" s="57"/>
      <c r="H18" s="57"/>
    </row>
    <row r="19" spans="1:8" ht="25.5" customHeight="1" x14ac:dyDescent="0.25">
      <c r="A19" s="58" t="s">
        <v>25</v>
      </c>
      <c r="B19" s="58"/>
      <c r="C19" s="58"/>
      <c r="D19" s="58"/>
      <c r="E19" s="58"/>
      <c r="F19" s="58"/>
      <c r="G19" s="58"/>
      <c r="H19" s="58"/>
    </row>
    <row r="20" spans="1:8" ht="120.75" customHeight="1" x14ac:dyDescent="0.25">
      <c r="A20" s="48" t="s">
        <v>141</v>
      </c>
      <c r="B20" s="48"/>
      <c r="C20" s="48"/>
      <c r="D20" s="48"/>
      <c r="E20" s="48"/>
      <c r="F20" s="48"/>
      <c r="G20" s="48"/>
      <c r="H20" s="48"/>
    </row>
    <row r="21" spans="1:8" x14ac:dyDescent="0.25">
      <c r="A21" s="47" t="s">
        <v>26</v>
      </c>
      <c r="B21" s="47"/>
      <c r="C21" s="47"/>
      <c r="D21" s="47"/>
      <c r="E21" s="47"/>
      <c r="F21" s="47"/>
      <c r="G21" s="47"/>
      <c r="H21" s="47"/>
    </row>
    <row r="22" spans="1:8" ht="135.75" customHeight="1" x14ac:dyDescent="0.25">
      <c r="A22" s="49" t="s">
        <v>142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27</v>
      </c>
      <c r="B2" s="50"/>
      <c r="C2" s="50"/>
      <c r="D2" s="50"/>
      <c r="E2" s="50"/>
      <c r="F2" s="50"/>
    </row>
    <row r="3" spans="1:6" x14ac:dyDescent="0.25">
      <c r="A3" s="2" t="s">
        <v>6</v>
      </c>
      <c r="B3" s="66" t="str">
        <f>'1. ABOGADO EXTERNO'!B6:H6</f>
        <v>ALEXI ORDOÑEZ - CONYUGE DE LA VÍCTIMA
EDIER CAICEDO ORDOÑEZ - HIJO DE LA VÍCTIMA
HEYDI JOHANA CAICEDO ORDOÑEZ - HIJA DE LA VÍCTIMA</v>
      </c>
      <c r="C3" s="66"/>
      <c r="D3" s="66"/>
      <c r="E3" s="66"/>
      <c r="F3" s="66"/>
    </row>
    <row r="4" spans="1:6" x14ac:dyDescent="0.25">
      <c r="A4" s="2" t="s">
        <v>28</v>
      </c>
      <c r="B4" s="36"/>
      <c r="C4" s="2" t="s">
        <v>29</v>
      </c>
      <c r="D4" s="67"/>
      <c r="E4" s="67"/>
      <c r="F4" s="67"/>
    </row>
    <row r="5" spans="1:6" x14ac:dyDescent="0.25">
      <c r="A5" s="2" t="s">
        <v>8</v>
      </c>
      <c r="B5" s="66"/>
      <c r="C5" s="66"/>
      <c r="D5" s="66"/>
      <c r="E5" s="66"/>
      <c r="F5" s="66"/>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4" t="s">
        <v>40</v>
      </c>
      <c r="D9" s="66"/>
      <c r="E9" s="2" t="s">
        <v>41</v>
      </c>
      <c r="F9" s="1"/>
    </row>
    <row r="10" spans="1:6" ht="30" x14ac:dyDescent="0.25">
      <c r="A10" s="2" t="s">
        <v>42</v>
      </c>
      <c r="B10" s="5"/>
      <c r="C10" s="64"/>
      <c r="D10" s="66"/>
      <c r="E10" s="2" t="s">
        <v>43</v>
      </c>
      <c r="F10" s="1"/>
    </row>
    <row r="11" spans="1:6" ht="46.5" customHeight="1" x14ac:dyDescent="0.25">
      <c r="A11" s="2" t="s">
        <v>44</v>
      </c>
      <c r="B11" s="37"/>
      <c r="C11" s="2" t="s">
        <v>23</v>
      </c>
      <c r="D11" s="37"/>
      <c r="E11" s="2" t="s">
        <v>9</v>
      </c>
      <c r="F11" s="38"/>
    </row>
    <row r="12" spans="1:6" ht="167.25" customHeight="1" x14ac:dyDescent="0.25">
      <c r="A12" s="2" t="s">
        <v>45</v>
      </c>
      <c r="B12" s="63"/>
      <c r="C12" s="63"/>
      <c r="D12" s="63"/>
      <c r="E12" s="63"/>
      <c r="F12" s="63"/>
    </row>
    <row r="13" spans="1:6" ht="21" x14ac:dyDescent="0.25">
      <c r="A13" s="50" t="s">
        <v>46</v>
      </c>
      <c r="B13" s="50"/>
      <c r="C13" s="50"/>
      <c r="D13" s="50"/>
      <c r="E13" s="50"/>
      <c r="F13" s="50"/>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47</v>
      </c>
      <c r="B37" s="64"/>
      <c r="C37" s="65"/>
      <c r="D37" s="64" t="s">
        <v>48</v>
      </c>
      <c r="E37" s="64"/>
      <c r="F37" s="64"/>
    </row>
    <row r="38" spans="1:6" x14ac:dyDescent="0.25">
      <c r="A38" s="2" t="s">
        <v>49</v>
      </c>
      <c r="B38" s="2" t="s">
        <v>50</v>
      </c>
      <c r="C38" s="65"/>
      <c r="D38" s="2" t="s">
        <v>49</v>
      </c>
      <c r="E38" s="64" t="s">
        <v>50</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f>'1. ABOGADO EXTERNO'!B5</f>
        <v>45699</v>
      </c>
      <c r="E3" s="17" t="str">
        <f>'1. ABOGADO EXTERNO'!B6</f>
        <v>ALEXI ORDOÑEZ - CONYUGE DE LA VÍCTIMA
EDIER CAICEDO ORDOÑEZ - HIJO DE LA VÍCTIMA
HEYDI JOHANA CAICEDO ORDOÑEZ - HIJA DE LA VÍCTIMA</v>
      </c>
      <c r="F3" s="17" t="str">
        <f>'1. ABOGADO EXTERNO'!B7</f>
        <v>OSCAR ALEXANDER TIMARAN CHAPUES - CONDUCTOR
JESUS ALIRIO HERNANDEZ - PROPIETARIO
MAPFRE SEGUROS GENERALES DE COLOMBIA S.A.</v>
      </c>
      <c r="G3" s="17" t="str">
        <f>'1. ABOGADO EXTERNO'!B9</f>
        <v>1. Declarar la responsabilidad civil y solidaria de los demandados, por los perjuicios causados a los demandantes con ocasión del accidente de tránsito.
2. Los demandados, respectivamente están obligados a pagar en forma solidaria a los demandantes el monto total de los perjuicios materiales y morales, demostrados dentro del 
proceso o subsidiariamente los que sean liquidados acorde al artículo 284 del Código General del Proceso, conforme a las siguientes pretensiones:
* Lucro cesante consolidado y futuro: En favor de todos los demandantes
* Perjuicios morales: En favor de todos los demandates
3. Pago de costas y agencias en derecho.
4. Indexación de los valores.</v>
      </c>
      <c r="H3" s="18">
        <f>'1. ABOGADO EXTERNO'!B10</f>
        <v>196221346</v>
      </c>
      <c r="I3" s="17" t="str">
        <f>'1. ABOGADO EXTERNO'!B11</f>
        <v>Los hechos de la demanda refieren a un accidente de tránsito, ocurrido el pasado 06  de agosto de 2023 a la altura del kilómetro 61 con 700 mts en el municipio de Rosas (Cauca), entre el peatón Edilberto Caicedo (Q.E.P.D.), y el  vehículo tipo camión de placas SNO-514, conducido por Óscar Alexander Timarán Chapués y de propiedad de Jesús Alirio Hernández.
Alega la parte demandante que el mentado accidente tuvo causa atribuible al conductor del vehículo de placas SON- 514 por manejar en exceso de velocidad. No obstante, el IPAT consagró como hipótesis el código No. 409 “Cruzar sin observar”, atribuido al señor Edilberto Caicedo (Q.E.P.D.).
 En relación con el perfil del señor Edilberto Caicedo (Q.E.P.D.), se indica que para la fecha de los hechos tenía 53 años y devengaba un salario mensual de $1.160.000 por las actividades de agricultor que desempeñaba.</v>
      </c>
      <c r="J3" s="17" t="str">
        <f>'1. ABOGADO EXTERNO'!B12</f>
        <v>La calificación de la contingencia es EVENTUAL, comoquiera que si bien la póliza No. 1901122003587 presta cobertura material y temporal a los hechos objeto de reproche, la responsabilidad del asegurado esta en discusión y la misma depende de la valoración probatoria.
En primer lugar, debe precisarse que la póliza Automóviles Colectiva Pesados- Semipesados No. 1901122003587, presta cobertura material y temporal a los hechos objeto del reproche. Respecto de la cobertura temporal, se debe exponer que el seguro fue pactado bajo la modalidad ocurrencia, con una vigencia comprendida entre el 24 de septiembre de 2022 al 23 de septiembre de 2023, es decir la misma estaba vigente para la fecha del accidente siendo el 06 de agosto del 2023. Frente a la cobertura material, se expone que la misma ampara la responsabilidad civil extracontractual del asegurado o conductor autorizado, circunstancia que se endilga al extremo pasivo de la litis.
En segundo lugar,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Todo lo anterior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Segundo (2°) Civil del Circuito de Popayán</v>
      </c>
      <c r="Y3" s="1" t="str">
        <f>'1. ABOGADO EXTERNO'!F14</f>
        <v>190013103002-2024-00250-00</v>
      </c>
      <c r="Z3" s="1" t="str">
        <f>'1. ABOGADO EXTERNO'!F5</f>
        <v xml:space="preserve">VIGENTE </v>
      </c>
      <c r="AA3" s="17" t="str">
        <f>'1. ABOGADO EXTERNO'!A22</f>
        <v>Se aclara que, el presente escrito de contestación a la demanda, se volvio a radicar el pasado 13 de marzo  de 2025, en atención a que inicialmente no se contaban con todos los antecedentes del caso, además de que, aun nos encontrabamos en término para pronunciarnos.</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2025-03-26T21:35:01Z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