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56793B55-0CB1-41B6-A109-5497F9A6C94D}" xr6:coauthVersionLast="47" xr6:coauthVersionMax="47" xr10:uidLastSave="{00000000-0000-0000-0000-000000000000}"/>
  <bookViews>
    <workbookView xWindow="-120" yWindow="-120" windowWidth="24240" windowHeight="1302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<sst xmlns="http://schemas.openxmlformats.org/spreadsheetml/2006/main" count="169" uniqueCount="143">
  <si>
    <t xml:space="preserve"> </t>
  </si>
  <si>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</si>
  <si>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</si>
  <si>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</si>
  <si>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</si>
  <si>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</si>
  <si>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</si>
  <si>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</si>
  <si>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</si>
  <si>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</si>
  <si>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</si>
  <si>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</si>
  <si>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</si>
  <si>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</si>
  <si>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</si>
  <si>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</si>
  <si>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</si>
  <si>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</si>
  <si>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</si>
  <si>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</si>
  <si>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</si>
  <si>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</si>
  <si>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</si>
  <si>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</si>
  <si>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</si>
  <si>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</si>
  <si>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</si>
  <si>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</si>
  <si>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</si>
  <si>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</si>
  <si>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</si>
  <si>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</si>
  <si>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</si>
  <si>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</si>
  <si>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</si>
  <si>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</si>
  <si>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</si>
  <si>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</si>
  <si>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</si>
  <si>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</si>
  <si>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</si>
  <si>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</si>
  <si>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</si>
  <si>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</si>
  <si>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</si>
  <si>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</si>
  <si>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</si>
  <si>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</si>
  <si>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</si>
  <si>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</si>
  <si>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</si>
  <si>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</si>
  <si>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</si>
  <si>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</si>
  <si>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</si>
  <si>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</si>
  <si>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</si>
  <si>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</si>
  <si>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</si>
  <si>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</si>
  <si>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</si>
  <si>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</si>
  <si>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</si>
  <si>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</si>
  <si>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</si>
  <si>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</si>
  <si>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</si>
  <si>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</si>
  <si>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</si>
  <si>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</si>
  <si>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</si>
  <si>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</si>
  <si>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</si>
  <si>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</si>
  <si>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</si>
  <si>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</si>
  <si>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</si>
  <si>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</si>
  <si>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</si>
  <si>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</si>
  <si>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</si>
  <si>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</si>
  <si>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</si>
  <si>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</si>
  <si>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</si>
  <si>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</si>
  <si>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</si>
  <si>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</si>
  <si>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</si>
  <si>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</si>
  <si>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</si>
  <si>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</si>
  <si>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</si>
  <si>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</si>
  <si>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</si>
  <si>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</si>
  <si>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</si>
  <si>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</si>
  <si>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</si>
  <si>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</si>
  <si>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</si>
  <si>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</si>
  <si>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</si>
  <si>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</si>
  <si>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</si>
  <si>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</si>
  <si>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</si>
  <si>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</si>
  <si>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</si>
  <si>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</si>
  <si>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</si>
  <si>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</si>
  <si>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</si>
  <si>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</si>
  <si>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</si>
  <si>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</si>
  <si>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</si>
  <si>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</si>
  <si>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</si>
  <si>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</si>
  <si>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</si>
  <si>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</si>
  <si>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</si>
  <si>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</si>
  <si>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</si>
  <si>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</si>
  <si>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</si>
  <si>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</si>
  <si>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</si>
  <si>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</si>
  <si>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 xml:space="preserve">Antonio José Restrepo Escobar - victima
Elsier Rivera Montalvo - esposa de la victima
Antonio José Restepo Rivera - hijo de la victima
Bertha Patricia Morales Gutierrez - nuera de la victima
Carlos Eduardo Restrepo Rivera - hijo de la victima
María Claudia Camargo Ramírez . nuera de la victima
Juan Camilo Restrepo Camargo - nieto de la victima
Pablo Andrés Restrepo Camargo - nieto de la victima
Angelica María Restrepo Rivera - hija de la victima
Gustavo Eduardo Hernandez - yerno de la victima
</t>
  </si>
  <si>
    <t>Luis Enrique Tobón Sánchez - propietario del vehículo de placa GYQ -101
Mapfre Seguros Generales de Colombia S.A.</t>
  </si>
  <si>
    <t>Luis Enrique Tobón Sánchez</t>
  </si>
  <si>
    <t>El día 17 de octubre del 2023, sobre la intersección dentro del estacionamiento ubicado en la calle 18 con carrera 98 de la clínica Valle de Lili en la ciudad de Cali, ocurrió un accidente de tránsito entre el vehículo de placa GYQ-101 y el señor José Restrepo Escobar en calidad de peatón, quien para dicha fecha tenía la edad de 88 años.
Alude la activa que la causa del accidente fue porque el vehículo de placa GYQ101, no estuvo atento a la vía ni a los demás actores viales, estaba conduciendo con impericia e imprudentemente, no respetó las señales y normas de tránsito y estaba conduciendo en exceso de velocidad y finalmente no respeta la prelación vial. Sin embargo, el IPAT establece como hipótesis del accidente la 157 - no estar atento al transitar en un parqueadero, atribuida al vehículo de placa GYQ-101 y 411 - no utilizar las zonas peatonales señaladas por el parqueadero, atribuida al señor José Restrepo como peatón.
Exponen los demandantes que, con ocasión al accidente de tránsito le fue diagnosticado al señor José Restrepo “Politraumatismo por aplastamiento de abdomen y pelvis en accidente de tránsito, fractura de pelvis estable, fractura sacra derecha, hematuria asociado a trauma contuso por aplastamiento”. Teniendo que ser sometido a varias cirugías. Generando de esta manera presuntamente grandes afectaciones a la víctima directa y su núcleo familiar.
Para la fecha del accidente, el vehículo se encontraba asegurado con la Compañía Mapfre Seguros Colombia S.A.</t>
  </si>
  <si>
    <t>GHA</t>
  </si>
  <si>
    <t>Juzgado 19 Civil del Circuito de Cali</t>
  </si>
  <si>
    <t>760013103019-2024-00106-00</t>
  </si>
  <si>
    <t>Seguro de Autos Super Trebol</t>
  </si>
  <si>
    <t>N/A</t>
  </si>
  <si>
    <t>El 17 de febrero de 2025 se radicó escrito de contestación a la demanda.</t>
  </si>
  <si>
    <t>La parte actora pretende el reconocimiento de erogaciones economicas por concepto de daño emergente, por presuntos gastos médicos asumidos con ocasión al accidente del 17/10/2023. Además, pretende se le reconozca sumas economicas por daño moral, daño a la vida en relación, daño a la salud y daño a la perdida de oportunidad, alegando la gravedad de las lesiones que padeció el señor Antonio José Restrepo Escobar, derivadas del accidente de tránsito objeto del reproche.</t>
  </si>
  <si>
    <t>La contingencia se califica como EVENTUAL, teniendo en cuenta que si bien el contrato de seguro de Automóviles No. 1508120000270, presta cobertura material y temporal a los hechos objeto del litigio, la responsabilidad del asegurado está en discusión y dependerá del análisis probatorio del juez.
Respecto a la cobertura del contrato de seguro instrumentalizado en la póliza de Automóviles No. 1508120000270, se debe precisar que el mismo presta cobertura temporal, en cuento fue pactado para la vigencia del 25 de marzo de 2023 al 24 de marzo de 2024, mientras que el accidente de tránsito ocurrió el 17 de octubre de 2023, es decir dentro del periodo de cobertura. Así mismo, presta cobertura material, en cuanto se emparó la RCE en que incurra el asegurado o el conductor autorizado, pretensión que se endilga dentro del presente asunto al señor Luis Enrique Tobón Sánchez, como propietario del vehículo asegurado para la época de los hechos.
En cuanto a la responsabilidad del asegurado, se puede decir que  está probada en atención a que: i) el IPAT aportado, atribuye una causal del accidente de tránsito al conductor del vehículo asegurado, siendo la 157 – no estar atento al transitar en un parqueadero; ii) Adicionalmente, el mismo IPAT identifica como víctima del accidente de tránsito al señor Antonio José Retrepo Escobar; iii) Dentro de los antecedentes enviados por Mapfre, se evidencia un informe de asistencia al sitio, donde hay una anotación que dice “se le explica al asegurado cubrimiento de póliza”, siendo claro que la compañía tuvo conocimiento de los hechos el mismo día que ocurrieron, informándole al asegurado que la póliza que ampara el vehículo de placa GYQ-101 efectivamente cubriría los daños causados. Sin perjuicios de lo anterior, es necesario precisar que dentro del asunto se alegó la configuración de dos causas extrañas, como eximentes de responsabilidad, siendo el hecho de la victima y el hecho de un tercero en cabeza de la familia de la víctima, circunstancias que puede ser analizada por el Despacho, pues en el caso en litigio el señor Antonio José Restrepo Escobar era un peatón, entendiendo que el asunto se podría analizar bajo el régimen de culpa presunta, ya que la conducción de vehículo esta catalogada como una actividad peligrosa, y para desvirtuar la responsabilidad del conductor o asegurado, se requiere que se configure algún eximente de responsabilidad alegados.
Así las cosas, es claro que la responsabilidad de la pasiva en este asunto, dependerá única y exclusivamente del debate probatorio y del análisis que el juez haga sobre el caso.
Todo lo anterior sin perjuicio del carácter contingente del proceso.</t>
  </si>
  <si>
    <t>La liquidación objetiva de las pretensiones asciende a la suma de $ 108.000.000 los cuales se discriminan de la siguiente manera:
Daño emergente: $ 0. Por este concepto no se reconocerá ninguna suma económica, comoquiera que la jurisprudencia es clara en precisar que este tipo de perjuicios patrimoniales deben ser probados de manera cierta, pues no pueden ser hipotéticos. Sin embargo, en el asunto en litigio, los demandantes manifiestan haber realizado erogaciones económicas por gastos médicos, pero no existe soporte, así sea sumario que, permita identificar o establecer que efectivamente los actores se vieron en la obligación de asumir con su propio patrimonio gastos relacionados con medicamentos, insumos médicos o cualquier concepto similar. Por ello, no se reconoce ninguna suma por daño emergente.
Daño moral: $50.000.000. Frente a esta tipología de perjuicios es preciso señalar que la misma recae sobre el arbitrio del juez acorde con las circunstancias particulares de cada evento, para el caso en particular resulta útil resaltar que al plenario se aportó un IPAT dentro del cual se endilgo un grado de participación en el accidente de tránsito al conductor del vehículo asegurado, además de identificar al señor Antonio José Restrepo Escobar como víctima. Así mismo, existe registro de las lesiones padecidas por el actor, las cuales fueron de menor gravedad. Por lo cual se reconocerá las siguientes sumas de dinero, por concepto de daño moral así:
•	Antonio José Restrepo Escobar – victima: $7.000.000
•	Elsier Rivera Montalvo - esposa de la víctima: $7.000.000
•	Antonio José Restrepo Rivera - hijo de la víctima: $7.000.000
•	Angelica María Restrepo Rivera - hija de la víctima: $7.000.000
•	Carlos Eduardo Restrepo Rivera - hijo de la víctima: $7.000.000
•	Juan Camilo Restrepo Camargo - nieto de la víctima: $7.000.000
•	Pablo Andrés Restrepo Camargo - nieto de la víctima: $4.000.000
•	Angelica María Restrepo Rivera - hija de la víctima: $4.000.000
Dichas sumas se reconocen en atención a lo preceptuado en la sentencia SC5885-2016, 06/05/2016, donde se reconoció la suma de $15.000.000 por concepto de daño moral a la víctima directa, sus padres y hermanos por haber perdido la capacidad laboral en un 20.65% a raíz de un accidente de tránsito.
Frente a los señores: Gustavo Eduardo Hernández - yerno de la víctima, Bertha Patricia Morales Gutiérrez - nuera de la víctima y María Claudia Camargo Ramírez - nuera de la víctima, no se reconoce ningún rubro económico por esta tipología, comoquiera que la jurisprudencia de las altas Cortes es clara en establecer que se entienden como victimas indirectas al cónyuge, compañero o compañera permanente y familiares en primer grado de consanguinidad y primero civil de la víctima directa.
Daño a la vida en relación: $58.000.000. Se precisa que en la demanda se solicita el reconocimiento del daño a la vida en relación no solo para el señor Antonio José Restrepo Escobar, sino para todos los demandantes. Sin embargo, reiterados pronunciamientos jurisprudenciales, si bien han establecido que dicho concepto se reconoce únicamente a la víctima directa de la afectación, lo cierto es que, con base en la sentencia SC-5686 del 19 de diciembre del 2018, en el cual se reconoció la suma de CINCUENTA MILLONES DE PESOS ($50.000.000) por concepto de daño a la vida en relación de padres, hijos, compañeros, nietos y hermanos, por el fallecimiento de parientes, al determinar la responsabilidad civil extracontractual en una actividad peligrosa, se tomará dicha posición jurisprudencial, para fijar y liquidar el concepto de daño a la vida en relación. 
La suma reconocida por este concepto debe ser adecuada conforme al grado de parentesco de los demandantes con la víctima directa, de la siguiente manera:
•	Antonio José Restrepo Escobar – victima: $8.000.000
•	Elsier Rivera Montalvo - esposa de la víctima: $8.000.000
•	Antonio José Restrepo Rivera - hijo de la víctima: $8.000.000
•	Angelica María Restrepo Rivera - hija de la víctima: $8.000.000
•	Carlos Eduardo Restrepo Rivera - hijo de la víctima: $8.000.000
•	Juan Camilo Restrepo Camargo - nieto de la víctima: $8.000.000
•	Pablo Andrés Restrepo Camargo - nieto de la víctima: $5.000.000
•	Angelica María Restrepo Rivera - hija de la víctima: $5.000.000
Dichas sumas se reconocen en atención a lo preceptuado en la sentencia SC5885-2016, 06/05/2016, donde se reconoció la suma de $20.000.000 por concepto de daño a la vida en relación a la víctima directa haber perdido la capacidad laboral en un 20.65% a raíz de un accidente de tránsito.
Frente a los señores: Gustavo Eduardo Hernández - yerno de la víctima, Bertha Patricia Morales Gutiérrez - nuera de la víctima y María Claudia Camargo Ramírez - nuera de la víctima, no se reconoce ningún rubro económico por esta tipología, comoquiera que la jurisprudencia de las altas Cortes es clara en establecer que se entienden como victimas indirectas al cónyuge, compañero o compañera permanente y familiares en primer grado de consanguinidad y primero civil de la víctima directa.
Daño a la salud: No se reconoce valor alguno por este concepto ya que, conforme a la sentencia SC 520 de 2020, la Sala Civil de la Corte Suprema de Justicia explicó que dicho concepto es equiparable al daño a la vida de relación, es decir no constituye un daño autónomo susceptible de indemnización, motivo por el cual no se liquida.
Daño a la perdida de oportunidad: No se reconoce valor alguno por este concepto ya que, conforme a la sentencia SC 5885 de 2016, la indemnización de este perjuicio solo es procedente cuando existe certeza sobre la existencia de una legítima oportunidad, hay una imposibilidad concluyente de obtener el provecho por la supresión definitiva de la oportunidad, y la víctima debe encontrarse en una situación potencialmente apta para obtener el resultado esperado, elementos que en el presente proceso no se encuentran demostrados.
Deducible: Se debe exponer que, dentro de la póliza automóvil No. 150120000270 las partes no acordaron fija deducible alguno, por lo que hay lugar a aplicar dicho concepto a la liquidación objetiva.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</si>
</sst>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zoomScale="120" zoomScaleNormal="120" workbookViewId="0">
      <selection activeCell="A22" sqref="A22:H22"/>
    </sheetView>
  </sheetViews>
  <sheetFormatPr baseColWidth="10" defaultColWidth="11.42578125"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1" spans="1:19" x14ac:dyDescent="0.25">
      <c r="B1" t="s">
        <v>0</v>
      </c>
    </row>
    <row r="2" spans="1:19" ht="21" x14ac:dyDescent="0.25">
      <c r="A2" s="58" t="s">
        <v>1</v>
      </c>
      <c r="B2" s="58"/>
      <c r="C2" s="58"/>
      <c r="D2" s="58"/>
      <c r="E2" s="58"/>
      <c r="F2" s="58"/>
      <c r="G2" s="58"/>
      <c r="H2" s="58"/>
      <c r="O2" s="23"/>
      <c r="P2" s="24"/>
      <c r="Q2" s="24"/>
      <c r="R2" s="24"/>
      <c r="S2" s="24"/>
    </row>
    <row r="3" spans="1:19" x14ac:dyDescent="0.25">
      <c r="A3" s="56" t="s">
        <v>2</v>
      </c>
      <c r="B3" s="56"/>
      <c r="C3" s="56"/>
      <c r="D3" s="51">
        <v>45708</v>
      </c>
      <c r="E3" s="51"/>
      <c r="F3" s="51"/>
      <c r="G3" s="51"/>
      <c r="H3" s="51"/>
      <c r="O3" s="25"/>
      <c r="P3" s="25"/>
      <c r="Q3" s="26"/>
      <c r="R3" s="26"/>
    </row>
    <row r="4" spans="1:19" x14ac:dyDescent="0.25">
      <c r="A4" s="40" t="s">
        <v>3</v>
      </c>
      <c r="B4" s="47" t="s">
        <v>100</v>
      </c>
      <c r="C4" s="47"/>
      <c r="D4" s="47"/>
      <c r="E4" s="40" t="s">
        <v>4</v>
      </c>
      <c r="F4" s="48" t="s">
        <v>101</v>
      </c>
      <c r="G4" s="48"/>
      <c r="H4" s="48"/>
      <c r="O4" s="25"/>
      <c r="P4" s="25"/>
      <c r="Q4" s="26"/>
      <c r="R4" s="26"/>
    </row>
    <row r="5" spans="1:19" x14ac:dyDescent="0.25">
      <c r="A5" s="40" t="s">
        <v>5</v>
      </c>
      <c r="B5" s="46">
        <v>45674</v>
      </c>
      <c r="C5" s="46"/>
      <c r="D5" s="46"/>
      <c r="E5" s="40" t="s">
        <v>6</v>
      </c>
      <c r="F5" s="52" t="s">
        <v>103</v>
      </c>
      <c r="G5" s="52"/>
      <c r="H5" s="52"/>
      <c r="O5" s="25"/>
      <c r="P5" s="25"/>
      <c r="Q5" s="26"/>
      <c r="R5" s="26"/>
    </row>
    <row r="6" spans="1:19" ht="30.75" customHeight="1" x14ac:dyDescent="0.25">
      <c r="A6" s="40" t="s">
        <v>7</v>
      </c>
      <c r="B6" s="48" t="s">
        <v>130</v>
      </c>
      <c r="C6" s="48"/>
      <c r="D6" s="48"/>
      <c r="E6" s="48"/>
      <c r="F6" s="48"/>
      <c r="G6" s="48"/>
      <c r="H6" s="48"/>
      <c r="O6" s="25"/>
      <c r="P6" s="25"/>
      <c r="Q6" s="26"/>
      <c r="R6" s="28"/>
    </row>
    <row r="7" spans="1:19" ht="30.75" customHeight="1" x14ac:dyDescent="0.25">
      <c r="A7" s="40" t="s">
        <v>8</v>
      </c>
      <c r="B7" s="48" t="s">
        <v>131</v>
      </c>
      <c r="C7" s="48"/>
      <c r="D7" s="48"/>
      <c r="E7" s="48"/>
      <c r="F7" s="48"/>
      <c r="G7" s="48"/>
      <c r="H7" s="48"/>
      <c r="O7" s="25"/>
      <c r="P7" s="25"/>
      <c r="Q7" s="26"/>
      <c r="R7" s="28"/>
    </row>
    <row r="8" spans="1:19" ht="32.25" customHeight="1" x14ac:dyDescent="0.25">
      <c r="A8" s="40" t="s">
        <v>9</v>
      </c>
      <c r="B8" s="48" t="s">
        <v>132</v>
      </c>
      <c r="C8" s="48"/>
      <c r="D8" s="48"/>
      <c r="E8" s="48"/>
      <c r="F8" s="48"/>
      <c r="G8" s="48"/>
      <c r="H8" s="48"/>
      <c r="O8" s="25"/>
      <c r="P8" s="25"/>
      <c r="Q8" s="26"/>
      <c r="R8" s="28"/>
    </row>
    <row r="9" spans="1:19" ht="70.5" customHeight="1" x14ac:dyDescent="0.25">
      <c r="A9" s="40" t="s">
        <v>10</v>
      </c>
      <c r="B9" s="47" t="s">
        <v>140</v>
      </c>
      <c r="C9" s="47"/>
      <c r="D9" s="47"/>
      <c r="E9" s="47"/>
      <c r="F9" s="47"/>
      <c r="G9" s="47"/>
      <c r="H9" s="47"/>
      <c r="O9" s="25"/>
      <c r="P9" s="25"/>
      <c r="Q9" s="26"/>
      <c r="R9" s="28"/>
    </row>
    <row r="10" spans="1:19" x14ac:dyDescent="0.25">
      <c r="A10" s="40" t="s">
        <v>11</v>
      </c>
      <c r="B10" s="59">
        <v>2438438812</v>
      </c>
      <c r="C10" s="59"/>
      <c r="D10" s="59"/>
      <c r="E10" s="59"/>
      <c r="F10" s="59"/>
      <c r="G10" s="59"/>
      <c r="H10" s="59"/>
      <c r="O10" s="25"/>
      <c r="P10" s="28"/>
      <c r="Q10" s="26"/>
      <c r="R10" s="28"/>
    </row>
    <row r="11" spans="1:19" ht="164.25" customHeight="1" x14ac:dyDescent="0.25">
      <c r="A11" s="40" t="s">
        <v>12</v>
      </c>
      <c r="B11" s="60" t="s">
        <v>133</v>
      </c>
      <c r="C11" s="60"/>
      <c r="D11" s="60"/>
      <c r="E11" s="60"/>
      <c r="F11" s="60"/>
      <c r="G11" s="60"/>
      <c r="H11" s="60"/>
      <c r="O11" s="25"/>
      <c r="P11" s="28"/>
      <c r="Q11" s="26"/>
      <c r="R11" s="28"/>
    </row>
    <row r="12" spans="1:19" ht="93" customHeight="1" x14ac:dyDescent="0.25">
      <c r="A12" s="40" t="s">
        <v>13</v>
      </c>
      <c r="B12" s="60" t="s">
        <v>141</v>
      </c>
      <c r="C12" s="60"/>
      <c r="D12" s="60"/>
      <c r="E12" s="60"/>
      <c r="F12" s="60"/>
      <c r="G12" s="60"/>
      <c r="H12" s="60"/>
      <c r="O12" s="25"/>
      <c r="P12" s="28"/>
      <c r="Q12" s="26"/>
      <c r="R12" s="28"/>
    </row>
    <row r="13" spans="1:19" ht="25.5" x14ac:dyDescent="0.25">
      <c r="A13" s="40" t="s">
        <v>14</v>
      </c>
      <c r="B13" s="41" t="s">
        <v>108</v>
      </c>
      <c r="C13" s="40" t="s">
        <v>15</v>
      </c>
      <c r="D13" s="42"/>
      <c r="E13" s="40" t="s">
        <v>16</v>
      </c>
      <c r="F13" s="48" t="s">
        <v>134</v>
      </c>
      <c r="G13" s="48"/>
      <c r="H13" s="48"/>
    </row>
    <row r="14" spans="1:19" ht="26.25" x14ac:dyDescent="0.25">
      <c r="A14" s="40" t="s">
        <v>17</v>
      </c>
      <c r="B14" s="48" t="s">
        <v>135</v>
      </c>
      <c r="C14" s="48"/>
      <c r="D14" s="48"/>
      <c r="E14" s="43" t="s">
        <v>18</v>
      </c>
      <c r="F14" s="48" t="s">
        <v>136</v>
      </c>
      <c r="G14" s="48"/>
      <c r="H14" s="48"/>
      <c r="P14" s="28"/>
      <c r="Q14" s="26"/>
      <c r="R14" s="28"/>
    </row>
    <row r="15" spans="1:19" ht="26.25" customHeight="1" x14ac:dyDescent="0.25">
      <c r="A15" s="40" t="s">
        <v>19</v>
      </c>
      <c r="B15" s="44"/>
      <c r="C15" s="40" t="s">
        <v>20</v>
      </c>
      <c r="D15" s="44">
        <v>1508120000270</v>
      </c>
      <c r="E15" s="45" t="s">
        <v>21</v>
      </c>
      <c r="F15" s="48" t="s">
        <v>137</v>
      </c>
      <c r="G15" s="48"/>
      <c r="H15" s="48"/>
      <c r="O15" s="25"/>
      <c r="P15" s="28"/>
      <c r="Q15" s="26"/>
      <c r="R15" s="28"/>
    </row>
    <row r="16" spans="1:19" ht="30.75" customHeight="1" x14ac:dyDescent="0.25">
      <c r="A16" s="40" t="s">
        <v>22</v>
      </c>
      <c r="B16" s="53" t="s">
        <v>104</v>
      </c>
      <c r="C16" s="54"/>
      <c r="D16" s="54"/>
      <c r="E16" s="54"/>
      <c r="F16" s="54"/>
      <c r="G16" s="54"/>
      <c r="H16" s="55"/>
      <c r="O16" s="25"/>
      <c r="P16" s="28"/>
      <c r="Q16" s="26"/>
      <c r="R16" s="28"/>
    </row>
    <row r="17" spans="1:8" ht="25.5" x14ac:dyDescent="0.25">
      <c r="A17" s="40" t="s">
        <v>23</v>
      </c>
      <c r="B17" s="51">
        <v>45216</v>
      </c>
      <c r="C17" s="51"/>
      <c r="D17" s="51"/>
      <c r="E17" s="40" t="s">
        <v>24</v>
      </c>
      <c r="F17" s="51" t="s">
        <v>138</v>
      </c>
      <c r="G17" s="52"/>
      <c r="H17" s="52"/>
    </row>
    <row r="18" spans="1:8" x14ac:dyDescent="0.25">
      <c r="A18" s="49" t="s">
        <v>25</v>
      </c>
      <c r="B18" s="49"/>
      <c r="C18" s="49"/>
      <c r="D18" s="49"/>
      <c r="E18" s="49"/>
      <c r="F18" s="49"/>
      <c r="G18" s="49"/>
      <c r="H18" s="49"/>
    </row>
    <row r="19" spans="1:8" ht="25.5" customHeight="1" x14ac:dyDescent="0.25">
      <c r="A19" s="50" t="s">
        <v>26</v>
      </c>
      <c r="B19" s="50"/>
      <c r="C19" s="50"/>
      <c r="D19" s="50"/>
      <c r="E19" s="50"/>
      <c r="F19" s="50"/>
      <c r="G19" s="50"/>
      <c r="H19" s="50"/>
    </row>
    <row r="20" spans="1:8" ht="120.75" customHeight="1" x14ac:dyDescent="0.25">
      <c r="A20" s="47" t="s">
        <v>142</v>
      </c>
      <c r="B20" s="47"/>
      <c r="C20" s="47"/>
      <c r="D20" s="47"/>
      <c r="E20" s="47"/>
      <c r="F20" s="47"/>
      <c r="G20" s="47"/>
      <c r="H20" s="47"/>
    </row>
    <row r="21" spans="1:8" x14ac:dyDescent="0.25">
      <c r="A21" s="56" t="s">
        <v>27</v>
      </c>
      <c r="B21" s="56"/>
      <c r="C21" s="56"/>
      <c r="D21" s="56"/>
      <c r="E21" s="56"/>
      <c r="F21" s="56"/>
      <c r="G21" s="56"/>
      <c r="H21" s="56"/>
    </row>
    <row r="22" spans="1:8" ht="135.75" customHeight="1" x14ac:dyDescent="0.25">
      <c r="A22" s="57" t="s">
        <v>139</v>
      </c>
      <c r="B22" s="57"/>
      <c r="C22" s="57"/>
      <c r="D22" s="57"/>
      <c r="E22" s="57"/>
      <c r="F22" s="57"/>
      <c r="G22" s="57"/>
      <c r="H22" s="57"/>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58" t="s">
        <v>28</v>
      </c>
      <c r="B2" s="58"/>
      <c r="C2" s="58"/>
      <c r="D2" s="58"/>
      <c r="E2" s="58"/>
      <c r="F2" s="58"/>
    </row>
    <row r="3" spans="1:6" x14ac:dyDescent="0.25">
      <c r="A3" s="2" t="s">
        <v>7</v>
      </c>
      <c r="B3" s="62" t="str">
        <f>'1. ABOGADO EXTERNO'!B6:H6</f>
        <v xml:space="preserve">Antonio José Restrepo Escobar - victima
Elsier Rivera Montalvo - esposa de la victima
Antonio José Restepo Rivera - hijo de la victima
Bertha Patricia Morales Gutierrez - nuera de la victima
Carlos Eduardo Restrepo Rivera - hijo de la victima
María Claudia Camargo Ramírez . nuera de la victima
Juan Camilo Restrepo Camargo - nieto de la victima
Pablo Andrés Restrepo Camargo - nieto de la victima
Angelica María Restrepo Rivera - hija de la victima
Gustavo Eduardo Hernandez - yerno de la victima
</v>
      </c>
      <c r="C3" s="62"/>
      <c r="D3" s="62"/>
      <c r="E3" s="62"/>
      <c r="F3" s="62"/>
    </row>
    <row r="4" spans="1:6" x14ac:dyDescent="0.25">
      <c r="A4" s="2" t="s">
        <v>29</v>
      </c>
      <c r="B4" s="36"/>
      <c r="C4" s="2" t="s">
        <v>30</v>
      </c>
      <c r="D4" s="63"/>
      <c r="E4" s="63"/>
      <c r="F4" s="63"/>
    </row>
    <row r="5" spans="1:6" x14ac:dyDescent="0.25">
      <c r="A5" s="2" t="s">
        <v>9</v>
      </c>
      <c r="B5" s="62"/>
      <c r="C5" s="62"/>
      <c r="D5" s="62"/>
      <c r="E5" s="62"/>
      <c r="F5" s="62"/>
    </row>
    <row r="6" spans="1:6" x14ac:dyDescent="0.25">
      <c r="A6" s="2" t="s">
        <v>31</v>
      </c>
      <c r="B6" s="32"/>
      <c r="C6" s="2" t="s">
        <v>32</v>
      </c>
      <c r="D6" s="39"/>
      <c r="E6" s="2" t="s">
        <v>33</v>
      </c>
      <c r="F6" s="39"/>
    </row>
    <row r="7" spans="1:6" ht="39.75" customHeight="1" x14ac:dyDescent="0.25">
      <c r="A7" s="2" t="s">
        <v>34</v>
      </c>
      <c r="B7" s="32"/>
      <c r="C7" s="2" t="s">
        <v>35</v>
      </c>
      <c r="D7" s="33"/>
      <c r="E7" s="2" t="s">
        <v>36</v>
      </c>
      <c r="F7" s="34"/>
    </row>
    <row r="8" spans="1:6" ht="35.25" customHeight="1" x14ac:dyDescent="0.25">
      <c r="A8" s="2" t="s">
        <v>37</v>
      </c>
      <c r="B8" s="35"/>
      <c r="C8" s="2" t="s">
        <v>38</v>
      </c>
      <c r="D8" s="35"/>
      <c r="E8" s="2" t="s">
        <v>39</v>
      </c>
      <c r="F8" s="36"/>
    </row>
    <row r="9" spans="1:6" ht="37.5" customHeight="1" x14ac:dyDescent="0.25">
      <c r="A9" s="2" t="s">
        <v>40</v>
      </c>
      <c r="B9" s="5"/>
      <c r="C9" s="61" t="s">
        <v>41</v>
      </c>
      <c r="D9" s="62"/>
      <c r="E9" s="2" t="s">
        <v>42</v>
      </c>
      <c r="F9" s="1"/>
    </row>
    <row r="10" spans="1:6" ht="30" x14ac:dyDescent="0.25">
      <c r="A10" s="2" t="s">
        <v>43</v>
      </c>
      <c r="B10" s="5"/>
      <c r="C10" s="61"/>
      <c r="D10" s="62"/>
      <c r="E10" s="2" t="s">
        <v>44</v>
      </c>
      <c r="F10" s="1"/>
    </row>
    <row r="11" spans="1:6" ht="46.5" customHeight="1" x14ac:dyDescent="0.25">
      <c r="A11" s="2" t="s">
        <v>45</v>
      </c>
      <c r="B11" s="37"/>
      <c r="C11" s="2" t="s">
        <v>24</v>
      </c>
      <c r="D11" s="37"/>
      <c r="E11" s="2" t="s">
        <v>10</v>
      </c>
      <c r="F11" s="38"/>
    </row>
    <row r="12" spans="1:6" ht="167.25" customHeight="1" x14ac:dyDescent="0.25">
      <c r="A12" s="2" t="s">
        <v>46</v>
      </c>
      <c r="B12" s="65"/>
      <c r="C12" s="65"/>
      <c r="D12" s="65"/>
      <c r="E12" s="65"/>
      <c r="F12" s="65"/>
    </row>
    <row r="13" spans="1:6" ht="21" x14ac:dyDescent="0.25">
      <c r="A13" s="58" t="s">
        <v>47</v>
      </c>
      <c r="B13" s="58"/>
      <c r="C13" s="58"/>
      <c r="D13" s="58"/>
      <c r="E13" s="58"/>
      <c r="F13" s="58"/>
    </row>
    <row r="14" spans="1:6" x14ac:dyDescent="0.25">
      <c r="A14" s="64"/>
      <c r="B14" s="64"/>
      <c r="C14" s="64"/>
      <c r="D14" s="64"/>
      <c r="E14" s="64"/>
      <c r="F14" s="64"/>
    </row>
    <row r="15" spans="1:6" x14ac:dyDescent="0.25">
      <c r="A15" s="64"/>
      <c r="B15" s="64"/>
      <c r="C15" s="64"/>
      <c r="D15" s="64"/>
      <c r="E15" s="64"/>
      <c r="F15" s="64"/>
    </row>
    <row r="16" spans="1:6" x14ac:dyDescent="0.25">
      <c r="A16" s="64"/>
      <c r="B16" s="64"/>
      <c r="C16" s="64"/>
      <c r="D16" s="64"/>
      <c r="E16" s="64"/>
      <c r="F16" s="64"/>
    </row>
    <row r="17" spans="1:6" x14ac:dyDescent="0.25">
      <c r="A17" s="64"/>
      <c r="B17" s="64"/>
      <c r="C17" s="64"/>
      <c r="D17" s="64"/>
      <c r="E17" s="64"/>
      <c r="F17" s="64"/>
    </row>
    <row r="18" spans="1:6" x14ac:dyDescent="0.25">
      <c r="A18" s="64"/>
      <c r="B18" s="64"/>
      <c r="C18" s="64"/>
      <c r="D18" s="64"/>
      <c r="E18" s="64"/>
      <c r="F18" s="64"/>
    </row>
    <row r="19" spans="1:6" x14ac:dyDescent="0.25">
      <c r="A19" s="64"/>
      <c r="B19" s="64"/>
      <c r="C19" s="64"/>
      <c r="D19" s="64"/>
      <c r="E19" s="64"/>
      <c r="F19" s="64"/>
    </row>
    <row r="20" spans="1:6" x14ac:dyDescent="0.25">
      <c r="A20" s="64"/>
      <c r="B20" s="64"/>
      <c r="C20" s="64"/>
      <c r="D20" s="64"/>
      <c r="E20" s="64"/>
      <c r="F20" s="64"/>
    </row>
    <row r="21" spans="1:6" x14ac:dyDescent="0.25">
      <c r="A21" s="64"/>
      <c r="B21" s="64"/>
      <c r="C21" s="64"/>
      <c r="D21" s="64"/>
      <c r="E21" s="64"/>
      <c r="F21" s="64"/>
    </row>
    <row r="22" spans="1:6" x14ac:dyDescent="0.25">
      <c r="A22" s="64"/>
      <c r="B22" s="64"/>
      <c r="C22" s="64"/>
      <c r="D22" s="64"/>
      <c r="E22" s="64"/>
      <c r="F22" s="64"/>
    </row>
    <row r="23" spans="1:6" x14ac:dyDescent="0.25">
      <c r="A23" s="64"/>
      <c r="B23" s="64"/>
      <c r="C23" s="64"/>
      <c r="D23" s="64"/>
      <c r="E23" s="64"/>
      <c r="F23" s="64"/>
    </row>
    <row r="24" spans="1:6" x14ac:dyDescent="0.25">
      <c r="A24" s="64"/>
      <c r="B24" s="64"/>
      <c r="C24" s="64"/>
      <c r="D24" s="64"/>
      <c r="E24" s="64"/>
      <c r="F24" s="64"/>
    </row>
    <row r="25" spans="1:6" x14ac:dyDescent="0.25">
      <c r="A25" s="64"/>
      <c r="B25" s="64"/>
      <c r="C25" s="64"/>
      <c r="D25" s="64"/>
      <c r="E25" s="64"/>
      <c r="F25" s="64"/>
    </row>
    <row r="26" spans="1:6" x14ac:dyDescent="0.25">
      <c r="A26" s="64"/>
      <c r="B26" s="64"/>
      <c r="C26" s="64"/>
      <c r="D26" s="64"/>
      <c r="E26" s="64"/>
      <c r="F26" s="64"/>
    </row>
    <row r="27" spans="1:6" x14ac:dyDescent="0.25">
      <c r="A27" s="64"/>
      <c r="B27" s="64"/>
      <c r="C27" s="64"/>
      <c r="D27" s="64"/>
      <c r="E27" s="64"/>
      <c r="F27" s="64"/>
    </row>
    <row r="28" spans="1:6" x14ac:dyDescent="0.25">
      <c r="A28" s="64"/>
      <c r="B28" s="64"/>
      <c r="C28" s="64"/>
      <c r="D28" s="64"/>
      <c r="E28" s="64"/>
      <c r="F28" s="64"/>
    </row>
    <row r="29" spans="1:6" x14ac:dyDescent="0.25">
      <c r="A29" s="64"/>
      <c r="B29" s="64"/>
      <c r="C29" s="64"/>
      <c r="D29" s="64"/>
      <c r="E29" s="64"/>
      <c r="F29" s="64"/>
    </row>
    <row r="30" spans="1:6" x14ac:dyDescent="0.25">
      <c r="A30" s="64"/>
      <c r="B30" s="64"/>
      <c r="C30" s="64"/>
      <c r="D30" s="64"/>
      <c r="E30" s="64"/>
      <c r="F30" s="64"/>
    </row>
    <row r="31" spans="1:6" x14ac:dyDescent="0.25">
      <c r="A31" s="64"/>
      <c r="B31" s="64"/>
      <c r="C31" s="64"/>
      <c r="D31" s="64"/>
      <c r="E31" s="64"/>
      <c r="F31" s="64"/>
    </row>
    <row r="32" spans="1:6" x14ac:dyDescent="0.25">
      <c r="A32" s="64"/>
      <c r="B32" s="64"/>
      <c r="C32" s="64"/>
      <c r="D32" s="64"/>
      <c r="E32" s="64"/>
      <c r="F32" s="64"/>
    </row>
    <row r="33" spans="1:6" x14ac:dyDescent="0.25">
      <c r="A33" s="64"/>
      <c r="B33" s="64"/>
      <c r="C33" s="64"/>
      <c r="D33" s="64"/>
      <c r="E33" s="64"/>
      <c r="F33" s="64"/>
    </row>
    <row r="34" spans="1:6" x14ac:dyDescent="0.25">
      <c r="A34" s="64"/>
      <c r="B34" s="64"/>
      <c r="C34" s="64"/>
      <c r="D34" s="64"/>
      <c r="E34" s="64"/>
      <c r="F34" s="64"/>
    </row>
    <row r="35" spans="1:6" x14ac:dyDescent="0.25">
      <c r="A35" s="64"/>
      <c r="B35" s="64"/>
      <c r="C35" s="64"/>
      <c r="D35" s="64"/>
      <c r="E35" s="64"/>
      <c r="F35" s="64"/>
    </row>
    <row r="36" spans="1:6" x14ac:dyDescent="0.25">
      <c r="A36" s="64"/>
      <c r="B36" s="64"/>
      <c r="C36" s="64"/>
      <c r="D36" s="64"/>
      <c r="E36" s="64"/>
      <c r="F36" s="64"/>
    </row>
    <row r="37" spans="1:6" x14ac:dyDescent="0.25">
      <c r="A37" s="61" t="s">
        <v>48</v>
      </c>
      <c r="B37" s="61"/>
      <c r="C37" s="66"/>
      <c r="D37" s="61" t="s">
        <v>49</v>
      </c>
      <c r="E37" s="61"/>
      <c r="F37" s="61"/>
    </row>
    <row r="38" spans="1:6" x14ac:dyDescent="0.25">
      <c r="A38" s="2" t="s">
        <v>50</v>
      </c>
      <c r="B38" s="2" t="s">
        <v>51</v>
      </c>
      <c r="C38" s="66"/>
      <c r="D38" s="2" t="s">
        <v>50</v>
      </c>
      <c r="E38" s="61" t="s">
        <v>51</v>
      </c>
      <c r="F38" s="61"/>
    </row>
    <row r="39" spans="1:6" x14ac:dyDescent="0.25">
      <c r="A39" s="3"/>
      <c r="B39" s="3"/>
      <c r="C39" s="66"/>
      <c r="D39" s="3"/>
      <c r="E39" s="64"/>
      <c r="F39" s="64"/>
    </row>
    <row r="40" spans="1:6" x14ac:dyDescent="0.25">
      <c r="A40" s="3"/>
      <c r="B40" s="3"/>
      <c r="C40" s="66"/>
      <c r="D40" s="3"/>
      <c r="E40" s="64"/>
      <c r="F40" s="64"/>
    </row>
    <row r="41" spans="1:6" x14ac:dyDescent="0.25">
      <c r="A41" s="3"/>
      <c r="B41" s="3"/>
      <c r="C41" s="66"/>
      <c r="D41" s="3"/>
      <c r="E41" s="64"/>
      <c r="F41" s="64"/>
    </row>
    <row r="42" spans="1:6" x14ac:dyDescent="0.25">
      <c r="A42" s="3"/>
      <c r="B42" s="3"/>
      <c r="C42" s="66"/>
      <c r="D42" s="3"/>
      <c r="E42" s="64"/>
      <c r="F42" s="64"/>
    </row>
    <row r="43" spans="1:6" x14ac:dyDescent="0.25">
      <c r="A43" s="3"/>
      <c r="B43" s="3"/>
      <c r="C43" s="66"/>
      <c r="D43" s="3"/>
      <c r="E43" s="64"/>
      <c r="F43" s="64"/>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52</v>
      </c>
      <c r="B1" s="7" t="s">
        <v>3</v>
      </c>
      <c r="C1" s="7" t="s">
        <v>53</v>
      </c>
      <c r="D1" s="8" t="s">
        <v>5</v>
      </c>
      <c r="E1" s="9" t="s">
        <v>54</v>
      </c>
      <c r="F1" s="10" t="s">
        <v>55</v>
      </c>
      <c r="G1" s="9" t="s">
        <v>10</v>
      </c>
      <c r="H1" s="11" t="s">
        <v>56</v>
      </c>
      <c r="I1" s="9" t="s">
        <v>12</v>
      </c>
      <c r="J1" s="9" t="s">
        <v>57</v>
      </c>
      <c r="K1" s="9" t="s">
        <v>58</v>
      </c>
      <c r="L1" s="9" t="s">
        <v>59</v>
      </c>
      <c r="M1" s="9" t="s">
        <v>60</v>
      </c>
      <c r="N1" s="12" t="s">
        <v>61</v>
      </c>
      <c r="O1" s="12" t="s">
        <v>62</v>
      </c>
      <c r="P1" s="12" t="s">
        <v>35</v>
      </c>
      <c r="Q1" s="9" t="s">
        <v>16</v>
      </c>
      <c r="R1" s="10" t="s">
        <v>22</v>
      </c>
      <c r="S1" s="10" t="s">
        <v>63</v>
      </c>
      <c r="T1" s="10" t="s">
        <v>64</v>
      </c>
      <c r="U1" s="13" t="s">
        <v>65</v>
      </c>
      <c r="V1" s="13" t="s">
        <v>66</v>
      </c>
      <c r="W1" s="9" t="s">
        <v>67</v>
      </c>
      <c r="X1" s="9" t="s">
        <v>17</v>
      </c>
      <c r="Y1" s="9" t="s">
        <v>68</v>
      </c>
      <c r="Z1" s="14" t="s">
        <v>69</v>
      </c>
      <c r="AA1" s="10" t="s">
        <v>70</v>
      </c>
      <c r="AB1" s="10" t="s">
        <v>71</v>
      </c>
    </row>
    <row r="2" spans="1:28" ht="48" customHeight="1" x14ac:dyDescent="0.25">
      <c r="A2" s="15" t="s">
        <v>72</v>
      </c>
      <c r="B2" s="15" t="s">
        <v>73</v>
      </c>
      <c r="C2" s="15" t="s">
        <v>74</v>
      </c>
      <c r="D2" s="15" t="s">
        <v>75</v>
      </c>
      <c r="E2" s="15" t="s">
        <v>76</v>
      </c>
      <c r="F2" s="15" t="s">
        <v>77</v>
      </c>
      <c r="G2" s="15" t="s">
        <v>78</v>
      </c>
      <c r="H2" s="15" t="s">
        <v>79</v>
      </c>
      <c r="I2" s="15" t="s">
        <v>80</v>
      </c>
      <c r="J2" s="15" t="s">
        <v>81</v>
      </c>
      <c r="K2" s="15" t="s">
        <v>82</v>
      </c>
      <c r="L2" s="15" t="s">
        <v>83</v>
      </c>
      <c r="M2" s="15" t="s">
        <v>84</v>
      </c>
      <c r="N2" s="15" t="s">
        <v>85</v>
      </c>
      <c r="O2" s="15" t="s">
        <v>86</v>
      </c>
      <c r="P2" s="15" t="s">
        <v>87</v>
      </c>
      <c r="Q2" s="15" t="s">
        <v>88</v>
      </c>
      <c r="R2" s="15" t="s">
        <v>89</v>
      </c>
      <c r="S2" s="15" t="s">
        <v>90</v>
      </c>
      <c r="T2" s="15" t="s">
        <v>91</v>
      </c>
      <c r="U2" s="15" t="s">
        <v>92</v>
      </c>
      <c r="V2" s="15" t="s">
        <v>93</v>
      </c>
      <c r="W2" s="15" t="s">
        <v>94</v>
      </c>
      <c r="X2" s="15" t="s">
        <v>95</v>
      </c>
      <c r="Y2" s="15" t="s">
        <v>96</v>
      </c>
      <c r="Z2" s="15" t="s">
        <v>97</v>
      </c>
      <c r="AA2" s="15" t="s">
        <v>98</v>
      </c>
      <c r="AB2" s="15"/>
    </row>
    <row r="3" spans="1:28" s="31" customFormat="1" x14ac:dyDescent="0.25">
      <c r="A3" s="1">
        <v>1</v>
      </c>
      <c r="B3" s="1" t="str">
        <f>'1. ABOGADO EXTERNO'!B4</f>
        <v>1. Civil Ordinario</v>
      </c>
      <c r="C3" s="1" t="str">
        <f>'1. ABOGADO EXTERNO'!F4</f>
        <v>1. Primera Instancia</v>
      </c>
      <c r="D3" s="6">
        <f>'1. ABOGADO EXTERNO'!B5</f>
        <v>45674</v>
      </c>
      <c r="E3" s="17" t="str">
        <f>'1. ABOGADO EXTERNO'!B6</f>
        <v xml:space="preserve">Antonio José Restrepo Escobar - victima
Elsier Rivera Montalvo - esposa de la victima
Antonio José Restepo Rivera - hijo de la victima
Bertha Patricia Morales Gutierrez - nuera de la victima
Carlos Eduardo Restrepo Rivera - hijo de la victima
María Claudia Camargo Ramírez . nuera de la victima
Juan Camilo Restrepo Camargo - nieto de la victima
Pablo Andrés Restrepo Camargo - nieto de la victima
Angelica María Restrepo Rivera - hija de la victima
Gustavo Eduardo Hernandez - yerno de la victima
</v>
      </c>
      <c r="F3" s="17" t="str">
        <f>'1. ABOGADO EXTERNO'!B7</f>
        <v>Luis Enrique Tobón Sánchez - propietario del vehículo de placa GYQ -101
Mapfre Seguros Generales de Colombia S.A.</v>
      </c>
      <c r="G3" s="17" t="str">
        <f>'1. ABOGADO EXTERNO'!B9</f>
        <v>La parte actora pretende el reconocimiento de erogaciones economicas por concepto de daño emergente, por presuntos gastos médicos asumidos con ocasión al accidente del 17/10/2023. Además, pretende se le reconozca sumas economicas por daño moral, daño a la vida en relación, daño a la salud y daño a la perdida de oportunidad, alegando la gravedad de las lesiones que padeció el señor Antonio José Restrepo Escobar, derivadas del accidente de tránsito objeto del reproche.</v>
      </c>
      <c r="H3" s="18">
        <f>'1. ABOGADO EXTERNO'!B10</f>
        <v>2438438812</v>
      </c>
      <c r="I3" s="17" t="str">
        <f>'1. ABOGADO EXTERNO'!B11</f>
        <v>El día 17 de octubre del 2023, sobre la intersección dentro del estacionamiento ubicado en la calle 18 con carrera 98 de la clínica Valle de Lili en la ciudad de Cali, ocurrió un accidente de tránsito entre el vehículo de placa GYQ-101 y el señor José Restrepo Escobar en calidad de peatón, quien para dicha fecha tenía la edad de 88 años.
Alude la activa que la causa del accidente fue porque el vehículo de placa GYQ101, no estuvo atento a la vía ni a los demás actores viales, estaba conduciendo con impericia e imprudentemente, no respetó las señales y normas de tránsito y estaba conduciendo en exceso de velocidad y finalmente no respeta la prelación vial. Sin embargo, el IPAT establece como hipótesis del accidente la 157 - no estar atento al transitar en un parqueadero, atribuida al vehículo de placa GYQ-101 y 411 - no utilizar las zonas peatonales señaladas por el parqueadero, atribuida al señor José Restrepo como peatón.
Exponen los demandantes que, con ocasión al accidente de tránsito le fue diagnosticado al señor José Restrepo “Politraumatismo por aplastamiento de abdomen y pelvis en accidente de tránsito, fractura de pelvis estable, fractura sacra derecha, hematuria asociado a trauma contuso por aplastamiento”. Teniendo que ser sometido a varias cirugías. Generando de esta manera presuntamente grandes afectaciones a la víctima directa y su núcleo familiar.
Para la fecha del accidente, el vehículo se encontraba asegurado con la Compañía Mapfre Seguros Colombia S.A.</v>
      </c>
      <c r="J3" s="17" t="str">
        <f>'1. ABOGADO EXTERNO'!B12</f>
        <v>La contingencia se califica como EVENTUAL, teniendo en cuenta que si bien el contrato de seguro de Automóviles No. 1508120000270, presta cobertura material y temporal a los hechos objeto del litigio, la responsabilidad del asegurado está en discusión y dependerá del análisis probatorio del juez.
Respecto a la cobertura del contrato de seguro instrumentalizado en la póliza de Automóviles No. 1508120000270, se debe precisar que el mismo presta cobertura temporal, en cuento fue pactado para la vigencia del 25 de marzo de 2023 al 24 de marzo de 2024, mientras que el accidente de tránsito ocurrió el 17 de octubre de 2023, es decir dentro del periodo de cobertura. Así mismo, presta cobertura material, en cuanto se emparó la RCE en que incurra el asegurado o el conductor autorizado, pretensión que se endilga dentro del presente asunto al señor Luis Enrique Tobón Sánchez, como propietario del vehículo asegurado para la época de los hechos.
En cuanto a la responsabilidad del asegurado, se puede decir que  está probada en atención a que: i) el IPAT aportado, atribuye una causal del accidente de tránsito al conductor del vehículo asegurado, siendo la 157 – no estar atento al transitar en un parqueadero; ii) Adicionalmente, el mismo IPAT identifica como víctima del accidente de tránsito al señor Antonio José Retrepo Escobar; iii) Dentro de los antecedentes enviados por Mapfre, se evidencia un informe de asistencia al sitio, donde hay una anotación que dice “se le explica al asegurado cubrimiento de póliza”, siendo claro que la compañía tuvo conocimiento de los hechos el mismo día que ocurrieron, informándole al asegurado que la póliza que ampara el vehículo de placa GYQ-101 efectivamente cubriría los daños causados. Sin perjuicios de lo anterior, es necesario precisar que dentro del asunto se alegó la configuración de dos causas extrañas, como eximentes de responsabilidad, siendo el hecho de la victima y el hecho de un tercero en cabeza de la familia de la víctima, circunstancias que puede ser analizada por el Despacho, pues en el caso en litigio el señor Antonio José Restrepo Escobar era un peatón, entendiendo que el asunto se podría analizar bajo el régimen de culpa presunta, ya que la conducción de vehículo esta catalogada como una actividad peligrosa, y para desvirtuar la responsabilidad del conductor o asegurado, se requiere que se configure algún eximente de responsabilidad alegados.
Así las cosas, es claro que la responsabilidad de la pasiva en este asunto, dependerá única y exclusivamente del debate probatorio y del análisis que el juez haga sobre el caso.
Todo lo anterior sin perjuicio del carácter contingente del proceso.</v>
      </c>
      <c r="K3" s="22" t="str">
        <f>'1. ABOGADO EXTERNO'!B13</f>
        <v>2 Eventual (50% en contra y 50% a favor )</v>
      </c>
      <c r="L3" s="22"/>
      <c r="M3" s="22"/>
      <c r="N3" s="30" t="s">
        <v>0</v>
      </c>
      <c r="O3" s="19" t="s">
        <v>0</v>
      </c>
      <c r="P3" s="18">
        <f>'2. ABOGADO INTERNO '!D7</f>
        <v>0</v>
      </c>
      <c r="Q3" s="17"/>
      <c r="R3" s="17" t="str">
        <f>'1. ABOGADO EXTERNO'!B16</f>
        <v>AUTOS</v>
      </c>
      <c r="S3" s="17"/>
      <c r="T3" s="1"/>
      <c r="U3" s="20"/>
      <c r="V3" s="17"/>
      <c r="W3" s="21">
        <f>'2. ABOGADO INTERNO '!B8</f>
        <v>0</v>
      </c>
      <c r="X3" s="22" t="str">
        <f>'1. ABOGADO EXTERNO'!B14</f>
        <v>Juzgado 19 Civil del Circuito de Cali</v>
      </c>
      <c r="Y3" s="1" t="str">
        <f>'1. ABOGADO EXTERNO'!F14</f>
        <v>760013103019-2024-00106-00</v>
      </c>
      <c r="Z3" s="1" t="str">
        <f>'1. ABOGADO EXTERNO'!F5</f>
        <v xml:space="preserve">VIGENTE </v>
      </c>
      <c r="AA3" s="17" t="str">
        <f>'1. ABOGADO EXTERNO'!A22</f>
        <v>El 17 de febrero de 2025 se radicó escrito de contestación a la demanda.</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3</v>
      </c>
      <c r="B1" s="24" t="s">
        <v>4</v>
      </c>
      <c r="C1" s="24" t="s">
        <v>33</v>
      </c>
      <c r="D1" s="24" t="s">
        <v>6</v>
      </c>
      <c r="E1" s="24" t="s">
        <v>99</v>
      </c>
      <c r="F1" s="29" t="s">
        <v>41</v>
      </c>
    </row>
    <row r="2" spans="1:6" x14ac:dyDescent="0.25">
      <c r="A2" s="25"/>
      <c r="B2" s="25"/>
      <c r="C2" s="26"/>
      <c r="D2" s="26"/>
      <c r="E2" s="27"/>
      <c r="F2" s="4"/>
    </row>
    <row r="3" spans="1:6" x14ac:dyDescent="0.25">
      <c r="A3" s="25" t="s">
        <v>100</v>
      </c>
      <c r="B3" s="25" t="s">
        <v>101</v>
      </c>
      <c r="C3" s="26" t="s">
        <v>102</v>
      </c>
      <c r="D3" s="26" t="s">
        <v>103</v>
      </c>
      <c r="E3" s="27" t="s">
        <v>104</v>
      </c>
      <c r="F3" s="4" t="s">
        <v>105</v>
      </c>
    </row>
    <row r="4" spans="1:6" x14ac:dyDescent="0.25">
      <c r="A4" s="25" t="s">
        <v>106</v>
      </c>
      <c r="B4" s="25" t="s">
        <v>107</v>
      </c>
      <c r="C4" s="26" t="s">
        <v>108</v>
      </c>
      <c r="D4" s="26" t="s">
        <v>109</v>
      </c>
      <c r="E4" s="27" t="s">
        <v>110</v>
      </c>
      <c r="F4" s="4" t="s">
        <v>111</v>
      </c>
    </row>
    <row r="5" spans="1:6" x14ac:dyDescent="0.25">
      <c r="A5" s="25" t="s">
        <v>112</v>
      </c>
      <c r="B5" s="25" t="s">
        <v>113</v>
      </c>
      <c r="C5" s="26" t="s">
        <v>114</v>
      </c>
      <c r="D5" s="28"/>
      <c r="E5" s="27" t="s">
        <v>115</v>
      </c>
    </row>
    <row r="6" spans="1:6" x14ac:dyDescent="0.25">
      <c r="A6" s="25" t="s">
        <v>116</v>
      </c>
      <c r="B6" s="25" t="s">
        <v>117</v>
      </c>
      <c r="C6" s="26"/>
      <c r="D6" s="28"/>
      <c r="E6" s="27" t="s">
        <v>118</v>
      </c>
    </row>
    <row r="7" spans="1:6" x14ac:dyDescent="0.25">
      <c r="A7" s="25" t="s">
        <v>119</v>
      </c>
      <c r="B7" s="25"/>
      <c r="C7" s="26"/>
      <c r="D7" s="28"/>
      <c r="E7" s="27" t="s">
        <v>120</v>
      </c>
    </row>
    <row r="8" spans="1:6" x14ac:dyDescent="0.25">
      <c r="A8" s="25" t="s">
        <v>121</v>
      </c>
      <c r="B8" s="25"/>
      <c r="C8" s="26"/>
      <c r="D8" s="28"/>
      <c r="E8" s="27" t="s">
        <v>122</v>
      </c>
    </row>
    <row r="9" spans="1:6" x14ac:dyDescent="0.25">
      <c r="A9" s="25" t="s">
        <v>123</v>
      </c>
      <c r="B9" s="28"/>
      <c r="C9" s="26"/>
      <c r="D9" s="28"/>
      <c r="E9" s="27" t="s">
        <v>124</v>
      </c>
    </row>
    <row r="10" spans="1:6" x14ac:dyDescent="0.25">
      <c r="A10" s="25" t="s">
        <v>125</v>
      </c>
      <c r="B10" s="28"/>
      <c r="C10" s="26"/>
      <c r="D10" s="28"/>
      <c r="E10" s="27" t="s">
        <v>126</v>
      </c>
    </row>
    <row r="11" spans="1:6" x14ac:dyDescent="0.25">
      <c r="A11" s="25" t="s">
        <v>127</v>
      </c>
      <c r="B11" s="28"/>
      <c r="C11" s="26"/>
      <c r="D11" s="28"/>
      <c r="E11" s="27" t="s">
        <v>128</v>
      </c>
    </row>
    <row r="12" spans="1:6" x14ac:dyDescent="0.2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5" ma:contentTypeDescription="Create a new document." ma:contentTypeScope="" ma:versionID="d35a2ec10f7197e932cb6668a2972ac9">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8fb490fc83d1ca89c041dcc1bb2fc55d"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2.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customXml/itemProps3.xml><?xml version="1.0" encoding="utf-8"?>
<ds:datastoreItem xmlns:ds="http://schemas.openxmlformats.org/officeDocument/2006/customXml" ds:itemID="{29EC8184-3030-41A4-88D7-24A04D085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2025-02-20T23:11:16Z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