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filterPrivacy="1" defaultThemeVersion="124226"/>
  <xr:revisionPtr revIDLastSave="0" documentId="13_ncr:1_{8FEB98A7-5F02-4096-8C0D-5B77C7F04C53}" xr6:coauthVersionLast="47" xr6:coauthVersionMax="47" xr10:uidLastSave="{00000000-0000-0000-0000-000000000000}"/>
  <bookViews>
    <workbookView xWindow="-120" yWindow="-120" windowWidth="20730" windowHeight="11040" tabRatio="669" xr2:uid="{00000000-000D-0000-FFFF-FFFF00000000}"/>
  </bookViews>
  <sheets>
    <sheet name="1. ABOGADO EXTERNO" sheetId="1" r:id="rId1"/>
    <sheet name="2. ABOGADO INTERNO " sheetId="2" r:id="rId2"/>
    <sheet name="REPORTE S.F.C." sheetId="3" r:id="rId3"/>
    <sheet name="Hoja1" sheetId="4"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<sst xmlns="http://schemas.openxmlformats.org/spreadsheetml/2006/main" count="169" uniqueCount="144">
  <si>
    <t>FECHA DEL INFORME</t>
  </si>
  <si>
    <t>CLASE DE PROCESO</t>
  </si>
  <si>
    <t>INSTANCIA</t>
  </si>
  <si>
    <t>FECHA DE PROCESO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</si>
  <si>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</si>
  <si>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</si>
  <si>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</si>
  <si>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</si>
  <si>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</si>
  <si>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</si>
  <si>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</si>
  <si>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</si>
  <si>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</si>
  <si>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</si>
  <si>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</si>
  <si>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</si>
  <si>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LÍNEA DE NEGOCIO</t>
  </si>
  <si>
    <t>ESTADO</t>
  </si>
  <si>
    <t>SINIESTRO No.</t>
  </si>
  <si>
    <t>PÓLIZA No.</t>
  </si>
  <si>
    <t>MODALIDAD</t>
  </si>
  <si>
    <t>FECHA DEL SINIESTRO</t>
  </si>
  <si>
    <t>FECHA RECLA. AL ASEGURADO</t>
  </si>
  <si>
    <t>CUANTIFICACIÓN DE LA PÉRDIDA</t>
  </si>
  <si>
    <t>(Se debe incluir el cálculo racionalizado de las pretensiones atendiendo los criterios de la jurisprudencia y las circunstancias fácticas del proceso)</t>
  </si>
  <si>
    <t>1. Civil Ordinario</t>
  </si>
  <si>
    <t>1. Primera Instancia</t>
  </si>
  <si>
    <t xml:space="preserve">VIGENTE </t>
  </si>
  <si>
    <t>2. Ejecutivo</t>
  </si>
  <si>
    <t>2. Segunda Instancia</t>
  </si>
  <si>
    <t>TERMINADO</t>
  </si>
  <si>
    <t>3. Laboral</t>
  </si>
  <si>
    <t>3. Casación</t>
  </si>
  <si>
    <t>4. Parte Civil en Proceso Penal</t>
  </si>
  <si>
    <t>5.  Administrativo en Vía Gubernativa</t>
  </si>
  <si>
    <t>6. Administrativo en Etapa Contenciosa</t>
  </si>
  <si>
    <t>7. Arbitramento</t>
  </si>
  <si>
    <t>8. Reclamación</t>
  </si>
  <si>
    <t>9. Otros.</t>
  </si>
  <si>
    <t>PROBABILIDAD</t>
  </si>
  <si>
    <t>4. Única (Para reclamaciones).</t>
  </si>
  <si>
    <t xml:space="preserve">3 Remoto (100% a favor de la Compañia). </t>
  </si>
  <si>
    <t>No. DE PROCESO</t>
  </si>
  <si>
    <t>DESPACHO</t>
  </si>
  <si>
    <t>No. DE SINIESTRO</t>
  </si>
  <si>
    <t>NUMERO DE POLIZA</t>
  </si>
  <si>
    <t>VIGENCIA</t>
  </si>
  <si>
    <t>FECHA DE LOS HECHOS</t>
  </si>
  <si>
    <t>BROKER DE REASEGURO</t>
  </si>
  <si>
    <t>VALOR ASEGURADO</t>
  </si>
  <si>
    <t>DEDUCIBLE</t>
  </si>
  <si>
    <t>HECHOS</t>
  </si>
  <si>
    <t xml:space="preserve"> ANALISIS Y CUANTIFICACIÓN DE LA PÉRDIDA</t>
  </si>
  <si>
    <t>RESERVA HONORARIOS</t>
  </si>
  <si>
    <t>RESERVA INDEMNIZACIÓN</t>
  </si>
  <si>
    <t>FECHA AJUSTE</t>
  </si>
  <si>
    <t>VALOR</t>
  </si>
  <si>
    <t>LINEA DE NEGOCIO</t>
  </si>
  <si>
    <t>AUTOS</t>
  </si>
  <si>
    <t>RC MEDICA</t>
  </si>
  <si>
    <t>GENERALES</t>
  </si>
  <si>
    <t>R.C.E.</t>
  </si>
  <si>
    <t>PREVISIONALES</t>
  </si>
  <si>
    <t>VIDA</t>
  </si>
  <si>
    <t>A.R.L</t>
  </si>
  <si>
    <t>CUMPLIMIENTO</t>
  </si>
  <si>
    <t>RESPONSABILIDAD FISCAL</t>
  </si>
  <si>
    <t>NOMBRE POLIZA</t>
  </si>
  <si>
    <t>REPORTE DE CONTINGENCIAS - INFORME JURIDICO</t>
  </si>
  <si>
    <t>NOMBRE DE POLIZA</t>
  </si>
  <si>
    <t>TIPO DE CONTRATO</t>
  </si>
  <si>
    <t>AMPARO AFECTADO</t>
  </si>
  <si>
    <t>% CEDIDO</t>
  </si>
  <si>
    <t>% RETENIDO</t>
  </si>
  <si>
    <t>AUTOMATICO</t>
  </si>
  <si>
    <t>FACULTATIVO</t>
  </si>
  <si>
    <t>FECHA AVISO AL BROKER</t>
  </si>
  <si>
    <t>HOJA DE CONTROL INTERNO PROCESOS JURÍDICOS - AJUSTES RESERVAS</t>
  </si>
  <si>
    <t>N° ORDEN</t>
  </si>
  <si>
    <t>INSTANCIA DEL PROCESO</t>
  </si>
  <si>
    <t>ACTOR</t>
  </si>
  <si>
    <t>PARTE PASIVA</t>
  </si>
  <si>
    <t xml:space="preserve">VALORACIÓN </t>
  </si>
  <si>
    <t>CALIFICACIÓN DE MOTIVOS</t>
  </si>
  <si>
    <t>CLASE DE CONTINGENCIA</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</si>
  <si>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</si>
  <si>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</si>
  <si>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</si>
  <si>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</si>
  <si>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</si>
  <si>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</si>
  <si>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</si>
  <si>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</si>
  <si>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</si>
  <si>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</si>
  <si>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</si>
  <si>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</si>
  <si>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</si>
  <si>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</si>
  <si>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</si>
  <si>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</si>
  <si>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</si>
  <si>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</si>
  <si>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</si>
  <si>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</si>
  <si>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</si>
  <si>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</si>
  <si>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</si>
  <si>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</si>
  <si>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</si>
  <si>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</si>
  <si>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</si>
  <si>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</si>
  <si>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</si>
  <si>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</si>
  <si>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</si>
  <si>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</si>
  <si>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</si>
  <si>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</si>
  <si>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</si>
  <si>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2 Eventual (50% en contra y 50% a favor )</t>
  </si>
  <si>
    <t>1 Probable (100% en contra de la Compañia)</t>
  </si>
  <si>
    <t>RENTAS VITALICIAS</t>
  </si>
  <si>
    <t xml:space="preserve"> </t>
  </si>
  <si>
    <t>VALOR HONORARIOS</t>
  </si>
  <si>
    <t>VALOR INDEMNIZACION</t>
  </si>
  <si>
    <t>MONTO - PROVISION TOTAL</t>
  </si>
  <si>
    <t>VALOR DE LA RESERVA CONSTITUIDA SOLO POR INDEMNIZACION</t>
  </si>
  <si>
    <t>VALOR DE LA RESERVA CONSTITUIDA SOLO POR HONORARIOS</t>
  </si>
  <si>
    <t>ESTADO ACTUAL DEL PROCESO</t>
  </si>
  <si>
    <t>G. HERRERA &amp; ASOCIADOS ABOGADOS S.A.S</t>
  </si>
  <si>
    <t>Póliza de automoviles</t>
  </si>
  <si>
    <t>150711552100150/6</t>
  </si>
  <si>
    <t>1. LILIANA MILNEA MOSQUERA RUIZ (Cónyuge) 
2. YINETH SOFÍA SALGADO MOSQUERA (hija menor de edad)
3. SMITH SALGADP PÉREZ (hijo)
4.  YULIETH SALGADO VALENCIA (hijo)</t>
  </si>
  <si>
    <t>1. Wilfredo Soto Blanquicet (conductor)
2. Johnny Alexander Lozada Castaño (propietario/asegurado)
3. Mapfre Seguros Generales de Colombia S.A. </t>
  </si>
  <si>
    <t xml:space="preserve">Johnny Alexander Lozada Castaño. </t>
  </si>
  <si>
    <r>
      <rPr>
        <b/>
        <sz val="10"/>
        <color theme="1"/>
        <rFont val="Calibri"/>
        <family val="2"/>
        <scheme val="minor"/>
      </rPr>
      <t xml:space="preserve">Se solicitó un total de $704.814.329. Discrminado así: 
1. Lucro Cesante: </t>
    </r>
    <r>
      <rPr>
        <sz val="10"/>
        <color theme="1"/>
        <rFont val="Calibri"/>
        <family val="2"/>
        <scheme val="minor"/>
      </rPr>
      <t xml:space="preserve">$444.814.329
</t>
    </r>
    <r>
      <rPr>
        <b/>
        <sz val="10"/>
        <color theme="1"/>
        <rFont val="Calibri"/>
        <family val="2"/>
        <scheme val="minor"/>
      </rPr>
      <t xml:space="preserve">2. Daños Morales: </t>
    </r>
    <r>
      <rPr>
        <sz val="10"/>
        <color theme="1"/>
        <rFont val="Calibri"/>
        <family val="2"/>
        <scheme val="minor"/>
      </rPr>
      <t xml:space="preserve">200 SMLMV (Equivalentes a $260.000.000 al salario del 2024)
Liliana Milena Mosquera Ruiz: 50 SMLMV (Equivalentes a $65.000.000 al salario del 2024)
Yineth Sofía Salgada Mosquera: 50 SMLMV (Equivalentes a $65.000.000 al salario del 2024) 
Smith Salgado Pérez: 50 SMLMV (Equivalentes a $65.000.000 al salario del 2024)
Yulieth Salgado Valencia: 50 SMLMV (Equivalentes a $65.000.000 al salario del 2024)
</t>
    </r>
  </si>
  <si>
    <t xml:space="preserve">El 01 de noviembre de 2021 a las 18:40 aproximadamente en la vía Turbo - Necocllí Kilometro 10+950 metros, sector camerún, jurisdicción del municipio de Turbo - Antioquia, se produjo un accidente de tránsito en el que el señor Smith Salgado Torres (q.e.p.d.) conductor de la motocicleta de placas TZF19D fue atropellado por el vehículo de placas JYT745. El señor Smith Salgado Torres murió en el lugar de los hechos como consecuencia de las lesiones que le causó el impacto que recibió del automotor. 
</t>
  </si>
  <si>
    <t>JUZGADO CIVIL DEL CIRCUITO DE TURBO - ANTIOQUIA</t>
  </si>
  <si>
    <t>01 de noviembre de 2021</t>
  </si>
  <si>
    <t>Etapa de traslado y contestación de la demanda. El día 26 de febrero de 2025 se radicó el escrito de contestación a la demanda por parte de MAPFRE SEGUROS GENERALES DE COLOMBIA S.A.</t>
  </si>
  <si>
    <t>05837310300120240017900</t>
  </si>
  <si>
    <t xml:space="preserve">Como liquidación objetiva de perjuicios se tiene la suma de $401.114.376, valor al que se llegó de la siguiente manera: 
LUCRO CESANTE: $205.682.640. Para liquidar este rubro de pretensiones se tendrán en cuenta los siguientes factores objetivos:  
Ingreso base de liquidación: $908.526 (salario mínimo para la fecha de los hechos 01/11/2021), esto vía presunción según la Jurisprudencia de la corte suprema de justicia. Sin factor prestacional porque no se acredita relación laboral. Presunción de la Corte Suprema de Justicia.  
Fecha de nacimiento del Smith Salgado Torres: 13/09/1981 
Edad de la víctima para la fecha de los hechos: 40 años 
Expectativa de vida de la víctima: 40.8 años (489.6 meses) 
Edad de la compañera cónyuge para la fecha de los hechos: 37 años 
Expectativa de vida de cónyuge: 48.6 años (583.2 meses) 
Se tomará entonces la expectativa de vida menor, que en este caso es la del señor Smith Salgado Torres, víctima de los hechos. El primer periodo o periodo consolidado será el transcurrido entre la fecha de los hechos y el día en que se hace la liquidación 03 de marzo de 2025 (han transcurrido 40.04 meses). Teniendo en cuenta estas variables tenemos los siguientes resultados:  
Lucro cesante consolidado: $40.056.613 
Lucro cesante futuro: $165.626.027 
Total, lucro cesante: $205.682.640 
Daño moral: Para la cónyuge y cada uno de los hijos del causante el señor Smith Salgado Pérez (Q.E.P.D) la suma $60.000.000, lo anterior teniendo en cuenta el precedente de la Corte Suprema de Justicia en Sentencia SC 665-2019 del 07 de marzo de 2019, con ponencia del magistrado Octavio Augusto Tejeiro Duque, donde precisamente se reconoció esta suma de dinero a la cónyuge de persona que fallece en accidente de tránsito en calidad de peatón. Total, a reconocer por concepto de daño moral $240.000.000. 
Concurrencia de culpas: Tomando en consideración, por un lado, que el conductor del vehículo de placas TZF19D no portaba casco y además no tenía licencia, y por el otro, que varios de los golpes que produjeron la muerte fueron en la cabeza, se estima en los términos del artículo 2357 del código civil una disminución de la indemnización del 10%.  Lo que arroja un total de $401.114.376. 
Valor asegurado y deducible: es de anotar que la póliza tiene un valor asegurado de $2.100.000.000, sin deducible pactado.  </t>
  </si>
  <si>
    <t xml:space="preserve">Para el presente asunto la contingencia se califica como EVENTUAL, teniendo en cuenta que será materia de debate probatorio confirmar o desvirtuar si el conductor del vehículo asegurado tenía o no licencia de conducción de igual o inferior categoría para manejar el vehículo para la fecha del accidente.  Lo anterior, toda vez que el contrato de seguro no cubre la responsabilidad civil extracontractual en que incurra el asegurado cuando su conductor autorizado no sea titular de una licencia de conducción.  
En primer lugar, se aclara que la Póliza de automóviles financiera No. 5015121034428 cuyo asegurado es el señor JOHNNY ALEXANDER LOZADA CASTAÑO, presta cobertura temporal, de conformidad con los hechos y pretensiones expuestas en el líbelo de la demanda. Frente a la cobertura temporal, debe señalarse que los hechos, es decir el accidente de tránsito, ocurrieron el 01 de noviembre de 2021, esto es, dentro de la vigencia de la Póliza, comprendida entre el día 03 de junio de 2021 y el 02 de junio de 2022. Sin embargo, frente a la cobertura material, debe decirse que la misma se encuentra en tela de juicio pues dentro del Informe Policial de Accidente de Tránsito se registró que el señor Wilfredo Soto (conductor vehículo asegurado) no portaba una licencia de conducción para manejar el vehículo de placas JYT 745.  Esta situación se enmarcaría dentro de la exclusión 2.1.6. del condicionado general, además de que, de conformidad con la delimitación del amparo de protección patrimonial, el mismo no se hace extensivo cuando el conductor del vehículo asegurado nunca ha obtenido licencia de conducción expedida por autoridad competente.  
No obstante, es importante aclarar que el citado amparo de protección patrimonial sí ampara la responsabilidad en que incurra el asegurado cuando el conductor autorizado del vehículo porte licencia de conducción de una categoría inferior a la del vehículo asegurado. Efectivamente, al revisar los sistemas de consulta pública (RUNT) se observa que, si bien el señor Wilfredo Soto no se encontraba autorizado para conducir carros de categoría B1 (categoría para conductores de automóviles, motocarros, cuatrimotos, camperos, camionetas y microbuses), sí lo estaba para conducir motocicletas. Ahora, si bien esta información no obra en el proceso, si como resultado del debate probatorio se acreditara la existencia de esta situación la contingencia se modificaría a probable pues la responsabilidad del asegurado está demostrada.  
En este orden de ideas, debe decirse que la responsabilidad del vehículo JYT745 en el accidente ocurrido el 01 de noviembre de 2021 está demostrada. Lo anterior toda vez que, (i) en el Informe Policial de Accidente de Tránsito se codificó la causal 121 en contra del asegurado al no mantener la distancia de seguridad con la motocicleta de placas TZF19D, (ii) se aportó junto con la demanda copia de un fragmento del expediente contravencional surtido ante la alcaldía de Turbo en donde se declaró la responsabilidad y culpa del señor Wilfredo Soto en la ocurrencia del accidente de tránsito y, (iii) eventualmente el juez podría valorar como un indicio en contra del extremo pasivo el hecho de que, en el momento del accidente, el señor Wilfredo Soto se dio a la fuga y posteriormente fue atrapado por las autoridades y la comunidad.  
Lo anterior sin perjuicio del carácter contingente de la calificación.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</si>
</sst>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2">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
      <sz val="10"/>
      <color theme="1"/>
      <name val="Calibri (Cuerpo)"/>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76">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0" fontId="2" fillId="0" borderId="0" xfId="0" applyFont="1"/>
    <xf numFmtId="0" fontId="2" fillId="0" borderId="0" xfId="0" applyFont="1" applyAlignment="1">
      <alignment wrapText="1"/>
    </xf>
    <xf numFmtId="0" fontId="9" fillId="2" borderId="1" xfId="0" applyFont="1" applyFill="1" applyBorder="1" applyAlignment="1">
      <alignment horizontal="center" vertical="center" wrapText="1"/>
    </xf>
    <xf numFmtId="0" fontId="11" fillId="0" borderId="1" xfId="0"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3" fillId="2" borderId="1" xfId="0" applyFont="1" applyFill="1" applyBorder="1" applyAlignment="1">
      <alignment horizontal="center" vertical="center"/>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0" fontId="7" fillId="0" borderId="1" xfId="0" applyFont="1" applyBorder="1" applyAlignment="1" applyProtection="1">
      <alignment horizontal="left" vertical="center" wrapText="1"/>
      <protection locked="0"/>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7" fillId="0" borderId="1" xfId="0" applyFont="1" applyBorder="1" applyAlignment="1" applyProtection="1">
      <alignment horizontal="center" vertical="center"/>
      <protection locked="0"/>
    </xf>
    <xf numFmtId="14" fontId="7" fillId="0" borderId="1" xfId="0" applyNumberFormat="1" applyFont="1" applyBorder="1" applyAlignment="1" applyProtection="1">
      <alignment horizontal="left" vertical="top"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49" fontId="7" fillId="0" borderId="3" xfId="0" applyNumberFormat="1" applyFont="1" applyBorder="1" applyAlignment="1" applyProtection="1">
      <alignment horizontal="center" vertical="center" wrapText="1"/>
      <protection locked="0"/>
    </xf>
    <xf numFmtId="49" fontId="7" fillId="0" borderId="4" xfId="0" applyNumberFormat="1" applyFont="1" applyBorder="1" applyAlignment="1" applyProtection="1">
      <alignment horizontal="center" vertical="center" wrapText="1"/>
      <protection locked="0"/>
    </xf>
    <xf numFmtId="49" fontId="7" fillId="0" borderId="2" xfId="0" applyNumberFormat="1" applyFont="1" applyBorder="1" applyAlignment="1" applyProtection="1">
      <alignment horizontal="center" vertical="center" wrapText="1"/>
      <protection locked="0"/>
    </xf>
    <xf numFmtId="14" fontId="7" fillId="3" borderId="1" xfId="0" applyNumberFormat="1"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22"/>
  <sheetViews>
    <sheetView tabSelected="1" zoomScale="94" zoomScaleNormal="80" workbookViewId="0">
      <selection activeCell="B9" sqref="B9:H9"/>
    </sheetView>
  </sheetViews>
  <sheetFormatPr baseColWidth="10" defaultRowHeight="15"/>
  <cols>
    <col min="1" max="1" width="20.42578125" customWidth="1"/>
    <col min="2" max="2" width="23.42578125" customWidth="1"/>
    <col min="3" max="3" width="13.42578125" customWidth="1"/>
    <col min="4" max="4" width="22.140625" customWidth="1"/>
    <col min="5" max="5" width="14.140625" customWidth="1"/>
    <col min="8" max="8" width="12.7109375" customWidth="1"/>
    <col min="9" max="9" width="73.42578125" customWidth="1"/>
    <col min="15" max="15" width="36.42578125" style="27" bestFit="1" customWidth="1"/>
    <col min="16" max="16" width="28" style="27" bestFit="1" customWidth="1"/>
    <col min="17" max="17" width="38.42578125" style="27" bestFit="1" customWidth="1"/>
    <col min="18" max="18" width="15.85546875" style="27" customWidth="1"/>
    <col min="19" max="19" width="27.42578125" style="27" bestFit="1" customWidth="1"/>
    <col min="20" max="20" width="11.42578125" style="27"/>
  </cols>
  <sheetData>
    <row r="2" spans="1:19" ht="21">
      <c r="A2" s="52" t="s">
        <v>68</v>
      </c>
      <c r="B2" s="52"/>
      <c r="C2" s="52"/>
      <c r="D2" s="52"/>
      <c r="E2" s="52"/>
      <c r="F2" s="52"/>
      <c r="G2" s="52"/>
      <c r="H2" s="52"/>
      <c r="O2" s="23"/>
      <c r="P2" s="24"/>
      <c r="Q2" s="24"/>
      <c r="R2" s="24"/>
      <c r="S2" s="24"/>
    </row>
    <row r="3" spans="1:19">
      <c r="A3" s="48" t="s">
        <v>0</v>
      </c>
      <c r="B3" s="48"/>
      <c r="C3" s="48"/>
      <c r="D3" s="53">
        <v>45719</v>
      </c>
      <c r="E3" s="53"/>
      <c r="F3" s="53"/>
      <c r="G3" s="53"/>
      <c r="H3" s="53"/>
      <c r="I3" s="46"/>
      <c r="O3" s="25"/>
      <c r="P3" s="25"/>
      <c r="Q3" s="26"/>
      <c r="R3" s="26"/>
    </row>
    <row r="4" spans="1:19">
      <c r="A4" s="40" t="s">
        <v>1</v>
      </c>
      <c r="B4" s="50" t="s">
        <v>25</v>
      </c>
      <c r="C4" s="50"/>
      <c r="D4" s="50"/>
      <c r="E4" s="40" t="s">
        <v>2</v>
      </c>
      <c r="F4" s="54" t="s">
        <v>26</v>
      </c>
      <c r="G4" s="54"/>
      <c r="H4" s="54"/>
      <c r="O4" s="25"/>
      <c r="P4" s="25"/>
      <c r="Q4" s="26"/>
      <c r="R4" s="26"/>
    </row>
    <row r="5" spans="1:19">
      <c r="A5" s="40" t="s">
        <v>3</v>
      </c>
      <c r="B5" s="59">
        <v>45687</v>
      </c>
      <c r="C5" s="59"/>
      <c r="D5" s="59"/>
      <c r="E5" s="40" t="s">
        <v>17</v>
      </c>
      <c r="F5" s="58" t="s">
        <v>27</v>
      </c>
      <c r="G5" s="58"/>
      <c r="H5" s="58"/>
      <c r="I5" s="47"/>
      <c r="O5" s="25"/>
      <c r="P5" s="25"/>
      <c r="Q5" s="26"/>
      <c r="R5" s="26"/>
    </row>
    <row r="6" spans="1:19" ht="59.1" customHeight="1">
      <c r="A6" s="40" t="s">
        <v>4</v>
      </c>
      <c r="B6" s="55" t="s">
        <v>133</v>
      </c>
      <c r="C6" s="55"/>
      <c r="D6" s="55"/>
      <c r="E6" s="55"/>
      <c r="F6" s="55"/>
      <c r="G6" s="55"/>
      <c r="H6" s="55"/>
      <c r="O6" s="25"/>
      <c r="P6" s="25"/>
      <c r="Q6" s="26"/>
      <c r="R6" s="28"/>
    </row>
    <row r="7" spans="1:19" ht="48" customHeight="1">
      <c r="A7" s="40" t="s">
        <v>5</v>
      </c>
      <c r="B7" s="55" t="s">
        <v>134</v>
      </c>
      <c r="C7" s="55"/>
      <c r="D7" s="55"/>
      <c r="E7" s="55"/>
      <c r="F7" s="55"/>
      <c r="G7" s="55"/>
      <c r="H7" s="55"/>
      <c r="O7" s="25"/>
      <c r="P7" s="25"/>
      <c r="Q7" s="26"/>
      <c r="R7" s="28"/>
    </row>
    <row r="8" spans="1:19" ht="32.25" customHeight="1">
      <c r="A8" s="40" t="s">
        <v>6</v>
      </c>
      <c r="B8" s="55" t="s">
        <v>135</v>
      </c>
      <c r="C8" s="55"/>
      <c r="D8" s="55"/>
      <c r="E8" s="55"/>
      <c r="F8" s="55"/>
      <c r="G8" s="55"/>
      <c r="H8" s="55"/>
      <c r="O8" s="25"/>
      <c r="P8" s="25"/>
      <c r="Q8" s="26"/>
      <c r="R8" s="28"/>
    </row>
    <row r="9" spans="1:19" ht="148.5" customHeight="1">
      <c r="A9" s="40" t="s">
        <v>7</v>
      </c>
      <c r="B9" s="50" t="s">
        <v>136</v>
      </c>
      <c r="C9" s="50"/>
      <c r="D9" s="50"/>
      <c r="E9" s="50"/>
      <c r="F9" s="50"/>
      <c r="G9" s="50"/>
      <c r="H9" s="50"/>
      <c r="I9" s="47"/>
      <c r="O9" s="25"/>
      <c r="P9" s="25"/>
      <c r="Q9" s="26"/>
      <c r="R9" s="28"/>
    </row>
    <row r="10" spans="1:19">
      <c r="A10" s="40" t="s">
        <v>8</v>
      </c>
      <c r="B10" s="56">
        <v>401114376</v>
      </c>
      <c r="C10" s="56"/>
      <c r="D10" s="56"/>
      <c r="E10" s="56"/>
      <c r="F10" s="56"/>
      <c r="G10" s="56"/>
      <c r="H10" s="56"/>
      <c r="O10" s="25"/>
      <c r="P10" s="28"/>
      <c r="Q10" s="26"/>
      <c r="R10" s="28"/>
    </row>
    <row r="11" spans="1:19" ht="122.25" customHeight="1">
      <c r="A11" s="40" t="s">
        <v>9</v>
      </c>
      <c r="B11" s="57" t="s">
        <v>137</v>
      </c>
      <c r="C11" s="57"/>
      <c r="D11" s="57"/>
      <c r="E11" s="57"/>
      <c r="F11" s="57"/>
      <c r="G11" s="57"/>
      <c r="H11" s="57"/>
      <c r="O11" s="25"/>
      <c r="P11" s="28"/>
      <c r="Q11" s="26"/>
      <c r="R11" s="28"/>
    </row>
    <row r="12" spans="1:19" ht="229.5" customHeight="1">
      <c r="A12" s="40" t="s">
        <v>10</v>
      </c>
      <c r="B12" s="57" t="s">
        <v>143</v>
      </c>
      <c r="C12" s="57"/>
      <c r="D12" s="57"/>
      <c r="E12" s="57"/>
      <c r="F12" s="57"/>
      <c r="G12" s="57"/>
      <c r="H12" s="57"/>
      <c r="O12" s="25"/>
      <c r="P12" s="28"/>
      <c r="Q12" s="26"/>
      <c r="R12" s="28"/>
    </row>
    <row r="13" spans="1:19" ht="25.5">
      <c r="A13" s="40" t="s">
        <v>11</v>
      </c>
      <c r="B13" s="41" t="s">
        <v>120</v>
      </c>
      <c r="C13" s="40" t="s">
        <v>12</v>
      </c>
      <c r="D13" s="42">
        <v>200557188</v>
      </c>
      <c r="E13" s="40" t="s">
        <v>13</v>
      </c>
      <c r="F13" s="54" t="s">
        <v>130</v>
      </c>
      <c r="G13" s="54"/>
      <c r="H13" s="54"/>
    </row>
    <row r="14" spans="1:19" ht="26.25">
      <c r="A14" s="40" t="s">
        <v>14</v>
      </c>
      <c r="B14" s="54" t="s">
        <v>138</v>
      </c>
      <c r="C14" s="54"/>
      <c r="D14" s="54"/>
      <c r="E14" s="43" t="s">
        <v>15</v>
      </c>
      <c r="F14" s="62" t="s">
        <v>141</v>
      </c>
      <c r="G14" s="63"/>
      <c r="H14" s="64"/>
      <c r="P14" s="28"/>
      <c r="Q14" s="26"/>
      <c r="R14" s="28"/>
    </row>
    <row r="15" spans="1:19" ht="26.25" customHeight="1">
      <c r="A15" s="40" t="s">
        <v>18</v>
      </c>
      <c r="B15" s="44" t="s">
        <v>132</v>
      </c>
      <c r="C15" s="40" t="s">
        <v>19</v>
      </c>
      <c r="D15" s="44">
        <v>1501120012387</v>
      </c>
      <c r="E15" s="45" t="s">
        <v>67</v>
      </c>
      <c r="F15" s="54" t="s">
        <v>131</v>
      </c>
      <c r="G15" s="54"/>
      <c r="H15" s="54"/>
      <c r="O15" s="25"/>
      <c r="P15" s="28"/>
      <c r="Q15" s="26"/>
      <c r="R15" s="28"/>
    </row>
    <row r="16" spans="1:19" ht="30.75" customHeight="1">
      <c r="A16" s="40" t="s">
        <v>16</v>
      </c>
      <c r="B16" s="67" t="s">
        <v>58</v>
      </c>
      <c r="C16" s="68"/>
      <c r="D16" s="68"/>
      <c r="E16" s="68"/>
      <c r="F16" s="68"/>
      <c r="G16" s="68"/>
      <c r="H16" s="69"/>
      <c r="O16" s="25"/>
      <c r="P16" s="28"/>
      <c r="Q16" s="26"/>
      <c r="R16" s="28"/>
    </row>
    <row r="17" spans="1:9" ht="25.5">
      <c r="A17" s="40" t="s">
        <v>21</v>
      </c>
      <c r="B17" s="53" t="s">
        <v>139</v>
      </c>
      <c r="C17" s="53"/>
      <c r="D17" s="53"/>
      <c r="E17" s="40" t="s">
        <v>22</v>
      </c>
      <c r="F17" s="65">
        <v>45615</v>
      </c>
      <c r="G17" s="66"/>
      <c r="H17" s="66"/>
    </row>
    <row r="18" spans="1:9">
      <c r="A18" s="60" t="s">
        <v>23</v>
      </c>
      <c r="B18" s="60"/>
      <c r="C18" s="60"/>
      <c r="D18" s="60"/>
      <c r="E18" s="60"/>
      <c r="F18" s="60"/>
      <c r="G18" s="60"/>
      <c r="H18" s="60"/>
    </row>
    <row r="19" spans="1:9" ht="25.5" customHeight="1">
      <c r="A19" s="61" t="s">
        <v>24</v>
      </c>
      <c r="B19" s="61"/>
      <c r="C19" s="61"/>
      <c r="D19" s="61"/>
      <c r="E19" s="61"/>
      <c r="F19" s="61"/>
      <c r="G19" s="61"/>
      <c r="H19" s="61"/>
    </row>
    <row r="20" spans="1:9" ht="120.75" customHeight="1">
      <c r="A20" s="49" t="s">
        <v>142</v>
      </c>
      <c r="B20" s="50"/>
      <c r="C20" s="50"/>
      <c r="D20" s="50"/>
      <c r="E20" s="50"/>
      <c r="F20" s="50"/>
      <c r="G20" s="50"/>
      <c r="H20" s="50"/>
      <c r="I20" s="47"/>
    </row>
    <row r="21" spans="1:9">
      <c r="A21" s="48" t="s">
        <v>129</v>
      </c>
      <c r="B21" s="48"/>
      <c r="C21" s="48"/>
      <c r="D21" s="48"/>
      <c r="E21" s="48"/>
      <c r="F21" s="48"/>
      <c r="G21" s="48"/>
      <c r="H21" s="48"/>
    </row>
    <row r="22" spans="1:9" ht="135.75" customHeight="1">
      <c r="A22" s="51" t="s">
        <v>140</v>
      </c>
      <c r="B22" s="51"/>
      <c r="C22" s="51"/>
      <c r="D22" s="51"/>
      <c r="E22" s="51"/>
      <c r="F22" s="51"/>
      <c r="G22" s="51"/>
      <c r="H22" s="51"/>
    </row>
  </sheetData>
  <mergeCells count="26">
    <mergeCell ref="B5:D5"/>
    <mergeCell ref="B4:D4"/>
    <mergeCell ref="F4:H4"/>
    <mergeCell ref="A18:H18"/>
    <mergeCell ref="A19:H19"/>
    <mergeCell ref="F14:H14"/>
    <mergeCell ref="B6:H6"/>
    <mergeCell ref="B17:D17"/>
    <mergeCell ref="F17:H17"/>
    <mergeCell ref="B16:H1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s>
  <dataValidations xWindow="81" yWindow="526"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ignoredErrors>
    <ignoredError sqref="F14" numberStoredAsText="1"/>
  </ignoredErrors>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ColWidth="11.42578125" defaultRowHeight="15"/>
  <cols>
    <col min="1" max="1" width="22.42578125" style="4" customWidth="1"/>
    <col min="2" max="2" width="19.140625" style="4" customWidth="1"/>
    <col min="3" max="3" width="14.28515625" style="4" customWidth="1"/>
    <col min="4" max="4" width="23.85546875" style="4" customWidth="1"/>
    <col min="5" max="5" width="19.28515625" style="4" customWidth="1"/>
    <col min="6" max="6" width="20.7109375" style="4" customWidth="1"/>
    <col min="7" max="9" width="11.42578125" style="4"/>
    <col min="10" max="10" width="20.42578125" style="4" bestFit="1" customWidth="1"/>
    <col min="11" max="16384" width="11.42578125" style="4"/>
  </cols>
  <sheetData>
    <row r="2" spans="1:6" ht="21">
      <c r="A2" s="52" t="s">
        <v>77</v>
      </c>
      <c r="B2" s="52"/>
      <c r="C2" s="52"/>
      <c r="D2" s="52"/>
      <c r="E2" s="52"/>
      <c r="F2" s="52"/>
    </row>
    <row r="3" spans="1:6">
      <c r="A3" s="2" t="s">
        <v>4</v>
      </c>
      <c r="B3" s="74" t="str">
        <f>'1. ABOGADO EXTERNO'!B6:H6</f>
        <v>1. LILIANA MILNEA MOSQUERA RUIZ (Cónyuge) 
2. YINETH SOFÍA SALGADO MOSQUERA (hija menor de edad)
3. SMITH SALGADP PÉREZ (hijo)
4.  YULIETH SALGADO VALENCIA (hijo)</v>
      </c>
      <c r="C3" s="74"/>
      <c r="D3" s="74"/>
      <c r="E3" s="74"/>
      <c r="F3" s="74"/>
    </row>
    <row r="4" spans="1:6">
      <c r="A4" s="2" t="s">
        <v>42</v>
      </c>
      <c r="B4" s="36"/>
      <c r="C4" s="2" t="s">
        <v>43</v>
      </c>
      <c r="D4" s="75"/>
      <c r="E4" s="75"/>
      <c r="F4" s="75"/>
    </row>
    <row r="5" spans="1:6">
      <c r="A5" s="2" t="s">
        <v>6</v>
      </c>
      <c r="B5" s="74"/>
      <c r="C5" s="74"/>
      <c r="D5" s="74"/>
      <c r="E5" s="74"/>
      <c r="F5" s="74"/>
    </row>
    <row r="6" spans="1:6">
      <c r="A6" s="2" t="s">
        <v>45</v>
      </c>
      <c r="B6" s="32"/>
      <c r="C6" s="2" t="s">
        <v>46</v>
      </c>
      <c r="D6" s="39"/>
      <c r="E6" s="2" t="s">
        <v>39</v>
      </c>
      <c r="F6" s="39"/>
    </row>
    <row r="7" spans="1:6" ht="39.75" customHeight="1">
      <c r="A7" s="2" t="s">
        <v>71</v>
      </c>
      <c r="B7" s="32"/>
      <c r="C7" s="2" t="s">
        <v>49</v>
      </c>
      <c r="D7" s="33"/>
      <c r="E7" s="2" t="s">
        <v>50</v>
      </c>
      <c r="F7" s="34"/>
    </row>
    <row r="8" spans="1:6" ht="35.25" customHeight="1">
      <c r="A8" s="2" t="s">
        <v>44</v>
      </c>
      <c r="B8" s="35"/>
      <c r="C8" s="2" t="s">
        <v>69</v>
      </c>
      <c r="D8" s="35"/>
      <c r="E8" s="2" t="s">
        <v>20</v>
      </c>
      <c r="F8" s="36"/>
    </row>
    <row r="9" spans="1:6" ht="37.5" customHeight="1">
      <c r="A9" s="2" t="s">
        <v>48</v>
      </c>
      <c r="B9" s="5"/>
      <c r="C9" s="72" t="s">
        <v>70</v>
      </c>
      <c r="D9" s="74"/>
      <c r="E9" s="2" t="s">
        <v>72</v>
      </c>
      <c r="F9" s="1"/>
    </row>
    <row r="10" spans="1:6" ht="30">
      <c r="A10" s="2" t="s">
        <v>76</v>
      </c>
      <c r="B10" s="5"/>
      <c r="C10" s="72"/>
      <c r="D10" s="74"/>
      <c r="E10" s="2" t="s">
        <v>73</v>
      </c>
      <c r="F10" s="1"/>
    </row>
    <row r="11" spans="1:6" ht="46.5" customHeight="1">
      <c r="A11" s="2" t="s">
        <v>47</v>
      </c>
      <c r="B11" s="37"/>
      <c r="C11" s="2" t="s">
        <v>22</v>
      </c>
      <c r="D11" s="37"/>
      <c r="E11" s="2" t="s">
        <v>7</v>
      </c>
      <c r="F11" s="38"/>
    </row>
    <row r="12" spans="1:6" ht="167.25" customHeight="1">
      <c r="A12" s="2" t="s">
        <v>51</v>
      </c>
      <c r="B12" s="71"/>
      <c r="C12" s="71"/>
      <c r="D12" s="71"/>
      <c r="E12" s="71"/>
      <c r="F12" s="71"/>
    </row>
    <row r="13" spans="1:6" ht="21">
      <c r="A13" s="52" t="s">
        <v>52</v>
      </c>
      <c r="B13" s="52"/>
      <c r="C13" s="52"/>
      <c r="D13" s="52"/>
      <c r="E13" s="52"/>
      <c r="F13" s="52"/>
    </row>
    <row r="14" spans="1:6">
      <c r="A14" s="70"/>
      <c r="B14" s="70"/>
      <c r="C14" s="70"/>
      <c r="D14" s="70"/>
      <c r="E14" s="70"/>
      <c r="F14" s="70"/>
    </row>
    <row r="15" spans="1:6">
      <c r="A15" s="70"/>
      <c r="B15" s="70"/>
      <c r="C15" s="70"/>
      <c r="D15" s="70"/>
      <c r="E15" s="70"/>
      <c r="F15" s="70"/>
    </row>
    <row r="16" spans="1:6">
      <c r="A16" s="70"/>
      <c r="B16" s="70"/>
      <c r="C16" s="70"/>
      <c r="D16" s="70"/>
      <c r="E16" s="70"/>
      <c r="F16" s="70"/>
    </row>
    <row r="17" spans="1:6">
      <c r="A17" s="70"/>
      <c r="B17" s="70"/>
      <c r="C17" s="70"/>
      <c r="D17" s="70"/>
      <c r="E17" s="70"/>
      <c r="F17" s="70"/>
    </row>
    <row r="18" spans="1:6">
      <c r="A18" s="70"/>
      <c r="B18" s="70"/>
      <c r="C18" s="70"/>
      <c r="D18" s="70"/>
      <c r="E18" s="70"/>
      <c r="F18" s="70"/>
    </row>
    <row r="19" spans="1:6">
      <c r="A19" s="70"/>
      <c r="B19" s="70"/>
      <c r="C19" s="70"/>
      <c r="D19" s="70"/>
      <c r="E19" s="70"/>
      <c r="F19" s="70"/>
    </row>
    <row r="20" spans="1:6">
      <c r="A20" s="70"/>
      <c r="B20" s="70"/>
      <c r="C20" s="70"/>
      <c r="D20" s="70"/>
      <c r="E20" s="70"/>
      <c r="F20" s="70"/>
    </row>
    <row r="21" spans="1:6">
      <c r="A21" s="70"/>
      <c r="B21" s="70"/>
      <c r="C21" s="70"/>
      <c r="D21" s="70"/>
      <c r="E21" s="70"/>
      <c r="F21" s="70"/>
    </row>
    <row r="22" spans="1:6">
      <c r="A22" s="70"/>
      <c r="B22" s="70"/>
      <c r="C22" s="70"/>
      <c r="D22" s="70"/>
      <c r="E22" s="70"/>
      <c r="F22" s="70"/>
    </row>
    <row r="23" spans="1:6">
      <c r="A23" s="70"/>
      <c r="B23" s="70"/>
      <c r="C23" s="70"/>
      <c r="D23" s="70"/>
      <c r="E23" s="70"/>
      <c r="F23" s="70"/>
    </row>
    <row r="24" spans="1:6">
      <c r="A24" s="70"/>
      <c r="B24" s="70"/>
      <c r="C24" s="70"/>
      <c r="D24" s="70"/>
      <c r="E24" s="70"/>
      <c r="F24" s="70"/>
    </row>
    <row r="25" spans="1:6">
      <c r="A25" s="70"/>
      <c r="B25" s="70"/>
      <c r="C25" s="70"/>
      <c r="D25" s="70"/>
      <c r="E25" s="70"/>
      <c r="F25" s="70"/>
    </row>
    <row r="26" spans="1:6">
      <c r="A26" s="70"/>
      <c r="B26" s="70"/>
      <c r="C26" s="70"/>
      <c r="D26" s="70"/>
      <c r="E26" s="70"/>
      <c r="F26" s="70"/>
    </row>
    <row r="27" spans="1:6">
      <c r="A27" s="70"/>
      <c r="B27" s="70"/>
      <c r="C27" s="70"/>
      <c r="D27" s="70"/>
      <c r="E27" s="70"/>
      <c r="F27" s="70"/>
    </row>
    <row r="28" spans="1:6">
      <c r="A28" s="70"/>
      <c r="B28" s="70"/>
      <c r="C28" s="70"/>
      <c r="D28" s="70"/>
      <c r="E28" s="70"/>
      <c r="F28" s="70"/>
    </row>
    <row r="29" spans="1:6">
      <c r="A29" s="70"/>
      <c r="B29" s="70"/>
      <c r="C29" s="70"/>
      <c r="D29" s="70"/>
      <c r="E29" s="70"/>
      <c r="F29" s="70"/>
    </row>
    <row r="30" spans="1:6">
      <c r="A30" s="70"/>
      <c r="B30" s="70"/>
      <c r="C30" s="70"/>
      <c r="D30" s="70"/>
      <c r="E30" s="70"/>
      <c r="F30" s="70"/>
    </row>
    <row r="31" spans="1:6">
      <c r="A31" s="70"/>
      <c r="B31" s="70"/>
      <c r="C31" s="70"/>
      <c r="D31" s="70"/>
      <c r="E31" s="70"/>
      <c r="F31" s="70"/>
    </row>
    <row r="32" spans="1:6">
      <c r="A32" s="70"/>
      <c r="B32" s="70"/>
      <c r="C32" s="70"/>
      <c r="D32" s="70"/>
      <c r="E32" s="70"/>
      <c r="F32" s="70"/>
    </row>
    <row r="33" spans="1:6">
      <c r="A33" s="70"/>
      <c r="B33" s="70"/>
      <c r="C33" s="70"/>
      <c r="D33" s="70"/>
      <c r="E33" s="70"/>
      <c r="F33" s="70"/>
    </row>
    <row r="34" spans="1:6">
      <c r="A34" s="70"/>
      <c r="B34" s="70"/>
      <c r="C34" s="70"/>
      <c r="D34" s="70"/>
      <c r="E34" s="70"/>
      <c r="F34" s="70"/>
    </row>
    <row r="35" spans="1:6">
      <c r="A35" s="70"/>
      <c r="B35" s="70"/>
      <c r="C35" s="70"/>
      <c r="D35" s="70"/>
      <c r="E35" s="70"/>
      <c r="F35" s="70"/>
    </row>
    <row r="36" spans="1:6">
      <c r="A36" s="70"/>
      <c r="B36" s="70"/>
      <c r="C36" s="70"/>
      <c r="D36" s="70"/>
      <c r="E36" s="70"/>
      <c r="F36" s="70"/>
    </row>
    <row r="37" spans="1:6">
      <c r="A37" s="72" t="s">
        <v>53</v>
      </c>
      <c r="B37" s="72"/>
      <c r="C37" s="73"/>
      <c r="D37" s="72" t="s">
        <v>54</v>
      </c>
      <c r="E37" s="72"/>
      <c r="F37" s="72"/>
    </row>
    <row r="38" spans="1:6">
      <c r="A38" s="2" t="s">
        <v>55</v>
      </c>
      <c r="B38" s="2" t="s">
        <v>56</v>
      </c>
      <c r="C38" s="73"/>
      <c r="D38" s="2" t="s">
        <v>55</v>
      </c>
      <c r="E38" s="72" t="s">
        <v>56</v>
      </c>
      <c r="F38" s="72"/>
    </row>
    <row r="39" spans="1:6">
      <c r="A39" s="3"/>
      <c r="B39" s="3"/>
      <c r="C39" s="73"/>
      <c r="D39" s="3"/>
      <c r="E39" s="70"/>
      <c r="F39" s="70"/>
    </row>
    <row r="40" spans="1:6">
      <c r="A40" s="3"/>
      <c r="B40" s="3"/>
      <c r="C40" s="73"/>
      <c r="D40" s="3"/>
      <c r="E40" s="70"/>
      <c r="F40" s="70"/>
    </row>
    <row r="41" spans="1:6">
      <c r="A41" s="3"/>
      <c r="B41" s="3"/>
      <c r="C41" s="73"/>
      <c r="D41" s="3"/>
      <c r="E41" s="70"/>
      <c r="F41" s="70"/>
    </row>
    <row r="42" spans="1:6">
      <c r="A42" s="3"/>
      <c r="B42" s="3"/>
      <c r="C42" s="73"/>
      <c r="D42" s="3"/>
      <c r="E42" s="70"/>
      <c r="F42" s="70"/>
    </row>
    <row r="43" spans="1:6">
      <c r="A43" s="3"/>
      <c r="B43" s="3"/>
      <c r="C43" s="73"/>
      <c r="D43" s="3"/>
      <c r="E43" s="70"/>
      <c r="F43" s="70"/>
    </row>
  </sheetData>
  <sheetProtection algorithmName="SHA-512" hashValue="cpoSRpEAkwuNc/er05ySlMDH+Udt1Lm5m59dz3Oe+VtTL7dO522TxM+6MLSNRieYKVee95QbQNgboW4hZiXyQA==" saltValue="l4c4tWSVX+RuxVDq4RDMtw==" spinCount="100000" sheet="1" objects="1" scenarios="1"/>
  <mergeCells count="18">
    <mergeCell ref="C9:C10"/>
    <mergeCell ref="D9:D10"/>
    <mergeCell ref="A2:F2"/>
    <mergeCell ref="B3:F3"/>
    <mergeCell ref="D4:F4"/>
    <mergeCell ref="B5:F5"/>
    <mergeCell ref="E42:F42"/>
    <mergeCell ref="E43:F43"/>
    <mergeCell ref="B12:F12"/>
    <mergeCell ref="E39:F39"/>
    <mergeCell ref="E40:F40"/>
    <mergeCell ref="E41:F41"/>
    <mergeCell ref="A13:F13"/>
    <mergeCell ref="A14:F36"/>
    <mergeCell ref="A37:B37"/>
    <mergeCell ref="C37:C43"/>
    <mergeCell ref="D37:F37"/>
    <mergeCell ref="E38:F38"/>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RowHeight="15"/>
  <cols>
    <col min="1" max="1" width="7.140625" customWidth="1"/>
    <col min="2" max="2" width="15.7109375" bestFit="1" customWidth="1"/>
    <col min="3" max="3" width="20.42578125" customWidth="1"/>
    <col min="4" max="4" width="14.42578125" customWidth="1"/>
    <col min="5" max="5" width="21.28515625" customWidth="1"/>
    <col min="6" max="6" width="34.85546875" customWidth="1"/>
    <col min="7" max="7" width="16.140625" customWidth="1"/>
    <col min="8" max="8" width="15.42578125" bestFit="1" customWidth="1"/>
    <col min="12" max="12" width="13.85546875" customWidth="1"/>
    <col min="13" max="13" width="13.42578125" customWidth="1"/>
    <col min="14" max="14" width="12.42578125" customWidth="1"/>
    <col min="16" max="16" width="18.28515625" bestFit="1" customWidth="1"/>
    <col min="23" max="23" width="15" bestFit="1" customWidth="1"/>
  </cols>
  <sheetData>
    <row r="1" spans="1:28" ht="51">
      <c r="A1" s="7" t="s">
        <v>78</v>
      </c>
      <c r="B1" s="7" t="s">
        <v>1</v>
      </c>
      <c r="C1" s="7" t="s">
        <v>79</v>
      </c>
      <c r="D1" s="8" t="s">
        <v>3</v>
      </c>
      <c r="E1" s="9" t="s">
        <v>80</v>
      </c>
      <c r="F1" s="10" t="s">
        <v>81</v>
      </c>
      <c r="G1" s="9" t="s">
        <v>7</v>
      </c>
      <c r="H1" s="11" t="s">
        <v>82</v>
      </c>
      <c r="I1" s="9" t="s">
        <v>9</v>
      </c>
      <c r="J1" s="9" t="s">
        <v>83</v>
      </c>
      <c r="K1" s="9" t="s">
        <v>84</v>
      </c>
      <c r="L1" s="9" t="s">
        <v>125</v>
      </c>
      <c r="M1" s="9" t="s">
        <v>124</v>
      </c>
      <c r="N1" s="12" t="s">
        <v>126</v>
      </c>
      <c r="O1" s="12" t="s">
        <v>85</v>
      </c>
      <c r="P1" s="12" t="s">
        <v>49</v>
      </c>
      <c r="Q1" s="9" t="s">
        <v>13</v>
      </c>
      <c r="R1" s="10" t="s">
        <v>16</v>
      </c>
      <c r="S1" s="10" t="s">
        <v>86</v>
      </c>
      <c r="T1" s="10" t="s">
        <v>87</v>
      </c>
      <c r="U1" s="13" t="s">
        <v>88</v>
      </c>
      <c r="V1" s="13" t="s">
        <v>89</v>
      </c>
      <c r="W1" s="9" t="s">
        <v>90</v>
      </c>
      <c r="X1" s="9" t="s">
        <v>14</v>
      </c>
      <c r="Y1" s="9" t="s">
        <v>91</v>
      </c>
      <c r="Z1" s="14" t="s">
        <v>92</v>
      </c>
      <c r="AA1" s="10" t="s">
        <v>93</v>
      </c>
      <c r="AB1" s="10" t="s">
        <v>94</v>
      </c>
    </row>
    <row r="2" spans="1:28" ht="48" customHeight="1">
      <c r="A2" s="15" t="s">
        <v>95</v>
      </c>
      <c r="B2" s="15" t="s">
        <v>96</v>
      </c>
      <c r="C2" s="15" t="s">
        <v>97</v>
      </c>
      <c r="D2" s="15" t="s">
        <v>98</v>
      </c>
      <c r="E2" s="15" t="s">
        <v>99</v>
      </c>
      <c r="F2" s="15" t="s">
        <v>100</v>
      </c>
      <c r="G2" s="15" t="s">
        <v>101</v>
      </c>
      <c r="H2" s="15" t="s">
        <v>102</v>
      </c>
      <c r="I2" s="15" t="s">
        <v>103</v>
      </c>
      <c r="J2" s="15" t="s">
        <v>104</v>
      </c>
      <c r="K2" s="15" t="s">
        <v>105</v>
      </c>
      <c r="L2" s="15" t="s">
        <v>127</v>
      </c>
      <c r="M2" s="15" t="s">
        <v>128</v>
      </c>
      <c r="N2" s="15" t="s">
        <v>106</v>
      </c>
      <c r="O2" s="15" t="s">
        <v>107</v>
      </c>
      <c r="P2" s="15" t="s">
        <v>108</v>
      </c>
      <c r="Q2" s="15" t="s">
        <v>109</v>
      </c>
      <c r="R2" s="15" t="s">
        <v>110</v>
      </c>
      <c r="S2" s="15" t="s">
        <v>111</v>
      </c>
      <c r="T2" s="15" t="s">
        <v>112</v>
      </c>
      <c r="U2" s="15" t="s">
        <v>113</v>
      </c>
      <c r="V2" s="15" t="s">
        <v>114</v>
      </c>
      <c r="W2" s="15" t="s">
        <v>115</v>
      </c>
      <c r="X2" s="15" t="s">
        <v>116</v>
      </c>
      <c r="Y2" s="15" t="s">
        <v>117</v>
      </c>
      <c r="Z2" s="15" t="s">
        <v>118</v>
      </c>
      <c r="AA2" s="15" t="s">
        <v>119</v>
      </c>
      <c r="AB2" s="15"/>
    </row>
    <row r="3" spans="1:28" s="31" customFormat="1">
      <c r="A3" s="1">
        <v>1</v>
      </c>
      <c r="B3" s="1" t="str">
        <f>'1. ABOGADO EXTERNO'!B4</f>
        <v>1. Civil Ordinario</v>
      </c>
      <c r="C3" s="1" t="str">
        <f>'1. ABOGADO EXTERNO'!F4</f>
        <v>1. Primera Instancia</v>
      </c>
      <c r="D3" s="6">
        <f>'1. ABOGADO EXTERNO'!B5</f>
        <v>45687</v>
      </c>
      <c r="E3" s="17" t="str">
        <f>'1. ABOGADO EXTERNO'!B6</f>
        <v>1. LILIANA MILNEA MOSQUERA RUIZ (Cónyuge) 
2. YINETH SOFÍA SALGADO MOSQUERA (hija menor de edad)
3. SMITH SALGADP PÉREZ (hijo)
4.  YULIETH SALGADO VALENCIA (hijo)</v>
      </c>
      <c r="F3" s="17" t="str">
        <f>'1. ABOGADO EXTERNO'!B7</f>
        <v>1. Wilfredo Soto Blanquicet (conductor)
2. Johnny Alexander Lozada Castaño (propietario/asegurado)
3. Mapfre Seguros Generales de Colombia S.A. </v>
      </c>
      <c r="G3" s="17" t="str">
        <f>'1. ABOGADO EXTERNO'!B9</f>
        <v xml:space="preserve">Se solicitó un total de $704.814.329. Discrminado así: 
1. Lucro Cesante: $444.814.329
2. Daños Morales: 200 SMLMV (Equivalentes a $260.000.000 al salario del 2024)
Liliana Milena Mosquera Ruiz: 50 SMLMV (Equivalentes a $65.000.000 al salario del 2024)
Yineth Sofía Salgada Mosquera: 50 SMLMV (Equivalentes a $65.000.000 al salario del 2024) 
Smith Salgado Pérez: 50 SMLMV (Equivalentes a $65.000.000 al salario del 2024)
Yulieth Salgado Valencia: 50 SMLMV (Equivalentes a $65.000.000 al salario del 2024)
</v>
      </c>
      <c r="H3" s="18">
        <f>'1. ABOGADO EXTERNO'!B10</f>
        <v>401114376</v>
      </c>
      <c r="I3" s="17" t="str">
        <f>'1. ABOGADO EXTERNO'!B11</f>
        <v xml:space="preserve">El 01 de noviembre de 2021 a las 18:40 aproximadamente en la vía Turbo - Necocllí Kilometro 10+950 metros, sector camerún, jurisdicción del municipio de Turbo - Antioquia, se produjo un accidente de tránsito en el que el señor Smith Salgado Torres (q.e.p.d.) conductor de la motocicleta de placas TZF19D fue atropellado por el vehículo de placas JYT745. El señor Smith Salgado Torres murió en el lugar de los hechos como consecuencia de las lesiones que le causó el impacto que recibió del automotor. 
</v>
      </c>
      <c r="J3" s="17" t="str">
        <f>'1. ABOGADO EXTERNO'!B12</f>
        <v xml:space="preserve">Para el presente asunto la contingencia se califica como EVENTUAL, teniendo en cuenta que será materia de debate probatorio confirmar o desvirtuar si el conductor del vehículo asegurado tenía o no licencia de conducción de igual o inferior categoría para manejar el vehículo para la fecha del accidente.  Lo anterior, toda vez que el contrato de seguro no cubre la responsabilidad civil extracontractual en que incurra el asegurado cuando su conductor autorizado no sea titular de una licencia de conducción.  
En primer lugar, se aclara que la Póliza de automóviles financiera No. 5015121034428 cuyo asegurado es el señor JOHNNY ALEXANDER LOZADA CASTAÑO, presta cobertura temporal, de conformidad con los hechos y pretensiones expuestas en el líbelo de la demanda. Frente a la cobertura temporal, debe señalarse que los hechos, es decir el accidente de tránsito, ocurrieron el 01 de noviembre de 2021, esto es, dentro de la vigencia de la Póliza, comprendida entre el día 03 de junio de 2021 y el 02 de junio de 2022. Sin embargo, frente a la cobertura material, debe decirse que la misma se encuentra en tela de juicio pues dentro del Informe Policial de Accidente de Tránsito se registró que el señor Wilfredo Soto (conductor vehículo asegurado) no portaba una licencia de conducción para manejar el vehículo de placas JYT 745.  Esta situación se enmarcaría dentro de la exclusión 2.1.6. del condicionado general, además de que, de conformidad con la delimitación del amparo de protección patrimonial, el mismo no se hace extensivo cuando el conductor del vehículo asegurado nunca ha obtenido licencia de conducción expedida por autoridad competente.  
No obstante, es importante aclarar que el citado amparo de protección patrimonial sí ampara la responsabilidad en que incurra el asegurado cuando el conductor autorizado del vehículo porte licencia de conducción de una categoría inferior a la del vehículo asegurado. Efectivamente, al revisar los sistemas de consulta pública (RUNT) se observa que, si bien el señor Wilfredo Soto no se encontraba autorizado para conducir carros de categoría B1 (categoría para conductores de automóviles, motocarros, cuatrimotos, camperos, camionetas y microbuses), sí lo estaba para conducir motocicletas. Ahora, si bien esta información no obra en el proceso, si como resultado del debate probatorio se acreditara la existencia de esta situación la contingencia se modificaría a probable pues la responsabilidad del asegurado está demostrada.  
En este orden de ideas, debe decirse que la responsabilidad del vehículo JYT745 en el accidente ocurrido el 01 de noviembre de 2021 está demostrada. Lo anterior toda vez que, (i) en el Informe Policial de Accidente de Tránsito se codificó la causal 121 en contra del asegurado al no mantener la distancia de seguridad con la motocicleta de placas TZF19D, (ii) se aportó junto con la demanda copia de un fragmento del expediente contravencional surtido ante la alcaldía de Turbo en donde se declaró la responsabilidad y culpa del señor Wilfredo Soto en la ocurrencia del accidente de tránsito y, (iii) eventualmente el juez podría valorar como un indicio en contra del extremo pasivo el hecho de que, en el momento del accidente, el señor Wilfredo Soto se dio a la fuga y posteriormente fue atrapado por las autoridades y la comunidad.  
Lo anterior sin perjuicio del carácter contingente de la calificación. 
</v>
      </c>
      <c r="K3" s="22" t="str">
        <f>'1. ABOGADO EXTERNO'!B13</f>
        <v>2 Eventual (50% en contra y 50% a favor )</v>
      </c>
      <c r="L3" s="22"/>
      <c r="M3" s="22"/>
      <c r="N3" s="30" t="s">
        <v>123</v>
      </c>
      <c r="O3" s="19" t="s">
        <v>123</v>
      </c>
      <c r="P3" s="18">
        <f>'2. ABOGADO INTERNO '!D7</f>
        <v>0</v>
      </c>
      <c r="Q3" s="17"/>
      <c r="R3" s="17" t="str">
        <f>'1. ABOGADO EXTERNO'!B16</f>
        <v>AUTOS</v>
      </c>
      <c r="S3" s="17"/>
      <c r="T3" s="1"/>
      <c r="U3" s="20"/>
      <c r="V3" s="17"/>
      <c r="W3" s="21">
        <f>'2. ABOGADO INTERNO '!B8</f>
        <v>0</v>
      </c>
      <c r="X3" s="22" t="str">
        <f>'1. ABOGADO EXTERNO'!B14</f>
        <v>JUZGADO CIVIL DEL CIRCUITO DE TURBO - ANTIOQUIA</v>
      </c>
      <c r="Y3" s="1" t="str">
        <f>'1. ABOGADO EXTERNO'!F14</f>
        <v>05837310300120240017900</v>
      </c>
      <c r="Z3" s="1" t="str">
        <f>'1. ABOGADO EXTERNO'!F5</f>
        <v xml:space="preserve">VIGENTE </v>
      </c>
      <c r="AA3" s="17" t="str">
        <f>'1. ABOGADO EXTERNO'!A22</f>
        <v>Etapa de traslado y contestación de la demanda. El día 26 de febrero de 2025 se radicó el escrito de contestación a la demanda por parte de MAPFRE SEGUROS GENERALES DE COLOMBIA S.A.</v>
      </c>
      <c r="AB3" s="17"/>
    </row>
    <row r="4" spans="1:28">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RowHeight="15"/>
  <cols>
    <col min="1" max="1" width="22.7109375" customWidth="1"/>
    <col min="2" max="2" width="27.7109375" bestFit="1" customWidth="1"/>
    <col min="3" max="3" width="40.28515625" bestFit="1" customWidth="1"/>
    <col min="4" max="4" width="11.85546875" bestFit="1" customWidth="1"/>
    <col min="5" max="5" width="24" bestFit="1" customWidth="1"/>
    <col min="6" max="6" width="19.28515625" bestFit="1" customWidth="1"/>
  </cols>
  <sheetData>
    <row r="1" spans="1:6">
      <c r="A1" s="23" t="s">
        <v>1</v>
      </c>
      <c r="B1" s="24" t="s">
        <v>2</v>
      </c>
      <c r="C1" s="24" t="s">
        <v>39</v>
      </c>
      <c r="D1" s="24" t="s">
        <v>17</v>
      </c>
      <c r="E1" s="24" t="s">
        <v>57</v>
      </c>
      <c r="F1" s="29" t="s">
        <v>70</v>
      </c>
    </row>
    <row r="2" spans="1:6">
      <c r="A2" s="25"/>
      <c r="B2" s="25"/>
      <c r="C2" s="26"/>
      <c r="D2" s="26"/>
      <c r="E2" s="27"/>
      <c r="F2" s="4"/>
    </row>
    <row r="3" spans="1:6">
      <c r="A3" s="25" t="s">
        <v>25</v>
      </c>
      <c r="B3" s="25" t="s">
        <v>26</v>
      </c>
      <c r="C3" s="26" t="s">
        <v>121</v>
      </c>
      <c r="D3" s="26" t="s">
        <v>27</v>
      </c>
      <c r="E3" s="27" t="s">
        <v>58</v>
      </c>
      <c r="F3" s="4" t="s">
        <v>74</v>
      </c>
    </row>
    <row r="4" spans="1:6">
      <c r="A4" s="25" t="s">
        <v>28</v>
      </c>
      <c r="B4" s="25" t="s">
        <v>29</v>
      </c>
      <c r="C4" s="26" t="s">
        <v>120</v>
      </c>
      <c r="D4" s="26" t="s">
        <v>30</v>
      </c>
      <c r="E4" s="27" t="s">
        <v>59</v>
      </c>
      <c r="F4" s="4" t="s">
        <v>75</v>
      </c>
    </row>
    <row r="5" spans="1:6">
      <c r="A5" s="25" t="s">
        <v>31</v>
      </c>
      <c r="B5" s="25" t="s">
        <v>32</v>
      </c>
      <c r="C5" s="26" t="s">
        <v>41</v>
      </c>
      <c r="D5" s="28"/>
      <c r="E5" s="27" t="s">
        <v>60</v>
      </c>
    </row>
    <row r="6" spans="1:6">
      <c r="A6" s="25" t="s">
        <v>33</v>
      </c>
      <c r="B6" s="25" t="s">
        <v>40</v>
      </c>
      <c r="C6" s="26"/>
      <c r="D6" s="28"/>
      <c r="E6" s="27" t="s">
        <v>61</v>
      </c>
    </row>
    <row r="7" spans="1:6">
      <c r="A7" s="25" t="s">
        <v>34</v>
      </c>
      <c r="B7" s="25"/>
      <c r="C7" s="26"/>
      <c r="D7" s="28"/>
      <c r="E7" s="27" t="s">
        <v>62</v>
      </c>
    </row>
    <row r="8" spans="1:6">
      <c r="A8" s="25" t="s">
        <v>35</v>
      </c>
      <c r="B8" s="25"/>
      <c r="C8" s="26"/>
      <c r="D8" s="28"/>
      <c r="E8" s="27" t="s">
        <v>122</v>
      </c>
    </row>
    <row r="9" spans="1:6">
      <c r="A9" s="25" t="s">
        <v>36</v>
      </c>
      <c r="B9" s="28"/>
      <c r="C9" s="26"/>
      <c r="D9" s="28"/>
      <c r="E9" s="27" t="s">
        <v>63</v>
      </c>
    </row>
    <row r="10" spans="1:6">
      <c r="A10" s="25" t="s">
        <v>37</v>
      </c>
      <c r="B10" s="28"/>
      <c r="C10" s="26"/>
      <c r="D10" s="28"/>
      <c r="E10" s="27" t="s">
        <v>64</v>
      </c>
    </row>
    <row r="11" spans="1:6">
      <c r="A11" s="25" t="s">
        <v>38</v>
      </c>
      <c r="B11" s="28"/>
      <c r="C11" s="26"/>
      <c r="D11" s="28"/>
      <c r="E11" s="27" t="s">
        <v>65</v>
      </c>
    </row>
    <row r="12" spans="1:6">
      <c r="A12" s="27"/>
      <c r="B12" s="27"/>
      <c r="C12" s="27"/>
      <c r="D12" s="27"/>
      <c r="E12" s="27" t="s">
        <v>66</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creator/>
  <cp:lastModifiedBy/>
  <cp:revision>1</cp:revision>
  <dcterms:created xsi:type="dcterms:W3CDTF">2006-09-12T12:46:56Z</dcterms:created>
  <dcterms:modified xsi:type="dcterms:W3CDTF">2025-03-03T16:56:12Z</dcterms:modified>
  <cp:version>V1</cp:version>
</cp:coreProperties>
</file>