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29" documentId="8_{AFE18957-500A-41BF-9249-D6139AE5586C}" xr6:coauthVersionLast="47" xr6:coauthVersionMax="47" xr10:uidLastSave="{32454324-A2C8-4F30-945B-C6D6D207ACC8}"/>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<sst xmlns="http://schemas.openxmlformats.org/spreadsheetml/2006/main" count="195" uniqueCount="154">
  <si>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</si>
  <si>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</si>
  <si>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11001310500920240012900</t>
  </si>
  <si>
    <t>Juzgado</t>
  </si>
  <si>
    <t>009 LABORAL CIRCUITO BOGOTA</t>
  </si>
  <si>
    <t>Demandado</t>
  </si>
  <si>
    <t>COLFONDOS Y OTRO</t>
  </si>
  <si>
    <t xml:space="preserve">Demandante </t>
  </si>
  <si>
    <t>DIANA PATRICIA LOPEZ LASPRILLA. C.C: 52.080.031</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</si>
  <si>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</si>
  <si>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</si>
  <si>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</si>
  <si>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</si>
  <si>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</si>
  <si>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</si>
  <si>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</si>
  <si>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</si>
  <si>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</si>
  <si>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</si>
  <si>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</si>
  <si>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DIANA PATRICIA LOPEZ LASPRILLA, IDENTIFICADA CON LA C.C: 52.080.031,  NACIÓ EL 17/04/1973. QUE DE HABERSE VINCULADO AL RPM TENDRÍA LA EXPECTATIVA LEGÍTIMA DE PENSIONARSE A LOS 57 AÑOS DE EDAD CON 1300 SEMANAS. QUE A PARTIR DEL 01/06/1994 ATENDIÓ SOLICITUD DE VINCULACIÓN AL RAISADMINISTRADO POR COLFONDOS S.A.SIN HABÉRSELE ENTREGADO LA INFORMACIÓN CON LA TRANSPARANCIA NECESARIA EN LA EXPOSICIÓN DE REAZONES DEBIDAMENE SUSTENTADAS PARA GARANTIZAR EL DERECHO DE TOMAR UNA CORRECTA DECISIÓN DE TRASLADO. MÁS ADELANTE, A PARTIR DEL 01/02/2002, SE TRASLADÓ A PROTECCIÓN S.A., MOTIVADA POR LA REITERAIÓN QUE LE HICIERON DE OBTENER MAYORES RENDIMIENTOS Y POR CONSIGUIENTE, MEJORES BENEFICIOS EN SU PENSIÓN. POSTERIORMENTE REALIZÓ DIVERSOS TRASLADOS HORIZONTALES ENTRE PORVENIR S.A., COLFONDOS S.A., Y SKKANDIA S.A.QUE EL 24/01/2024 ELEVÓ PETICIÓN ANTE COLPENSIONES SOLICITANDO LA DECLARACIÓN DE NULIDAD DE LA AFILIACIÓN,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</si>
  <si>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</si>
  <si>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</si>
  <si>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</si>
  <si>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</si>
  <si>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</si>
  <si>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</si>
  <si>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</si>
  <si>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</si>
  <si>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</si>
  <si>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</si>
  <si>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</si>
  <si>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</si>
  <si>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</si>
  <si>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</si>
  <si>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</si>
  <si>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</si>
  <si>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</si>
  <si>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24/01/2025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</si>
  <si>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</si>
  <si>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</si>
  <si>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</si>
  <si>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</si>
  <si>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</si>
  <si>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</si>
  <si>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</si>
  <si>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</si>
  <si>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</si>
  <si>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</si>
  <si>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</si>
  <si>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</si>
  <si>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</si>
  <si>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</si>
  <si>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</si>
  <si>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</si>
  <si>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</si>
  <si>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</si>
  <si>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</si>
  <si>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</si>
  <si>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</si>
  <si>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</si>
  <si>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</si>
  <si>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</si>
  <si>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</si>
  <si>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</si>
  <si>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</si>
  <si>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</si>
  <si>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</si>
  <si>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</si>
  <si>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</si>
  <si>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</si>
  <si>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</si>
  <si>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</si>
  <si>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</si>
  <si>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</si>
  <si>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</si>
  <si>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</si>
  <si>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</si>
  <si>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</si>
  <si>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</si>
  <si>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</si>
  <si>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</si>
  <si>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</si>
  <si>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</si>
  <si>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</si>
  <si>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AJR2733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</si>
  <si>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</si>
  <si>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</si>
  <si>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</si>
  <si>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</si>
  <si>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</si>
  <si>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</si>
  <si>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</si>
  <si>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</si>
  <si>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</si>
  <si>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</si>
  <si>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</si>
  <si>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</si>
  <si>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</si>
  <si>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</si>
  <si>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</si>
  <si>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</si>
  <si>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</si>
  <si>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DEBIDO AL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7.AFILIACIÓN LIBRE Y ESPONTÁNEA DE LA SEÑORA DIANA PATRICIA LÓPEZ LASPRILLA AL RÉGIMEN DE AHORRO INDIVIDUAL CON SOLIDARIDAD   
8.EL TRASLADO ENTRE ADMINISTRADORAS DEL RAIS DENOTA LA VOLUNTAD DEL AFILIADO DE PERMANECER EN EL RÉGIMEN DE AHORRO INDIVIDUAL CON SOLIDARIDAD Y CONSIGO, SE CONFIGURA UN ACTO DE RELACIONAMIENTO QUE PRESUPONE EL CONOCIMIENTO DEL FUNCIONAMIENTO DE DICHO RÉGIMEN     
9.ERROR DE DERECHO NO VICIA EL CONSENTIMIENTO  
10. PROHIBICIÓN DEL TRASLADO DEL RÉGIMEN DE AHORRO INDIVIDUAL CON SOLIDARIDAD AL RÉGIMEN DE PRIMA MEDIA CON PRESTACIÓN DEFINIDA   
11. INEXISTENCIA DE LA OBLIGACIÓN DE DEVOLVER EL SEGURO PREVISIONAL CUANDO SE DECLARA LA NULIDAD Y/O INEFICACIA DE LA AFILIACIÓN POR FALTA DE CAUSA Y PORQUE AFECTA DERECHOS DE TERCEROS DE BUENA FE  
12.PRESCRIPCION
13.BUENA FE  
14.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</si>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</sst>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9" fillId="0" borderId="2" xfId="0" applyNumberFormat="1" applyFont="1" applyFill="1" applyBorder="1" applyAlignment="1">
      <alignment horizontal="left"/>
    </xf>
    <xf numFmtId="0" fontId="9" fillId="0" borderId="18" xfId="0" applyFont="1" applyFill="1" applyBorder="1" applyAlignment="1">
      <alignment horizontal="left"/>
    </xf>
    <xf numFmtId="0" fontId="9" fillId="0" borderId="2" xfId="0" applyFont="1" applyFill="1" applyBorder="1" applyAlignment="1">
      <alignment horizontal="left"/>
    </xf>
    <xf numFmtId="0" fontId="9" fillId="0" borderId="3" xfId="0" applyFont="1" applyFill="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A13" sqref="A13:XFD1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5" t="s">
        <v>8</v>
      </c>
      <c r="C5" s="4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83" customHeight="1">
      <c r="A12" s="47" t="s">
        <v>19</v>
      </c>
      <c r="B12" s="48" t="s">
        <v>20</v>
      </c>
      <c r="C12" s="49"/>
    </row>
    <row r="13" spans="1:3" ht="30" hidden="1" customHeight="1">
      <c r="A13" s="47"/>
      <c r="B13" s="50"/>
      <c r="C13" s="51"/>
    </row>
    <row r="14" spans="1:3" ht="73.5" hidden="1" customHeight="1">
      <c r="A14" s="47"/>
      <c r="B14" s="52"/>
      <c r="C14" s="53"/>
    </row>
    <row r="15" spans="1:3" ht="30.75">
      <c r="A15" s="5" t="s">
        <v>21</v>
      </c>
      <c r="B15" s="54" t="s">
        <v>22</v>
      </c>
      <c r="C15" s="99"/>
    </row>
    <row r="16" spans="1:3" ht="33.75" customHeight="1">
      <c r="A16" s="55" t="s">
        <v>23</v>
      </c>
      <c r="B16" s="56" t="s">
        <v>24</v>
      </c>
      <c r="C16" s="56"/>
    </row>
    <row r="17" spans="1:3" ht="33.75" customHeight="1">
      <c r="A17" s="55"/>
      <c r="B17" s="11" t="s">
        <v>25</v>
      </c>
      <c r="C17" s="6"/>
    </row>
    <row r="18" spans="1:3" ht="33.75" customHeight="1">
      <c r="A18" s="55"/>
      <c r="B18" s="11" t="s">
        <v>26</v>
      </c>
      <c r="C18" s="6"/>
    </row>
    <row r="19" spans="1:3">
      <c r="A19" s="55"/>
      <c r="B19" s="57" t="s">
        <v>27</v>
      </c>
      <c r="C19" s="58"/>
    </row>
    <row r="20" spans="1:3">
      <c r="A20" s="55"/>
      <c r="B20" s="11"/>
      <c r="C20" s="6"/>
    </row>
    <row r="21" spans="1:3">
      <c r="A21" s="55"/>
      <c r="B21" s="11"/>
      <c r="C21" s="6"/>
    </row>
    <row r="22" spans="1:3">
      <c r="A22" s="55"/>
      <c r="B22" s="57" t="s">
        <v>28</v>
      </c>
      <c r="C22" s="58"/>
    </row>
    <row r="23" spans="1:3">
      <c r="A23" s="55"/>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95">
        <v>45839</v>
      </c>
      <c r="C27" s="96"/>
    </row>
    <row r="28" spans="1:3">
      <c r="A28" s="5" t="s">
        <v>36</v>
      </c>
      <c r="B28" s="95">
        <v>45839</v>
      </c>
      <c r="C28" s="96"/>
    </row>
    <row r="29" spans="1:3">
      <c r="A29" s="5" t="s">
        <v>37</v>
      </c>
      <c r="B29" s="97" t="s">
        <v>38</v>
      </c>
      <c r="C29" s="98"/>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9" t="s">
        <v>39</v>
      </c>
      <c r="B1" s="59"/>
      <c r="C1" s="59"/>
    </row>
    <row r="2" spans="1:3">
      <c r="A2" s="13" t="s">
        <v>40</v>
      </c>
      <c r="B2" s="60" t="s">
        <v>41</v>
      </c>
      <c r="C2" s="61"/>
    </row>
    <row r="3" spans="1:3">
      <c r="A3" s="5" t="s">
        <v>1</v>
      </c>
      <c r="B3" s="40" t="str">
        <f>'GENERALES NOTA 322'!B2:C2</f>
        <v>11001310500920240012900</v>
      </c>
      <c r="C3" s="40"/>
    </row>
    <row r="4" spans="1:3">
      <c r="A4" s="5" t="s">
        <v>3</v>
      </c>
      <c r="B4" s="40" t="str">
        <f>'GENERALES NOTA 322'!B3:C3</f>
        <v>009 LABORAL CIRCUITO BOGOTA</v>
      </c>
      <c r="C4" s="40"/>
    </row>
    <row r="5" spans="1:3">
      <c r="A5" s="5" t="s">
        <v>5</v>
      </c>
      <c r="B5" s="40" t="str">
        <f>'GENERALES NOTA 322'!B4:C4</f>
        <v>COLFONDOS Y OTRO</v>
      </c>
      <c r="C5" s="40"/>
    </row>
    <row r="6" spans="1:3">
      <c r="A6" s="5" t="s">
        <v>7</v>
      </c>
      <c r="B6" s="40" t="str">
        <f>'GENERALES NOTA 322'!B5:C5</f>
        <v>DIANA PATRICIA LOPEZ LASPRILLA. C.C: 52.080.031</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60"/>
      <c r="C10" s="62"/>
    </row>
    <row r="11" spans="1:3">
      <c r="A11" s="13" t="s">
        <v>44</v>
      </c>
      <c r="B11" s="60"/>
      <c r="C11" s="61"/>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63" t="s">
        <v>49</v>
      </c>
      <c r="B16" s="40"/>
      <c r="C16" s="40"/>
    </row>
    <row r="17" spans="1:3">
      <c r="A17" s="64"/>
      <c r="B17" s="9" t="s">
        <v>50</v>
      </c>
      <c r="C17" s="10" t="s">
        <v>51</v>
      </c>
    </row>
    <row r="18" spans="1:3">
      <c r="A18" s="64"/>
      <c r="B18" s="11"/>
      <c r="C18" s="11"/>
    </row>
    <row r="19" spans="1:3">
      <c r="A19" s="64"/>
      <c r="B19" s="11"/>
      <c r="C19" s="11"/>
    </row>
    <row r="20" spans="1:3">
      <c r="A20" s="64"/>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5" t="s">
        <v>58</v>
      </c>
      <c r="B27" s="65"/>
      <c r="C27" s="65"/>
    </row>
    <row r="28" spans="1:3" ht="14.45" customHeight="1">
      <c r="A28" s="66" t="s">
        <v>59</v>
      </c>
      <c r="B28" s="67"/>
      <c r="C28" s="31"/>
    </row>
    <row r="29" spans="1:3" ht="14.45" customHeight="1">
      <c r="A29" s="68" t="s">
        <v>60</v>
      </c>
      <c r="B29" s="69"/>
      <c r="C29" s="31"/>
    </row>
    <row r="30" spans="1:3" ht="14.45" customHeight="1">
      <c r="A30" s="68" t="s">
        <v>61</v>
      </c>
      <c r="B30" s="69"/>
      <c r="C30" s="32"/>
    </row>
    <row r="31" spans="1:3" ht="14.45" customHeight="1">
      <c r="A31" s="68" t="s">
        <v>62</v>
      </c>
      <c r="B31" s="69"/>
      <c r="C31" s="31"/>
    </row>
    <row r="32" spans="1:3">
      <c r="A32" s="68" t="s">
        <v>63</v>
      </c>
      <c r="B32" s="69"/>
      <c r="C32" s="31"/>
    </row>
    <row r="33" spans="1:3" ht="14.45" customHeight="1">
      <c r="A33" s="68" t="s">
        <v>64</v>
      </c>
      <c r="B33" s="69"/>
      <c r="C33" s="31"/>
    </row>
    <row r="34" spans="1:3" ht="14.45" customHeight="1">
      <c r="A34" s="68" t="s">
        <v>65</v>
      </c>
      <c r="B34" s="69"/>
      <c r="C34" s="33"/>
    </row>
    <row r="35" spans="1:3">
      <c r="A35" s="66" t="s">
        <v>66</v>
      </c>
      <c r="B35" s="67"/>
      <c r="C35" s="34"/>
    </row>
    <row r="36" spans="1:3">
      <c r="A36" s="71" t="s">
        <v>67</v>
      </c>
      <c r="B36" s="71"/>
      <c r="C36" s="71"/>
    </row>
    <row r="37" spans="1:3">
      <c r="A37" s="70" t="s">
        <v>68</v>
      </c>
      <c r="B37" s="70"/>
      <c r="C37" s="11"/>
    </row>
    <row r="38" spans="1:3">
      <c r="A38" s="70" t="s">
        <v>69</v>
      </c>
      <c r="B38" s="70"/>
      <c r="C38" s="11"/>
    </row>
    <row r="39" spans="1:3">
      <c r="A39" s="70" t="s">
        <v>70</v>
      </c>
      <c r="B39" s="70"/>
      <c r="C39" s="11"/>
    </row>
    <row r="40" spans="1:3">
      <c r="A40" s="70" t="s">
        <v>71</v>
      </c>
      <c r="B40" s="70"/>
      <c r="C40" s="11"/>
    </row>
    <row r="41" spans="1:3">
      <c r="A41" s="70" t="s">
        <v>72</v>
      </c>
      <c r="B41" s="70"/>
      <c r="C41" s="11"/>
    </row>
    <row r="42" spans="1:3">
      <c r="A42" s="70" t="s">
        <v>73</v>
      </c>
      <c r="B42" s="70"/>
      <c r="C42" s="11"/>
    </row>
    <row r="43" spans="1:3">
      <c r="A43" s="70" t="s">
        <v>74</v>
      </c>
      <c r="B43" s="70"/>
      <c r="C43" s="11"/>
    </row>
    <row r="44" spans="1:3">
      <c r="A44" s="70" t="s">
        <v>75</v>
      </c>
      <c r="B44" s="70"/>
      <c r="C44" s="11"/>
    </row>
    <row r="45" spans="1:3">
      <c r="A45" s="70" t="s">
        <v>76</v>
      </c>
      <c r="B45" s="70"/>
      <c r="C45" s="11"/>
    </row>
    <row r="46" spans="1:3">
      <c r="A46" s="70" t="s">
        <v>77</v>
      </c>
      <c r="B46" s="70"/>
      <c r="C46" s="11"/>
    </row>
    <row r="47" spans="1:3">
      <c r="A47" s="70" t="s">
        <v>78</v>
      </c>
      <c r="B47" s="70"/>
      <c r="C47" s="11"/>
    </row>
    <row r="48" spans="1:3">
      <c r="A48" s="70" t="s">
        <v>79</v>
      </c>
      <c r="B48" s="70"/>
      <c r="C48" s="11"/>
    </row>
    <row r="49" spans="1:3">
      <c r="A49" s="70" t="s">
        <v>80</v>
      </c>
      <c r="B49" s="70"/>
      <c r="C49" s="11"/>
    </row>
    <row r="50" spans="1:3">
      <c r="A50" s="70" t="s">
        <v>81</v>
      </c>
      <c r="B50" s="70"/>
      <c r="C50" s="11"/>
    </row>
    <row r="51" spans="1:3">
      <c r="A51" s="70" t="s">
        <v>82</v>
      </c>
      <c r="B51" s="70"/>
      <c r="C51" s="11"/>
    </row>
    <row r="52" spans="1:3">
      <c r="A52" s="70" t="s">
        <v>83</v>
      </c>
      <c r="B52" s="70"/>
      <c r="C52" s="11"/>
    </row>
    <row r="53" spans="1:3">
      <c r="A53" s="72"/>
      <c r="B53" s="72"/>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A19" sqref="A19:A2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9" t="s">
        <v>84</v>
      </c>
      <c r="B1" s="59"/>
      <c r="C1" s="59"/>
    </row>
    <row r="2" spans="1:6">
      <c r="A2" s="20" t="s">
        <v>40</v>
      </c>
      <c r="B2" s="89" t="s">
        <v>85</v>
      </c>
      <c r="C2" s="90"/>
    </row>
    <row r="3" spans="1:6">
      <c r="A3" s="21" t="s">
        <v>1</v>
      </c>
      <c r="B3" s="91" t="str">
        <f>'GENERALES NOTA 322'!B2:C2</f>
        <v>11001310500920240012900</v>
      </c>
      <c r="C3" s="91"/>
    </row>
    <row r="4" spans="1:6">
      <c r="A4" s="21" t="s">
        <v>3</v>
      </c>
      <c r="B4" s="91" t="str">
        <f>'GENERALES NOTA 322'!B3:C3</f>
        <v>009 LABORAL CIRCUITO BOGOTA</v>
      </c>
      <c r="C4" s="91"/>
    </row>
    <row r="5" spans="1:6">
      <c r="A5" s="21" t="s">
        <v>5</v>
      </c>
      <c r="B5" s="91" t="str">
        <f>'GENERALES NOTA 322'!B4:C4</f>
        <v>COLFONDOS Y OTRO</v>
      </c>
      <c r="C5" s="91"/>
    </row>
    <row r="6" spans="1:6" ht="14.45" customHeight="1">
      <c r="A6" s="21" t="s">
        <v>7</v>
      </c>
      <c r="B6" s="91" t="str">
        <f>'GENERALES NOTA 322'!B5:C5</f>
        <v>DIANA PATRICIA LOPEZ LASPRILLA. C.C: 52.080.031</v>
      </c>
      <c r="C6" s="91"/>
    </row>
    <row r="7" spans="1:6">
      <c r="A7" s="21" t="s">
        <v>9</v>
      </c>
      <c r="B7" s="91" t="str">
        <f>'GENERALES NOTA 322'!B6:C6</f>
        <v>LLAMADA EN GARANTIA</v>
      </c>
      <c r="C7" s="91"/>
    </row>
    <row r="8" spans="1:6" ht="30">
      <c r="A8" s="21" t="s">
        <v>21</v>
      </c>
      <c r="B8" s="85" t="str">
        <f>'GENERALES NOTA 322'!B15:C15</f>
        <v>NO ES POSIBLE CUANTIFICAR LAS PRETENSIONES DE LA DEMANDA EN ATENCIÓN A LA NATURALEZA DEL PROCESO.</v>
      </c>
      <c r="C8" s="86"/>
    </row>
    <row r="9" spans="1:6">
      <c r="A9" s="92" t="s">
        <v>23</v>
      </c>
      <c r="B9" s="76" t="s">
        <v>24</v>
      </c>
      <c r="C9" s="77"/>
    </row>
    <row r="10" spans="1:6">
      <c r="A10" s="92"/>
      <c r="B10" s="22" t="s">
        <v>25</v>
      </c>
      <c r="C10" s="19">
        <f>'GENERALES NOTA 322'!C17</f>
        <v>0</v>
      </c>
    </row>
    <row r="11" spans="1:6">
      <c r="A11" s="92"/>
      <c r="B11" s="22" t="s">
        <v>26</v>
      </c>
      <c r="C11" s="19">
        <f>'GENERALES NOTA 322'!C18</f>
        <v>0</v>
      </c>
    </row>
    <row r="12" spans="1:6">
      <c r="A12" s="92"/>
      <c r="B12" s="76"/>
      <c r="C12" s="77"/>
    </row>
    <row r="13" spans="1:6">
      <c r="A13" s="92"/>
      <c r="B13" s="22" t="s">
        <v>86</v>
      </c>
      <c r="C13" s="24"/>
    </row>
    <row r="14" spans="1:6">
      <c r="A14" s="92"/>
      <c r="B14" s="22" t="s">
        <v>87</v>
      </c>
      <c r="C14" s="24"/>
      <c r="E14" t="s">
        <v>88</v>
      </c>
      <c r="F14" s="17">
        <v>0.7</v>
      </c>
    </row>
    <row r="15" spans="1:6">
      <c r="A15" s="23" t="s">
        <v>89</v>
      </c>
      <c r="B15" s="89" t="s">
        <v>90</v>
      </c>
      <c r="C15" s="90"/>
    </row>
    <row r="16" spans="1:6" ht="15" customHeight="1">
      <c r="A16" s="21" t="s">
        <v>91</v>
      </c>
      <c r="B16" s="87" t="s">
        <v>92</v>
      </c>
      <c r="C16" s="88"/>
    </row>
    <row r="17" spans="1:3" ht="28.5" customHeight="1">
      <c r="A17" s="14" t="s">
        <v>93</v>
      </c>
      <c r="B17" s="78">
        <f>((C19+C20+C22+C23)-C26)*C25*C27</f>
        <v>0</v>
      </c>
      <c r="C17" s="78"/>
    </row>
    <row r="18" spans="1:3">
      <c r="A18" s="23" t="s">
        <v>94</v>
      </c>
      <c r="B18" s="79" t="s">
        <v>24</v>
      </c>
      <c r="C18" s="80"/>
    </row>
    <row r="19" spans="1:3">
      <c r="A19" s="74"/>
      <c r="B19" s="22" t="s">
        <v>25</v>
      </c>
      <c r="C19" s="19">
        <v>0</v>
      </c>
    </row>
    <row r="20" spans="1:3">
      <c r="A20" s="75"/>
      <c r="B20" s="22" t="s">
        <v>26</v>
      </c>
      <c r="C20" s="19">
        <v>0</v>
      </c>
    </row>
    <row r="21" spans="1:3">
      <c r="A21" s="75"/>
      <c r="B21" s="76" t="s">
        <v>27</v>
      </c>
      <c r="C21" s="77"/>
    </row>
    <row r="22" spans="1:3">
      <c r="A22" s="75"/>
      <c r="B22" s="22" t="s">
        <v>86</v>
      </c>
      <c r="C22" s="19">
        <v>0</v>
      </c>
    </row>
    <row r="23" spans="1:3" ht="45">
      <c r="A23" s="75"/>
      <c r="B23" s="22" t="s">
        <v>95</v>
      </c>
      <c r="C23" s="19">
        <v>0</v>
      </c>
    </row>
    <row r="24" spans="1:3">
      <c r="A24" s="75"/>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78">
        <f>IFERROR(B17*(VLOOKUP(B15,Hoja2!$G$1:$H$6,2,0)),16666)</f>
        <v>16666</v>
      </c>
      <c r="C28" s="78"/>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73"/>
      <c r="C32" s="73"/>
    </row>
    <row r="33" spans="1:3">
      <c r="A33" s="30" t="s">
        <v>106</v>
      </c>
      <c r="B33" s="73"/>
      <c r="C33" s="73"/>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59" t="s">
        <v>107</v>
      </c>
      <c r="B1" s="59"/>
      <c r="C1" s="59"/>
    </row>
    <row r="2" spans="1:3" ht="17.100000000000001" customHeight="1">
      <c r="A2" s="13" t="s">
        <v>40</v>
      </c>
      <c r="B2" s="60" t="str">
        <f>'[2]AUTOS NOTA 321'!B2:C2</f>
        <v xml:space="preserve">SINIESTRO   LEGIS </v>
      </c>
      <c r="C2" s="61"/>
    </row>
    <row r="3" spans="1:3" ht="15.95" customHeight="1">
      <c r="A3" s="5" t="s">
        <v>1</v>
      </c>
      <c r="B3" s="40" t="str">
        <f>'GENERALES NOTA 322'!B2:C2</f>
        <v>11001310500920240012900</v>
      </c>
      <c r="C3" s="40"/>
    </row>
    <row r="4" spans="1:3">
      <c r="A4" s="5" t="s">
        <v>3</v>
      </c>
      <c r="B4" s="40" t="str">
        <f>'GENERALES NOTA 322'!B3:C3</f>
        <v>009 LABORAL CIRCUITO BOGOTA</v>
      </c>
      <c r="C4" s="40"/>
    </row>
    <row r="5" spans="1:3" ht="29.1" customHeight="1">
      <c r="A5" s="5" t="s">
        <v>5</v>
      </c>
      <c r="B5" s="40" t="str">
        <f>'GENERALES NOTA 322'!B4:C4</f>
        <v>COLFONDOS Y OTRO</v>
      </c>
      <c r="C5" s="40"/>
    </row>
    <row r="6" spans="1:3">
      <c r="A6" s="5" t="s">
        <v>7</v>
      </c>
      <c r="B6" s="40" t="str">
        <f>'GENERALES NOTA 322'!B5:C5</f>
        <v>DIANA PATRICIA LOPEZ LASPRILLA. C.C: 52.080.031</v>
      </c>
      <c r="C6" s="40"/>
    </row>
    <row r="7" spans="1:3" ht="43.5" customHeight="1">
      <c r="A7" s="5" t="s">
        <v>9</v>
      </c>
      <c r="B7" s="40" t="str">
        <f>'GENERALES NOTA 322'!B6:C6</f>
        <v>LLAMADA EN GARANTIA</v>
      </c>
      <c r="C7" s="40"/>
    </row>
    <row r="8" spans="1:3">
      <c r="A8" s="5" t="s">
        <v>108</v>
      </c>
      <c r="B8" s="40"/>
      <c r="C8" s="40"/>
    </row>
    <row r="9" spans="1:3">
      <c r="A9" s="15" t="s">
        <v>94</v>
      </c>
      <c r="B9" s="93"/>
      <c r="C9" s="93"/>
    </row>
    <row r="10" spans="1:3">
      <c r="A10" s="15" t="s">
        <v>109</v>
      </c>
      <c r="B10" s="40"/>
      <c r="C10" s="40"/>
    </row>
    <row r="11" spans="1:3" ht="30">
      <c r="A11" s="15" t="s">
        <v>110</v>
      </c>
      <c r="B11" s="94"/>
      <c r="C11" s="72"/>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72"/>
      <c r="C16" s="72"/>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2025-01-23T21:43:28Z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