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G:\Mi unidad\Documentos de Trabajo\005 Procesos\076 DIEGO HERNANDEZ RESTREPO\"/>
    </mc:Choice>
  </mc:AlternateContent>
  <xr:revisionPtr revIDLastSave="0" documentId="13_ncr:1_{C00FB69E-3F62-4F4D-BDC9-F5E4495BAC03}"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<sst xmlns="http://schemas.openxmlformats.org/spreadsheetml/2006/main" count="195" uniqueCount="154">
  <si>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</si>
  <si>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</si>
  <si>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11001310501020210008700</t>
  </si>
  <si>
    <t>Juzgado</t>
  </si>
  <si>
    <t>10 LABORAL CIRCUITO BOGOTA</t>
  </si>
  <si>
    <t>Demandado</t>
  </si>
  <si>
    <t>COLFONDOS Y OTRO</t>
  </si>
  <si>
    <t xml:space="preserve">Demandante </t>
  </si>
  <si>
    <t>DIEGO HERNANDEZ  RESTREPO. C.C:  19.483.362</t>
  </si>
  <si>
    <t>Tipo de vinculacion compañía</t>
  </si>
  <si>
    <t>LLAMADA EN GARANTIA</t>
  </si>
  <si>
    <t>Nombre de lesionado o muerto (s)</t>
  </si>
  <si>
    <t>N/A</t>
  </si>
  <si>
    <t>Fecha de los hechos</t>
  </si>
  <si>
    <t>01/04/1995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</si>
  <si>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</si>
  <si>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</si>
  <si>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</si>
  <si>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</si>
  <si>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</si>
  <si>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DIEGO HERNANDEZ  RESTREPO, IDENTIFICADO CON LA C.C:  19.483.362, NACIÓ EL 17/08/1962. EMPEZÓ A COTIZAR A SEGURIDAD SOCIAL EN PENSIONES DESDE EL 16/08/1983 EN EL ENTONCES I.S.S. HOY COLPENSIONES. SUSCRIBIÓ FORMULARIO DE AFILIACIÓN CON PORVENIR S.A. EL 7/03/1995, TRASLADÁNDOSE DE ESTA MANERA DEL RPM AL RAIS. EL ASESOR DE PORVENIR S.A., AFIRMABA QUE EL ISS ESTABA POR SER LIQUIDADO, POR LO CUAL, AL SEGUIR APORTANDO PERDERÍA SU DINERO Y NUNCA OBTENDRÍA UNA PENSIÓN DE VEJEZ. LE ASEGURÓ QUE SU PENSIÓN SERÍA MÁS BENEFICIOSA EN EL R.A.I.S. QUE EN COLPENSIONES. PORVENIR S.A. NUNCA LE INFORMÓ AL DEMANDANTE SOBRE LAS CONSECUENCIAS DEL TRASLADO DE RÉGIMEN, ASÍ COMO LA POSIBLE PÉRDIDA DE BENEFICIOS PENSIONALES, LIMITÁNDOSE ÚNICAMENTE A HACER EFECTIVA SU VINCULACIÓN. EN NOVIEMBRE DE 2007 SE TRASLADÓ A SKANDIA S.A. EL DÍA 26/09/2019, SE RADICÓ EN COLPENSIONES FORMULARIO DE AFILIACIÓN PARA OBTENER EL TRASLADO DEL RAIS AL RPM, EL CUAL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</si>
  <si>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</si>
  <si>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</si>
  <si>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</si>
  <si>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</si>
  <si>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</si>
  <si>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</si>
  <si>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</si>
  <si>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</si>
  <si>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</si>
  <si>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</si>
  <si>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</si>
  <si>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</si>
  <si>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</si>
  <si>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</si>
  <si>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</si>
  <si>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</si>
  <si>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6/11/2024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</si>
  <si>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</si>
  <si>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</si>
  <si>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</si>
  <si>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</si>
  <si>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</si>
  <si>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</si>
  <si>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</si>
  <si>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</si>
  <si>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</si>
  <si>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</si>
  <si>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</si>
  <si>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</si>
  <si>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</si>
  <si>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</si>
  <si>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</si>
  <si>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</si>
  <si>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</si>
  <si>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</si>
  <si>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</si>
  <si>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</si>
  <si>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</si>
  <si>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</si>
  <si>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</si>
  <si>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</si>
  <si>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</si>
  <si>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</si>
  <si>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</si>
  <si>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</si>
  <si>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</si>
  <si>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</si>
  <si>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</si>
  <si>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</si>
  <si>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</si>
  <si>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</si>
  <si>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</si>
  <si>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</si>
  <si>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</si>
  <si>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</si>
  <si>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</si>
  <si>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</si>
  <si>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</si>
  <si>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</si>
  <si>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</si>
  <si>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</si>
  <si>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</si>
  <si>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</si>
  <si>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</si>
  <si>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	AJR2665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</si>
  <si>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</si>
  <si>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</si>
  <si>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</si>
  <si>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</si>
  <si>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</si>
  <si>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</si>
  <si>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vinculada al RAIS desde el mes de  abril de 1995 hasta la fecha (ii) Las consecuencias de la ineficacia que se pretende en la demanda son frente a la afiliación al RAIS efectuado por la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</si>
  <si>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</si>
  <si>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</si>
  <si>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</si>
  <si>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</si>
  <si>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</si>
  <si>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</si>
  <si>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</si>
  <si>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</si>
  <si>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</si>
  <si>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</si>
  <si>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XCEPCION PREVIA
1.	NO COMPRENDER LA DEMANDA TODOS LOS LITISCONSORTES NECESARIOS 
EXCEPCIONES DE FONDO
1.	FALTA DE LEGITIMACIÓN EN LA CAUSA POR PASIVA DE ALLIANZ SEGUROS S.A. 
2.	COBRO DE LO NO DEBIDO Y ENRIQUECIMIENTO SIN JUSTA CAUSA 
3.	PRESCRIPCIÓN 
4.	GENÉRICA O INNOMINADA
AL LLAMAMIENTO
EXCEPCIONES DE FONDO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INEXISTENCIA DE OBLIGACIÓN.
4.	ALLIANZ SEGUROS DE VIDA S.A. Y ALLIANZ SEGUROS S.A. SON ENTIDADES JURIDICAS DIFERENTES.
5.	COBRO DE LO NO DEBIDO Y ENRIQUECIMIENTO SIN JUSTA CAUSA 
6.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</si>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</sst>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45609</v>
      </c>
      <c r="C27" s="48"/>
    </row>
    <row r="28" spans="1:3" x14ac:dyDescent="0.25">
      <c r="A28" s="5" t="s">
        <v>36</v>
      </c>
      <c r="B28" s="45" t="s">
        <v>37</v>
      </c>
      <c r="C28" s="45"/>
    </row>
    <row r="29" spans="1:3" x14ac:dyDescent="0.25">
      <c r="A29" s="5" t="s">
        <v>38</v>
      </c>
      <c r="B29" s="45">
        <v>45617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11001310501020210008700</v>
      </c>
      <c r="C3" s="40"/>
    </row>
    <row r="4" spans="1:3" x14ac:dyDescent="0.25">
      <c r="A4" s="5" t="s">
        <v>3</v>
      </c>
      <c r="B4" s="40" t="str">
        <f>'GENERALES NOTA 322'!B3:C3</f>
        <v>10 LABORAL CIRCUITO BOGOTA</v>
      </c>
      <c r="C4" s="40"/>
    </row>
    <row r="5" spans="1:3" x14ac:dyDescent="0.25">
      <c r="A5" s="5" t="s">
        <v>5</v>
      </c>
      <c r="B5" s="40" t="str">
        <f>'GENERALES NOTA 322'!B4:C4</f>
        <v>COLFONDOS Y OTRO</v>
      </c>
      <c r="C5" s="40"/>
    </row>
    <row r="6" spans="1:3" x14ac:dyDescent="0.25">
      <c r="A6" s="5" t="s">
        <v>7</v>
      </c>
      <c r="B6" s="40" t="str">
        <f>'GENERALES NOTA 322'!B5:C5</f>
        <v>DIEGO HERNANDEZ  RESTREPO. C.C:  19.483.362</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1"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85</v>
      </c>
      <c r="C2" s="86"/>
    </row>
    <row r="3" spans="1:6" x14ac:dyDescent="0.25">
      <c r="A3" s="21" t="s">
        <v>1</v>
      </c>
      <c r="B3" s="87" t="str">
        <f>'GENERALES NOTA 322'!B2:C2</f>
        <v>11001310501020210008700</v>
      </c>
      <c r="C3" s="87"/>
    </row>
    <row r="4" spans="1:6" x14ac:dyDescent="0.25">
      <c r="A4" s="21" t="s">
        <v>3</v>
      </c>
      <c r="B4" s="87" t="str">
        <f>'GENERALES NOTA 322'!B3:C3</f>
        <v>10 LABORAL CIRCUITO BOGOTA</v>
      </c>
      <c r="C4" s="87"/>
    </row>
    <row r="5" spans="1:6" x14ac:dyDescent="0.25">
      <c r="A5" s="21" t="s">
        <v>5</v>
      </c>
      <c r="B5" s="87" t="str">
        <f>'GENERALES NOTA 322'!B4:C4</f>
        <v>COLFONDOS Y OTRO</v>
      </c>
      <c r="C5" s="87"/>
    </row>
    <row r="6" spans="1:6" ht="14.45" customHeight="1" x14ac:dyDescent="0.25">
      <c r="A6" s="21" t="s">
        <v>7</v>
      </c>
      <c r="B6" s="87" t="str">
        <f>'GENERALES NOTA 322'!B5:C5</f>
        <v>DIEGO HERNANDEZ  RESTREPO. C.C:  19.483.362</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86</v>
      </c>
      <c r="C13" s="24"/>
    </row>
    <row r="14" spans="1:6" x14ac:dyDescent="0.25">
      <c r="A14" s="88"/>
      <c r="B14" s="22" t="s">
        <v>87</v>
      </c>
      <c r="C14" s="24"/>
      <c r="E14" t="s">
        <v>88</v>
      </c>
      <c r="F14" s="17">
        <v>0.7</v>
      </c>
    </row>
    <row r="15" spans="1:6" x14ac:dyDescent="0.25">
      <c r="A15" s="23" t="s">
        <v>89</v>
      </c>
      <c r="B15" s="85" t="s">
        <v>90</v>
      </c>
      <c r="C15" s="86"/>
    </row>
    <row r="16" spans="1:6" ht="15" customHeight="1" x14ac:dyDescent="0.25">
      <c r="A16" s="21" t="s">
        <v>91</v>
      </c>
      <c r="B16" s="83" t="s">
        <v>92</v>
      </c>
      <c r="C16" s="84"/>
    </row>
    <row r="17" spans="1:3" ht="28.5" customHeight="1" x14ac:dyDescent="0.25">
      <c r="A17" s="14" t="s">
        <v>93</v>
      </c>
      <c r="B17" s="74">
        <f>((C19+C20+C22+C23)-C26)*C25*C27</f>
        <v>0</v>
      </c>
      <c r="C17" s="74"/>
    </row>
    <row r="18" spans="1:3" x14ac:dyDescent="0.25">
      <c r="A18" s="23" t="s">
        <v>94</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86</v>
      </c>
      <c r="C22" s="19">
        <v>0</v>
      </c>
    </row>
    <row r="23" spans="1:3" ht="45" x14ac:dyDescent="0.25">
      <c r="A23" s="71"/>
      <c r="B23" s="22" t="s">
        <v>95</v>
      </c>
      <c r="C23" s="19">
        <v>0</v>
      </c>
    </row>
    <row r="24" spans="1:3" x14ac:dyDescent="0.25">
      <c r="A24" s="71"/>
      <c r="B24" s="72" t="s">
        <v>96</v>
      </c>
      <c r="C24" s="73"/>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74">
        <f>IFERROR(B17*(VLOOKUP(B15,Hoja2!$G$1:$H$6,2,0)),16666)</f>
        <v>16666</v>
      </c>
      <c r="C28" s="74"/>
    </row>
    <row r="29" spans="1:3" ht="30" x14ac:dyDescent="0.25">
      <c r="A29" s="21" t="s">
        <v>100</v>
      </c>
      <c r="B29" s="77" t="s">
        <v>101</v>
      </c>
      <c r="C29" s="78"/>
    </row>
    <row r="30" spans="1:3" ht="30" x14ac:dyDescent="0.25">
      <c r="A30" s="21" t="s">
        <v>102</v>
      </c>
      <c r="B30" s="79" t="s">
        <v>103</v>
      </c>
      <c r="C30" s="80"/>
    </row>
    <row r="31" spans="1:3" ht="18.75" x14ac:dyDescent="0.25">
      <c r="A31" s="29" t="s">
        <v>104</v>
      </c>
      <c r="B31" s="29"/>
      <c r="C31" s="29"/>
    </row>
    <row r="32" spans="1:3" x14ac:dyDescent="0.25">
      <c r="A32" s="30" t="s">
        <v>105</v>
      </c>
      <c r="B32" s="69"/>
      <c r="C32" s="69"/>
    </row>
    <row r="33" spans="1:3" x14ac:dyDescent="0.25">
      <c r="A33" s="30" t="s">
        <v>106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107</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11001310501020210008700</v>
      </c>
      <c r="C3" s="40"/>
    </row>
    <row r="4" spans="1:3" x14ac:dyDescent="0.25">
      <c r="A4" s="5" t="s">
        <v>3</v>
      </c>
      <c r="B4" s="40" t="str">
        <f>'GENERALES NOTA 322'!B3:C3</f>
        <v>10 LABORAL CIRCUITO BOGOTA</v>
      </c>
      <c r="C4" s="40"/>
    </row>
    <row r="5" spans="1:3" ht="29.1" customHeight="1" x14ac:dyDescent="0.25">
      <c r="A5" s="5" t="s">
        <v>5</v>
      </c>
      <c r="B5" s="40" t="str">
        <f>'GENERALES NOTA 322'!B4:C4</f>
        <v>COLFONDOS Y OTRO</v>
      </c>
      <c r="C5" s="40"/>
    </row>
    <row r="6" spans="1:3" x14ac:dyDescent="0.25">
      <c r="A6" s="5" t="s">
        <v>7</v>
      </c>
      <c r="B6" s="40" t="str">
        <f>'GENERALES NOTA 322'!B5:C5</f>
        <v>DIEGO HERNANDEZ  RESTREPO. C.C:  19.483.362</v>
      </c>
      <c r="C6" s="40"/>
    </row>
    <row r="7" spans="1:3" ht="43.5" customHeight="1" x14ac:dyDescent="0.25">
      <c r="A7" s="5" t="s">
        <v>9</v>
      </c>
      <c r="B7" s="40" t="str">
        <f>'GENERALES NOTA 322'!B6:C6</f>
        <v>LLAMADA EN GARANTIA</v>
      </c>
      <c r="C7" s="40"/>
    </row>
    <row r="8" spans="1:3" x14ac:dyDescent="0.25">
      <c r="A8" s="5" t="s">
        <v>108</v>
      </c>
      <c r="B8" s="40"/>
      <c r="C8" s="40"/>
    </row>
    <row r="9" spans="1:3" x14ac:dyDescent="0.25">
      <c r="A9" s="15" t="s">
        <v>94</v>
      </c>
      <c r="B9" s="89"/>
      <c r="C9" s="89"/>
    </row>
    <row r="10" spans="1:3" x14ac:dyDescent="0.25">
      <c r="A10" s="15" t="s">
        <v>109</v>
      </c>
      <c r="B10" s="40"/>
      <c r="C10" s="40"/>
    </row>
    <row r="11" spans="1:3" ht="30" x14ac:dyDescent="0.25">
      <c r="A11" s="15" t="s">
        <v>110</v>
      </c>
      <c r="B11" s="90"/>
      <c r="C11" s="68"/>
    </row>
    <row r="12" spans="1:3" ht="60" x14ac:dyDescent="0.25">
      <c r="A12" s="5" t="s">
        <v>111</v>
      </c>
      <c r="B12" s="40"/>
      <c r="C12" s="40"/>
    </row>
    <row r="13" spans="1:3" ht="60" x14ac:dyDescent="0.25">
      <c r="A13" s="5" t="s">
        <v>112</v>
      </c>
      <c r="B13" s="40"/>
      <c r="C13" s="40"/>
    </row>
    <row r="14" spans="1:3" x14ac:dyDescent="0.25">
      <c r="A14" s="5" t="s">
        <v>113</v>
      </c>
      <c r="B14" s="11"/>
      <c r="C14" s="11"/>
    </row>
    <row r="15" spans="1:3" x14ac:dyDescent="0.25">
      <c r="A15" s="15" t="s">
        <v>114</v>
      </c>
      <c r="B15" s="40"/>
      <c r="C15" s="40"/>
    </row>
    <row r="16" spans="1:3" x14ac:dyDescent="0.25">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ALEJANDRO FRANCO DELGADO</cp:lastModifiedBy>
  <cp:revision/>
  <dcterms:created xsi:type="dcterms:W3CDTF">2020-12-07T14:41:17Z</dcterms:created>
  <dcterms:modified xsi:type="dcterms:W3CDTF">2024-11-21T22:41:34Z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