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filterPrivacy="1" defaultThemeVersion="124226"/>
  <xr:revisionPtr revIDLastSave="0" documentId="8_{45432934-F1DF-9042-843D-0CEF33756D99}" xr6:coauthVersionLast="47" xr6:coauthVersionMax="47" xr10:uidLastSave="{00000000-0000-0000-0000-000000000000}"/>
  <bookViews>
    <workbookView xWindow="0" yWindow="0" windowWidth="2880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<sst xmlns="http://schemas.openxmlformats.org/spreadsheetml/2006/main" count="169" uniqueCount="144">
  <si>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</si>
  <si>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</si>
  <si>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</si>
  <si>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</si>
  <si>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</si>
  <si>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</si>
  <si>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</si>
  <si>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</si>
  <si>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</si>
  <si>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</si>
  <si>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</si>
  <si>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</si>
  <si>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</si>
  <si>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</si>
  <si>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</si>
  <si>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</si>
  <si>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</si>
  <si>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</si>
  <si>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</si>
  <si>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</si>
  <si>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</si>
  <si>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</si>
  <si>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</si>
  <si>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</si>
  <si>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</si>
  <si>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</si>
  <si>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</si>
  <si>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</si>
  <si>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</si>
  <si>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</si>
  <si>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</si>
  <si>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</si>
  <si>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</si>
  <si>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</si>
  <si>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</si>
  <si>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</si>
  <si>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</si>
  <si>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</si>
  <si>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</si>
  <si>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</si>
  <si>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</si>
  <si>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</si>
  <si>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</si>
  <si>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</si>
  <si>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</si>
  <si>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</si>
  <si>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</si>
  <si>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</si>
  <si>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</si>
  <si>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</si>
  <si>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</si>
  <si>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</si>
  <si>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</si>
  <si>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</si>
  <si>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</si>
  <si>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</si>
  <si>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</si>
  <si>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</si>
  <si>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</si>
  <si>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</si>
  <si>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</si>
  <si>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</si>
  <si>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</si>
  <si>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</si>
  <si>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</si>
  <si>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</si>
  <si>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</si>
  <si>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</si>
  <si>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</si>
  <si>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</si>
  <si>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</si>
  <si>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</si>
  <si>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</si>
  <si>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</si>
  <si>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</si>
  <si>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</si>
  <si>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</si>
  <si>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</si>
  <si>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</si>
  <si>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</si>
  <si>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</si>
  <si>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</si>
  <si>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</si>
  <si>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</si>
  <si>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</si>
  <si>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</si>
  <si>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</si>
  <si>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</si>
  <si>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</si>
  <si>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</si>
  <si>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</si>
  <si>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</si>
  <si>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</si>
  <si>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</si>
  <si>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</si>
  <si>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</si>
  <si>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</si>
  <si>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</si>
  <si>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</si>
  <si>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</si>
  <si>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</si>
  <si>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</si>
  <si>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</si>
  <si>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</si>
  <si>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</si>
  <si>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</si>
  <si>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</si>
  <si>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</si>
  <si>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</si>
  <si>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</si>
  <si>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</si>
  <si>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</si>
  <si>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</si>
  <si>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</si>
  <si>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</si>
  <si>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</si>
  <si>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</si>
  <si>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</si>
  <si>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</si>
  <si>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</si>
  <si>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</si>
  <si>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</si>
  <si>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</si>
  <si>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</si>
  <si>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</si>
  <si>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</si>
  <si>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</si>
  <si>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</si>
  <si>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</si>
  <si>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</si>
  <si>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ESTHER LUCÍA MARTÍNEZ RAMÍREZ Y OTROS</t>
  </si>
  <si>
    <t>NACIÓN - MINISTERIO DE TRANSPORTE, INSTITUTO NACIONAL DE VÍAS -INVIAS-, PAVIMENTOS DE COLOMBIA S.A.S. y ACCIÓN S.A.S.</t>
  </si>
  <si>
    <t>INSTITUTO NACIONAL DE VÍAS -INVIAS-</t>
  </si>
  <si>
    <t>Las pretensiones de la demanda van dirigidas a que seclare a la Nación - Ministerio de Transporte - El Instituto Nacional de Vías - INVIAS, Pavimentos de Colombia S.A.S. y Acción S.A.S. responsables patrimonialmente a fin de obtener el reconocimiento y pago total de los daños y perjuicios materiales e inmateriales causados a los demandantes como consecuencia del fallecimiento del señor Alexis Arce Alvarez (q.e.p.d.) durante los hechos acaecidos el 15 de septiembre de 2016 en la vereda Yolomba del municipio de Dagua.</t>
  </si>
  <si>
    <r>
      <t xml:space="preserve">La contingencia es </t>
    </r>
    <r>
      <rPr>
        <b/>
        <sz val="10"/>
        <color theme="1"/>
        <rFont val="Calibri"/>
        <family val="2"/>
        <scheme val="minor"/>
      </rPr>
      <t>REMOTA</t>
    </r>
    <r>
      <rPr>
        <sz val="10"/>
        <color theme="1"/>
        <rFont val="Calibri"/>
        <family val="2"/>
        <scheme val="minor"/>
      </rPr>
      <t xml:space="preserve"> porque, si bien el contrato de seguro con el cual fue vinculada Mapfre Seguros Generales de Colombia S.A. presta cobertura temporal, no presta cobertura material. No existe cobertura material en tanto que el asegurado (Instituto Nacional de Vías - INVIAS) no se encuentra legitimado en la causa por pasiva respecto del medio de control de reparación directa incoado por Esther Lucía Martínez Ramírez y Otros pues el lugar de los hechos donde ocurrió el fallecimiento de Alexis Arce Álvarez (q.e.p.d.) se encontraba a cargo del Instituto Nacional de Concesiones -INCO- hoy Agencia Nacional de Infraestructura -ANI- y otorgado en concesión a la Unión Temporal Desarrollo Vial del Valle del Cauca y Cauca. 
Lo primero que debe tomarse en consideración es que la Póliza No. 2201214004752, cuyo tomador y asegurado es el Instituto Nacional de Vías - INVIAS - presta cobertura temporal más no material, de conformidad con los hechos y pretensiones expuestas en el libelo de la demanda. Frente a la cobertura temporal debe decirse que su modalidad es por ocurrencia, lo que significa que cubre los siniestros que acaezcan y sean imputables al asegurado dentro de la vigencia pactada. En este caso, la vigencia de la póliza va desde el 01 de enero de 2016 hasta el 16 de abril de 2017, el hecho que se demanda se produjo el 15 de septiembre de 2016. Frente a la cobertura material hay que decir que la presente póliza amparo los perjuicios patrimoniales y extrapatrimoniales que cause el Instituto Nacional de Vías - INVIAS a terceros generados como consecuencia de la responsabilidad extracontractual originada dentro o fuera de sus instalaciones, en el desarrollo de sus actividades o en lo relacionado con ella, lo mismo que los actos de sus empleados y funcionarios en todo el territorio nacional incluyendo pero no limitado a contratistas, subcontratistas, patronal, productos, parqueaderos, vehículos propios y no propios, contaminación, responsabilidad civil cruzada, gastos médicos y cualquier otro que sea imputable al asegurado, salvo fuerza mayor, caso fortuito (causa extraña), en la medida en que el INVIAS no se encuentra legitimado en la causa por pasiva respecto del medio de control de reparación directa incoado por Esther Lucía Martínez Ramírez y Otros pues el lugar de los hechos donde ocurrió el fallecimiento de Alexis Arce Álvarez (q.e.p.d.) se encontraba a cargo del instituto Nacional de Concesiones -INCO- hoy Agencia Nacional de Infraestructura -ANI- y otorgado en concesión a la Unión Temporal Desarrollo Vial del Valle del Cauca y Cauca, se tiene que el siniestro no es imputable al asegurado y por ende no existe cobertura material. 
En segundo lugar, frente a la responsabilidad del asegurado, debe tenerse en cuenta que mediante Resolución No. 003791 del 23 de septiembre de 2003, el INVIAS cedió y subrogó al Instituto Nacional de Concesiones INCO a título gratuito el contrato de concesión No. 005 de 1999 celebrado con la Unión Temporal Desarrollo Vial del Valle del Cauca y Cauca, por lo que se puede concluir que el lugar de los hechos donde ocurrió el fallecimiento de Alexis Arce Álvarez (q.e.p.d.) no se encontraba a cargo del asegurado sino a cargo de otra entidad como el Instituto Nacional de Concesiones -INCO- hoy agencia Nacional de Infraestructura - ANI - y que a su vez dicha entidad otorgó dicha vía en concesión a la Unión Temporal Desarrollo Vial del Valle del Cauca y Cauca. 
Lo anterior, sin perjuicio del carácter contingente del proceso y las pruebas que se evacuen dentro del debate probatorio.</t>
    </r>
  </si>
  <si>
    <t>LIQUIDACIÓN OBJETIVA DE PERJUICIOS:
LUCRO CESANTE CONSOLIDADO:
LCC: IBL x (1+i)n -1/ i 
IBL: índice base de liquidación. 
n: número de meses a liquidar. 
i: interés puro o técnico 6 % anual o 0,4867 mensual (se representa: 0,004867).
Determinación del índice base de liquidación (IBL):
IBL: (sueldo) + (25%) - (25%)
IBL: ($1.562.500) + (390.625) - (390.625)
IBL: 1.562.500
LCC: 1.562.500 x (1 + 0,004867)25 - 1/ 0,004867
LCC: $41.431.359
LUCRO CESANTE FUTURO:
LCF: IBL x (1+i)n - 1/ i (1+i)n 
LCF: $1.562.500 x (1 + 0,004867)499,3 - 1/ 0,004867 (1+0,004867)499,3
LCF: $292.611.896
PERJUICIOS MORALES:
Esther Lucía Martínez Ramírez (cónyuge de la víctima directa): 100 SMLMV
Sara Sofía Arce Martínez (hija de la víctima directa): 100 SMLMV
Joel Matías Arce Martínez (hijo de la víctima directa): 100 SMLMV
Marelvis Esther Alvarez Ortega (madre de la víctima directa): 100 SMLMV
Santiago Arce Labrador (padre de la víctima directa): 100 SMLMV
Julio Enrique Arce Imitola (hermano medio de la víctima directa): 5 SMLMV
Uguer Yecid Arce Imitola (hermano medio de la víctima directa): 5 SMLMV
Anyis Arce Diaz (hermana medio de la víctima directa): 5 SMLMV
Santiago Adolfo Arce Diaz (hermano medio de la víctima directa): 5 SMLMV
Johan Sebastián Arce Alvarez (hermano de la víctima directa): 50 SMLMV 
Anyelin del Carmen Arce Alvarez (hermana de la víctima directa): 50 SMLMV
Jhon Edwin Arce Diaz (hermano medio de la víctima directa): 5 SMLMV
Alexander Arce Alvarez (hermano medio de la víctima directa): 5 SMLMV
Liduvina Arce Imitola (hermana medio de la víctima directa): 5 SMLMV
Luz Marina Diaz Esquivel (madrastra de la víctima directa): No se reconoce en la medida en que no se ha acreditado la relación afectiva con la víctima directa y mucho menos se ha demostrado la calidad de madre de crianza de conformidad con la jurisprudencia del Consejo de Estado. 
Total perjuicios morales: $825.500.000 (liquidados con el salario mínimo mensual legal vigente del año 2024)
“DAÑOS A LA VIDA DE RELACIÓN, PERJUICIOS FISIOLÓGICOS, DAÑO PSICOLÓGICOS O DETERIORO A LA SALUD - DAÑO A LA VIDA DE RELACIÓN”
Esther Lucía Martínez Ramírez (esposa de la víctima): no se reconoce bajo la categoría de “daños a la vida de relación, perjuicios fisiológicos, daño psicológicos o deterioro a la salud” porque son tipologías de perjuicio inmaterial que actualmente no se reconocen dentro de la jurisprudencia unificada de la Sección Tercera del Consejo de Estado, tampoco se reconoce bajo la categoría del daño a la salud en la medida en que la indemnización de dicho rubro corresponde única y exclusivamente para la víctima directa.
TOTAL PERJUICIOS: $1.159.543.255 de pesos M/Cte. Sin embargo, la póliza contempla un deducible de 2% de la pérdida mínimo 1 SMMLV, lo cual nos arroja como resultado la cifra de: $1.136.352.390 de pesos M/Cte. 
La póliza No. 2201214004752 contempló un coaseguro en el cual corresponde a Mapfre Seguros Generales de Colombia S.A. el 60,00% de participación, por lo que ante una eventual condena le correspondería a la compañía asumir la siguiente condena: $681.811.434 de pesos M/Cte.</t>
  </si>
  <si>
    <t>GUSTAVO ALBERTO HERRERA AVILA</t>
  </si>
  <si>
    <t>POLIZA RESPONSABILIDAD CIVIL EXTRACONTRACTUAL</t>
  </si>
  <si>
    <t>15 DE SEPTIEMBRE DE 2016</t>
  </si>
  <si>
    <t>31 DE JULIO DE 2018</t>
  </si>
  <si>
    <t>El resumen de la contingencia es el siguiente: 1. El señor Alexis Arce Álvarez (q.e.p.d.(, el día 18 de octubre de 2015 en la ciudad de Buga, por medio del documento No. 1192246 firmó 'contrato de trabajo por el tiempo que dure la realización de la obra o labor determinada' con la empresa Acción S.A. (empresa de servicios temporales), donde se comprometió a desempeñar el cargo de operador de cargadorl; 2. La empresa Pavimentos de Colombia S.A.S. utilizaba diferentes tipos de maquinaria pesada, entre ellos, el Buldócer D6B que se utilizaba en el lugar de trabajo del señor Alexis Arce Álvarez (q.e.p.d.); 3. El día 15 de septiembre de 2016 en la vereda de Yolombo perteneciente al municipio de Dagua, aproximadamente a las 15:00 horas y 30 minutos, el señor Alexis Arce Álvarez (q.e.p.d.) sufre un accidente que le causa la muerte con el Buldócer D6B descrito anteriormente; 4. Según los hechos de la demanda, el conductor del Buldócer D6B transportaba mangueras enrolladas en la pala en un trayecto que constaba de grandes pendientes. En dicho trayecto el señor Alexis Arce Álvarez (q.e.p.d.) ayudaba a sus compañeros en el transporte de dicha carga; 5. Según los hechos de la demanda, el trayecto anteriormente descrito ya se había realizado y para el segundo trayecto una de las mangueras que se transportaba se soltó de la pala de la maquinaria, por lo cual tanto el occiso como el operador del buldócer se bajaron para acomodar la carga; 6. El conductor del buldócer, según los hechos de la demanda, manifestó que en la cabina había una eslinga y en el momento del accidente el señor Alexis Arce Álvarez (q.e.p.d.) subió por ella para poder arreglar la carga que se había desprendido. Según se relata en la demanda, la eslinga se encontraba enredada con la palanca de seguridad de la maquinaria y al tratar de tomarla se accionó la maquina jalando al occiso y aplastándolo, terminando así con su vida; y 7. El día 28 de noviembre de 2016, la aseguradora Colmena Seguros, después de analizar las circunstancias del accidente en el que lamentablemente perdió la vida el señor Alexis Arce Álvarez (q.e.p.d.) dio a conocer el dictamen y aprobó el evento moral como origen laboral. </t>
  </si>
  <si>
    <t>JUZGADO DIECISÉIS (16) ADMINISTRATIVO ORAL DEL CIRCUITO DE CALI</t>
  </si>
  <si>
    <t>76001-33-33-016-2019-00112-00</t>
  </si>
  <si>
    <t xml:space="preserve">El 09 de diciembre de 2024 se radicó en representación de Mapfre Seguros Generales de Colombia S.A. contestación a la demanda y al llamamiento en garantía formulado por el Instituto Nacional de Vías - INVIAS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</si>
</sst>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35" zoomScaleNormal="80" workbookViewId="0">
      <selection activeCell="B6" sqref="B6:H6"/>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57" t="s">
        <v>0</v>
      </c>
      <c r="B2" s="57"/>
      <c r="C2" s="57"/>
      <c r="D2" s="57"/>
      <c r="E2" s="57"/>
      <c r="F2" s="57"/>
      <c r="G2" s="57"/>
      <c r="H2" s="57"/>
      <c r="O2" s="23"/>
      <c r="P2" s="24"/>
      <c r="Q2" s="24"/>
      <c r="R2" s="24"/>
      <c r="S2" s="24"/>
    </row>
    <row r="3" spans="1:19" x14ac:dyDescent="0.2">
      <c r="A3" s="56" t="s">
        <v>1</v>
      </c>
      <c r="B3" s="56"/>
      <c r="C3" s="56"/>
      <c r="D3" s="51">
        <v>41205</v>
      </c>
      <c r="E3" s="51"/>
      <c r="F3" s="51"/>
      <c r="G3" s="51"/>
      <c r="H3" s="51"/>
      <c r="O3" s="25"/>
      <c r="P3" s="25"/>
      <c r="Q3" s="26"/>
      <c r="R3" s="26"/>
    </row>
    <row r="4" spans="1:19" x14ac:dyDescent="0.2">
      <c r="A4" s="40" t="s">
        <v>2</v>
      </c>
      <c r="B4" s="47" t="s">
        <v>121</v>
      </c>
      <c r="C4" s="47"/>
      <c r="D4" s="47"/>
      <c r="E4" s="40" t="s">
        <v>3</v>
      </c>
      <c r="F4" s="48" t="s">
        <v>101</v>
      </c>
      <c r="G4" s="48"/>
      <c r="H4" s="48"/>
      <c r="O4" s="25"/>
      <c r="P4" s="25"/>
      <c r="Q4" s="26"/>
      <c r="R4" s="26"/>
    </row>
    <row r="5" spans="1:19" x14ac:dyDescent="0.2">
      <c r="A5" s="40" t="s">
        <v>4</v>
      </c>
      <c r="B5" s="46">
        <v>45611</v>
      </c>
      <c r="C5" s="46"/>
      <c r="D5" s="46"/>
      <c r="E5" s="40" t="s">
        <v>5</v>
      </c>
      <c r="F5" s="52" t="s">
        <v>103</v>
      </c>
      <c r="G5" s="52"/>
      <c r="H5" s="52"/>
      <c r="O5" s="25"/>
      <c r="P5" s="25"/>
      <c r="Q5" s="26"/>
      <c r="R5" s="26"/>
    </row>
    <row r="6" spans="1:19" ht="30.75" customHeight="1" x14ac:dyDescent="0.2">
      <c r="A6" s="40" t="s">
        <v>6</v>
      </c>
      <c r="B6" s="48" t="s">
        <v>130</v>
      </c>
      <c r="C6" s="48"/>
      <c r="D6" s="48"/>
      <c r="E6" s="48"/>
      <c r="F6" s="48"/>
      <c r="G6" s="48"/>
      <c r="H6" s="48"/>
      <c r="O6" s="25"/>
      <c r="P6" s="25"/>
      <c r="Q6" s="26"/>
      <c r="R6" s="28"/>
    </row>
    <row r="7" spans="1:19" ht="30.75" customHeight="1" x14ac:dyDescent="0.2">
      <c r="A7" s="40" t="s">
        <v>7</v>
      </c>
      <c r="B7" s="48" t="s">
        <v>131</v>
      </c>
      <c r="C7" s="48"/>
      <c r="D7" s="48"/>
      <c r="E7" s="48"/>
      <c r="F7" s="48"/>
      <c r="G7" s="48"/>
      <c r="H7" s="48"/>
      <c r="O7" s="25"/>
      <c r="P7" s="25"/>
      <c r="Q7" s="26"/>
      <c r="R7" s="28"/>
    </row>
    <row r="8" spans="1:19" ht="32.25" customHeight="1" x14ac:dyDescent="0.2">
      <c r="A8" s="40" t="s">
        <v>8</v>
      </c>
      <c r="B8" s="48" t="s">
        <v>132</v>
      </c>
      <c r="C8" s="48"/>
      <c r="D8" s="48"/>
      <c r="E8" s="48"/>
      <c r="F8" s="48"/>
      <c r="G8" s="48"/>
      <c r="H8" s="48"/>
      <c r="O8" s="25"/>
      <c r="P8" s="25"/>
      <c r="Q8" s="26"/>
      <c r="R8" s="28"/>
    </row>
    <row r="9" spans="1:19" ht="70.5" customHeight="1" x14ac:dyDescent="0.2">
      <c r="A9" s="40" t="s">
        <v>9</v>
      </c>
      <c r="B9" s="47" t="s">
        <v>133</v>
      </c>
      <c r="C9" s="47"/>
      <c r="D9" s="47"/>
      <c r="E9" s="47"/>
      <c r="F9" s="47"/>
      <c r="G9" s="47"/>
      <c r="H9" s="47"/>
      <c r="O9" s="25"/>
      <c r="P9" s="25"/>
      <c r="Q9" s="26"/>
      <c r="R9" s="28"/>
    </row>
    <row r="10" spans="1:19" x14ac:dyDescent="0.2">
      <c r="A10" s="40" t="s">
        <v>10</v>
      </c>
      <c r="B10" s="58">
        <v>681811434</v>
      </c>
      <c r="C10" s="58"/>
      <c r="D10" s="58"/>
      <c r="E10" s="58"/>
      <c r="F10" s="58"/>
      <c r="G10" s="58"/>
      <c r="H10" s="58"/>
      <c r="O10" s="25"/>
      <c r="P10" s="28"/>
      <c r="Q10" s="26"/>
      <c r="R10" s="28"/>
    </row>
    <row r="11" spans="1:19" ht="164.25" customHeight="1" x14ac:dyDescent="0.2">
      <c r="A11" s="40" t="s">
        <v>11</v>
      </c>
      <c r="B11" s="59" t="s">
        <v>140</v>
      </c>
      <c r="C11" s="59"/>
      <c r="D11" s="59"/>
      <c r="E11" s="59"/>
      <c r="F11" s="59"/>
      <c r="G11" s="59"/>
      <c r="H11" s="59"/>
      <c r="O11" s="25"/>
      <c r="P11" s="28"/>
      <c r="Q11" s="26"/>
      <c r="R11" s="28"/>
    </row>
    <row r="12" spans="1:19" ht="93" customHeight="1" x14ac:dyDescent="0.2">
      <c r="A12" s="40" t="s">
        <v>12</v>
      </c>
      <c r="B12" s="59" t="s">
        <v>134</v>
      </c>
      <c r="C12" s="59"/>
      <c r="D12" s="59"/>
      <c r="E12" s="59"/>
      <c r="F12" s="59"/>
      <c r="G12" s="59"/>
      <c r="H12" s="59"/>
      <c r="O12" s="25"/>
      <c r="P12" s="28"/>
      <c r="Q12" s="26"/>
      <c r="R12" s="28"/>
    </row>
    <row r="13" spans="1:19" ht="30" x14ac:dyDescent="0.2">
      <c r="A13" s="40" t="s">
        <v>13</v>
      </c>
      <c r="B13" s="41" t="s">
        <v>114</v>
      </c>
      <c r="C13" s="40" t="s">
        <v>14</v>
      </c>
      <c r="D13" s="42"/>
      <c r="E13" s="40" t="s">
        <v>15</v>
      </c>
      <c r="F13" s="48" t="s">
        <v>136</v>
      </c>
      <c r="G13" s="48"/>
      <c r="H13" s="48"/>
    </row>
    <row r="14" spans="1:19" x14ac:dyDescent="0.2">
      <c r="A14" s="40" t="s">
        <v>16</v>
      </c>
      <c r="B14" s="48" t="s">
        <v>141</v>
      </c>
      <c r="C14" s="48"/>
      <c r="D14" s="48"/>
      <c r="E14" s="43" t="s">
        <v>17</v>
      </c>
      <c r="F14" s="48" t="s">
        <v>142</v>
      </c>
      <c r="G14" s="48"/>
      <c r="H14" s="48"/>
      <c r="P14" s="28"/>
      <c r="Q14" s="26"/>
      <c r="R14" s="28"/>
    </row>
    <row r="15" spans="1:19" ht="26.25" customHeight="1" x14ac:dyDescent="0.2">
      <c r="A15" s="40" t="s">
        <v>18</v>
      </c>
      <c r="B15" s="44"/>
      <c r="C15" s="40" t="s">
        <v>19</v>
      </c>
      <c r="D15" s="44">
        <v>2201214004752</v>
      </c>
      <c r="E15" s="45" t="s">
        <v>20</v>
      </c>
      <c r="F15" s="48" t="s">
        <v>137</v>
      </c>
      <c r="G15" s="48"/>
      <c r="H15" s="48"/>
      <c r="O15" s="25"/>
      <c r="P15" s="28"/>
      <c r="Q15" s="26"/>
      <c r="R15" s="28"/>
    </row>
    <row r="16" spans="1:19" ht="30.75" customHeight="1" x14ac:dyDescent="0.2">
      <c r="A16" s="40" t="s">
        <v>21</v>
      </c>
      <c r="B16" s="53" t="s">
        <v>118</v>
      </c>
      <c r="C16" s="54"/>
      <c r="D16" s="54"/>
      <c r="E16" s="54"/>
      <c r="F16" s="54"/>
      <c r="G16" s="54"/>
      <c r="H16" s="55"/>
      <c r="O16" s="25"/>
      <c r="P16" s="28"/>
      <c r="Q16" s="26"/>
      <c r="R16" s="28"/>
    </row>
    <row r="17" spans="1:8" ht="30" x14ac:dyDescent="0.2">
      <c r="A17" s="40" t="s">
        <v>22</v>
      </c>
      <c r="B17" s="51" t="s">
        <v>138</v>
      </c>
      <c r="C17" s="51"/>
      <c r="D17" s="51"/>
      <c r="E17" s="40" t="s">
        <v>23</v>
      </c>
      <c r="F17" s="51" t="s">
        <v>139</v>
      </c>
      <c r="G17" s="52"/>
      <c r="H17" s="52"/>
    </row>
    <row r="18" spans="1:8" x14ac:dyDescent="0.2">
      <c r="A18" s="49" t="s">
        <v>24</v>
      </c>
      <c r="B18" s="49"/>
      <c r="C18" s="49"/>
      <c r="D18" s="49"/>
      <c r="E18" s="49"/>
      <c r="F18" s="49"/>
      <c r="G18" s="49"/>
      <c r="H18" s="49"/>
    </row>
    <row r="19" spans="1:8" ht="25.5" customHeight="1" x14ac:dyDescent="0.2">
      <c r="A19" s="50" t="s">
        <v>25</v>
      </c>
      <c r="B19" s="50"/>
      <c r="C19" s="50"/>
      <c r="D19" s="50"/>
      <c r="E19" s="50"/>
      <c r="F19" s="50"/>
      <c r="G19" s="50"/>
      <c r="H19" s="50"/>
    </row>
    <row r="20" spans="1:8" ht="120.75" customHeight="1" x14ac:dyDescent="0.2">
      <c r="A20" s="47" t="s">
        <v>135</v>
      </c>
      <c r="B20" s="47"/>
      <c r="C20" s="47"/>
      <c r="D20" s="47"/>
      <c r="E20" s="47"/>
      <c r="F20" s="47"/>
      <c r="G20" s="47"/>
      <c r="H20" s="47"/>
    </row>
    <row r="21" spans="1:8" x14ac:dyDescent="0.2">
      <c r="A21" s="56" t="s">
        <v>26</v>
      </c>
      <c r="B21" s="56"/>
      <c r="C21" s="56"/>
      <c r="D21" s="56"/>
      <c r="E21" s="56"/>
      <c r="F21" s="56"/>
      <c r="G21" s="56"/>
      <c r="H21" s="56"/>
    </row>
    <row r="22" spans="1:8" ht="135.75" customHeight="1" x14ac:dyDescent="0.2">
      <c r="A22" s="66" t="s">
        <v>143</v>
      </c>
      <c r="B22" s="66"/>
      <c r="C22" s="66"/>
      <c r="D22" s="66"/>
      <c r="E22" s="66"/>
      <c r="F22" s="66"/>
      <c r="G22" s="66"/>
      <c r="H22" s="66"/>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7" t="s">
        <v>27</v>
      </c>
      <c r="B2" s="57"/>
      <c r="C2" s="57"/>
      <c r="D2" s="57"/>
      <c r="E2" s="57"/>
      <c r="F2" s="57"/>
    </row>
    <row r="3" spans="1:6" ht="16" x14ac:dyDescent="0.2">
      <c r="A3" s="2" t="s">
        <v>6</v>
      </c>
      <c r="B3" s="61" t="str">
        <f>'1. ABOGADO EXTERNO'!B6:H6</f>
        <v>ESTHER LUCÍA MARTÍNEZ RAMÍREZ Y OTROS</v>
      </c>
      <c r="C3" s="61"/>
      <c r="D3" s="61"/>
      <c r="E3" s="61"/>
      <c r="F3" s="61"/>
    </row>
    <row r="4" spans="1:6" ht="16" x14ac:dyDescent="0.2">
      <c r="A4" s="2" t="s">
        <v>28</v>
      </c>
      <c r="B4" s="36"/>
      <c r="C4" s="2" t="s">
        <v>29</v>
      </c>
      <c r="D4" s="62"/>
      <c r="E4" s="62"/>
      <c r="F4" s="62"/>
    </row>
    <row r="5" spans="1:6" ht="16" x14ac:dyDescent="0.2">
      <c r="A5" s="2" t="s">
        <v>8</v>
      </c>
      <c r="B5" s="61"/>
      <c r="C5" s="61"/>
      <c r="D5" s="61"/>
      <c r="E5" s="61"/>
      <c r="F5" s="61"/>
    </row>
    <row r="6" spans="1:6" ht="16" x14ac:dyDescent="0.2">
      <c r="A6" s="2" t="s">
        <v>30</v>
      </c>
      <c r="B6" s="32"/>
      <c r="C6" s="2" t="s">
        <v>31</v>
      </c>
      <c r="D6" s="39"/>
      <c r="E6" s="2" t="s">
        <v>32</v>
      </c>
      <c r="F6" s="39"/>
    </row>
    <row r="7" spans="1:6" ht="39.75" customHeight="1" x14ac:dyDescent="0.2">
      <c r="A7" s="2" t="s">
        <v>33</v>
      </c>
      <c r="B7" s="32"/>
      <c r="C7" s="2" t="s">
        <v>34</v>
      </c>
      <c r="D7" s="33"/>
      <c r="E7" s="2" t="s">
        <v>35</v>
      </c>
      <c r="F7" s="34"/>
    </row>
    <row r="8" spans="1:6" ht="35.25" customHeight="1" x14ac:dyDescent="0.2">
      <c r="A8" s="2" t="s">
        <v>36</v>
      </c>
      <c r="B8" s="35"/>
      <c r="C8" s="2" t="s">
        <v>37</v>
      </c>
      <c r="D8" s="35"/>
      <c r="E8" s="2" t="s">
        <v>38</v>
      </c>
      <c r="F8" s="36"/>
    </row>
    <row r="9" spans="1:6" ht="37.5" customHeight="1" x14ac:dyDescent="0.2">
      <c r="A9" s="2" t="s">
        <v>39</v>
      </c>
      <c r="B9" s="5"/>
      <c r="C9" s="60" t="s">
        <v>40</v>
      </c>
      <c r="D9" s="61"/>
      <c r="E9" s="2" t="s">
        <v>41</v>
      </c>
      <c r="F9" s="1"/>
    </row>
    <row r="10" spans="1:6" ht="16" x14ac:dyDescent="0.2">
      <c r="A10" s="2" t="s">
        <v>42</v>
      </c>
      <c r="B10" s="5"/>
      <c r="C10" s="60"/>
      <c r="D10" s="61"/>
      <c r="E10" s="2" t="s">
        <v>43</v>
      </c>
      <c r="F10" s="1"/>
    </row>
    <row r="11" spans="1:6" ht="46.5" customHeight="1" x14ac:dyDescent="0.2">
      <c r="A11" s="2" t="s">
        <v>44</v>
      </c>
      <c r="B11" s="37"/>
      <c r="C11" s="2" t="s">
        <v>23</v>
      </c>
      <c r="D11" s="37"/>
      <c r="E11" s="2" t="s">
        <v>9</v>
      </c>
      <c r="F11" s="38"/>
    </row>
    <row r="12" spans="1:6" ht="167.25" customHeight="1" x14ac:dyDescent="0.2">
      <c r="A12" s="2" t="s">
        <v>45</v>
      </c>
      <c r="B12" s="64"/>
      <c r="C12" s="64"/>
      <c r="D12" s="64"/>
      <c r="E12" s="64"/>
      <c r="F12" s="64"/>
    </row>
    <row r="13" spans="1:6" ht="21" x14ac:dyDescent="0.2">
      <c r="A13" s="57" t="s">
        <v>46</v>
      </c>
      <c r="B13" s="57"/>
      <c r="C13" s="57"/>
      <c r="D13" s="57"/>
      <c r="E13" s="57"/>
      <c r="F13" s="57"/>
    </row>
    <row r="14" spans="1:6" x14ac:dyDescent="0.2">
      <c r="A14" s="63"/>
      <c r="B14" s="63"/>
      <c r="C14" s="63"/>
      <c r="D14" s="63"/>
      <c r="E14" s="63"/>
      <c r="F14" s="63"/>
    </row>
    <row r="15" spans="1:6" x14ac:dyDescent="0.2">
      <c r="A15" s="63"/>
      <c r="B15" s="63"/>
      <c r="C15" s="63"/>
      <c r="D15" s="63"/>
      <c r="E15" s="63"/>
      <c r="F15" s="63"/>
    </row>
    <row r="16" spans="1:6" x14ac:dyDescent="0.2">
      <c r="A16" s="63"/>
      <c r="B16" s="63"/>
      <c r="C16" s="63"/>
      <c r="D16" s="63"/>
      <c r="E16" s="63"/>
      <c r="F16" s="63"/>
    </row>
    <row r="17" spans="1:6" x14ac:dyDescent="0.2">
      <c r="A17" s="63"/>
      <c r="B17" s="63"/>
      <c r="C17" s="63"/>
      <c r="D17" s="63"/>
      <c r="E17" s="63"/>
      <c r="F17" s="63"/>
    </row>
    <row r="18" spans="1:6" x14ac:dyDescent="0.2">
      <c r="A18" s="63"/>
      <c r="B18" s="63"/>
      <c r="C18" s="63"/>
      <c r="D18" s="63"/>
      <c r="E18" s="63"/>
      <c r="F18" s="63"/>
    </row>
    <row r="19" spans="1:6" x14ac:dyDescent="0.2">
      <c r="A19" s="63"/>
      <c r="B19" s="63"/>
      <c r="C19" s="63"/>
      <c r="D19" s="63"/>
      <c r="E19" s="63"/>
      <c r="F19" s="63"/>
    </row>
    <row r="20" spans="1:6" x14ac:dyDescent="0.2">
      <c r="A20" s="63"/>
      <c r="B20" s="63"/>
      <c r="C20" s="63"/>
      <c r="D20" s="63"/>
      <c r="E20" s="63"/>
      <c r="F20" s="63"/>
    </row>
    <row r="21" spans="1:6" x14ac:dyDescent="0.2">
      <c r="A21" s="63"/>
      <c r="B21" s="63"/>
      <c r="C21" s="63"/>
      <c r="D21" s="63"/>
      <c r="E21" s="63"/>
      <c r="F21" s="63"/>
    </row>
    <row r="22" spans="1:6" x14ac:dyDescent="0.2">
      <c r="A22" s="63"/>
      <c r="B22" s="63"/>
      <c r="C22" s="63"/>
      <c r="D22" s="63"/>
      <c r="E22" s="63"/>
      <c r="F22" s="63"/>
    </row>
    <row r="23" spans="1:6" x14ac:dyDescent="0.2">
      <c r="A23" s="63"/>
      <c r="B23" s="63"/>
      <c r="C23" s="63"/>
      <c r="D23" s="63"/>
      <c r="E23" s="63"/>
      <c r="F23" s="63"/>
    </row>
    <row r="24" spans="1:6" x14ac:dyDescent="0.2">
      <c r="A24" s="63"/>
      <c r="B24" s="63"/>
      <c r="C24" s="63"/>
      <c r="D24" s="63"/>
      <c r="E24" s="63"/>
      <c r="F24" s="63"/>
    </row>
    <row r="25" spans="1:6" x14ac:dyDescent="0.2">
      <c r="A25" s="63"/>
      <c r="B25" s="63"/>
      <c r="C25" s="63"/>
      <c r="D25" s="63"/>
      <c r="E25" s="63"/>
      <c r="F25" s="63"/>
    </row>
    <row r="26" spans="1:6" x14ac:dyDescent="0.2">
      <c r="A26" s="63"/>
      <c r="B26" s="63"/>
      <c r="C26" s="63"/>
      <c r="D26" s="63"/>
      <c r="E26" s="63"/>
      <c r="F26" s="63"/>
    </row>
    <row r="27" spans="1:6" x14ac:dyDescent="0.2">
      <c r="A27" s="63"/>
      <c r="B27" s="63"/>
      <c r="C27" s="63"/>
      <c r="D27" s="63"/>
      <c r="E27" s="63"/>
      <c r="F27" s="63"/>
    </row>
    <row r="28" spans="1:6" x14ac:dyDescent="0.2">
      <c r="A28" s="63"/>
      <c r="B28" s="63"/>
      <c r="C28" s="63"/>
      <c r="D28" s="63"/>
      <c r="E28" s="63"/>
      <c r="F28" s="63"/>
    </row>
    <row r="29" spans="1:6" x14ac:dyDescent="0.2">
      <c r="A29" s="63"/>
      <c r="B29" s="63"/>
      <c r="C29" s="63"/>
      <c r="D29" s="63"/>
      <c r="E29" s="63"/>
      <c r="F29" s="63"/>
    </row>
    <row r="30" spans="1:6" x14ac:dyDescent="0.2">
      <c r="A30" s="63"/>
      <c r="B30" s="63"/>
      <c r="C30" s="63"/>
      <c r="D30" s="63"/>
      <c r="E30" s="63"/>
      <c r="F30" s="63"/>
    </row>
    <row r="31" spans="1:6" x14ac:dyDescent="0.2">
      <c r="A31" s="63"/>
      <c r="B31" s="63"/>
      <c r="C31" s="63"/>
      <c r="D31" s="63"/>
      <c r="E31" s="63"/>
      <c r="F31" s="63"/>
    </row>
    <row r="32" spans="1:6" x14ac:dyDescent="0.2">
      <c r="A32" s="63"/>
      <c r="B32" s="63"/>
      <c r="C32" s="63"/>
      <c r="D32" s="63"/>
      <c r="E32" s="63"/>
      <c r="F32" s="63"/>
    </row>
    <row r="33" spans="1:6" x14ac:dyDescent="0.2">
      <c r="A33" s="63"/>
      <c r="B33" s="63"/>
      <c r="C33" s="63"/>
      <c r="D33" s="63"/>
      <c r="E33" s="63"/>
      <c r="F33" s="63"/>
    </row>
    <row r="34" spans="1:6" x14ac:dyDescent="0.2">
      <c r="A34" s="63"/>
      <c r="B34" s="63"/>
      <c r="C34" s="63"/>
      <c r="D34" s="63"/>
      <c r="E34" s="63"/>
      <c r="F34" s="63"/>
    </row>
    <row r="35" spans="1:6" x14ac:dyDescent="0.2">
      <c r="A35" s="63"/>
      <c r="B35" s="63"/>
      <c r="C35" s="63"/>
      <c r="D35" s="63"/>
      <c r="E35" s="63"/>
      <c r="F35" s="63"/>
    </row>
    <row r="36" spans="1:6" x14ac:dyDescent="0.2">
      <c r="A36" s="63"/>
      <c r="B36" s="63"/>
      <c r="C36" s="63"/>
      <c r="D36" s="63"/>
      <c r="E36" s="63"/>
      <c r="F36" s="63"/>
    </row>
    <row r="37" spans="1:6" x14ac:dyDescent="0.2">
      <c r="A37" s="60" t="s">
        <v>47</v>
      </c>
      <c r="B37" s="60"/>
      <c r="C37" s="65"/>
      <c r="D37" s="60" t="s">
        <v>48</v>
      </c>
      <c r="E37" s="60"/>
      <c r="F37" s="60"/>
    </row>
    <row r="38" spans="1:6" ht="16" x14ac:dyDescent="0.2">
      <c r="A38" s="2" t="s">
        <v>49</v>
      </c>
      <c r="B38" s="2" t="s">
        <v>50</v>
      </c>
      <c r="C38" s="65"/>
      <c r="D38" s="2" t="s">
        <v>49</v>
      </c>
      <c r="E38" s="60" t="s">
        <v>50</v>
      </c>
      <c r="F38" s="60"/>
    </row>
    <row r="39" spans="1:6" x14ac:dyDescent="0.2">
      <c r="A39" s="3"/>
      <c r="B39" s="3"/>
      <c r="C39" s="65"/>
      <c r="D39" s="3"/>
      <c r="E39" s="63"/>
      <c r="F39" s="63"/>
    </row>
    <row r="40" spans="1:6" x14ac:dyDescent="0.2">
      <c r="A40" s="3"/>
      <c r="B40" s="3"/>
      <c r="C40" s="65"/>
      <c r="D40" s="3"/>
      <c r="E40" s="63"/>
      <c r="F40" s="63"/>
    </row>
    <row r="41" spans="1:6" x14ac:dyDescent="0.2">
      <c r="A41" s="3"/>
      <c r="B41" s="3"/>
      <c r="C41" s="65"/>
      <c r="D41" s="3"/>
      <c r="E41" s="63"/>
      <c r="F41" s="63"/>
    </row>
    <row r="42" spans="1:6" x14ac:dyDescent="0.2">
      <c r="A42" s="3"/>
      <c r="B42" s="3"/>
      <c r="C42" s="65"/>
      <c r="D42" s="3"/>
      <c r="E42" s="63"/>
      <c r="F42" s="63"/>
    </row>
    <row r="43" spans="1:6" x14ac:dyDescent="0.2">
      <c r="A43" s="3"/>
      <c r="B43" s="3"/>
      <c r="C43" s="65"/>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
      <c r="A3" s="1">
        <v>1</v>
      </c>
      <c r="B3" s="1" t="str">
        <f>'1. ABOGADO EXTERNO'!B4</f>
        <v>6. Administrativo en Etapa Contenciosa</v>
      </c>
      <c r="C3" s="1" t="str">
        <f>'1. ABOGADO EXTERNO'!F4</f>
        <v>1. Primera Instancia</v>
      </c>
      <c r="D3" s="6">
        <f>'1. ABOGADO EXTERNO'!B5</f>
        <v>45611</v>
      </c>
      <c r="E3" s="17" t="str">
        <f>'1. ABOGADO EXTERNO'!B6</f>
        <v>ESTHER LUCÍA MARTÍNEZ RAMÍREZ Y OTROS</v>
      </c>
      <c r="F3" s="17" t="str">
        <f>'1. ABOGADO EXTERNO'!B7</f>
        <v>NACIÓN - MINISTERIO DE TRANSPORTE, INSTITUTO NACIONAL DE VÍAS -INVIAS-, PAVIMENTOS DE COLOMBIA S.A.S. y ACCIÓN S.A.S.</v>
      </c>
      <c r="G3" s="17" t="str">
        <f>'1. ABOGADO EXTERNO'!B9</f>
        <v>Las pretensiones de la demanda van dirigidas a que seclare a la Nación - Ministerio de Transporte - El Instituto Nacional de Vías - INVIAS, Pavimentos de Colombia S.A.S. y Acción S.A.S. responsables patrimonialmente a fin de obtener el reconocimiento y pago total de los daños y perjuicios materiales e inmateriales causados a los demandantes como consecuencia del fallecimiento del señor Alexis Arce Alvarez (q.e.p.d.) durante los hechos acaecidos el 15 de septiembre de 2016 en la vereda Yolomba del municipio de Dagua.</v>
      </c>
      <c r="H3" s="18">
        <f>'1. ABOGADO EXTERNO'!B10</f>
        <v>681811434</v>
      </c>
      <c r="I3" s="17" t="str">
        <f>'1. ABOGADO EXTERNO'!B11</f>
        <v>El resumen de la contingencia es el siguiente: 1. El señor Alexis Arce Álvarez (q.e.p.d.(, el día 18 de octubre de 2015 en la ciudad de Buga, por medio del documento No. 1192246 firmó 'contrato de trabajo por el tiempo que dure la realización de la obra o labor determinada' con la empresa Acción S.A. (empresa de servicios temporales), donde se comprometió a desempeñar el cargo de operador de cargadorl; 2. La empresa Pavimentos de Colombia S.A.S. utilizaba diferentes tipos de maquinaria pesada, entre ellos, el Buldócer D6B que se utilizaba en el lugar de trabajo del señor Alexis Arce Álvarez (q.e.p.d.); 3. El día 15 de septiembre de 2016 en la vereda de Yolombo perteneciente al municipio de Dagua, aproximadamente a las 15:00 horas y 30 minutos, el señor Alexis Arce Álvarez (q.e.p.d.) sufre un accidente que le causa la muerte con el Buldócer D6B descrito anteriormente; 4. Según los hechos de la demanda, el conductor del Buldócer D6B transportaba mangueras enrolladas en la pala en un trayecto que constaba de grandes pendientes. En dicho trayecto el señor Alexis Arce Álvarez (q.e.p.d.) ayudaba a sus compañeros en el transporte de dicha carga; 5. Según los hechos de la demanda, el trayecto anteriormente descrito ya se había realizado y para el segundo trayecto una de las mangueras que se transportaba se soltó de la pala de la maquinaria, por lo cual tanto el occiso como el operador del buldócer se bajaron para acomodar la carga; 6. El conductor del buldócer, según los hechos de la demanda, manifestó que en la cabina había una eslinga y en el momento del accidente el señor Alexis Arce Álvarez (q.e.p.d.) subió por ella para poder arreglar la carga que se había desprendido. Según se relata en la demanda, la eslinga se encontraba enredada con la palanca de seguridad de la maquinaria y al tratar de tomarla se accionó la maquina jalando al occiso y aplastándolo, terminando así con su vida; y 7. El día 28 de noviembre de 2016, la aseguradora Colmena Seguros, después de analizar las circunstancias del accidente en el que lamentablemente perdió la vida el señor Alexis Arce Álvarez (q.e.p.d.) dio a conocer el dictamen y aprobó el evento moral como origen laboral. </v>
      </c>
      <c r="J3" s="17" t="str">
        <f>'1. ABOGADO EXTERNO'!B12</f>
        <v>La contingencia es REMOTA porque, si bien el contrato de seguro con el cual fue vinculada Mapfre Seguros Generales de Colombia S.A. presta cobertura temporal, no presta cobertura material. No existe cobertura material en tanto que el asegurado (Instituto Nacional de Vías - INVIAS) no se encuentra legitimado en la causa por pasiva respecto del medio de control de reparación directa incoado por Esther Lucía Martínez Ramírez y Otros pues el lugar de los hechos donde ocurrió el fallecimiento de Alexis Arce Álvarez (q.e.p.d.) se encontraba a cargo del Instituto Nacional de Concesiones -INCO- hoy Agencia Nacional de Infraestructura -ANI- y otorgado en concesión a la Unión Temporal Desarrollo Vial del Valle del Cauca y Cauca. 
Lo primero que debe tomarse en consideración es que la Póliza No. 2201214004752, cuyo tomador y asegurado es el Instituto Nacional de Vías - INVIAS - presta cobertura temporal más no material, de conformidad con los hechos y pretensiones expuestas en el libelo de la demanda. Frente a la cobertura temporal debe decirse que su modalidad es por ocurrencia, lo que significa que cubre los siniestros que acaezcan y sean imputables al asegurado dentro de la vigencia pactada. En este caso, la vigencia de la póliza va desde el 01 de enero de 2016 hasta el 16 de abril de 2017, el hecho que se demanda se produjo el 15 de septiembre de 2016. Frente a la cobertura material hay que decir que la presente póliza amparo los perjuicios patrimoniales y extrapatrimoniales que cause el Instituto Nacional de Vías - INVIAS a terceros generados como consecuencia de la responsabilidad extracontractual originada dentro o fuera de sus instalaciones, en el desarrollo de sus actividades o en lo relacionado con ella, lo mismo que los actos de sus empleados y funcionarios en todo el territorio nacional incluyendo pero no limitado a contratistas, subcontratistas, patronal, productos, parqueaderos, vehículos propios y no propios, contaminación, responsabilidad civil cruzada, gastos médicos y cualquier otro que sea imputable al asegurado, salvo fuerza mayor, caso fortuito (causa extraña), en la medida en que el INVIAS no se encuentra legitimado en la causa por pasiva respecto del medio de control de reparación directa incoado por Esther Lucía Martínez Ramírez y Otros pues el lugar de los hechos donde ocurrió el fallecimiento de Alexis Arce Álvarez (q.e.p.d.) se encontraba a cargo del instituto Nacional de Concesiones -INCO- hoy Agencia Nacional de Infraestructura -ANI- y otorgado en concesión a la Unión Temporal Desarrollo Vial del Valle del Cauca y Cauca, se tiene que el siniestro no es imputable al asegurado y por ende no existe cobertura material. 
En segundo lugar, frente a la responsabilidad del asegurado, debe tenerse en cuenta que mediante Resolución No. 003791 del 23 de septiembre de 2003, el INVIAS cedió y subrogó al Instituto Nacional de Concesiones INCO a título gratuito el contrato de concesión No. 005 de 1999 celebrado con la Unión Temporal Desarrollo Vial del Valle del Cauca y Cauca, por lo que se puede concluir que el lugar de los hechos donde ocurrió el fallecimiento de Alexis Arce Álvarez (q.e.p.d.) no se encontraba a cargo del asegurado sino a cargo de otra entidad como el Instituto Nacional de Concesiones -INCO- hoy agencia Nacional de Infraestructura - ANI - y que a su vez dicha entidad otorgó dicha vía en concesión a la Unión Temporal Desarrollo Vial del Valle del Cauca y Cauca. 
Lo anterior, sin perjuicio del carácter contingente del proceso y las pruebas que se evacuen dentro del debate probatorio.</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DIECISÉIS (16) ADMINISTRATIVO ORAL DEL CIRCUITO DE CALI</v>
      </c>
      <c r="Y3" s="1" t="str">
        <f>'1. ABOGADO EXTERNO'!F14</f>
        <v>76001-33-33-016-2019-00112-00</v>
      </c>
      <c r="Z3" s="1" t="str">
        <f>'1. ABOGADO EXTERNO'!F5</f>
        <v xml:space="preserve">VIGENTE </v>
      </c>
      <c r="AA3" s="17" t="str">
        <f>'1. ABOGADO EXTERNO'!A22</f>
        <v xml:space="preserve">El 09 de diciembre de 2024 se radicó en representación de Mapfre Seguros Generales de Colombia S.A. contestación a la demanda y al llamamiento en garantía formulado por el Instituto Nacional de Vías - INVIAS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2</v>
      </c>
      <c r="B1" s="24" t="s">
        <v>3</v>
      </c>
      <c r="C1" s="24" t="s">
        <v>32</v>
      </c>
      <c r="D1" s="24" t="s">
        <v>5</v>
      </c>
      <c r="E1" s="24" t="s">
        <v>99</v>
      </c>
      <c r="F1" s="29" t="s">
        <v>40</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2024-12-24T20:21:36Z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