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filterPrivacy="1" defaultThemeVersion="124226"/>
  <xr:revisionPtr revIDLastSave="0" documentId="13_ncr:1_{C00C2A8E-23EB-CC4F-9F4B-6541ED1E9AA4}" xr6:coauthVersionLast="36" xr6:coauthVersionMax="47" xr10:uidLastSave="{00000000-0000-0000-0000-000000000000}"/>
  <bookViews>
    <workbookView xWindow="10680" yWindow="460" windowWidth="16100" windowHeight="17320" tabRatio="669" xr2:uid="{00000000-000D-0000-FFFF-FFFF00000000}"/>
  </bookViews>
  <sheets>
    <sheet name="1. ABOGADO EXTERNO" sheetId="1" r:id="rId1"/>
    <sheet name="2. ABOGADO INTERNO " sheetId="2" r:id="rId2"/>
    <sheet name="REPORTE S.F.C." sheetId="3" r:id="rId3"/>
    <sheet name="Hoja1" sheetId="4" state="hidden" r:id="rId4"/>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<sst xmlns="http://schemas.openxmlformats.org/spreadsheetml/2006/main" count="164" uniqueCount="140">
  <si>
    <t xml:space="preserve"> </t>
  </si>
  <si>
    <t>REPORTE DE CONTINGENCIAS - INFORME JURIDICO</t>
  </si>
  <si>
    <t>FECHA DEL INFORME</t>
  </si>
  <si>
    <t>CLASE DE PROCESO</t>
  </si>
  <si>
    <t>INSTANCIA</t>
  </si>
  <si>
    <t>FECHA DE PROCESO</t>
  </si>
  <si>
    <t>ESTADO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</si>
  <si>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</si>
  <si>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</si>
  <si>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</si>
  <si>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</si>
  <si>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</si>
  <si>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</si>
  <si>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</si>
  <si>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</si>
  <si>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</si>
  <si>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</si>
  <si>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</si>
  <si>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</si>
  <si>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SINIESTRO No.</t>
  </si>
  <si>
    <t>PÓLIZA No.</t>
  </si>
  <si>
    <t>NOMBRE POLIZA</t>
  </si>
  <si>
    <t>LÍNEA DE NEGOCIO</t>
  </si>
  <si>
    <t>FECHA DEL SINIESTRO</t>
  </si>
  <si>
    <t>FECHA RECLA. AL ASEGURADO</t>
  </si>
  <si>
    <t>CUANTIFICACIÓN DE LA PÉRDIDA</t>
  </si>
  <si>
    <t>(Se debe incluir el cálculo racionalizado de las pretensiones atendiendo los criterios de la jurisprudencia y las circunstancias fácticas del proceso)</t>
  </si>
  <si>
    <t>ESTADO ACTUAL DEL PROCESO</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</si>
  <si>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</si>
  <si>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</si>
  <si>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</si>
  <si>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</si>
  <si>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</si>
  <si>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</si>
  <si>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</si>
  <si>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</si>
  <si>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</si>
  <si>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</si>
  <si>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</si>
  <si>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</si>
  <si>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</si>
  <si>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</si>
  <si>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</si>
  <si>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</si>
  <si>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</si>
  <si>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</si>
  <si>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</si>
  <si>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</si>
  <si>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</si>
  <si>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</si>
  <si>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</si>
  <si>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</si>
  <si>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</si>
  <si>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</si>
  <si>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</si>
  <si>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</si>
  <si>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</si>
  <si>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</si>
  <si>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</si>
  <si>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</si>
  <si>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</si>
  <si>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</si>
  <si>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</si>
  <si>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</si>
  <si>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</si>
  <si>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</si>
  <si>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</si>
  <si>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</si>
  <si>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</si>
  <si>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</si>
  <si>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</si>
  <si>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</si>
  <si>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</si>
  <si>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</si>
  <si>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</si>
  <si>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</si>
  <si>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</si>
  <si>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</si>
  <si>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</si>
  <si>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</si>
  <si>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</si>
  <si>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</si>
  <si>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</si>
  <si>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</si>
  <si>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</si>
  <si>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</si>
  <si>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</si>
  <si>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</si>
  <si>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</si>
  <si>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</si>
  <si>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</si>
  <si>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</si>
  <si>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</si>
  <si>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</si>
  <si>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</si>
  <si>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</si>
  <si>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</si>
  <si>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</si>
  <si>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</si>
  <si>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LINEA DE NEGOCIO</t>
  </si>
  <si>
    <t>1. Civil Ordinario</t>
  </si>
  <si>
    <t>1. Primera Instancia</t>
  </si>
  <si>
    <t>1 Probable (100% en contra de la Compañia)</t>
  </si>
  <si>
    <t xml:space="preserve">VIGENTE </t>
  </si>
  <si>
    <t>AUTOS</t>
  </si>
  <si>
    <t>AUTOMATICO</t>
  </si>
  <si>
    <t>2. Ejecutivo</t>
  </si>
  <si>
    <t>2. Segunda Instancia</t>
  </si>
  <si>
    <t>2 Eventual (50% en contra y 50% a favor )</t>
  </si>
  <si>
    <t>TERMINADO</t>
  </si>
  <si>
    <t>RC MEDICA</t>
  </si>
  <si>
    <t>FACULTATIVO</t>
  </si>
  <si>
    <t>3. Laboral</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</si>
  <si>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</si>
  <si>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</si>
  <si>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</si>
  <si>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</si>
  <si>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</si>
  <si>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</si>
  <si>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</si>
  <si>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</si>
  <si>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</si>
  <si>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RENTAS VITALICIAS</t>
  </si>
  <si>
    <t>7. Arbitramento</t>
  </si>
  <si>
    <t>VIDA</t>
  </si>
  <si>
    <t>8. Reclamación</t>
  </si>
  <si>
    <t>A.R.L</t>
  </si>
  <si>
    <t>9. Otros.</t>
  </si>
  <si>
    <t>CUMPLIMIENTO</t>
  </si>
  <si>
    <t>RESPONSABILIDAD FISCAL</t>
  </si>
  <si>
    <t>Juan Fernando Ceballos Cardona - Aura Isabella Vergara Martínez</t>
  </si>
  <si>
    <t>Jhon Jader Férnandez Zetty</t>
  </si>
  <si>
    <t>5 de marzo de 2023</t>
  </si>
  <si>
    <t>Jhon Jader Fernández Zetty</t>
  </si>
  <si>
    <t xml:space="preserve">Las pretensiones de las víctimas ascienden a la suma de $157.788.280. 1. Por Aura Isabella Vergara Martínez, las pretensiones ascienden a la suma de $100.985.000, discriminados de la siguiente manera: a.) Daño emergente: $235.000; b.) Lucro cesante $10.750.000; c.) Daño moral: $50.000.000; d.)Daño al proyecto de vida y pérdida de una oportunidad: $20.000.000; e.) Daño  a la salud: $20.000.000. Total: $100.985.000. 2. Por Juan Fernando Ceballos Cardona, las pretensiones ascienden a la suma de $56.803.280, los cuales se discriminan de la siguiente manera: a.) Daño emergente: $7.893.280; b.) Lucro cesante: $ 8.910.000; c.) Daño moral: $20.000.000; d.) Daño al proyecto de vida y pérdida de una oportunidad: $10.000.000; e.) Daño a la salud: $10.000.000. Total $56.803.280. Total pretensiones: $ 157.788.280. </t>
  </si>
  <si>
    <t>Gustavo Alberto Herrera Ávila</t>
  </si>
  <si>
    <t xml:space="preserve">La contingencia se considera como probable, debido a que la documentación recolectada se observa lo siguiente: (i) en el IPAT se codificó como hipótesis para el conductor la 112: "no acatar las indicaciones de las señales existentes en el momento del accidente, señal de PARE". (ii) En el aviso de la ocurrencia del accidente se manifiesta por el conductor que este no se percató de la señal del pare, debido a que se encontraba "cansado", por lo que avanzó y produjo el accidente colisionando con la moto.  (iii) La conducción de vehículos ha sido catalogada como una actividad peligrosa de acuerdo al artículo 2356 del Código Civil, es decir, la culpa de la persona que causó el hecho dañoso se presume y, por lo tanto, sólo puede exonerarse de responsabilidad demostrando una causa extraña. Sin embargo, dentro del caso de marras no se observa configurada y probada una causa extraña, esto es, fuerza mayor, hecho de un tercero o hecho exclusivo de la víctima. (iv). El daño presentado por las víctimas guarda relación con el accidente de tránsito. Por este motivo dado que estamos ante una actividad peligrosa sin una causa extraña probada que exonere la responsabilidad, es jurídicamente aceptado llegar a la conclusión de que la responsabilidad del vehículo asegurado de placas ENW000, está acreditada. </t>
  </si>
  <si>
    <t xml:space="preserve"> El día 4 de marzo de 2023, a la altura de la carrera 32 con calle 15, de la ciudad de Cali se presentó accidente de tránsito entre el vehículo particular de placas ENW000, conducido por el señor Jhon Jader Fernández Zetty, y la motocicleta de placas KRI71F conducida por el señor Juan Fernando Ceballos Cardona, y como parrillera, la señora Aura Isabella Vergara Martínez. De acuerdo al informe de tránsito No. 76001000 del 4 de marzo de 2023, la responsabilidad del accidente se atribuyó en cabeza del conductor del vehículo asegurado de placas ENW000, con la hipótesis 112, por “no acatar las indicaciones de las señales existentes en el momento del accidente, señal de PARE”. Por motivo de este accidente, los lesionados fueron remitidos a la clínica Valle Salud, en donde estuvieron hospitalizados por dos días. La señora Aura Isabella Vergara, fue remitida al Instituto Colombiano de Medicina Legal y Ciencias Forenses, en donde se le dictaminó una incapacidad definitiva, y una perturbación funcional de carácter transitorio en el miembro superior derecho (5to dedo). </t>
  </si>
  <si>
    <t>Hasta el momento no se ha iniciado proceso civil. Existe proceso penal que se adelanta en la Fiscalía 39 Local de Cali, bajo el SPOA 760016099165202380632, el cual no ha tenido diligencias a la fecha. La abogada de las víctimas presentó reclamación ante la aseguradora, y en conversaciones telefónicas ha manifestado que sus clientes están dispuestos a aceptar la suma de $14.000.000 como indemnización integral por los perjuicios ocasionados.</t>
  </si>
  <si>
    <t>Se llegó a la suma de $11.720.150 de la siguiente manera: Con base en la documentación presentada y en las decisiones que han tomado las altas corporaciones en casos similares, se llegó a la suma de $2.941.900 como liquidación objetiva para el señor Juan Fernando Ceballos Cardona, con base en lo siguiente: 1.) No se reconoció daño emergente, toda vez que la motocicleta aparece a nombre de una persona distinta al reclamante. Tanto en el informe de accidente de tránsito, como en la cotización aportada, se observa que el propietario de la motocicleta es el señor Marlio Aldair Zamora Currea, por lo tanto, se considera que existe una falta de legitimación en la causa por activa. 2.) Por lucro cesante se estimó la suma de $94.900, pues se tuvo en cuenta los dos días que el señor Juan Ceballos estuvo hospitalizado en la Clínica, por motivo del accidente de tránsito. A este valor se llegó liquidando los días de hospitalización con el salario mínimo actual. 3.) Por daño moral se estableció la suma de 2 SMLMV, debido a que con la historia clínica se evidenció un daño producido por el accidente. 4.) No se reconoce el daño a la vida en relación ni el daño a la salud, toda vez que no se acreditó este perjuicio. Para el caso de la señora Aura Isabella Vergara, se llegó a la suma de $8.778.250, con base en el siguiente análisis: 1.) No se tuvo en cuenta el daño emergente reclamado, toda vez que no se logra acreditar este perjuicio con las facturas aportadas. 2.) Como lucro cesante se estimó la suma de $1.660.750, tomando como base los 35 días de incapacidad, dictaminados por Medicina Legal, junto con el salario mínimo actual. 3.) Por daño moral se estimó la suma de 5 SMLMV, lo que a la fecha de la liquidación nos arroja la suma de $7.117.500. Esto con base en decisiones de las altas cortes en casos similares. 4.) Por daño a la vida relación y por daño a la salud no se reconoce ningún valor por no haberse acreditado este perjuicio.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</si>
</sst>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7">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14" fontId="7" fillId="0" borderId="1" xfId="0" applyNumberFormat="1"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0" fillId="0" borderId="1" xfId="0" applyBorder="1" applyAlignment="1" applyProtection="1">
      <alignment horizontal="left" vertical="top"/>
      <protection locked="0"/>
    </xf>
    <xf numFmtId="0" fontId="3" fillId="2" borderId="1" xfId="0" applyFont="1" applyFill="1" applyBorder="1" applyAlignment="1">
      <alignment horizontal="center" vertical="center"/>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2" fillId="2"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3" borderId="1" xfId="0" applyFont="1" applyFill="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2"/>
  <sheetViews>
    <sheetView tabSelected="1" zoomScale="80" zoomScaleNormal="80" workbookViewId="0">
      <selection activeCell="B11" sqref="B11:H11"/>
    </sheetView>
  </sheetViews>
  <sheetFormatPr baseColWidth="10" defaultColWidth="11.5" defaultRowHeight="15" x14ac:dyDescent="0.2"/>
  <cols>
    <col min="1" max="1" width="20.5" customWidth="1"/>
    <col min="2" max="2" width="23.5" customWidth="1"/>
    <col min="3" max="3" width="13.5" customWidth="1"/>
    <col min="4" max="4" width="22.1640625" customWidth="1"/>
    <col min="5" max="5" width="14.1640625" customWidth="1"/>
    <col min="8" max="8" width="4.1640625" customWidth="1"/>
    <col min="15" max="15" width="36.5" style="27" bestFit="1" customWidth="1"/>
    <col min="16" max="16" width="28" style="27" bestFit="1" customWidth="1"/>
    <col min="17" max="17" width="38.5" style="27" bestFit="1" customWidth="1"/>
    <col min="18" max="18" width="15.83203125" style="27" customWidth="1"/>
    <col min="19" max="19" width="27.5" style="27" bestFit="1" customWidth="1"/>
    <col min="20" max="20" width="11.5" style="27"/>
  </cols>
  <sheetData>
    <row r="1" spans="1:19" x14ac:dyDescent="0.2">
      <c r="B1" t="s">
        <v>0</v>
      </c>
    </row>
    <row r="2" spans="1:19" ht="21" x14ac:dyDescent="0.2">
      <c r="A2" s="58" t="s">
        <v>1</v>
      </c>
      <c r="B2" s="58"/>
      <c r="C2" s="58"/>
      <c r="D2" s="58"/>
      <c r="E2" s="58"/>
      <c r="F2" s="58"/>
      <c r="G2" s="58"/>
      <c r="H2" s="58"/>
      <c r="O2" s="23"/>
      <c r="P2" s="24"/>
      <c r="Q2" s="24"/>
      <c r="R2" s="24"/>
      <c r="S2" s="24"/>
    </row>
    <row r="3" spans="1:19" x14ac:dyDescent="0.2">
      <c r="A3" s="56" t="s">
        <v>2</v>
      </c>
      <c r="B3" s="56"/>
      <c r="C3" s="56"/>
      <c r="D3" s="51"/>
      <c r="E3" s="51"/>
      <c r="F3" s="51"/>
      <c r="G3" s="51"/>
      <c r="H3" s="51"/>
      <c r="O3" s="25"/>
      <c r="P3" s="25"/>
      <c r="Q3" s="26"/>
      <c r="R3" s="26"/>
    </row>
    <row r="4" spans="1:19" x14ac:dyDescent="0.2">
      <c r="A4" s="40" t="s">
        <v>3</v>
      </c>
      <c r="B4" s="47" t="s">
        <v>127</v>
      </c>
      <c r="C4" s="47"/>
      <c r="D4" s="47"/>
      <c r="E4" s="40" t="s">
        <v>4</v>
      </c>
      <c r="F4" s="48" t="s">
        <v>117</v>
      </c>
      <c r="G4" s="48"/>
      <c r="H4" s="48"/>
      <c r="O4" s="25"/>
      <c r="P4" s="25"/>
      <c r="Q4" s="26"/>
      <c r="R4" s="26"/>
    </row>
    <row r="5" spans="1:19" x14ac:dyDescent="0.2">
      <c r="A5" s="40" t="s">
        <v>5</v>
      </c>
      <c r="B5" s="46"/>
      <c r="C5" s="46"/>
      <c r="D5" s="46"/>
      <c r="E5" s="40" t="s">
        <v>6</v>
      </c>
      <c r="F5" s="52"/>
      <c r="G5" s="52"/>
      <c r="H5" s="52"/>
      <c r="O5" s="25"/>
      <c r="P5" s="25"/>
      <c r="Q5" s="26"/>
      <c r="R5" s="26"/>
    </row>
    <row r="6" spans="1:19" ht="30.75" customHeight="1" x14ac:dyDescent="0.2">
      <c r="A6" s="40" t="s">
        <v>7</v>
      </c>
      <c r="B6" s="48" t="s">
        <v>130</v>
      </c>
      <c r="C6" s="48"/>
      <c r="D6" s="48"/>
      <c r="E6" s="48"/>
      <c r="F6" s="48"/>
      <c r="G6" s="48"/>
      <c r="H6" s="48"/>
      <c r="O6" s="25"/>
      <c r="P6" s="25"/>
      <c r="Q6" s="26"/>
      <c r="R6" s="28"/>
    </row>
    <row r="7" spans="1:19" ht="30.75" customHeight="1" x14ac:dyDescent="0.2">
      <c r="A7" s="40" t="s">
        <v>8</v>
      </c>
      <c r="B7" s="48" t="s">
        <v>131</v>
      </c>
      <c r="C7" s="48"/>
      <c r="D7" s="48"/>
      <c r="E7" s="48"/>
      <c r="F7" s="48"/>
      <c r="G7" s="48"/>
      <c r="H7" s="48"/>
      <c r="O7" s="25"/>
      <c r="P7" s="25"/>
      <c r="Q7" s="26"/>
      <c r="R7" s="28"/>
    </row>
    <row r="8" spans="1:19" ht="32.25" customHeight="1" x14ac:dyDescent="0.2">
      <c r="A8" s="40" t="s">
        <v>9</v>
      </c>
      <c r="B8" s="48" t="s">
        <v>133</v>
      </c>
      <c r="C8" s="48"/>
      <c r="D8" s="48"/>
      <c r="E8" s="48"/>
      <c r="F8" s="48"/>
      <c r="G8" s="48"/>
      <c r="H8" s="48"/>
      <c r="O8" s="25"/>
      <c r="P8" s="25"/>
      <c r="Q8" s="26"/>
      <c r="R8" s="28"/>
    </row>
    <row r="9" spans="1:19" ht="70.5" customHeight="1" x14ac:dyDescent="0.2">
      <c r="A9" s="40" t="s">
        <v>10</v>
      </c>
      <c r="B9" s="47" t="s">
        <v>134</v>
      </c>
      <c r="C9" s="47"/>
      <c r="D9" s="47"/>
      <c r="E9" s="47"/>
      <c r="F9" s="47"/>
      <c r="G9" s="47"/>
      <c r="H9" s="47"/>
      <c r="O9" s="25"/>
      <c r="P9" s="25"/>
      <c r="Q9" s="26"/>
      <c r="R9" s="28"/>
    </row>
    <row r="10" spans="1:19" x14ac:dyDescent="0.2">
      <c r="A10" s="40" t="s">
        <v>11</v>
      </c>
      <c r="B10" s="59">
        <v>11720150</v>
      </c>
      <c r="C10" s="59"/>
      <c r="D10" s="59"/>
      <c r="E10" s="59"/>
      <c r="F10" s="59"/>
      <c r="G10" s="59"/>
      <c r="H10" s="59"/>
      <c r="O10" s="25"/>
      <c r="P10" s="28"/>
      <c r="Q10" s="26"/>
      <c r="R10" s="28"/>
    </row>
    <row r="11" spans="1:19" ht="164.25" customHeight="1" x14ac:dyDescent="0.2">
      <c r="A11" s="40" t="s">
        <v>12</v>
      </c>
      <c r="B11" s="60" t="s">
        <v>137</v>
      </c>
      <c r="C11" s="60"/>
      <c r="D11" s="60"/>
      <c r="E11" s="60"/>
      <c r="F11" s="60"/>
      <c r="G11" s="60"/>
      <c r="H11" s="60"/>
      <c r="O11" s="25"/>
      <c r="P11" s="28"/>
      <c r="Q11" s="26"/>
      <c r="R11" s="28"/>
    </row>
    <row r="12" spans="1:19" ht="93" customHeight="1" x14ac:dyDescent="0.2">
      <c r="A12" s="40" t="s">
        <v>13</v>
      </c>
      <c r="B12" s="60" t="s">
        <v>136</v>
      </c>
      <c r="C12" s="60"/>
      <c r="D12" s="60"/>
      <c r="E12" s="60"/>
      <c r="F12" s="60"/>
      <c r="G12" s="60"/>
      <c r="H12" s="60"/>
      <c r="O12" s="25"/>
      <c r="P12" s="28"/>
      <c r="Q12" s="26"/>
      <c r="R12" s="28"/>
    </row>
    <row r="13" spans="1:19" ht="30" x14ac:dyDescent="0.2">
      <c r="A13" s="40" t="s">
        <v>14</v>
      </c>
      <c r="B13" s="41" t="s">
        <v>102</v>
      </c>
      <c r="C13" s="40" t="s">
        <v>15</v>
      </c>
      <c r="D13" s="42"/>
      <c r="E13" s="40" t="s">
        <v>16</v>
      </c>
      <c r="F13" s="48" t="s">
        <v>135</v>
      </c>
      <c r="G13" s="48"/>
      <c r="H13" s="48"/>
    </row>
    <row r="14" spans="1:19" x14ac:dyDescent="0.2">
      <c r="A14" s="40" t="s">
        <v>17</v>
      </c>
      <c r="B14" s="48"/>
      <c r="C14" s="48"/>
      <c r="D14" s="48"/>
      <c r="E14" s="43" t="s">
        <v>18</v>
      </c>
      <c r="F14" s="48"/>
      <c r="G14" s="48"/>
      <c r="H14" s="48"/>
      <c r="P14" s="28"/>
      <c r="Q14" s="26"/>
      <c r="R14" s="28"/>
    </row>
    <row r="15" spans="1:19" ht="26.25" customHeight="1" x14ac:dyDescent="0.2">
      <c r="A15" s="40" t="s">
        <v>19</v>
      </c>
      <c r="B15" s="44">
        <v>501511402308625</v>
      </c>
      <c r="C15" s="40" t="s">
        <v>20</v>
      </c>
      <c r="D15" s="44"/>
      <c r="E15" s="45" t="s">
        <v>21</v>
      </c>
      <c r="F15" s="48"/>
      <c r="G15" s="48"/>
      <c r="H15" s="48"/>
      <c r="O15" s="25"/>
      <c r="P15" s="28"/>
      <c r="Q15" s="26"/>
      <c r="R15" s="28"/>
    </row>
    <row r="16" spans="1:19" ht="30.75" customHeight="1" x14ac:dyDescent="0.2">
      <c r="A16" s="40" t="s">
        <v>22</v>
      </c>
      <c r="B16" s="53"/>
      <c r="C16" s="54"/>
      <c r="D16" s="54"/>
      <c r="E16" s="54"/>
      <c r="F16" s="54"/>
      <c r="G16" s="54"/>
      <c r="H16" s="55"/>
      <c r="O16" s="25"/>
      <c r="P16" s="28"/>
      <c r="Q16" s="26"/>
      <c r="R16" s="28"/>
    </row>
    <row r="17" spans="1:8" ht="30" x14ac:dyDescent="0.2">
      <c r="A17" s="40" t="s">
        <v>23</v>
      </c>
      <c r="B17" s="51" t="s">
        <v>132</v>
      </c>
      <c r="C17" s="51"/>
      <c r="D17" s="51"/>
      <c r="E17" s="40" t="s">
        <v>24</v>
      </c>
      <c r="F17" s="51"/>
      <c r="G17" s="52"/>
      <c r="H17" s="52"/>
    </row>
    <row r="18" spans="1:8" x14ac:dyDescent="0.2">
      <c r="A18" s="49" t="s">
        <v>25</v>
      </c>
      <c r="B18" s="49"/>
      <c r="C18" s="49"/>
      <c r="D18" s="49"/>
      <c r="E18" s="49"/>
      <c r="F18" s="49"/>
      <c r="G18" s="49"/>
      <c r="H18" s="49"/>
    </row>
    <row r="19" spans="1:8" ht="25.5" customHeight="1" x14ac:dyDescent="0.2">
      <c r="A19" s="50" t="s">
        <v>26</v>
      </c>
      <c r="B19" s="50"/>
      <c r="C19" s="50"/>
      <c r="D19" s="50"/>
      <c r="E19" s="50"/>
      <c r="F19" s="50"/>
      <c r="G19" s="50"/>
      <c r="H19" s="50"/>
    </row>
    <row r="20" spans="1:8" ht="120.75" customHeight="1" x14ac:dyDescent="0.2">
      <c r="A20" s="47" t="s">
        <v>139</v>
      </c>
      <c r="B20" s="47"/>
      <c r="C20" s="47"/>
      <c r="D20" s="47"/>
      <c r="E20" s="47"/>
      <c r="F20" s="47"/>
      <c r="G20" s="47"/>
      <c r="H20" s="47"/>
    </row>
    <row r="21" spans="1:8" x14ac:dyDescent="0.2">
      <c r="A21" s="56" t="s">
        <v>27</v>
      </c>
      <c r="B21" s="56"/>
      <c r="C21" s="56"/>
      <c r="D21" s="56"/>
      <c r="E21" s="56"/>
      <c r="F21" s="56"/>
      <c r="G21" s="56"/>
      <c r="H21" s="56"/>
    </row>
    <row r="22" spans="1:8" ht="135.75" customHeight="1" x14ac:dyDescent="0.2">
      <c r="A22" s="57" t="s">
        <v>138</v>
      </c>
      <c r="B22" s="57"/>
      <c r="C22" s="57"/>
      <c r="D22" s="57"/>
      <c r="E22" s="57"/>
      <c r="F22" s="57"/>
      <c r="G22" s="57"/>
      <c r="H22" s="57"/>
    </row>
  </sheetData>
  <mergeCells count="2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 ref="B5:D5"/>
    <mergeCell ref="B4:D4"/>
    <mergeCell ref="F4:H4"/>
    <mergeCell ref="A18:H18"/>
    <mergeCell ref="A19:H19"/>
    <mergeCell ref="F14:H14"/>
    <mergeCell ref="B6:H6"/>
    <mergeCell ref="B17:D17"/>
    <mergeCell ref="F17:H17"/>
    <mergeCell ref="B16:H16"/>
  </mergeCells>
  <dataValidations xWindow="81" yWindow="526" count="9">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2"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5" defaultRowHeight="15" x14ac:dyDescent="0.2"/>
  <cols>
    <col min="1" max="1" width="22.5" style="4" customWidth="1"/>
    <col min="2" max="2" width="19.1640625" style="4" customWidth="1"/>
    <col min="3" max="3" width="14.33203125" style="4" customWidth="1"/>
    <col min="4" max="4" width="23.83203125" style="4" customWidth="1"/>
    <col min="5" max="5" width="19.33203125" style="4" customWidth="1"/>
    <col min="6" max="6" width="20.6640625" style="4" customWidth="1"/>
    <col min="7" max="9" width="11.5" style="4"/>
    <col min="10" max="10" width="20.5" style="4" bestFit="1" customWidth="1"/>
    <col min="11" max="16384" width="11.5" style="4"/>
  </cols>
  <sheetData>
    <row r="2" spans="1:6" ht="21" x14ac:dyDescent="0.2">
      <c r="A2" s="58" t="s">
        <v>28</v>
      </c>
      <c r="B2" s="58"/>
      <c r="C2" s="58"/>
      <c r="D2" s="58"/>
      <c r="E2" s="58"/>
      <c r="F2" s="58"/>
    </row>
    <row r="3" spans="1:6" ht="16" x14ac:dyDescent="0.2">
      <c r="A3" s="2" t="s">
        <v>7</v>
      </c>
      <c r="B3" s="62" t="str">
        <f>'1. ABOGADO EXTERNO'!B6:H6</f>
        <v>Juan Fernando Ceballos Cardona - Aura Isabella Vergara Martínez</v>
      </c>
      <c r="C3" s="62"/>
      <c r="D3" s="62"/>
      <c r="E3" s="62"/>
      <c r="F3" s="62"/>
    </row>
    <row r="4" spans="1:6" ht="16" x14ac:dyDescent="0.2">
      <c r="A4" s="2" t="s">
        <v>29</v>
      </c>
      <c r="B4" s="36"/>
      <c r="C4" s="2" t="s">
        <v>30</v>
      </c>
      <c r="D4" s="63"/>
      <c r="E4" s="63"/>
      <c r="F4" s="63"/>
    </row>
    <row r="5" spans="1:6" ht="16" x14ac:dyDescent="0.2">
      <c r="A5" s="2" t="s">
        <v>9</v>
      </c>
      <c r="B5" s="62"/>
      <c r="C5" s="62"/>
      <c r="D5" s="62"/>
      <c r="E5" s="62"/>
      <c r="F5" s="62"/>
    </row>
    <row r="6" spans="1:6" ht="16" x14ac:dyDescent="0.2">
      <c r="A6" s="2" t="s">
        <v>31</v>
      </c>
      <c r="B6" s="32"/>
      <c r="C6" s="2" t="s">
        <v>32</v>
      </c>
      <c r="D6" s="39"/>
      <c r="E6" s="2" t="s">
        <v>33</v>
      </c>
      <c r="F6" s="39"/>
    </row>
    <row r="7" spans="1:6" ht="39.75" customHeight="1" x14ac:dyDescent="0.2">
      <c r="A7" s="2" t="s">
        <v>34</v>
      </c>
      <c r="B7" s="32"/>
      <c r="C7" s="2" t="s">
        <v>35</v>
      </c>
      <c r="D7" s="33"/>
      <c r="E7" s="2" t="s">
        <v>36</v>
      </c>
      <c r="F7" s="34"/>
    </row>
    <row r="8" spans="1:6" ht="35.25" customHeight="1" x14ac:dyDescent="0.2">
      <c r="A8" s="2" t="s">
        <v>37</v>
      </c>
      <c r="B8" s="35"/>
      <c r="C8" s="2" t="s">
        <v>38</v>
      </c>
      <c r="D8" s="35"/>
      <c r="E8" s="2" t="s">
        <v>39</v>
      </c>
      <c r="F8" s="36"/>
    </row>
    <row r="9" spans="1:6" ht="37.5" customHeight="1" x14ac:dyDescent="0.2">
      <c r="A9" s="2" t="s">
        <v>40</v>
      </c>
      <c r="B9" s="5"/>
      <c r="C9" s="61" t="s">
        <v>41</v>
      </c>
      <c r="D9" s="62"/>
      <c r="E9" s="2" t="s">
        <v>42</v>
      </c>
      <c r="F9" s="1"/>
    </row>
    <row r="10" spans="1:6" ht="16" x14ac:dyDescent="0.2">
      <c r="A10" s="2" t="s">
        <v>43</v>
      </c>
      <c r="B10" s="5"/>
      <c r="C10" s="61"/>
      <c r="D10" s="62"/>
      <c r="E10" s="2" t="s">
        <v>44</v>
      </c>
      <c r="F10" s="1"/>
    </row>
    <row r="11" spans="1:6" ht="46.5" customHeight="1" x14ac:dyDescent="0.2">
      <c r="A11" s="2" t="s">
        <v>45</v>
      </c>
      <c r="B11" s="37"/>
      <c r="C11" s="2" t="s">
        <v>24</v>
      </c>
      <c r="D11" s="37"/>
      <c r="E11" s="2" t="s">
        <v>10</v>
      </c>
      <c r="F11" s="38"/>
    </row>
    <row r="12" spans="1:6" ht="167.25" customHeight="1" x14ac:dyDescent="0.2">
      <c r="A12" s="2" t="s">
        <v>46</v>
      </c>
      <c r="B12" s="65"/>
      <c r="C12" s="65"/>
      <c r="D12" s="65"/>
      <c r="E12" s="65"/>
      <c r="F12" s="65"/>
    </row>
    <row r="13" spans="1:6" ht="21" x14ac:dyDescent="0.2">
      <c r="A13" s="58" t="s">
        <v>47</v>
      </c>
      <c r="B13" s="58"/>
      <c r="C13" s="58"/>
      <c r="D13" s="58"/>
      <c r="E13" s="58"/>
      <c r="F13" s="58"/>
    </row>
    <row r="14" spans="1:6" x14ac:dyDescent="0.2">
      <c r="A14" s="64"/>
      <c r="B14" s="64"/>
      <c r="C14" s="64"/>
      <c r="D14" s="64"/>
      <c r="E14" s="64"/>
      <c r="F14" s="64"/>
    </row>
    <row r="15" spans="1:6" x14ac:dyDescent="0.2">
      <c r="A15" s="64"/>
      <c r="B15" s="64"/>
      <c r="C15" s="64"/>
      <c r="D15" s="64"/>
      <c r="E15" s="64"/>
      <c r="F15" s="64"/>
    </row>
    <row r="16" spans="1:6" x14ac:dyDescent="0.2">
      <c r="A16" s="64"/>
      <c r="B16" s="64"/>
      <c r="C16" s="64"/>
      <c r="D16" s="64"/>
      <c r="E16" s="64"/>
      <c r="F16" s="64"/>
    </row>
    <row r="17" spans="1:6" x14ac:dyDescent="0.2">
      <c r="A17" s="64"/>
      <c r="B17" s="64"/>
      <c r="C17" s="64"/>
      <c r="D17" s="64"/>
      <c r="E17" s="64"/>
      <c r="F17" s="64"/>
    </row>
    <row r="18" spans="1:6" x14ac:dyDescent="0.2">
      <c r="A18" s="64"/>
      <c r="B18" s="64"/>
      <c r="C18" s="64"/>
      <c r="D18" s="64"/>
      <c r="E18" s="64"/>
      <c r="F18" s="64"/>
    </row>
    <row r="19" spans="1:6" x14ac:dyDescent="0.2">
      <c r="A19" s="64"/>
      <c r="B19" s="64"/>
      <c r="C19" s="64"/>
      <c r="D19" s="64"/>
      <c r="E19" s="64"/>
      <c r="F19" s="64"/>
    </row>
    <row r="20" spans="1:6" x14ac:dyDescent="0.2">
      <c r="A20" s="64"/>
      <c r="B20" s="64"/>
      <c r="C20" s="64"/>
      <c r="D20" s="64"/>
      <c r="E20" s="64"/>
      <c r="F20" s="64"/>
    </row>
    <row r="21" spans="1:6" x14ac:dyDescent="0.2">
      <c r="A21" s="64"/>
      <c r="B21" s="64"/>
      <c r="C21" s="64"/>
      <c r="D21" s="64"/>
      <c r="E21" s="64"/>
      <c r="F21" s="64"/>
    </row>
    <row r="22" spans="1:6" x14ac:dyDescent="0.2">
      <c r="A22" s="64"/>
      <c r="B22" s="64"/>
      <c r="C22" s="64"/>
      <c r="D22" s="64"/>
      <c r="E22" s="64"/>
      <c r="F22" s="64"/>
    </row>
    <row r="23" spans="1:6" x14ac:dyDescent="0.2">
      <c r="A23" s="64"/>
      <c r="B23" s="64"/>
      <c r="C23" s="64"/>
      <c r="D23" s="64"/>
      <c r="E23" s="64"/>
      <c r="F23" s="64"/>
    </row>
    <row r="24" spans="1:6" x14ac:dyDescent="0.2">
      <c r="A24" s="64"/>
      <c r="B24" s="64"/>
      <c r="C24" s="64"/>
      <c r="D24" s="64"/>
      <c r="E24" s="64"/>
      <c r="F24" s="64"/>
    </row>
    <row r="25" spans="1:6" x14ac:dyDescent="0.2">
      <c r="A25" s="64"/>
      <c r="B25" s="64"/>
      <c r="C25" s="64"/>
      <c r="D25" s="64"/>
      <c r="E25" s="64"/>
      <c r="F25" s="64"/>
    </row>
    <row r="26" spans="1:6" x14ac:dyDescent="0.2">
      <c r="A26" s="64"/>
      <c r="B26" s="64"/>
      <c r="C26" s="64"/>
      <c r="D26" s="64"/>
      <c r="E26" s="64"/>
      <c r="F26" s="64"/>
    </row>
    <row r="27" spans="1:6" x14ac:dyDescent="0.2">
      <c r="A27" s="64"/>
      <c r="B27" s="64"/>
      <c r="C27" s="64"/>
      <c r="D27" s="64"/>
      <c r="E27" s="64"/>
      <c r="F27" s="64"/>
    </row>
    <row r="28" spans="1:6" x14ac:dyDescent="0.2">
      <c r="A28" s="64"/>
      <c r="B28" s="64"/>
      <c r="C28" s="64"/>
      <c r="D28" s="64"/>
      <c r="E28" s="64"/>
      <c r="F28" s="64"/>
    </row>
    <row r="29" spans="1:6" x14ac:dyDescent="0.2">
      <c r="A29" s="64"/>
      <c r="B29" s="64"/>
      <c r="C29" s="64"/>
      <c r="D29" s="64"/>
      <c r="E29" s="64"/>
      <c r="F29" s="64"/>
    </row>
    <row r="30" spans="1:6" x14ac:dyDescent="0.2">
      <c r="A30" s="64"/>
      <c r="B30" s="64"/>
      <c r="C30" s="64"/>
      <c r="D30" s="64"/>
      <c r="E30" s="64"/>
      <c r="F30" s="64"/>
    </row>
    <row r="31" spans="1:6" x14ac:dyDescent="0.2">
      <c r="A31" s="64"/>
      <c r="B31" s="64"/>
      <c r="C31" s="64"/>
      <c r="D31" s="64"/>
      <c r="E31" s="64"/>
      <c r="F31" s="64"/>
    </row>
    <row r="32" spans="1:6" x14ac:dyDescent="0.2">
      <c r="A32" s="64"/>
      <c r="B32" s="64"/>
      <c r="C32" s="64"/>
      <c r="D32" s="64"/>
      <c r="E32" s="64"/>
      <c r="F32" s="64"/>
    </row>
    <row r="33" spans="1:6" x14ac:dyDescent="0.2">
      <c r="A33" s="64"/>
      <c r="B33" s="64"/>
      <c r="C33" s="64"/>
      <c r="D33" s="64"/>
      <c r="E33" s="64"/>
      <c r="F33" s="64"/>
    </row>
    <row r="34" spans="1:6" x14ac:dyDescent="0.2">
      <c r="A34" s="64"/>
      <c r="B34" s="64"/>
      <c r="C34" s="64"/>
      <c r="D34" s="64"/>
      <c r="E34" s="64"/>
      <c r="F34" s="64"/>
    </row>
    <row r="35" spans="1:6" x14ac:dyDescent="0.2">
      <c r="A35" s="64"/>
      <c r="B35" s="64"/>
      <c r="C35" s="64"/>
      <c r="D35" s="64"/>
      <c r="E35" s="64"/>
      <c r="F35" s="64"/>
    </row>
    <row r="36" spans="1:6" x14ac:dyDescent="0.2">
      <c r="A36" s="64"/>
      <c r="B36" s="64"/>
      <c r="C36" s="64"/>
      <c r="D36" s="64"/>
      <c r="E36" s="64"/>
      <c r="F36" s="64"/>
    </row>
    <row r="37" spans="1:6" x14ac:dyDescent="0.2">
      <c r="A37" s="61" t="s">
        <v>48</v>
      </c>
      <c r="B37" s="61"/>
      <c r="C37" s="66"/>
      <c r="D37" s="61" t="s">
        <v>49</v>
      </c>
      <c r="E37" s="61"/>
      <c r="F37" s="61"/>
    </row>
    <row r="38" spans="1:6" ht="16" x14ac:dyDescent="0.2">
      <c r="A38" s="2" t="s">
        <v>50</v>
      </c>
      <c r="B38" s="2" t="s">
        <v>51</v>
      </c>
      <c r="C38" s="66"/>
      <c r="D38" s="2" t="s">
        <v>50</v>
      </c>
      <c r="E38" s="61" t="s">
        <v>51</v>
      </c>
      <c r="F38" s="61"/>
    </row>
    <row r="39" spans="1:6" x14ac:dyDescent="0.2">
      <c r="A39" s="3"/>
      <c r="B39" s="3"/>
      <c r="C39" s="66"/>
      <c r="D39" s="3"/>
      <c r="E39" s="64"/>
      <c r="F39" s="64"/>
    </row>
    <row r="40" spans="1:6" x14ac:dyDescent="0.2">
      <c r="A40" s="3"/>
      <c r="B40" s="3"/>
      <c r="C40" s="66"/>
      <c r="D40" s="3"/>
      <c r="E40" s="64"/>
      <c r="F40" s="64"/>
    </row>
    <row r="41" spans="1:6" x14ac:dyDescent="0.2">
      <c r="A41" s="3"/>
      <c r="B41" s="3"/>
      <c r="C41" s="66"/>
      <c r="D41" s="3"/>
      <c r="E41" s="64"/>
      <c r="F41" s="64"/>
    </row>
    <row r="42" spans="1:6" x14ac:dyDescent="0.2">
      <c r="A42" s="3"/>
      <c r="B42" s="3"/>
      <c r="C42" s="66"/>
      <c r="D42" s="3"/>
      <c r="E42" s="64"/>
      <c r="F42" s="64"/>
    </row>
    <row r="43" spans="1:6" x14ac:dyDescent="0.2">
      <c r="A43" s="3"/>
      <c r="B43" s="3"/>
      <c r="C43" s="66"/>
      <c r="D43" s="3"/>
      <c r="E43" s="64"/>
      <c r="F43" s="64"/>
    </row>
  </sheetData>
  <sheetProtection algorithmName="SHA-512" hashValue="cpoSRpEAkwuNc/er05ySlMDH+Udt1Lm5m59dz3Oe+VtTL7dO522TxM+6MLSNRieYKVee95QbQNgboW4hZiXyQA==" saltValue="l4c4tWSVX+RuxVDq4RDMtw==" spinCount="100000" sheet="1" objects="1" scenarios="1"/>
  <mergeCells count="18">
    <mergeCell ref="E42:F42"/>
    <mergeCell ref="E43:F43"/>
    <mergeCell ref="B12:F12"/>
    <mergeCell ref="E39:F39"/>
    <mergeCell ref="E40:F40"/>
    <mergeCell ref="E41:F41"/>
    <mergeCell ref="A13:F13"/>
    <mergeCell ref="A14:F36"/>
    <mergeCell ref="A37:B37"/>
    <mergeCell ref="C37:C43"/>
    <mergeCell ref="D37:F37"/>
    <mergeCell ref="E38:F38"/>
    <mergeCell ref="C9:C10"/>
    <mergeCell ref="D9:D10"/>
    <mergeCell ref="A2:F2"/>
    <mergeCell ref="B3:F3"/>
    <mergeCell ref="D4:F4"/>
    <mergeCell ref="B5:F5"/>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ColWidth="11.5" defaultRowHeight="15" x14ac:dyDescent="0.2"/>
  <cols>
    <col min="1" max="1" width="7.1640625" customWidth="1"/>
    <col min="2" max="2" width="15.6640625" bestFit="1" customWidth="1"/>
    <col min="3" max="3" width="20.5" customWidth="1"/>
    <col min="4" max="4" width="14.5" customWidth="1"/>
    <col min="5" max="5" width="21.33203125" customWidth="1"/>
    <col min="6" max="6" width="34.83203125" customWidth="1"/>
    <col min="7" max="7" width="16.1640625" customWidth="1"/>
    <col min="8" max="8" width="15.5" bestFit="1" customWidth="1"/>
    <col min="12" max="12" width="13.83203125" customWidth="1"/>
    <col min="13" max="13" width="13.5" customWidth="1"/>
    <col min="14" max="14" width="12.5" customWidth="1"/>
    <col min="16" max="16" width="18.33203125" bestFit="1" customWidth="1"/>
    <col min="23" max="23" width="15" bestFit="1" customWidth="1"/>
  </cols>
  <sheetData>
    <row r="1" spans="1:28" ht="60" x14ac:dyDescent="0.2">
      <c r="A1" s="7" t="s">
        <v>52</v>
      </c>
      <c r="B1" s="7" t="s">
        <v>3</v>
      </c>
      <c r="C1" s="7" t="s">
        <v>53</v>
      </c>
      <c r="D1" s="8" t="s">
        <v>5</v>
      </c>
      <c r="E1" s="9" t="s">
        <v>54</v>
      </c>
      <c r="F1" s="10" t="s">
        <v>55</v>
      </c>
      <c r="G1" s="9" t="s">
        <v>10</v>
      </c>
      <c r="H1" s="11" t="s">
        <v>56</v>
      </c>
      <c r="I1" s="9" t="s">
        <v>12</v>
      </c>
      <c r="J1" s="9" t="s">
        <v>57</v>
      </c>
      <c r="K1" s="9" t="s">
        <v>58</v>
      </c>
      <c r="L1" s="9" t="s">
        <v>59</v>
      </c>
      <c r="M1" s="9" t="s">
        <v>60</v>
      </c>
      <c r="N1" s="12" t="s">
        <v>61</v>
      </c>
      <c r="O1" s="12" t="s">
        <v>62</v>
      </c>
      <c r="P1" s="12" t="s">
        <v>35</v>
      </c>
      <c r="Q1" s="9" t="s">
        <v>16</v>
      </c>
      <c r="R1" s="10" t="s">
        <v>22</v>
      </c>
      <c r="S1" s="10" t="s">
        <v>63</v>
      </c>
      <c r="T1" s="10" t="s">
        <v>64</v>
      </c>
      <c r="U1" s="13" t="s">
        <v>65</v>
      </c>
      <c r="V1" s="13" t="s">
        <v>66</v>
      </c>
      <c r="W1" s="9" t="s">
        <v>67</v>
      </c>
      <c r="X1" s="9" t="s">
        <v>17</v>
      </c>
      <c r="Y1" s="9" t="s">
        <v>68</v>
      </c>
      <c r="Z1" s="14" t="s">
        <v>69</v>
      </c>
      <c r="AA1" s="10" t="s">
        <v>70</v>
      </c>
      <c r="AB1" s="10" t="s">
        <v>71</v>
      </c>
    </row>
    <row r="2" spans="1:28" ht="48" customHeight="1" x14ac:dyDescent="0.2">
      <c r="A2" s="15" t="s">
        <v>72</v>
      </c>
      <c r="B2" s="15" t="s">
        <v>73</v>
      </c>
      <c r="C2" s="15" t="s">
        <v>74</v>
      </c>
      <c r="D2" s="15" t="s">
        <v>75</v>
      </c>
      <c r="E2" s="15" t="s">
        <v>76</v>
      </c>
      <c r="F2" s="15" t="s">
        <v>77</v>
      </c>
      <c r="G2" s="15" t="s">
        <v>78</v>
      </c>
      <c r="H2" s="15" t="s">
        <v>79</v>
      </c>
      <c r="I2" s="15" t="s">
        <v>80</v>
      </c>
      <c r="J2" s="15" t="s">
        <v>81</v>
      </c>
      <c r="K2" s="15" t="s">
        <v>82</v>
      </c>
      <c r="L2" s="15" t="s">
        <v>83</v>
      </c>
      <c r="M2" s="15" t="s">
        <v>84</v>
      </c>
      <c r="N2" s="15" t="s">
        <v>85</v>
      </c>
      <c r="O2" s="15" t="s">
        <v>86</v>
      </c>
      <c r="P2" s="15" t="s">
        <v>87</v>
      </c>
      <c r="Q2" s="15" t="s">
        <v>88</v>
      </c>
      <c r="R2" s="15" t="s">
        <v>89</v>
      </c>
      <c r="S2" s="15" t="s">
        <v>90</v>
      </c>
      <c r="T2" s="15" t="s">
        <v>91</v>
      </c>
      <c r="U2" s="15" t="s">
        <v>92</v>
      </c>
      <c r="V2" s="15" t="s">
        <v>93</v>
      </c>
      <c r="W2" s="15" t="s">
        <v>94</v>
      </c>
      <c r="X2" s="15" t="s">
        <v>95</v>
      </c>
      <c r="Y2" s="15" t="s">
        <v>96</v>
      </c>
      <c r="Z2" s="15" t="s">
        <v>97</v>
      </c>
      <c r="AA2" s="15" t="s">
        <v>98</v>
      </c>
      <c r="AB2" s="15"/>
    </row>
    <row r="3" spans="1:28" s="31" customFormat="1" x14ac:dyDescent="0.2">
      <c r="A3" s="1">
        <v>1</v>
      </c>
      <c r="B3" s="1" t="str">
        <f>'1. ABOGADO EXTERNO'!B4</f>
        <v>9. Otros.</v>
      </c>
      <c r="C3" s="1" t="str">
        <f>'1. ABOGADO EXTERNO'!F4</f>
        <v>4. Única (Para reclamaciones).</v>
      </c>
      <c r="D3" s="6">
        <f>'1. ABOGADO EXTERNO'!B5</f>
        <v>0</v>
      </c>
      <c r="E3" s="17" t="str">
        <f>'1. ABOGADO EXTERNO'!B6</f>
        <v>Juan Fernando Ceballos Cardona - Aura Isabella Vergara Martínez</v>
      </c>
      <c r="F3" s="17" t="str">
        <f>'1. ABOGADO EXTERNO'!B7</f>
        <v>Jhon Jader Férnandez Zetty</v>
      </c>
      <c r="G3" s="17" t="str">
        <f>'1. ABOGADO EXTERNO'!B9</f>
        <v xml:space="preserve">Las pretensiones de las víctimas ascienden a la suma de $157.788.280. 1. Por Aura Isabella Vergara Martínez, las pretensiones ascienden a la suma de $100.985.000, discriminados de la siguiente manera: a.) Daño emergente: $235.000; b.) Lucro cesante $10.750.000; c.) Daño moral: $50.000.000; d.)Daño al proyecto de vida y pérdida de una oportunidad: $20.000.000; e.) Daño  a la salud: $20.000.000. Total: $100.985.000. 2. Por Juan Fernando Ceballos Cardona, las pretensiones ascienden a la suma de $56.803.280, los cuales se discriminan de la siguiente manera: a.) Daño emergente: $7.893.280; b.) Lucro cesante: $ 8.910.000; c.) Daño moral: $20.000.000; d.) Daño al proyecto de vida y pérdida de una oportunidad: $10.000.000; e.) Daño a la salud: $10.000.000. Total $56.803.280. Total pretensiones: $ 157.788.280. </v>
      </c>
      <c r="H3" s="18">
        <f>'1. ABOGADO EXTERNO'!B10</f>
        <v>11720150</v>
      </c>
      <c r="I3" s="17" t="str">
        <f>'1. ABOGADO EXTERNO'!B11</f>
        <v xml:space="preserve"> El día 4 de marzo de 2023, a la altura de la carrera 32 con calle 15, de la ciudad de Cali se presentó accidente de tránsito entre el vehículo particular de placas ENW000, conducido por el señor Jhon Jader Fernández Zetty, y la motocicleta de placas KRI71F conducida por el señor Juan Fernando Ceballos Cardona, y como parrillera, la señora Aura Isabella Vergara Martínez. De acuerdo al informe de tránsito No. 76001000 del 4 de marzo de 2023, la responsabilidad del accidente se atribuyó en cabeza del conductor del vehículo asegurado de placas ENW000, con la hipótesis 112, por “no acatar las indicaciones de las señales existentes en el momento del accidente, señal de PARE”. Por motivo de este accidente, los lesionados fueron remitidos a la clínica Valle Salud, en donde estuvieron hospitalizados por dos días. La señora Aura Isabella Vergara, fue remitida al Instituto Colombiano de Medicina Legal y Ciencias Forenses, en donde se le dictaminó una incapacidad definitiva, y una perturbación funcional de carácter transitorio en el miembro superior derecho (5to dedo). </v>
      </c>
      <c r="J3" s="17" t="str">
        <f>'1. ABOGADO EXTERNO'!B12</f>
        <v xml:space="preserve">La contingencia se considera como probable, debido a que la documentación recolectada se observa lo siguiente: (i) en el IPAT se codificó como hipótesis para el conductor la 112: "no acatar las indicaciones de las señales existentes en el momento del accidente, señal de PARE". (ii) En el aviso de la ocurrencia del accidente se manifiesta por el conductor que este no se percató de la señal del pare, debido a que se encontraba "cansado", por lo que avanzó y produjo el accidente colisionando con la moto.  (iii) La conducción de vehículos ha sido catalogada como una actividad peligrosa de acuerdo al artículo 2356 del Código Civil, es decir, la culpa de la persona que causó el hecho dañoso se presume y, por lo tanto, sólo puede exonerarse de responsabilidad demostrando una causa extraña. Sin embargo, dentro del caso de marras no se observa configurada y probada una causa extraña, esto es, fuerza mayor, hecho de un tercero o hecho exclusivo de la víctima. (iv). El daño presentado por las víctimas guarda relación con el accidente de tránsito. Por este motivo dado que estamos ante una actividad peligrosa sin una causa extraña probada que exonere la responsabilidad, es jurídicamente aceptado llegar a la conclusión de que la responsabilidad del vehículo asegurado de placas ENW000, está acreditada. </v>
      </c>
      <c r="K3" s="22" t="str">
        <f>'1. ABOGADO EXTERNO'!B13</f>
        <v>1 Probable (100% en contra de la Compañia)</v>
      </c>
      <c r="L3" s="22"/>
      <c r="M3" s="22"/>
      <c r="N3" s="30" t="s">
        <v>0</v>
      </c>
      <c r="O3" s="19" t="s">
        <v>0</v>
      </c>
      <c r="P3" s="18">
        <f>'2. ABOGADO INTERNO '!D7</f>
        <v>0</v>
      </c>
      <c r="Q3" s="17"/>
      <c r="R3" s="17">
        <f>'1. ABOGADO EXTERNO'!B16</f>
        <v>0</v>
      </c>
      <c r="S3" s="17"/>
      <c r="T3" s="1"/>
      <c r="U3" s="20"/>
      <c r="V3" s="17"/>
      <c r="W3" s="21">
        <f>'2. ABOGADO INTERNO '!B8</f>
        <v>0</v>
      </c>
      <c r="X3" s="22">
        <f>'1. ABOGADO EXTERNO'!B14</f>
        <v>0</v>
      </c>
      <c r="Y3" s="1">
        <f>'1. ABOGADO EXTERNO'!F14</f>
        <v>0</v>
      </c>
      <c r="Z3" s="1">
        <f>'1. ABOGADO EXTERNO'!F5</f>
        <v>0</v>
      </c>
      <c r="AA3" s="17" t="str">
        <f>'1. ABOGADO EXTERNO'!A22</f>
        <v>Hasta el momento no se ha iniciado proceso civil. Existe proceso penal que se adelanta en la Fiscalía 39 Local de Cali, bajo el SPOA 760016099165202380632, el cual no ha tenido diligencias a la fecha. La abogada de las víctimas presentó reclamación ante la aseguradora, y en conversaciones telefónicas ha manifestado que sus clientes están dispuestos a aceptar la suma de $14.000.000 como indemnización integral por los perjuicios ocasionados.</v>
      </c>
      <c r="AB3" s="17"/>
    </row>
    <row r="4" spans="1:28" x14ac:dyDescent="0.2">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ColWidth="11.5" defaultRowHeight="15" x14ac:dyDescent="0.2"/>
  <cols>
    <col min="1" max="1" width="22.6640625" customWidth="1"/>
    <col min="2" max="2" width="27.6640625" bestFit="1" customWidth="1"/>
    <col min="3" max="3" width="40.33203125" bestFit="1" customWidth="1"/>
    <col min="4" max="4" width="11.83203125" bestFit="1" customWidth="1"/>
    <col min="5" max="5" width="24" bestFit="1" customWidth="1"/>
    <col min="6" max="6" width="19.33203125" bestFit="1" customWidth="1"/>
  </cols>
  <sheetData>
    <row r="1" spans="1:6" x14ac:dyDescent="0.2">
      <c r="A1" s="23" t="s">
        <v>3</v>
      </c>
      <c r="B1" s="24" t="s">
        <v>4</v>
      </c>
      <c r="C1" s="24" t="s">
        <v>33</v>
      </c>
      <c r="D1" s="24" t="s">
        <v>6</v>
      </c>
      <c r="E1" s="24" t="s">
        <v>99</v>
      </c>
      <c r="F1" s="29" t="s">
        <v>41</v>
      </c>
    </row>
    <row r="2" spans="1:6" x14ac:dyDescent="0.2">
      <c r="A2" s="25"/>
      <c r="B2" s="25"/>
      <c r="C2" s="26"/>
      <c r="D2" s="26"/>
      <c r="E2" s="27"/>
      <c r="F2" s="4"/>
    </row>
    <row r="3" spans="1:6" x14ac:dyDescent="0.2">
      <c r="A3" s="25" t="s">
        <v>100</v>
      </c>
      <c r="B3" s="25" t="s">
        <v>101</v>
      </c>
      <c r="C3" s="26" t="s">
        <v>102</v>
      </c>
      <c r="D3" s="26" t="s">
        <v>103</v>
      </c>
      <c r="E3" s="27" t="s">
        <v>104</v>
      </c>
      <c r="F3" s="4" t="s">
        <v>105</v>
      </c>
    </row>
    <row r="4" spans="1:6" x14ac:dyDescent="0.2">
      <c r="A4" s="25" t="s">
        <v>106</v>
      </c>
      <c r="B4" s="25" t="s">
        <v>107</v>
      </c>
      <c r="C4" s="26" t="s">
        <v>108</v>
      </c>
      <c r="D4" s="26" t="s">
        <v>109</v>
      </c>
      <c r="E4" s="27" t="s">
        <v>110</v>
      </c>
      <c r="F4" s="4" t="s">
        <v>111</v>
      </c>
    </row>
    <row r="5" spans="1:6" x14ac:dyDescent="0.2">
      <c r="A5" s="25" t="s">
        <v>112</v>
      </c>
      <c r="B5" s="25" t="s">
        <v>113</v>
      </c>
      <c r="C5" s="26" t="s">
        <v>114</v>
      </c>
      <c r="D5" s="28"/>
      <c r="E5" s="27" t="s">
        <v>115</v>
      </c>
    </row>
    <row r="6" spans="1:6" x14ac:dyDescent="0.2">
      <c r="A6" s="25" t="s">
        <v>116</v>
      </c>
      <c r="B6" s="25" t="s">
        <v>117</v>
      </c>
      <c r="C6" s="26"/>
      <c r="D6" s="28"/>
      <c r="E6" s="27" t="s">
        <v>118</v>
      </c>
    </row>
    <row r="7" spans="1:6" x14ac:dyDescent="0.2">
      <c r="A7" s="25" t="s">
        <v>119</v>
      </c>
      <c r="B7" s="25"/>
      <c r="C7" s="26"/>
      <c r="D7" s="28"/>
      <c r="E7" s="27" t="s">
        <v>120</v>
      </c>
    </row>
    <row r="8" spans="1:6" x14ac:dyDescent="0.2">
      <c r="A8" s="25" t="s">
        <v>121</v>
      </c>
      <c r="B8" s="25"/>
      <c r="C8" s="26"/>
      <c r="D8" s="28"/>
      <c r="E8" s="27" t="s">
        <v>122</v>
      </c>
    </row>
    <row r="9" spans="1:6" x14ac:dyDescent="0.2">
      <c r="A9" s="25" t="s">
        <v>123</v>
      </c>
      <c r="B9" s="28"/>
      <c r="C9" s="26"/>
      <c r="D9" s="28"/>
      <c r="E9" s="27" t="s">
        <v>124</v>
      </c>
    </row>
    <row r="10" spans="1:6" x14ac:dyDescent="0.2">
      <c r="A10" s="25" t="s">
        <v>125</v>
      </c>
      <c r="B10" s="28"/>
      <c r="C10" s="26"/>
      <c r="D10" s="28"/>
      <c r="E10" s="27" t="s">
        <v>126</v>
      </c>
    </row>
    <row r="11" spans="1:6" x14ac:dyDescent="0.2">
      <c r="A11" s="25" t="s">
        <v>127</v>
      </c>
      <c r="B11" s="28"/>
      <c r="C11" s="26"/>
      <c r="D11" s="28"/>
      <c r="E11" s="27" t="s">
        <v>128</v>
      </c>
    </row>
    <row r="12" spans="1:6" x14ac:dyDescent="0.2">
      <c r="A12" s="27"/>
      <c r="B12" s="27"/>
      <c r="C12" s="27"/>
      <c r="D12" s="27"/>
      <c r="E12" s="27" t="s">
        <v>129</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5bf16b8-db60-4153-a954-9d3ee6a964fe" xsi:nil="true"/>
    <lcf76f155ced4ddcb4097134ff3c332f xmlns="39c72b90-33f0-47a8-93a0-b0e80e69708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CD393833B186944A0A837CB0070EACA" ma:contentTypeVersion="15" ma:contentTypeDescription="Create a new document." ma:contentTypeScope="" ma:versionID="d35a2ec10f7197e932cb6668a2972ac9">
  <xsd:schema xmlns:xsd="http://www.w3.org/2001/XMLSchema" xmlns:xs="http://www.w3.org/2001/XMLSchema" xmlns:p="http://schemas.microsoft.com/office/2006/metadata/properties" xmlns:ns2="39c72b90-33f0-47a8-93a0-b0e80e69708d" xmlns:ns3="55bf16b8-db60-4153-a954-9d3ee6a964fe" targetNamespace="http://schemas.microsoft.com/office/2006/metadata/properties" ma:root="true" ma:fieldsID="8fb490fc83d1ca89c041dcc1bb2fc55d" ns2:_="" ns3:_="">
    <xsd:import namespace="39c72b90-33f0-47a8-93a0-b0e80e69708d"/>
    <xsd:import namespace="55bf16b8-db60-4153-a954-9d3ee6a964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72b90-33f0-47a8-93a0-b0e80e6970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bf16b8-db60-4153-a954-9d3ee6a964f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590a5bc6-11ed-4d54-9942-1af284d4f5da}" ma:internalName="TaxCatchAll" ma:showField="CatchAllData" ma:web="55bf16b8-db60-4153-a954-9d3ee6a964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CEEC53-0545-409C-A761-963FB16F23A5}">
  <ds:schemaRefs>
    <ds:schemaRef ds:uri="http://schemas.microsoft.com/sharepoint/v3/contenttype/forms"/>
  </ds:schemaRefs>
</ds:datastoreItem>
</file>

<file path=customXml/itemProps2.xml><?xml version="1.0" encoding="utf-8"?>
<ds:datastoreItem xmlns:ds="http://schemas.openxmlformats.org/officeDocument/2006/customXml" ds:itemID="{E0928EEB-D15B-4247-8113-179C5730D1DA}">
  <ds:schemaRefs>
    <ds:schemaRef ds:uri="http://schemas.microsoft.com/office/2006/metadata/properties"/>
    <ds:schemaRef ds:uri="http://schemas.microsoft.com/office/infopath/2007/PartnerControls"/>
    <ds:schemaRef ds:uri="55bf16b8-db60-4153-a954-9d3ee6a964fe"/>
    <ds:schemaRef ds:uri="39c72b90-33f0-47a8-93a0-b0e80e69708d"/>
  </ds:schemaRefs>
</ds:datastoreItem>
</file>

<file path=customXml/itemProps3.xml><?xml version="1.0" encoding="utf-8"?>
<ds:datastoreItem xmlns:ds="http://schemas.openxmlformats.org/officeDocument/2006/customXml" ds:itemID="{29EC8184-3030-41A4-88D7-24A04D0858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72b90-33f0-47a8-93a0-b0e80e69708d"/>
    <ds:schemaRef ds:uri="55bf16b8-db60-4153-a954-9d3ee6a96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
  <cp:revision>1</cp:revision>
  <dcterms:created xsi:type="dcterms:W3CDTF">2006-09-12T12:46:56Z</dcterms:created>
  <dcterms:modified xsi:type="dcterms:W3CDTF">2025-02-06T23:50:07Z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0x0101005CD393833B186944A0A837CB0070EACA</vt:lpwstr>
  </property>
  <property fmtid="{D5CDD505-2E9C-101B-9397-08002B2CF9AE}" pid="3" name="MediaServiceImageTags">
    <vt:lpwstr/>
  </property>
</Properties>
</file>