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filterPrivacy="1" defaultThemeVersion="124226"/>
  <xr:revisionPtr revIDLastSave="0" documentId="13_ncr:1_{660BA2CA-2334-E844-921B-2D905DE7F055}" xr6:coauthVersionLast="47" xr6:coauthVersionMax="47" xr10:uidLastSave="{00000000-0000-0000-0000-000000000000}"/>
  <bookViews>
    <workbookView xWindow="0" yWindow="500" windowWidth="28800" windowHeight="175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<sst xmlns="http://schemas.openxmlformats.org/spreadsheetml/2006/main" count="169" uniqueCount="143">
  <si>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</si>
  <si>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</si>
  <si>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</si>
  <si>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</si>
  <si>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</si>
  <si>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</si>
  <si>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</si>
  <si>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</si>
  <si>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</si>
  <si>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</si>
  <si>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</si>
  <si>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</si>
  <si>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</si>
  <si>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</si>
  <si>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</si>
  <si>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</si>
  <si>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</si>
  <si>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</si>
  <si>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</si>
  <si>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</si>
  <si>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</si>
  <si>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</si>
  <si>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</si>
  <si>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</si>
  <si>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</si>
  <si>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</si>
  <si>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</si>
  <si>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</si>
  <si>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</si>
  <si>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</si>
  <si>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</si>
  <si>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</si>
  <si>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</si>
  <si>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</si>
  <si>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</si>
  <si>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</si>
  <si>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</si>
  <si>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</si>
  <si>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</si>
  <si>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</si>
  <si>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</si>
  <si>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</si>
  <si>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</si>
  <si>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</si>
  <si>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</si>
  <si>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</si>
  <si>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</si>
  <si>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</si>
  <si>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</si>
  <si>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</si>
  <si>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</si>
  <si>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</si>
  <si>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</si>
  <si>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</si>
  <si>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</si>
  <si>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</si>
  <si>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</si>
  <si>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</si>
  <si>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</si>
  <si>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</si>
  <si>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</si>
  <si>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</si>
  <si>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</si>
  <si>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</si>
  <si>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</si>
  <si>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</si>
  <si>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</si>
  <si>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</si>
  <si>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</si>
  <si>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</si>
  <si>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</si>
  <si>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</si>
  <si>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</si>
  <si>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</si>
  <si>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</si>
  <si>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</si>
  <si>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</si>
  <si>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</si>
  <si>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</si>
  <si>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</si>
  <si>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</si>
  <si>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</si>
  <si>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</si>
  <si>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</si>
  <si>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</si>
  <si>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</si>
  <si>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</si>
  <si>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</si>
  <si>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</si>
  <si>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</si>
  <si>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</si>
  <si>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</si>
  <si>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</si>
  <si>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</si>
  <si>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</si>
  <si>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</si>
  <si>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</si>
  <si>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</si>
  <si>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</si>
  <si>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</si>
  <si>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</si>
  <si>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</si>
  <si>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</si>
  <si>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</si>
  <si>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</si>
  <si>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</si>
  <si>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</si>
  <si>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</si>
  <si>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</si>
  <si>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</si>
  <si>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</si>
  <si>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</si>
  <si>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</si>
  <si>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</si>
  <si>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</si>
  <si>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</si>
  <si>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</si>
  <si>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</si>
  <si>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</si>
  <si>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</si>
  <si>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</si>
  <si>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</si>
  <si>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</si>
  <si>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</si>
  <si>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</si>
  <si>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</si>
  <si>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</si>
  <si>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</si>
  <si>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</si>
  <si>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</si>
  <si>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1. Orlando García Murillo (víctima directa)
 2. Amadelfi Mosquera Mosquera (Cónyuge de la víctima)
 3. Maribel García Espinosa (hija de la víctima)</t>
  </si>
  <si>
    <t>1. Jerson Orlando Carabalí Angulo (Conductor del vehículo de placas JRO-864)
2. Luz Dary Angulo Tunja (Propietaria del vehículo de placas JRO-864)
3. Mapfre Seguros Generales de Colombia S.A. (Compañía aseguradora)</t>
  </si>
  <si>
    <t xml:space="preserve">La parte demandante pretende que se declare civil y solidariamente responsable al extremo pasivo de la litis y, en consecuencia, que se condene a pagar la suma global de $423.486.749 por concepto de perjuicios patrimoniales y extrapatrimoniales, discriminados de la siguiente manera:                                                                                                                                                                                                                       1. Perjuicios patrimoniales: $111.486.749, por los siguientes rubros: 
•Incapacidad y daño emergente: $10.774.088
•Lucro cesante consolidado: $9.347.672. 
•Lucro cesante futuro: $91.364.989
2. Perjuicios extrapatrimoniales: 240 SMMMLV ($312.000.000 a SMMLV de 2024) 
•Daño moral: 120 SMMLV (40 en favor de cada demandante)
•Daño a la vida de relación: 120 SMMLV (40 en favor de cada demandante)                                                                                                                                                                          </t>
  </si>
  <si>
    <t>Gustavo Alberto Herrera Ávila</t>
  </si>
  <si>
    <t xml:space="preserve">La contingencia se califica como PROBABLE comoquiera que la responsabilidad civil extracontractual del conductor del vehículo asegurado se encuentra plenamente acreditada.  
Respecto a la responsabilidad del asegurado, debe decirse que: (i) si bien el IPAT no atribuyó directamente al vehículo de placas JRO-864 la hipótesis codificada bajo la causal No. 142, por cuanto señaló "Semáforo en rojo para cualquiera de los dos vehículos",  lo cierto es que en el mentado informe se indica que el señor Jerson Carabalí manifestó que desatendió a la señal reglamentaria del semáforo en rojo debido a que se distrajo con la presencia de otro agente vial, lo cual fue posteriormente ratificado en comunicación directa con él, (ii) el señor Jerson Carabalí afirma que la víctima directa se desplazaba en altas velocidades, no obstante, lo manifestado no encuentra sustento probatorio por lo cual no hay lugar a predicar una causal exonerativa de responsabilidad o concurrencia de culpas, (iii) Sin perjuicio de lo anterior, se solicitó la exhibición de la historia clínica comoquiera que junto con la demanda no se aportó copia fidedigna en tanto no se observa la información registrada el día del accidente de tránsito y, en ese sentido, se desconoce si el señor Orlando García Murillo se encontraba en estado de alicoramiento para el momento de los hechos objeto de litigio. De conformidad con lo anterior, la responsabilidad del asegurado se encuentra plenamente acreditada sin que actualmente existan elementos de prueba que permitan determinar lo contrario o permitan argumentar la configuración de una causal de exoneración de responsabilidad o, a lo sumo, concurrencia de culpas. 
Lo esgrimido sin perjuicio del carácter contingente del proceso.  </t>
  </si>
  <si>
    <t>Juzgado Trece Civil del Circuito de Cali</t>
  </si>
  <si>
    <t>760013103013-2024-00308-00</t>
  </si>
  <si>
    <t>Póliza de Automóviles</t>
  </si>
  <si>
    <t>1. El 28 de noviembre de 2024 se contestó la demandda en representación de los señores Jerson Orlando Carabalí Angulo y Luz Dary Anguli Tunja.                               2. Adicionalmente, se formuló llamamiento en garantía en contra de Mapfre Seguros Generales de Colombia S.A.</t>
  </si>
  <si>
    <t>05 de diciembre de 2024</t>
  </si>
  <si>
    <r>
      <t>De conformidad con la narrativa de la demanda, el día 23 de abril de 2023, aproximadamente a las 5:30 a.m., acaeció un accidente de tránsito a la altura de la Calle 13 con Carrera 39 en la ciudad de Cali. En el mentado accidente de tránsito se vieron involucrados el vehículo de  placas JRO-864, conducido por el señor Jerson Orlando Carabalí y propiedad de la señora Luz Dary Tunta y la motocicleta de placas AZV-17G, conducido por su propietario el señor Orlando García Murillo.
Al respecto, el Informe Policial de Accidentes de Tránsito consignó la hipótesis No. 142, descrita  como "</t>
    </r>
    <r>
      <rPr>
        <i/>
        <sz val="10"/>
        <color theme="1"/>
        <rFont val="Calibri"/>
        <family val="2"/>
        <scheme val="minor"/>
      </rPr>
      <t>semáforo en rojo para cualquiera de los dos vehículos</t>
    </r>
    <r>
      <rPr>
        <sz val="10"/>
        <color theme="1"/>
        <rFont val="Calibri"/>
        <family val="2"/>
        <scheme val="minor"/>
      </rPr>
      <t xml:space="preserve">". No obstante, en el numeral 13 se indica que el señor Jerson Carabalí reconoció que se distrajo debido a otro vehículo y desatendió a la señal reglamentaria del semáforo en rojo.
Como consecuencia del accidente de tránsito, el señor Orlando García sufrió diversas lesiones descritas en la historia clínica como:  Traumatismo en cráneo con cefálea postraumática, trauma cervical por efecto de hiperextensión, trauma cerrado toracoabdominal en región lumbosacra, traumatismo de cadera y muslo, trauma en pelvis con limitación funcional, trauma en fémur izquierdo con edema, trauma en rodilla izquierda con limitación funcional, trauma en pie y tobillo izquierdo.  
En vista de las lesiones padecidas, la víctima se sometió a la valoración médico legal, producto de la cual se determinó una incapacidad médico legal definitiva de 140 días. Igualmente, procedió a realizar la calificación de PCL por parte de la Junta de Calificación de Invalidez del Valle del Cauca quien la determinó en un porcentaje de 25,73%.
Aunado a lo anterior, se advierte en el libelo demandatorio que se elevó solicitud de indemnización a Mapfre Seguros Generales de Colombia S.A. pretendiendo afectar la Póliza de Automóviles No. 5015122076387. Sin embargo, el 15 de julio de 2024 la compañía formuló objeción arguyendo que no se acreditó la ocurrencia del siniestro por cianto no se encuentra configurado el nexo causal como elemento axial de la responsabilidad civil extracontractusl que se pretende endilgar conforme a la hipótesis diligenciada en el IPAT.                                               Finalmente, en relación con el perfil del señor Orlando García se indica que para la fecha de los hechos se desempeñaba con vigilante para la empresa VIGÍA LTDA, devengando el salario quincenal de $832.938.
</t>
    </r>
  </si>
  <si>
    <r>
      <t>La liquidación objetiva asciende a $</t>
    </r>
    <r>
      <rPr>
        <b/>
        <sz val="10"/>
        <color theme="1"/>
        <rFont val="Calibri (Cuerpo)"/>
      </rPr>
      <t xml:space="preserve">247.938.207. </t>
    </r>
    <r>
      <rPr>
        <sz val="10"/>
        <color theme="1"/>
        <rFont val="Calibri"/>
        <family val="2"/>
        <scheme val="minor"/>
      </rPr>
      <t xml:space="preserve">A este valor se llegó de la siguiente manera: 
1.	</t>
    </r>
    <r>
      <rPr>
        <sz val="10"/>
        <color theme="1"/>
        <rFont val="Calibri (Cuerpo)"/>
      </rPr>
      <t>Lucro cesante: $55.662.071. Se tendrá en cuenta: (i)El porcentaje de pérdida de capacidad laboral que asciende a 25.73% (ii) El salario mínimo para la fecha del accidente toda vez que no se aportaron desprendibles de nomida u otros documentos que permitan acreditar el salario aducido en la certificación laboral que reposa en el porcentahe , (ii) Como el valor aludido corresponde al porcentaje de ingresos presuntamente devengado en abril del 2023, dicho valor debe ser actualizado teniendo en cuenta el IPC y (iii) Que el demandante tenía 53 años para la fecha del evento dañoso. Resultando: por lucro cesante consolidado: $6.084.907; y por lucro cesante futuro: $49.577.164</t>
    </r>
    <r>
      <rPr>
        <sz val="10"/>
        <color theme="1"/>
        <rFont val="Calibri"/>
        <family val="2"/>
        <scheme val="minor"/>
      </rPr>
      <t xml:space="preserve">
R: $543,124
Expectativa de vida del demandante: de acuerdo a la Resolución 1555 de 2010 corresponde a 29 años o 448 meses. 
Fecha liquidación: 28/11/2024
2.	</t>
    </r>
    <r>
      <rPr>
        <sz val="10"/>
        <color theme="1"/>
        <rFont val="Calibri (Cuerpo)"/>
      </rPr>
      <t>Daño emergente:$2.276.136. La suma reconocida encuentra sustento probatorio en las (i) facturas allegadas con ocasión a los gastos en los que incurrió la parte demandante para la reparación de la motocicleta involucrada en el accidente de tránsito, los trámites adelantados ante la Secretaría de Tránsito y (ii) los gastos de transporte que se encuentran acreditados con el historia del viaje de una plataforma digital y los recibos de caja menor.</t>
    </r>
    <r>
      <rPr>
        <sz val="10"/>
        <color theme="1"/>
        <rFont val="Calibri"/>
        <family val="2"/>
        <scheme val="minor"/>
      </rPr>
      <t xml:space="preserve">
3.	Daño Moral: $95.000.000. La anterior suma se discrimina en (i)$35.000.000 en favor de la víctima directa, (ii) $30.000.000 en favor de su cónyuge y (iii) $30.000.000 en favor de su hija. Ello en atención a que el señor Omar García Murillo padeció lesiones cuya pérdida de capacidad laboral se dictaminó en 25.73%. Sobre el particular, se tuvo en cuenta la sentencia SC 780-2020, mediante la cual se tasó el daño moral sufrido por la víctima directa de un accidente de tránsito en $30.000.000 y para su hijo en $25.000.000 en atención a las lesiones de mediana gravedad padecidas por su madre. Igualmente, se basó en la sentencia SC 12994-2016, en la cual se reconoció la suma de $56.670.000 por concepto de daño moral para la víctima de lesiones cuya pérdida de capacidad laboral fue valorada en 20.54% tras un accidente de tránsito, razón por la cual es pertinente estimar el daño moral padecido por el señor Omar García Murillo en $35.000.000 y la afectación subjetiva de sus familiares de primera grado en $30.000.000 en observancia de la naturaleza de las lesiones físicas ocasionadas y la tasación realizada por la jurisdicción en casos análogos. 
  4. Daño a la vida de relación:  $95.000.000. Se reconoce: (i) $35.000.000 a la víctima directa , (ii) $30.000.000 en favor de su cónyuge y (iii) $30.000.000 en favor de su hija. Lo anterior de conformidad con la sentencia SC 780-2020 mediante la cual se tasó el daño a la vida de relación sufrido por la víctima directa de un accidente de tránsito en $40.000.000 por las lesiones de mediana gravedad padecidas. Ahora bien, es dable predicar una afectación en la cotidianidad de los señores Orlando García Murillo y Amadelfi Mosquera Mosquera con ocasión al accidente de tránsito, razón por la cual se reconoce esta modalidad de perjuicio a favor de la víctima directa y su cónyuge a luces de la tendencia jurisprudencial actual. </t>
    </r>
  </si>
  <si>
    <t>Jerson Orlando Carabalí Anguloo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</si>
</sst>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i/>
      <sz val="10"/>
      <color theme="1"/>
      <name val="Calibri"/>
      <family val="2"/>
      <scheme val="minor"/>
    </font>
    <font>
      <sz val="10"/>
      <color theme="1"/>
      <name val="Calibri (Cuerpo)"/>
    </font>
    <font>
      <b/>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28" zoomScale="138" zoomScaleNormal="80" workbookViewId="0">
      <selection activeCell="K9" sqref="K9"/>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50" t="s">
        <v>1</v>
      </c>
      <c r="B2" s="50"/>
      <c r="C2" s="50"/>
      <c r="D2" s="50"/>
      <c r="E2" s="50"/>
      <c r="F2" s="50"/>
      <c r="G2" s="50"/>
      <c r="H2" s="50"/>
      <c r="O2" s="23"/>
      <c r="P2" s="24"/>
      <c r="Q2" s="24"/>
      <c r="R2" s="24"/>
      <c r="S2" s="24"/>
    </row>
    <row r="3" spans="1:19" x14ac:dyDescent="0.2">
      <c r="A3" s="46" t="s">
        <v>2</v>
      </c>
      <c r="B3" s="46"/>
      <c r="C3" s="46"/>
      <c r="D3" s="51" t="s">
        <v>139</v>
      </c>
      <c r="E3" s="51"/>
      <c r="F3" s="51"/>
      <c r="G3" s="51"/>
      <c r="H3" s="51"/>
      <c r="O3" s="25"/>
      <c r="P3" s="25"/>
      <c r="Q3" s="26"/>
      <c r="R3" s="26"/>
    </row>
    <row r="4" spans="1:19" x14ac:dyDescent="0.2">
      <c r="A4" s="40" t="s">
        <v>3</v>
      </c>
      <c r="B4" s="47" t="s">
        <v>100</v>
      </c>
      <c r="C4" s="47"/>
      <c r="D4" s="47"/>
      <c r="E4" s="40" t="s">
        <v>4</v>
      </c>
      <c r="F4" s="52" t="s">
        <v>101</v>
      </c>
      <c r="G4" s="52"/>
      <c r="H4" s="52"/>
      <c r="O4" s="25"/>
      <c r="P4" s="25"/>
      <c r="Q4" s="26"/>
      <c r="R4" s="26"/>
    </row>
    <row r="5" spans="1:19" x14ac:dyDescent="0.2">
      <c r="A5" s="40" t="s">
        <v>5</v>
      </c>
      <c r="B5" s="57">
        <v>45594</v>
      </c>
      <c r="C5" s="57"/>
      <c r="D5" s="57"/>
      <c r="E5" s="40" t="s">
        <v>6</v>
      </c>
      <c r="F5" s="56" t="s">
        <v>103</v>
      </c>
      <c r="G5" s="56"/>
      <c r="H5" s="56"/>
      <c r="O5" s="25"/>
      <c r="P5" s="25"/>
      <c r="Q5" s="26"/>
      <c r="R5" s="26"/>
    </row>
    <row r="6" spans="1:19" ht="43" customHeight="1" x14ac:dyDescent="0.2">
      <c r="A6" s="40" t="s">
        <v>7</v>
      </c>
      <c r="B6" s="53" t="s">
        <v>130</v>
      </c>
      <c r="C6" s="53"/>
      <c r="D6" s="53"/>
      <c r="E6" s="53"/>
      <c r="F6" s="53"/>
      <c r="G6" s="53"/>
      <c r="H6" s="53"/>
      <c r="O6" s="25"/>
      <c r="P6" s="25"/>
      <c r="Q6" s="26"/>
      <c r="R6" s="28"/>
    </row>
    <row r="7" spans="1:19" ht="64" customHeight="1" x14ac:dyDescent="0.2">
      <c r="A7" s="40" t="s">
        <v>8</v>
      </c>
      <c r="B7" s="53" t="s">
        <v>131</v>
      </c>
      <c r="C7" s="53"/>
      <c r="D7" s="53"/>
      <c r="E7" s="53"/>
      <c r="F7" s="53"/>
      <c r="G7" s="53"/>
      <c r="H7" s="53"/>
      <c r="O7" s="25"/>
      <c r="P7" s="25"/>
      <c r="Q7" s="26"/>
      <c r="R7" s="28"/>
    </row>
    <row r="8" spans="1:19" ht="32.25" customHeight="1" x14ac:dyDescent="0.2">
      <c r="A8" s="40" t="s">
        <v>9</v>
      </c>
      <c r="B8" s="52" t="s">
        <v>142</v>
      </c>
      <c r="C8" s="52"/>
      <c r="D8" s="52"/>
      <c r="E8" s="52"/>
      <c r="F8" s="52"/>
      <c r="G8" s="52"/>
      <c r="H8" s="52"/>
      <c r="O8" s="25"/>
      <c r="P8" s="25"/>
      <c r="Q8" s="26"/>
      <c r="R8" s="28"/>
    </row>
    <row r="9" spans="1:19" ht="146" customHeight="1" x14ac:dyDescent="0.2">
      <c r="A9" s="40" t="s">
        <v>10</v>
      </c>
      <c r="B9" s="47" t="s">
        <v>132</v>
      </c>
      <c r="C9" s="47"/>
      <c r="D9" s="47"/>
      <c r="E9" s="47"/>
      <c r="F9" s="47"/>
      <c r="G9" s="47"/>
      <c r="H9" s="47"/>
      <c r="O9" s="25"/>
      <c r="P9" s="25"/>
      <c r="Q9" s="26"/>
      <c r="R9" s="28"/>
    </row>
    <row r="10" spans="1:19" x14ac:dyDescent="0.2">
      <c r="A10" s="40" t="s">
        <v>11</v>
      </c>
      <c r="B10" s="54">
        <v>247938207</v>
      </c>
      <c r="C10" s="54"/>
      <c r="D10" s="54"/>
      <c r="E10" s="54"/>
      <c r="F10" s="54"/>
      <c r="G10" s="54"/>
      <c r="H10" s="54"/>
      <c r="O10" s="25"/>
      <c r="P10" s="28"/>
      <c r="Q10" s="26"/>
      <c r="R10" s="28"/>
    </row>
    <row r="11" spans="1:19" ht="164.25" customHeight="1" x14ac:dyDescent="0.2">
      <c r="A11" s="40" t="s">
        <v>12</v>
      </c>
      <c r="B11" s="55" t="s">
        <v>140</v>
      </c>
      <c r="C11" s="55"/>
      <c r="D11" s="55"/>
      <c r="E11" s="55"/>
      <c r="F11" s="55"/>
      <c r="G11" s="55"/>
      <c r="H11" s="55"/>
      <c r="O11" s="25"/>
      <c r="P11" s="28"/>
      <c r="Q11" s="26"/>
      <c r="R11" s="28"/>
    </row>
    <row r="12" spans="1:19" ht="93" customHeight="1" x14ac:dyDescent="0.2">
      <c r="A12" s="40" t="s">
        <v>13</v>
      </c>
      <c r="B12" s="55" t="s">
        <v>134</v>
      </c>
      <c r="C12" s="55"/>
      <c r="D12" s="55"/>
      <c r="E12" s="55"/>
      <c r="F12" s="55"/>
      <c r="G12" s="55"/>
      <c r="H12" s="55"/>
      <c r="O12" s="25"/>
      <c r="P12" s="28"/>
      <c r="Q12" s="26"/>
      <c r="R12" s="28"/>
    </row>
    <row r="13" spans="1:19" ht="30" x14ac:dyDescent="0.2">
      <c r="A13" s="40" t="s">
        <v>14</v>
      </c>
      <c r="B13" s="41" t="s">
        <v>102</v>
      </c>
      <c r="C13" s="40" t="s">
        <v>15</v>
      </c>
      <c r="D13" s="42">
        <v>247938207</v>
      </c>
      <c r="E13" s="40" t="s">
        <v>16</v>
      </c>
      <c r="F13" s="52" t="s">
        <v>133</v>
      </c>
      <c r="G13" s="52"/>
      <c r="H13" s="52"/>
    </row>
    <row r="14" spans="1:19" x14ac:dyDescent="0.2">
      <c r="A14" s="40" t="s">
        <v>17</v>
      </c>
      <c r="B14" s="52" t="s">
        <v>135</v>
      </c>
      <c r="C14" s="52"/>
      <c r="D14" s="52"/>
      <c r="E14" s="43" t="s">
        <v>18</v>
      </c>
      <c r="F14" s="52" t="s">
        <v>136</v>
      </c>
      <c r="G14" s="52"/>
      <c r="H14" s="52"/>
      <c r="P14" s="28"/>
      <c r="Q14" s="26"/>
      <c r="R14" s="28"/>
    </row>
    <row r="15" spans="1:19" ht="26.25" customHeight="1" x14ac:dyDescent="0.2">
      <c r="A15" s="40" t="s">
        <v>19</v>
      </c>
      <c r="B15" s="44">
        <v>501511402309692</v>
      </c>
      <c r="C15" s="40" t="s">
        <v>20</v>
      </c>
      <c r="D15" s="44">
        <v>5015122076387</v>
      </c>
      <c r="E15" s="45" t="s">
        <v>21</v>
      </c>
      <c r="F15" s="52" t="s">
        <v>137</v>
      </c>
      <c r="G15" s="52"/>
      <c r="H15" s="52"/>
      <c r="O15" s="25"/>
      <c r="P15" s="28"/>
      <c r="Q15" s="26"/>
      <c r="R15" s="28"/>
    </row>
    <row r="16" spans="1:19" ht="30.75" customHeight="1" x14ac:dyDescent="0.2">
      <c r="A16" s="40" t="s">
        <v>22</v>
      </c>
      <c r="B16" s="60" t="s">
        <v>104</v>
      </c>
      <c r="C16" s="61"/>
      <c r="D16" s="61"/>
      <c r="E16" s="61"/>
      <c r="F16" s="61"/>
      <c r="G16" s="61"/>
      <c r="H16" s="62"/>
      <c r="O16" s="25"/>
      <c r="P16" s="28"/>
      <c r="Q16" s="26"/>
      <c r="R16" s="28"/>
    </row>
    <row r="17" spans="1:8" ht="30" x14ac:dyDescent="0.2">
      <c r="A17" s="40" t="s">
        <v>23</v>
      </c>
      <c r="B17" s="51">
        <v>45039</v>
      </c>
      <c r="C17" s="51"/>
      <c r="D17" s="51"/>
      <c r="E17" s="40" t="s">
        <v>24</v>
      </c>
      <c r="F17" s="51">
        <v>45478</v>
      </c>
      <c r="G17" s="56"/>
      <c r="H17" s="56"/>
    </row>
    <row r="18" spans="1:8" x14ac:dyDescent="0.2">
      <c r="A18" s="58" t="s">
        <v>25</v>
      </c>
      <c r="B18" s="58"/>
      <c r="C18" s="58"/>
      <c r="D18" s="58"/>
      <c r="E18" s="58"/>
      <c r="F18" s="58"/>
      <c r="G18" s="58"/>
      <c r="H18" s="58"/>
    </row>
    <row r="19" spans="1:8" ht="25.5" customHeight="1" x14ac:dyDescent="0.2">
      <c r="A19" s="59" t="s">
        <v>26</v>
      </c>
      <c r="B19" s="59"/>
      <c r="C19" s="59"/>
      <c r="D19" s="59"/>
      <c r="E19" s="59"/>
      <c r="F19" s="59"/>
      <c r="G19" s="59"/>
      <c r="H19" s="59"/>
    </row>
    <row r="20" spans="1:8" ht="120.75" customHeight="1" x14ac:dyDescent="0.2">
      <c r="A20" s="47" t="s">
        <v>141</v>
      </c>
      <c r="B20" s="47"/>
      <c r="C20" s="47"/>
      <c r="D20" s="47"/>
      <c r="E20" s="47"/>
      <c r="F20" s="47"/>
      <c r="G20" s="47"/>
      <c r="H20" s="47"/>
    </row>
    <row r="21" spans="1:8" x14ac:dyDescent="0.2">
      <c r="A21" s="46" t="s">
        <v>27</v>
      </c>
      <c r="B21" s="46"/>
      <c r="C21" s="46"/>
      <c r="D21" s="46"/>
      <c r="E21" s="46"/>
      <c r="F21" s="46"/>
      <c r="G21" s="46"/>
      <c r="H21" s="46"/>
    </row>
    <row r="22" spans="1:8" ht="135.75" customHeight="1" x14ac:dyDescent="0.2">
      <c r="A22" s="48" t="s">
        <v>138</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0" t="s">
        <v>28</v>
      </c>
      <c r="B2" s="50"/>
      <c r="C2" s="50"/>
      <c r="D2" s="50"/>
      <c r="E2" s="50"/>
      <c r="F2" s="50"/>
    </row>
    <row r="3" spans="1:6" ht="16" x14ac:dyDescent="0.2">
      <c r="A3" s="2" t="s">
        <v>7</v>
      </c>
      <c r="B3" s="67" t="str">
        <f>'1. ABOGADO EXTERNO'!B6:H6</f>
        <v>1. Orlando García Murillo (víctima directa)
 2. Amadelfi Mosquera Mosquera (Cónyuge de la víctima)
 3. Maribel García Espinosa (hija de la víctima)</v>
      </c>
      <c r="C3" s="67"/>
      <c r="D3" s="67"/>
      <c r="E3" s="67"/>
      <c r="F3" s="67"/>
    </row>
    <row r="4" spans="1:6" ht="16" x14ac:dyDescent="0.2">
      <c r="A4" s="2" t="s">
        <v>29</v>
      </c>
      <c r="B4" s="36"/>
      <c r="C4" s="2" t="s">
        <v>30</v>
      </c>
      <c r="D4" s="68"/>
      <c r="E4" s="68"/>
      <c r="F4" s="68"/>
    </row>
    <row r="5" spans="1:6" ht="16" x14ac:dyDescent="0.2">
      <c r="A5" s="2" t="s">
        <v>9</v>
      </c>
      <c r="B5" s="67"/>
      <c r="C5" s="67"/>
      <c r="D5" s="67"/>
      <c r="E5" s="67"/>
      <c r="F5" s="67"/>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5" t="s">
        <v>41</v>
      </c>
      <c r="D9" s="67"/>
      <c r="E9" s="2" t="s">
        <v>42</v>
      </c>
      <c r="F9" s="1"/>
    </row>
    <row r="10" spans="1:6" ht="16" x14ac:dyDescent="0.2">
      <c r="A10" s="2" t="s">
        <v>43</v>
      </c>
      <c r="B10" s="5"/>
      <c r="C10" s="65"/>
      <c r="D10" s="67"/>
      <c r="E10" s="2" t="s">
        <v>44</v>
      </c>
      <c r="F10" s="1"/>
    </row>
    <row r="11" spans="1:6" ht="46.5" customHeight="1" x14ac:dyDescent="0.2">
      <c r="A11" s="2" t="s">
        <v>45</v>
      </c>
      <c r="B11" s="37"/>
      <c r="C11" s="2" t="s">
        <v>24</v>
      </c>
      <c r="D11" s="37"/>
      <c r="E11" s="2" t="s">
        <v>10</v>
      </c>
      <c r="F11" s="38"/>
    </row>
    <row r="12" spans="1:6" ht="167.25" customHeight="1" x14ac:dyDescent="0.2">
      <c r="A12" s="2" t="s">
        <v>46</v>
      </c>
      <c r="B12" s="64"/>
      <c r="C12" s="64"/>
      <c r="D12" s="64"/>
      <c r="E12" s="64"/>
      <c r="F12" s="64"/>
    </row>
    <row r="13" spans="1:6" ht="21" x14ac:dyDescent="0.2">
      <c r="A13" s="50" t="s">
        <v>47</v>
      </c>
      <c r="B13" s="50"/>
      <c r="C13" s="50"/>
      <c r="D13" s="50"/>
      <c r="E13" s="50"/>
      <c r="F13" s="50"/>
    </row>
    <row r="14" spans="1:6" x14ac:dyDescent="0.2">
      <c r="A14" s="63"/>
      <c r="B14" s="63"/>
      <c r="C14" s="63"/>
      <c r="D14" s="63"/>
      <c r="E14" s="63"/>
      <c r="F14" s="63"/>
    </row>
    <row r="15" spans="1:6" x14ac:dyDescent="0.2">
      <c r="A15" s="63"/>
      <c r="B15" s="63"/>
      <c r="C15" s="63"/>
      <c r="D15" s="63"/>
      <c r="E15" s="63"/>
      <c r="F15" s="63"/>
    </row>
    <row r="16" spans="1:6" x14ac:dyDescent="0.2">
      <c r="A16" s="63"/>
      <c r="B16" s="63"/>
      <c r="C16" s="63"/>
      <c r="D16" s="63"/>
      <c r="E16" s="63"/>
      <c r="F16" s="63"/>
    </row>
    <row r="17" spans="1:6" x14ac:dyDescent="0.2">
      <c r="A17" s="63"/>
      <c r="B17" s="63"/>
      <c r="C17" s="63"/>
      <c r="D17" s="63"/>
      <c r="E17" s="63"/>
      <c r="F17" s="63"/>
    </row>
    <row r="18" spans="1:6" x14ac:dyDescent="0.2">
      <c r="A18" s="63"/>
      <c r="B18" s="63"/>
      <c r="C18" s="63"/>
      <c r="D18" s="63"/>
      <c r="E18" s="63"/>
      <c r="F18" s="63"/>
    </row>
    <row r="19" spans="1:6" x14ac:dyDescent="0.2">
      <c r="A19" s="63"/>
      <c r="B19" s="63"/>
      <c r="C19" s="63"/>
      <c r="D19" s="63"/>
      <c r="E19" s="63"/>
      <c r="F19" s="63"/>
    </row>
    <row r="20" spans="1:6" x14ac:dyDescent="0.2">
      <c r="A20" s="63"/>
      <c r="B20" s="63"/>
      <c r="C20" s="63"/>
      <c r="D20" s="63"/>
      <c r="E20" s="63"/>
      <c r="F20" s="63"/>
    </row>
    <row r="21" spans="1:6" x14ac:dyDescent="0.2">
      <c r="A21" s="63"/>
      <c r="B21" s="63"/>
      <c r="C21" s="63"/>
      <c r="D21" s="63"/>
      <c r="E21" s="63"/>
      <c r="F21" s="63"/>
    </row>
    <row r="22" spans="1:6" x14ac:dyDescent="0.2">
      <c r="A22" s="63"/>
      <c r="B22" s="63"/>
      <c r="C22" s="63"/>
      <c r="D22" s="63"/>
      <c r="E22" s="63"/>
      <c r="F22" s="63"/>
    </row>
    <row r="23" spans="1:6" x14ac:dyDescent="0.2">
      <c r="A23" s="63"/>
      <c r="B23" s="63"/>
      <c r="C23" s="63"/>
      <c r="D23" s="63"/>
      <c r="E23" s="63"/>
      <c r="F23" s="63"/>
    </row>
    <row r="24" spans="1:6" x14ac:dyDescent="0.2">
      <c r="A24" s="63"/>
      <c r="B24" s="63"/>
      <c r="C24" s="63"/>
      <c r="D24" s="63"/>
      <c r="E24" s="63"/>
      <c r="F24" s="63"/>
    </row>
    <row r="25" spans="1:6" x14ac:dyDescent="0.2">
      <c r="A25" s="63"/>
      <c r="B25" s="63"/>
      <c r="C25" s="63"/>
      <c r="D25" s="63"/>
      <c r="E25" s="63"/>
      <c r="F25" s="63"/>
    </row>
    <row r="26" spans="1:6" x14ac:dyDescent="0.2">
      <c r="A26" s="63"/>
      <c r="B26" s="63"/>
      <c r="C26" s="63"/>
      <c r="D26" s="63"/>
      <c r="E26" s="63"/>
      <c r="F26" s="63"/>
    </row>
    <row r="27" spans="1:6" x14ac:dyDescent="0.2">
      <c r="A27" s="63"/>
      <c r="B27" s="63"/>
      <c r="C27" s="63"/>
      <c r="D27" s="63"/>
      <c r="E27" s="63"/>
      <c r="F27" s="63"/>
    </row>
    <row r="28" spans="1:6" x14ac:dyDescent="0.2">
      <c r="A28" s="63"/>
      <c r="B28" s="63"/>
      <c r="C28" s="63"/>
      <c r="D28" s="63"/>
      <c r="E28" s="63"/>
      <c r="F28" s="63"/>
    </row>
    <row r="29" spans="1:6" x14ac:dyDescent="0.2">
      <c r="A29" s="63"/>
      <c r="B29" s="63"/>
      <c r="C29" s="63"/>
      <c r="D29" s="63"/>
      <c r="E29" s="63"/>
      <c r="F29" s="63"/>
    </row>
    <row r="30" spans="1:6" x14ac:dyDescent="0.2">
      <c r="A30" s="63"/>
      <c r="B30" s="63"/>
      <c r="C30" s="63"/>
      <c r="D30" s="63"/>
      <c r="E30" s="63"/>
      <c r="F30" s="63"/>
    </row>
    <row r="31" spans="1:6" x14ac:dyDescent="0.2">
      <c r="A31" s="63"/>
      <c r="B31" s="63"/>
      <c r="C31" s="63"/>
      <c r="D31" s="63"/>
      <c r="E31" s="63"/>
      <c r="F31" s="63"/>
    </row>
    <row r="32" spans="1:6" x14ac:dyDescent="0.2">
      <c r="A32" s="63"/>
      <c r="B32" s="63"/>
      <c r="C32" s="63"/>
      <c r="D32" s="63"/>
      <c r="E32" s="63"/>
      <c r="F32" s="63"/>
    </row>
    <row r="33" spans="1:6" x14ac:dyDescent="0.2">
      <c r="A33" s="63"/>
      <c r="B33" s="63"/>
      <c r="C33" s="63"/>
      <c r="D33" s="63"/>
      <c r="E33" s="63"/>
      <c r="F33" s="63"/>
    </row>
    <row r="34" spans="1:6" x14ac:dyDescent="0.2">
      <c r="A34" s="63"/>
      <c r="B34" s="63"/>
      <c r="C34" s="63"/>
      <c r="D34" s="63"/>
      <c r="E34" s="63"/>
      <c r="F34" s="63"/>
    </row>
    <row r="35" spans="1:6" x14ac:dyDescent="0.2">
      <c r="A35" s="63"/>
      <c r="B35" s="63"/>
      <c r="C35" s="63"/>
      <c r="D35" s="63"/>
      <c r="E35" s="63"/>
      <c r="F35" s="63"/>
    </row>
    <row r="36" spans="1:6" x14ac:dyDescent="0.2">
      <c r="A36" s="63"/>
      <c r="B36" s="63"/>
      <c r="C36" s="63"/>
      <c r="D36" s="63"/>
      <c r="E36" s="63"/>
      <c r="F36" s="63"/>
    </row>
    <row r="37" spans="1:6" x14ac:dyDescent="0.2">
      <c r="A37" s="65" t="s">
        <v>48</v>
      </c>
      <c r="B37" s="65"/>
      <c r="C37" s="66"/>
      <c r="D37" s="65" t="s">
        <v>49</v>
      </c>
      <c r="E37" s="65"/>
      <c r="F37" s="65"/>
    </row>
    <row r="38" spans="1:6" ht="16" x14ac:dyDescent="0.2">
      <c r="A38" s="2" t="s">
        <v>50</v>
      </c>
      <c r="B38" s="2" t="s">
        <v>51</v>
      </c>
      <c r="C38" s="66"/>
      <c r="D38" s="2" t="s">
        <v>50</v>
      </c>
      <c r="E38" s="65" t="s">
        <v>51</v>
      </c>
      <c r="F38" s="65"/>
    </row>
    <row r="39" spans="1:6" x14ac:dyDescent="0.2">
      <c r="A39" s="3"/>
      <c r="B39" s="3"/>
      <c r="C39" s="66"/>
      <c r="D39" s="3"/>
      <c r="E39" s="63"/>
      <c r="F39" s="63"/>
    </row>
    <row r="40" spans="1:6" x14ac:dyDescent="0.2">
      <c r="A40" s="3"/>
      <c r="B40" s="3"/>
      <c r="C40" s="66"/>
      <c r="D40" s="3"/>
      <c r="E40" s="63"/>
      <c r="F40" s="63"/>
    </row>
    <row r="41" spans="1:6" x14ac:dyDescent="0.2">
      <c r="A41" s="3"/>
      <c r="B41" s="3"/>
      <c r="C41" s="66"/>
      <c r="D41" s="3"/>
      <c r="E41" s="63"/>
      <c r="F41" s="63"/>
    </row>
    <row r="42" spans="1:6" x14ac:dyDescent="0.2">
      <c r="A42" s="3"/>
      <c r="B42" s="3"/>
      <c r="C42" s="66"/>
      <c r="D42" s="3"/>
      <c r="E42" s="63"/>
      <c r="F42" s="63"/>
    </row>
    <row r="43" spans="1:6" x14ac:dyDescent="0.2">
      <c r="A43" s="3"/>
      <c r="B43" s="3"/>
      <c r="C43" s="66"/>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1. Civil Ordinario</v>
      </c>
      <c r="C3" s="1" t="str">
        <f>'1. ABOGADO EXTERNO'!F4</f>
        <v>1. Primera Instancia</v>
      </c>
      <c r="D3" s="6">
        <f>'1. ABOGADO EXTERNO'!B5</f>
        <v>45594</v>
      </c>
      <c r="E3" s="17" t="str">
        <f>'1. ABOGADO EXTERNO'!B6</f>
        <v>1. Orlando García Murillo (víctima directa)
 2. Amadelfi Mosquera Mosquera (Cónyuge de la víctima)
 3. Maribel García Espinosa (hija de la víctima)</v>
      </c>
      <c r="F3" s="17" t="str">
        <f>'1. ABOGADO EXTERNO'!B7</f>
        <v>1. Jerson Orlando Carabalí Angulo (Conductor del vehículo de placas JRO-864)
2. Luz Dary Angulo Tunja (Propietaria del vehículo de placas JRO-864)
3. Mapfre Seguros Generales de Colombia S.A. (Compañía aseguradora)</v>
      </c>
      <c r="G3" s="17" t="str">
        <f>'1. ABOGADO EXTERNO'!B9</f>
        <v xml:space="preserve">La parte demandante pretende que se declare civil y solidariamente responsable al extremo pasivo de la litis y, en consecuencia, que se condene a pagar la suma global de $423.486.749 por concepto de perjuicios patrimoniales y extrapatrimoniales, discriminados de la siguiente manera:                                                                                                                                                                                                                       1. Perjuicios patrimoniales: $111.486.749, por los siguientes rubros: 
•Incapacidad y daño emergente: $10.774.088
•Lucro cesante consolidado: $9.347.672. 
•Lucro cesante futuro: $91.364.989
2. Perjuicios extrapatrimoniales: 240 SMMMLV ($312.000.000 a SMMLV de 2024) 
•Daño moral: 120 SMMLV (40 en favor de cada demandante)
•Daño a la vida de relación: 120 SMMLV (40 en favor de cada demandante)                                                                                                                                                                          </v>
      </c>
      <c r="H3" s="18">
        <f>'1. ABOGADO EXTERNO'!B10</f>
        <v>247938207</v>
      </c>
      <c r="I3" s="17" t="str">
        <f>'1. ABOGADO EXTERNO'!B11</f>
        <v xml:space="preserve">De conformidad con la narrativa de la demanda, el día 23 de abril de 2023, aproximadamente a las 5:30 a.m., acaeció un accidente de tránsito a la altura de la Calle 13 con Carrera 39 en la ciudad de Cali. En el mentado accidente de tránsito se vieron involucrados el vehículo de  placas JRO-864, conducido por el señor Jerson Orlando Carabalí y propiedad de la señora Luz Dary Tunta y la motocicleta de placas AZV-17G, conducido por su propietario el señor Orlando García Murillo.
Al respecto, el Informe Policial de Accidentes de Tránsito consignó la hipótesis No. 142, descrita  como "semáforo en rojo para cualquiera de los dos vehículos". No obstante, en el numeral 13 se indica que el señor Jerson Carabalí reconoció que se distrajo debido a otro vehículo y desatendió a la señal reglamentaria del semáforo en rojo.
Como consecuencia del accidente de tránsito, el señor Orlando García sufrió diversas lesiones descritas en la historia clínica como:  Traumatismo en cráneo con cefálea postraumática, trauma cervical por efecto de hiperextensión, trauma cerrado toracoabdominal en región lumbosacra, traumatismo de cadera y muslo, trauma en pelvis con limitación funcional, trauma en fémur izquierdo con edema, trauma en rodilla izquierda con limitación funcional, trauma en pie y tobillo izquierdo.  
En vista de las lesiones padecidas, la víctima se sometió a la valoración médico legal, producto de la cual se determinó una incapacidad médico legal definitiva de 140 días. Igualmente, procedió a realizar la calificación de PCL por parte de la Junta de Calificación de Invalidez del Valle del Cauca quien la determinó en un porcentaje de 25,73%.
Aunado a lo anterior, se advierte en el libelo demandatorio que se elevó solicitud de indemnización a Mapfre Seguros Generales de Colombia S.A. pretendiendo afectar la Póliza de Automóviles No. 5015122076387. Sin embargo, el 15 de julio de 2024 la compañía formuló objeción arguyendo que no se acreditó la ocurrencia del siniestro por cianto no se encuentra configurado el nexo causal como elemento axial de la responsabilidad civil extracontractusl que se pretende endilgar conforme a la hipótesis diligenciada en el IPAT.                                               Finalmente, en relación con el perfil del señor Orlando García se indica que para la fecha de los hechos se desempeñaba con vigilante para la empresa VIGÍA LTDA, devengando el salario quincenal de $832.938.
</v>
      </c>
      <c r="J3" s="17" t="str">
        <f>'1. ABOGADO EXTERNO'!B12</f>
        <v xml:space="preserve">La contingencia se califica como PROBABLE comoquiera que la responsabilidad civil extracontractual del conductor del vehículo asegurado se encuentra plenamente acreditada.  
Respecto a la responsabilidad del asegurado, debe decirse que: (i) si bien el IPAT no atribuyó directamente al vehículo de placas JRO-864 la hipótesis codificada bajo la causal No. 142, por cuanto señaló "Semáforo en rojo para cualquiera de los dos vehículos",  lo cierto es que en el mentado informe se indica que el señor Jerson Carabalí manifestó que desatendió a la señal reglamentaria del semáforo en rojo debido a que se distrajo con la presencia de otro agente vial, lo cual fue posteriormente ratificado en comunicación directa con él, (ii) el señor Jerson Carabalí afirma que la víctima directa se desplazaba en altas velocidades, no obstante, lo manifestado no encuentra sustento probatorio por lo cual no hay lugar a predicar una causal exonerativa de responsabilidad o concurrencia de culpas, (iii) Sin perjuicio de lo anterior, se solicitó la exhibición de la historia clínica comoquiera que junto con la demanda no se aportó copia fidedigna en tanto no se observa la información registrada el día del accidente de tránsito y, en ese sentido, se desconoce si el señor Orlando García Murillo se encontraba en estado de alicoramiento para el momento de los hechos objeto de litigio. De conformidad con lo anterior, la responsabilidad del asegurado se encuentra plenamente acreditada sin que actualmente existan elementos de prueba que permitan determinar lo contrario o permitan argumentar la configuración de una causal de exoneración de responsabilidad o, a lo sumo, concurrencia de culpas. 
Lo esgrimido sin perjuicio del carácter contingente del proceso.  </v>
      </c>
      <c r="K3" s="22" t="str">
        <f>'1. ABOGADO EXTERNO'!B13</f>
        <v>1 Probable (100% en contra de la Compañia)</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Trece Civil del Circuito de Cali</v>
      </c>
      <c r="Y3" s="1" t="str">
        <f>'1. ABOGADO EXTERNO'!F14</f>
        <v>760013103013-2024-00308-00</v>
      </c>
      <c r="Z3" s="1" t="str">
        <f>'1. ABOGADO EXTERNO'!F5</f>
        <v xml:space="preserve">VIGENTE </v>
      </c>
      <c r="AA3" s="17" t="str">
        <f>'1. ABOGADO EXTERNO'!A22</f>
        <v>1. El 28 de noviembre de 2024 se contestó la demandda en representación de los señores Jerson Orlando Carabalí Angulo y Luz Dary Anguli Tunja.                               2. Adicionalmente, se formuló llamamiento en garantía en contra de Mapfre Seguros Generales de Colombia S.A.</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2024-12-06T15:31:19Z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