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52" documentId="8_{8B87A868-1721-49F5-B448-BB4284DD8EA1}" xr6:coauthVersionLast="47" xr6:coauthVersionMax="47" xr10:uidLastSave="{31A9363D-2C74-4726-B530-084035388A68}"/>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<sst xmlns="http://schemas.openxmlformats.org/spreadsheetml/2006/main" count="169" uniqueCount="143">
  <si>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</si>
  <si>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</si>
  <si>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</si>
  <si>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</si>
  <si>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</si>
  <si>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</si>
  <si>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</si>
  <si>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</si>
  <si>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</si>
  <si>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</si>
  <si>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</si>
  <si>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</si>
  <si>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</si>
  <si>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</si>
  <si>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</si>
  <si>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</si>
  <si>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</si>
  <si>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</si>
  <si>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</si>
  <si>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</si>
  <si>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</si>
  <si>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</si>
  <si>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</si>
  <si>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</si>
  <si>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</si>
  <si>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</si>
  <si>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</si>
  <si>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</si>
  <si>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</si>
  <si>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</si>
  <si>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</si>
  <si>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</si>
  <si>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</si>
  <si>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</si>
  <si>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</si>
  <si>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</si>
  <si>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</si>
  <si>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</si>
  <si>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</si>
  <si>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</si>
  <si>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</si>
  <si>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</si>
  <si>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</si>
  <si>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</si>
  <si>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</si>
  <si>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</si>
  <si>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</si>
  <si>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</si>
  <si>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</si>
  <si>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</si>
  <si>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</si>
  <si>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</si>
  <si>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</si>
  <si>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</si>
  <si>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</si>
  <si>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</si>
  <si>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</si>
  <si>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</si>
  <si>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</si>
  <si>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</si>
  <si>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</si>
  <si>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</si>
  <si>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</si>
  <si>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</si>
  <si>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</si>
  <si>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</si>
  <si>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</si>
  <si>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</si>
  <si>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</si>
  <si>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</si>
  <si>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</si>
  <si>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</si>
  <si>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</si>
  <si>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</si>
  <si>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</si>
  <si>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</si>
  <si>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</si>
  <si>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</si>
  <si>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</si>
  <si>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</si>
  <si>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</si>
  <si>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</si>
  <si>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</si>
  <si>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</si>
  <si>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</si>
  <si>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</si>
  <si>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</si>
  <si>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</si>
  <si>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</si>
  <si>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</si>
  <si>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</si>
  <si>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</si>
  <si>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</si>
  <si>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</si>
  <si>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</si>
  <si>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</si>
  <si>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</si>
  <si>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</si>
  <si>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</si>
  <si>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</si>
  <si>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</si>
  <si>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</si>
  <si>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</si>
  <si>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</si>
  <si>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</si>
  <si>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</si>
  <si>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</si>
  <si>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</si>
  <si>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</si>
  <si>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</si>
  <si>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</si>
  <si>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</si>
  <si>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</si>
  <si>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</si>
  <si>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</si>
  <si>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</si>
  <si>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</si>
  <si>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</si>
  <si>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</si>
  <si>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</si>
  <si>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</si>
  <si>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</si>
  <si>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</si>
  <si>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</si>
  <si>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</si>
  <si>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</si>
  <si>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</si>
  <si>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</si>
  <si>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</si>
  <si>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</si>
  <si>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GUSTAVO ALBERTO HERRERA AVILA</t>
  </si>
  <si>
    <t>RESPONSABILIDAD CIVIL EXTRACONTRACTUAL</t>
  </si>
  <si>
    <t>ETAPA INICIAL.</t>
  </si>
  <si>
    <t xml:space="preserve">Karen Tatiana Valencia Mosquera (Lesionada) 
Clara Oliva Mosquera Mosquera (Madre de la lesionada) 
Wilson Valencia Peñaloza (Padre de la lesionada) 
Jeimy Alejandra Valencia Renteria (Hermana de la lesionada) 
 Jhossman David Valencia Rentería (Hermano de la lesionada) 
Jeckson Stik Valencia Renteria (Hermano de la lesionada) </t>
  </si>
  <si>
    <t>Distrito Especial de Santiago de Cali</t>
  </si>
  <si>
    <t>Pretensiones: Solicita se declare administrativamente responsable a la entidad demandada y en consecuencia se condene a pagar lo siguiente:
Lucro Cesante Consolidado: $3.933.050
Karen Tatiana Valencia Mosquera (Lesionada) = $3.933.050
Lucro Cesante Futuro: $7.843.871
Karen Tatiana Valencia Mosquera (Lesionada) = $7.843.871  
Perjuicios morales: 450 SMLMV
Karen Tatiana Valencia Mosquera (Lesionada) 100SMLMV
Clara Oliva Mosquera Mosquera (Madre de la lesionada) 100SMLMV
Wilson Valencia Peñaloza (Padre de la lesionada) 100SMLMV
Jeimy Alejandra Valencia Renteria (Hermana de la lesionada) 50SMLMV
 Jhossman David Valencia Rentería (Hermano de la lesionada) 50SMLMV
Jeckson Stik Valencia Renteria (Hermano de la lesionada) 50SMLM
Daño fisiológico: 100 SMLMV
Karen Tatiana Valencia Mosquera (Lesionada) 100SMLMV
TOTAL: $649.776.921 salario del 2023 fecha de radicación de la demanda.</t>
  </si>
  <si>
    <t xml:space="preserve">De acuerdo con lo señalado en el escrito de la demanda, se tiene que el día 07 de septiembre de 2022 la señora Karen Tatiana Valencia Mosquera se movilizaba en su motocicleta transitando por la calle 25 con carrera 85e aproximadamente a las  7:40am con dirección a su trabajo cuando al pasar por el lugar referenciado no logra evitar el bache presente en la vía, y la llanta delantera de la moto queda estancada en el hueco, dejándola con imposibilidad de avanzar y es ahí cuando la conductora pierde el control de la misma -el hueco no estaba señalizado ni tampoco estaba señalizado el mal estado de la vía—, colisionando contra el pavimento. Por lo anterior, la señora Valencia las siguientes lesiones: FRACTURA DE PERONE DISTAL DESPLAZADA y FRACTURA DEL MALEOLO LATERAL DERECHO17.
Por los hechos reposa el formulario único de reclamación de los prestadores de servicios de salud por servicios prestados a víctimas de eventos catastróficos y accidentes de tránsito. No se levantó informe policial de accidente de tránsito. </t>
  </si>
  <si>
    <t> La contingencia se califica como EVENTUAL, toda vez que si bien es cierto el contrato de seguros presta cobertura material y temporal la responsabilidad administrativa que se pretende endilgar al asegurado dependerá del debate probatorio.   
Lo primero que debe tenerse en cuenta es que la Póliza de Responsabilidad Civil Extracontractual No. 1507222001226 cuyo tomador es el Distrito Especial de Santiago de Cali presta cobertura material y temporal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el hecho ocurrió el 7 de septiembre de 2022 y la vigencia de la póliza comprende desde el 30 de abril de 2022 al 1 de diciembre de 2022. 
Teniendo en cuenta que el contrato de seguros presta cobertura material y temporal, la contingencia es eventual toda vez que dependerá del debate probatorio determinar la responsabilidad del asegurado por los daños materiales e inmateriales causados a la señora Karen Tatiana Valencia Mosquera. Lo anterior, porque puede suceder que los testimonios de los paramédicos y, en caso de admitirse la declaración de parte de la víctima, corroboren el contenido de las fotografías, así como las circunstancias de tiempo, modo y lugar. Ahora bien, por un lado, en el proceso no se levantó informe de accidente de tránsito y las fotografías allegadas de acuerdo a lo manifestado por el Consejo de Estado, no demuestran las circunstancias de tiempo, modo y lugar en las que ocurrió el hecho, pero se aportó la hoja de registro de servicios de ambulancia y atención pre- hospitalaria realizada por los paramédicos de la ambulancia que aparentemente asistieron al sitio donde consta datos de la demandante, fecha de la atención, lugar de la atención y motivo de la atención de primeros auxilios que refiere ser por volcamiento por hueco, por lo que eventualmente en el decreto o práctica de pruebas con la citación de los paramédicos que atendieron el hecho el despacho puede corroborar que si existió un accidente de tránsito, a pesar de que no se indica la causa de la ocurrencia del mismo. Por lo tanto, dependerá del debate probatorio y de la interpretación del operador judicial, determinar si existió responsabilidad del asegurado o no, si existió o no un hueco en la vía y si este fue la causa determinante para la ocurrencia del hecho. Lo señalado, sin perjuicio del carácter contingente del proceso.</t>
  </si>
  <si>
    <t>JUZGADO DOCE ADMINISTRATIVO DE CALI</t>
  </si>
  <si>
    <t>76001-3333-012-2023-00164-00</t>
  </si>
  <si>
    <t>7 DE SEPTIEMBRE DE 2022</t>
  </si>
  <si>
    <t>29 DE MAYO DE 2023</t>
  </si>
  <si>
    <r>
      <t xml:space="preserve">LIQUIDACIÓN OBJETIVA: $28.238.701. Se llegó a este valor de la siguiente manera:
1.	LUCRO CESANTE: $ 28.083.161
Lucro cesante consolidado: $3.288.284
Lucro cesante futuro: $ 25.083.161
Teniendo en cuenta que se allegó constancia laboral emitida por la vicerrectoría Administrativa de la Institución Universitaria Escuela Nacional del Deporte en el que se evidencia que la señora Karen Tatiana Valencia Mosquera en el año 2021 tenía un contrato de prestación de servicios No. 102.09.03.199.2021 – para el año 2022 continuo con el contrato No. 102.09.03.004.2022 y el No. 102.09.03.563.2022, este último que finalizó el 30 de diciembre de 2022. Por lo anterior, el cálculo se realiza con 1 salario mínimo del año 2024, teniendo en cuenta que no se evidencia los honorarios pactados en cada contrato. Ahora frente el daño corporal debe decirse que se trató de una fractura doble con desplazamiento sin embargo no se solicito calificación por parte de la Junta Regional de Calificación de invalidez por lo que se reconoce el mínimo del 10%.
Se adjunta liquidación en Excel. 
2.	DAÑO MORAL:  45 SMLMV es decir $58.000.000 con SMLMV del año 2024. 
Se reconoce este rubro con el mínimo porcentaje de lesión otorgado por el Consejo de Estado en sentencia del 28 de agosto del 2014. rad. no. 66001-23-31-000-2001-00731-01 /26251, toda vez que a la fecha no existe dictamen pericial que determine porcentaje de PCl, como tampoco dictamen de Medicina Legal que establezca secuelas permanentes o transitorias.
La suma de $58.500.000. se liquida el valor que de acuerdo a la sentencia de unificación del H. consejo de estado se ha reconocido por daño moral en los casos de lesiones personales con porcentaje del 1% al 10%, el cual asciende a 10 smmlv para la víctima directa y aquellos en el primer grado de consanguinidad (4 demandantes –víctima directa y los padres) equivalentes a 30smlmv que corresponde a $39.000.000 (año 2024) y 5 smlmv para aquellos en segundo grado de consanguinidad (3 hermanos) equivalentes a 15 smlmvs que corresponde a $19.500.000
3.	DAÑO A LA SALUD: 10 smlmv equivalentes a $13.000.000 con SMLMV de año 2024.  
En el dossier si bien la parte actora no lo solicitó este rubro específicamente como daño a la salud si no como daño fisiológico, de la lectura de los argumentos por los cuales solicita este perjuicio se logra apreciar que lo que se solicita es daño a la salud por lo tanto se reconocerá. Ahora bien, si bien no existe ningún dictamen pericial obra en el plenario historia clínica que consta fractura de peroné distal derecho, desinserción del ligamento fibulotalar, por lo tanto, se podría tasar en 10 SMMLV. 
4.	DAÑO FISIOLOGICO:0. 
No se reconoce. La jurisprudencia del Consejo de Estado no reconoce este rubro de manera independiente. 
5.	DEDUCIBLE: Se pacto un deducible del 5% del valor de la perdida mínimo 3 smlmv, por lo que aplica el 5% por ser mayor. 
Del total $99.083.161 se descuenta el 5% ($4.954.158) = $94.129.002.
6.	COASEGURO: Del total $94.129.002 se descuenta a cada compañía así:
AIG hoy SBS SEGUROS	20.00%	$18.825.800
SOLIDARIA 	22.00%	$20.708.380
CHUBB SEGUROS 	28.00%	$26.356.121
</t>
    </r>
    <r>
      <rPr>
        <b/>
        <u/>
        <sz val="10"/>
        <color theme="1"/>
        <rFont val="Calibri"/>
        <family val="2"/>
        <scheme val="minor"/>
      </rPr>
      <t>MAPFRE	30.00%	$28.238.701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</si>
</sst>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9" zoomScale="80" zoomScaleNormal="80" workbookViewId="0">
      <selection activeCell="B10" sqref="B10:H10"/>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45541</v>
      </c>
      <c r="E3" s="50"/>
      <c r="F3" s="50"/>
      <c r="G3" s="50"/>
      <c r="H3" s="50"/>
      <c r="O3" s="25"/>
      <c r="P3" s="25"/>
      <c r="Q3" s="26"/>
      <c r="R3" s="26"/>
    </row>
    <row r="4" spans="1:19" x14ac:dyDescent="0.25">
      <c r="A4" s="40" t="s">
        <v>2</v>
      </c>
      <c r="B4" s="47" t="s">
        <v>121</v>
      </c>
      <c r="C4" s="47"/>
      <c r="D4" s="47"/>
      <c r="E4" s="40" t="s">
        <v>3</v>
      </c>
      <c r="F4" s="51" t="s">
        <v>101</v>
      </c>
      <c r="G4" s="51"/>
      <c r="H4" s="51"/>
      <c r="O4" s="25"/>
      <c r="P4" s="25"/>
      <c r="Q4" s="26"/>
      <c r="R4" s="26"/>
    </row>
    <row r="5" spans="1:19" x14ac:dyDescent="0.25">
      <c r="A5" s="40" t="s">
        <v>4</v>
      </c>
      <c r="B5" s="55">
        <v>45517</v>
      </c>
      <c r="C5" s="55"/>
      <c r="D5" s="55"/>
      <c r="E5" s="40" t="s">
        <v>5</v>
      </c>
      <c r="F5" s="54" t="s">
        <v>103</v>
      </c>
      <c r="G5" s="54"/>
      <c r="H5" s="54"/>
      <c r="O5" s="25"/>
      <c r="P5" s="25"/>
      <c r="Q5" s="26"/>
      <c r="R5" s="26"/>
    </row>
    <row r="6" spans="1:19" ht="94.5" customHeight="1" x14ac:dyDescent="0.25">
      <c r="A6" s="40" t="s">
        <v>6</v>
      </c>
      <c r="B6" s="51" t="s">
        <v>133</v>
      </c>
      <c r="C6" s="51"/>
      <c r="D6" s="51"/>
      <c r="E6" s="51"/>
      <c r="F6" s="51"/>
      <c r="G6" s="51"/>
      <c r="H6" s="51"/>
      <c r="O6" s="25"/>
      <c r="P6" s="25"/>
      <c r="Q6" s="26"/>
      <c r="R6" s="28"/>
    </row>
    <row r="7" spans="1:19" ht="28.5" customHeight="1" x14ac:dyDescent="0.25">
      <c r="A7" s="40" t="s">
        <v>7</v>
      </c>
      <c r="B7" s="51" t="s">
        <v>134</v>
      </c>
      <c r="C7" s="51"/>
      <c r="D7" s="51"/>
      <c r="E7" s="51"/>
      <c r="F7" s="51"/>
      <c r="G7" s="51"/>
      <c r="H7" s="51"/>
      <c r="O7" s="25"/>
      <c r="P7" s="25"/>
      <c r="Q7" s="26"/>
      <c r="R7" s="28"/>
    </row>
    <row r="8" spans="1:19" ht="32.25" customHeight="1" x14ac:dyDescent="0.25">
      <c r="A8" s="40" t="s">
        <v>8</v>
      </c>
      <c r="B8" s="51" t="s">
        <v>134</v>
      </c>
      <c r="C8" s="51"/>
      <c r="D8" s="51"/>
      <c r="E8" s="51"/>
      <c r="F8" s="51"/>
      <c r="G8" s="51"/>
      <c r="H8" s="51"/>
      <c r="O8" s="25"/>
      <c r="P8" s="25"/>
      <c r="Q8" s="26"/>
      <c r="R8" s="28"/>
    </row>
    <row r="9" spans="1:19" ht="192.75" customHeight="1" x14ac:dyDescent="0.25">
      <c r="A9" s="40" t="s">
        <v>9</v>
      </c>
      <c r="B9" s="47" t="s">
        <v>135</v>
      </c>
      <c r="C9" s="47"/>
      <c r="D9" s="47"/>
      <c r="E9" s="47"/>
      <c r="F9" s="47"/>
      <c r="G9" s="47"/>
      <c r="H9" s="47"/>
      <c r="O9" s="25"/>
      <c r="P9" s="25"/>
      <c r="Q9" s="26"/>
      <c r="R9" s="28"/>
    </row>
    <row r="10" spans="1:19" x14ac:dyDescent="0.25">
      <c r="A10" s="40" t="s">
        <v>10</v>
      </c>
      <c r="B10" s="52">
        <v>28238701</v>
      </c>
      <c r="C10" s="52"/>
      <c r="D10" s="52"/>
      <c r="E10" s="52"/>
      <c r="F10" s="52"/>
      <c r="G10" s="52"/>
      <c r="H10" s="52"/>
      <c r="O10" s="25"/>
      <c r="P10" s="28"/>
      <c r="Q10" s="26"/>
      <c r="R10" s="28"/>
    </row>
    <row r="11" spans="1:19" ht="138.75" customHeight="1" x14ac:dyDescent="0.25">
      <c r="A11" s="40" t="s">
        <v>11</v>
      </c>
      <c r="B11" s="53" t="s">
        <v>136</v>
      </c>
      <c r="C11" s="53"/>
      <c r="D11" s="53"/>
      <c r="E11" s="53"/>
      <c r="F11" s="53"/>
      <c r="G11" s="53"/>
      <c r="H11" s="53"/>
      <c r="O11" s="25"/>
      <c r="P11" s="28"/>
      <c r="Q11" s="26"/>
      <c r="R11" s="28"/>
    </row>
    <row r="12" spans="1:19" ht="350.25" customHeight="1" x14ac:dyDescent="0.25">
      <c r="A12" s="40" t="s">
        <v>12</v>
      </c>
      <c r="B12" s="53" t="s">
        <v>137</v>
      </c>
      <c r="C12" s="53"/>
      <c r="D12" s="53"/>
      <c r="E12" s="53"/>
      <c r="F12" s="53"/>
      <c r="G12" s="53"/>
      <c r="H12" s="53"/>
      <c r="O12" s="25"/>
      <c r="P12" s="28"/>
      <c r="Q12" s="26"/>
      <c r="R12" s="28"/>
    </row>
    <row r="13" spans="1:19" ht="25.5" x14ac:dyDescent="0.25">
      <c r="A13" s="40" t="s">
        <v>13</v>
      </c>
      <c r="B13" s="41" t="s">
        <v>108</v>
      </c>
      <c r="C13" s="40" t="s">
        <v>14</v>
      </c>
      <c r="D13" s="42">
        <v>14119351</v>
      </c>
      <c r="E13" s="40" t="s">
        <v>15</v>
      </c>
      <c r="F13" s="51" t="s">
        <v>130</v>
      </c>
      <c r="G13" s="51"/>
      <c r="H13" s="51"/>
    </row>
    <row r="14" spans="1:19" ht="26.25" x14ac:dyDescent="0.25">
      <c r="A14" s="40" t="s">
        <v>16</v>
      </c>
      <c r="B14" s="51" t="s">
        <v>138</v>
      </c>
      <c r="C14" s="51"/>
      <c r="D14" s="51"/>
      <c r="E14" s="43" t="s">
        <v>17</v>
      </c>
      <c r="F14" s="51" t="s">
        <v>139</v>
      </c>
      <c r="G14" s="51"/>
      <c r="H14" s="51"/>
      <c r="P14" s="28"/>
      <c r="Q14" s="26"/>
      <c r="R14" s="28"/>
    </row>
    <row r="15" spans="1:19" ht="26.25" customHeight="1" x14ac:dyDescent="0.25">
      <c r="A15" s="40" t="s">
        <v>18</v>
      </c>
      <c r="B15" s="44"/>
      <c r="C15" s="40" t="s">
        <v>19</v>
      </c>
      <c r="D15" s="44">
        <v>1507222001226</v>
      </c>
      <c r="E15" s="45" t="s">
        <v>20</v>
      </c>
      <c r="F15" s="51" t="s">
        <v>131</v>
      </c>
      <c r="G15" s="51"/>
      <c r="H15" s="51"/>
      <c r="O15" s="25"/>
      <c r="P15" s="28"/>
      <c r="Q15" s="26"/>
      <c r="R15" s="28"/>
    </row>
    <row r="16" spans="1:19" ht="30.75" customHeight="1" x14ac:dyDescent="0.25">
      <c r="A16" s="40" t="s">
        <v>21</v>
      </c>
      <c r="B16" s="58" t="s">
        <v>118</v>
      </c>
      <c r="C16" s="59"/>
      <c r="D16" s="59"/>
      <c r="E16" s="59"/>
      <c r="F16" s="59"/>
      <c r="G16" s="59"/>
      <c r="H16" s="60"/>
      <c r="O16" s="25"/>
      <c r="P16" s="28"/>
      <c r="Q16" s="26"/>
      <c r="R16" s="28"/>
    </row>
    <row r="17" spans="1:8" ht="25.5" x14ac:dyDescent="0.25">
      <c r="A17" s="40" t="s">
        <v>22</v>
      </c>
      <c r="B17" s="50" t="s">
        <v>140</v>
      </c>
      <c r="C17" s="50"/>
      <c r="D17" s="50"/>
      <c r="E17" s="40" t="s">
        <v>23</v>
      </c>
      <c r="F17" s="50" t="s">
        <v>141</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247.5" customHeight="1" x14ac:dyDescent="0.25">
      <c r="A20" s="47" t="s">
        <v>142</v>
      </c>
      <c r="B20" s="47"/>
      <c r="C20" s="47"/>
      <c r="D20" s="47"/>
      <c r="E20" s="47"/>
      <c r="F20" s="47"/>
      <c r="G20" s="47"/>
      <c r="H20" s="47"/>
    </row>
    <row r="21" spans="1:8" x14ac:dyDescent="0.25">
      <c r="A21" s="46" t="s">
        <v>26</v>
      </c>
      <c r="B21" s="46"/>
      <c r="C21" s="46"/>
      <c r="D21" s="46"/>
      <c r="E21" s="46"/>
      <c r="F21" s="46"/>
      <c r="G21" s="46"/>
      <c r="H21" s="46"/>
    </row>
    <row r="22" spans="1:8" ht="18.75" customHeight="1" x14ac:dyDescent="0.25">
      <c r="A22" s="48" t="s">
        <v>132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5" t="str">
        <f>'1. ABOGADO EXTERNO'!B6:H6</f>
        <v xml:space="preserve">Karen Tatiana Valencia Mosquera (Lesionada) 
Clara Oliva Mosquera Mosquera (Madre de la lesionada) 
Wilson Valencia Peñaloza (Padre de la lesionada) 
Jeimy Alejandra Valencia Renteria (Hermana de la lesionada) 
 Jhossman David Valencia Rentería (Hermano de la lesionada) 
Jeckson Stik Valencia Renteria (Hermano de la lesionada) </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45517</v>
      </c>
      <c r="E3" s="17" t="str">
        <f>'1. ABOGADO EXTERNO'!B6</f>
        <v xml:space="preserve">Karen Tatiana Valencia Mosquera (Lesionada) 
Clara Oliva Mosquera Mosquera (Madre de la lesionada) 
Wilson Valencia Peñaloza (Padre de la lesionada) 
Jeimy Alejandra Valencia Renteria (Hermana de la lesionada) 
 Jhossman David Valencia Rentería (Hermano de la lesionada) 
Jeckson Stik Valencia Renteria (Hermano de la lesionada) </v>
      </c>
      <c r="F3" s="17" t="str">
        <f>'1. ABOGADO EXTERNO'!B7</f>
        <v>Distrito Especial de Santiago de Cali</v>
      </c>
      <c r="G3" s="17" t="str">
        <f>'1. ABOGADO EXTERNO'!B9</f>
        <v>Pretensiones: Solicita se declare administrativamente responsable a la entidad demandada y en consecuencia se condene a pagar lo siguiente:
Lucro Cesante Consolidado: $3.933.050
Karen Tatiana Valencia Mosquera (Lesionada) = $3.933.050
Lucro Cesante Futuro: $7.843.871
Karen Tatiana Valencia Mosquera (Lesionada) = $7.843.871  
Perjuicios morales: 450 SMLMV
Karen Tatiana Valencia Mosquera (Lesionada) 100SMLMV
Clara Oliva Mosquera Mosquera (Madre de la lesionada) 100SMLMV
Wilson Valencia Peñaloza (Padre de la lesionada) 100SMLMV
Jeimy Alejandra Valencia Renteria (Hermana de la lesionada) 50SMLMV
 Jhossman David Valencia Rentería (Hermano de la lesionada) 50SMLMV
Jeckson Stik Valencia Renteria (Hermano de la lesionada) 50SMLM
Daño fisiológico: 100 SMLMV
Karen Tatiana Valencia Mosquera (Lesionada) 100SMLMV
TOTAL: $649.776.921 salario del 2023 fecha de radicación de la demanda.</v>
      </c>
      <c r="H3" s="18">
        <f>'1. ABOGADO EXTERNO'!B10</f>
        <v>28238701</v>
      </c>
      <c r="I3" s="17" t="str">
        <f>'1. ABOGADO EXTERNO'!B11</f>
        <v xml:space="preserve">De acuerdo con lo señalado en el escrito de la demanda, se tiene que el día 07 de septiembre de 2022 la señora Karen Tatiana Valencia Mosquera se movilizaba en su motocicleta transitando por la calle 25 con carrera 85e aproximadamente a las  7:40am con dirección a su trabajo cuando al pasar por el lugar referenciado no logra evitar el bache presente en la vía, y la llanta delantera de la moto queda estancada en el hueco, dejándola con imposibilidad de avanzar y es ahí cuando la conductora pierde el control de la misma -el hueco no estaba señalizado ni tampoco estaba señalizado el mal estado de la vía—, colisionando contra el pavimento. Por lo anterior, la señora Valencia las siguientes lesiones: FRACTURA DE PERONE DISTAL DESPLAZADA y FRACTURA DEL MALEOLO LATERAL DERECHO17.
Por los hechos reposa el formulario único de reclamación de los prestadores de servicios de salud por servicios prestados a víctimas de eventos catastróficos y accidentes de tránsito. No se levantó informe policial de accidente de tránsito. </v>
      </c>
      <c r="J3" s="17" t="str">
        <f>'1. ABOGADO EXTERNO'!B12</f>
        <v> La contingencia se califica como EVENTUAL, toda vez que si bien es cierto el contrato de seguros presta cobertura material y temporal la responsabilidad administrativa que se pretende endilgar al asegurado dependerá del debate probatorio.   
Lo primero que debe tenerse en cuenta es que la Póliza de Responsabilidad Civil Extracontractual No. 1507222001226 cuyo tomador es el Distrito Especial de Santiago de Cali presta cobertura material y temporal de conformidad con los hechos y pretensiones expuestas en la demanda. Frente a la cobertura temporal, debe decirse que su modalidad es ocurrencia, la cual ampara la responsabilidad civil derivada de daños causados a terceros durante la vigencia de la póliza. En consecuencia, el contrato de seguro presta cobertura por su temporalidad, toda vez que, el hecho ocurrió el 7 de septiembre de 2022 y la vigencia de la póliza comprende desde el 30 de abril de 2022 al 1 de diciembre de 2022. 
Teniendo en cuenta que el contrato de seguros presta cobertura material y temporal, la contingencia es eventual toda vez que dependerá del debate probatorio determinar la responsabilidad del asegurado por los daños materiales e inmateriales causados a la señora Karen Tatiana Valencia Mosquera. Lo anterior, porque puede suceder que los testimonios de los paramédicos y, en caso de admitirse la declaración de parte de la víctima, corroboren el contenido de las fotografías, así como las circunstancias de tiempo, modo y lugar. Ahora bien, por un lado, en el proceso no se levantó informe de accidente de tránsito y las fotografías allegadas de acuerdo a lo manifestado por el Consejo de Estado, no demuestran las circunstancias de tiempo, modo y lugar en las que ocurrió el hecho, pero se aportó la hoja de registro de servicios de ambulancia y atención pre- hospitalaria realizada por los paramédicos de la ambulancia que aparentemente asistieron al sitio donde consta datos de la demandante, fecha de la atención, lugar de la atención y motivo de la atención de primeros auxilios que refiere ser por volcamiento por hueco, por lo que eventualmente en el decreto o práctica de pruebas con la citación de los paramédicos que atendieron el hecho el despacho puede corroborar que si existió un accidente de tránsito, a pesar de que no se indica la causa de la ocurrencia del mismo. Por lo tanto, dependerá del debate probatorio y de la interpretación del operador judicial, determinar si existió responsabilidad del asegurado o no, si existió o no un hueco en la vía y si este fue la causa determinante para la ocurrencia del hecho. Lo señalado, sin perjuicio del carácter contingente del proceso.</v>
      </c>
      <c r="K3" s="22" t="str">
        <f>'1. ABOGADO EXTERNO'!B13</f>
        <v>2 Eventual (50% en contra y 50% a favor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DOCE ADMINISTRATIVO DE CALI</v>
      </c>
      <c r="Y3" s="1" t="str">
        <f>'1. ABOGADO EXTERNO'!F14</f>
        <v>76001-3333-012-2023-00164-00</v>
      </c>
      <c r="Z3" s="1" t="str">
        <f>'1. ABOGADO EXTERNO'!F5</f>
        <v xml:space="preserve">VIGENTE </v>
      </c>
      <c r="AA3" s="17" t="str">
        <f>'1. ABOGADO EXTERNO'!A22</f>
        <v>ETAPA INICIAL.</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4" ma:contentTypeDescription="Create a new document." ma:contentTypeScope="" ma:versionID="96449b0bc2370b44d0b812b14dfccfcd">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abd5e1c8eb537cd72e13a547b84fcfa"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54C3DE11-7B18-453D-BFD9-E13609CDB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2024-09-06T16:08:57Z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