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30" documentId="13_ncr:1_{014CB78E-18BF-4D5A-87F2-BF1653027423}" xr6:coauthVersionLast="47" xr6:coauthVersionMax="47" xr10:uidLastSave="{99C939D5-735A-419E-B159-1DB82281A583}"/>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<sst xmlns="http://schemas.openxmlformats.org/spreadsheetml/2006/main" count="197" uniqueCount="156">
  <si>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</si>
  <si>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</si>
  <si>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76001310501220240029700</t>
  </si>
  <si>
    <t>Juzgado</t>
  </si>
  <si>
    <t>012 LABORAL CIRCUITO CALI</t>
  </si>
  <si>
    <t>Demandado</t>
  </si>
  <si>
    <t>COLFONDOS Y OTRO</t>
  </si>
  <si>
    <t xml:space="preserve">Demandante </t>
  </si>
  <si>
    <t>SIDNEY ASTUDILLO LOPEZ. C.C: 16.773.201</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</si>
  <si>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</si>
  <si>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</si>
  <si>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</si>
  <si>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</si>
  <si>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</si>
  <si>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</si>
  <si>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</si>
  <si>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</si>
  <si>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</si>
  <si>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</si>
  <si>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</si>
  <si>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SIDNEY ASTUDILLO LOPEZ, IDENTIFICADO CON LA C.C: 16.773.201, NACIÓ EL 01/04/1970, INICIÓ SU VINCULACIÓN LABORAL EN EL MES DE MARZO DE 1989 COTIZANDO PARA EL RPM ADMINISTRADO POR EL OTRORA ISS HOY COLPENSIONES Y/O CAJAS, FONDOS O ENTIDADES DE SEGURIDAD SOCIAL DEL SECTOR PÚBLICO O PRIVADO. ESTUVO AFILIADO AL RPM, HASTA EL MES DE NOVIEMBRE DE 1994 FECHA EN QUE EMPEZÓ EL TRASLADO A LA COLFONDOS S.A. DENTRO DEL PROCESO DE AFILIACIÓN, EL ACTOR FUE ABORDADO POR UN PROMOTOR DE COLFONDOS S.A., QUIEN LO CONVENCIÓ DE REALIZAR LA AFILIACIÓN, ADUCIENDO QUE TENDRÍA UNA PENSIÓN DE VALOR SUPERIOR A LA QUE RECIBIRÍA EN EL OTRORA ISS HOY COLPENSIONES, QUEDANDO AFILIADO A ESA AFP. EN EL PROCESO DE AFILIACIÓN EL ASESOR DE LA COLFONDOS S.A., NO LE EXPLICÓ AL DEMANDANTE LAS CONDICIONES LA AFILIACIÓN, NI MUCHOS MENOS SE LE HIZO UNA PROYECCIÓN PENSIONAL PARA IDENTIFICAR LAS VENTAJAS Y DESVENTAJAS DE LA AFILIACIÓN EN UN RÉGIMEN DE AHORRO INDIVIDUAL Y EL RÉGIMEN DE PRIMA MEDIA, MUCHO MENOS LE PROPORCIONARON INFORMACIÓN VERAZ Y COMPLETA RESPECTO A LAS CONSECUENCIAS NEGATIVA O POSITIVAS QUE TENDRÍA CON LA AFILIACIÓN AL RAIS, ESPECIALMENTE EN LO RELACIONADO CON EL MONTO DE SU PENSIÓN. EN EL MES DE OCTUBRE DE 2004 RETORNÓ AL RPM, SIN EMBARGO, EN JULIO DE 2006, FUE TRASLADADO NUEVAMENTE AL RAIS CON LA AFP COLFONDOS S.A. NUEVAMENTE CON UNA INFORMACIÓN Y ASESORIA DEFICIENTE. ELEVÓ RECLAMACIÓN ADMINISTRATIVA EL 22/03/2024 ANTE COLPENSIONES SOLICITANDO EL TRASLADO AL RPM, SIENDO ESTA RECHAZADA.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</si>
  <si>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</si>
  <si>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</si>
  <si>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</si>
  <si>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</si>
  <si>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</si>
  <si>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</si>
  <si>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</si>
  <si>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</si>
  <si>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</si>
  <si>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</si>
  <si>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</si>
  <si>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</si>
  <si>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</si>
  <si>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</si>
  <si>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</si>
  <si>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23/08/2024</t>
  </si>
  <si>
    <t>Fecha de notificación</t>
  </si>
  <si>
    <t>15/08/2024 (NOTIFICACIÓN PERSONAL)</t>
  </si>
  <si>
    <t xml:space="preserve">Fecha de contestacion </t>
  </si>
  <si>
    <t>30/08/2024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</si>
  <si>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</si>
  <si>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</si>
  <si>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</si>
  <si>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</si>
  <si>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</si>
  <si>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</si>
  <si>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</si>
  <si>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</si>
  <si>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</si>
  <si>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</si>
  <si>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</si>
  <si>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</si>
  <si>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</si>
  <si>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</si>
  <si>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</si>
  <si>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</si>
  <si>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</si>
  <si>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</si>
  <si>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</si>
  <si>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</si>
  <si>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</si>
  <si>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</si>
  <si>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</si>
  <si>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</si>
  <si>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</si>
  <si>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</si>
  <si>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</si>
  <si>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</si>
  <si>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</si>
  <si>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</si>
  <si>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</si>
  <si>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</si>
  <si>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</si>
  <si>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</si>
  <si>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</si>
  <si>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</si>
  <si>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</si>
  <si>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</si>
  <si>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</si>
  <si>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</si>
  <si>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</si>
  <si>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</si>
  <si>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</si>
  <si>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</si>
  <si>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</si>
  <si>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</si>
  <si>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AJR2508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</si>
  <si>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</si>
  <si>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</si>
  <si>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</si>
  <si>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</si>
  <si>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</si>
  <si>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</si>
  <si>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01/06/1994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</si>
  <si>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</si>
  <si>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</si>
  <si>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</si>
  <si>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</si>
  <si>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</si>
  <si>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</si>
  <si>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</si>
  <si>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</si>
  <si>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</si>
  <si>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</si>
  <si>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DEMANDA:
1) EXCEPCIONES FORMULADAS POR QUIEN EFECTUÓ EL LLAMAMIENTO EN GARANTÍA A MI REPRESENTADA
2)AFILIACIÓN LIBRE Y ESPONTÁNEA DEL SEÑOR SIDNEY ASTUDILLO LOPEZ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</si>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</sst>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5" sqref="B3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t="s">
        <v>36</v>
      </c>
      <c r="C27" s="39"/>
    </row>
    <row r="28" spans="1:3">
      <c r="A28" s="5" t="s">
        <v>37</v>
      </c>
      <c r="B28" s="35" t="s">
        <v>38</v>
      </c>
      <c r="C28" s="35"/>
    </row>
    <row r="29" spans="1:3">
      <c r="A29" s="5" t="s">
        <v>39</v>
      </c>
      <c r="B29" s="35" t="s">
        <v>40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41</v>
      </c>
      <c r="B1" s="64"/>
      <c r="C1" s="64"/>
    </row>
    <row r="2" spans="1:3">
      <c r="A2" s="13" t="s">
        <v>42</v>
      </c>
      <c r="B2" s="65" t="s">
        <v>43</v>
      </c>
      <c r="C2" s="66"/>
    </row>
    <row r="3" spans="1:3">
      <c r="A3" s="5" t="s">
        <v>1</v>
      </c>
      <c r="B3" s="36" t="str">
        <f>'GENERALES NOTA 322'!B2:C2</f>
        <v>76001310501220240029700</v>
      </c>
      <c r="C3" s="36"/>
    </row>
    <row r="4" spans="1:3">
      <c r="A4" s="5" t="s">
        <v>3</v>
      </c>
      <c r="B4" s="36" t="str">
        <f>'GENERALES NOTA 322'!B3:C3</f>
        <v>012 LABORAL CIRCUITO CALI</v>
      </c>
      <c r="C4" s="36"/>
    </row>
    <row r="5" spans="1:3">
      <c r="A5" s="5" t="s">
        <v>5</v>
      </c>
      <c r="B5" s="36" t="str">
        <f>'GENERALES NOTA 322'!B4:C4</f>
        <v>COLFONDOS Y OTRO</v>
      </c>
      <c r="C5" s="36"/>
    </row>
    <row r="6" spans="1:3">
      <c r="A6" s="5" t="s">
        <v>7</v>
      </c>
      <c r="B6" s="36" t="str">
        <f>'GENERALES NOTA 322'!B5:C5</f>
        <v>SIDNEY ASTUDILLO LOPEZ. C.C: 16.773.201</v>
      </c>
      <c r="C6" s="36"/>
    </row>
    <row r="7" spans="1:3">
      <c r="A7" s="5" t="s">
        <v>9</v>
      </c>
      <c r="B7" s="36" t="str">
        <f>'GENERALES NOTA 322'!B6:C6</f>
        <v>LLAMADA EN GARANTIA</v>
      </c>
      <c r="C7" s="36"/>
    </row>
    <row r="8" spans="1:3">
      <c r="A8" s="13" t="s">
        <v>44</v>
      </c>
      <c r="B8" s="36"/>
      <c r="C8" s="36"/>
    </row>
    <row r="9" spans="1:3">
      <c r="A9" s="13" t="s">
        <v>17</v>
      </c>
      <c r="B9" s="36"/>
      <c r="C9" s="36"/>
    </row>
    <row r="10" spans="1:3">
      <c r="A10" s="13" t="s">
        <v>45</v>
      </c>
      <c r="B10" s="65"/>
      <c r="C10" s="67"/>
    </row>
    <row r="11" spans="1:3">
      <c r="A11" s="13" t="s">
        <v>46</v>
      </c>
      <c r="B11" s="65"/>
      <c r="C11" s="66"/>
    </row>
    <row r="12" spans="1:3">
      <c r="A12" s="13" t="s">
        <v>47</v>
      </c>
      <c r="B12" s="52"/>
      <c r="C12" s="53"/>
    </row>
    <row r="13" spans="1:3">
      <c r="A13" s="13" t="s">
        <v>48</v>
      </c>
      <c r="B13" s="36"/>
      <c r="C13" s="36"/>
    </row>
    <row r="14" spans="1:3">
      <c r="A14" s="13" t="s">
        <v>49</v>
      </c>
      <c r="B14" s="36"/>
      <c r="C14" s="36"/>
    </row>
    <row r="15" spans="1:3">
      <c r="A15" s="13" t="s">
        <v>50</v>
      </c>
      <c r="B15" s="36"/>
      <c r="C15" s="36"/>
    </row>
    <row r="16" spans="1:3">
      <c r="A16" s="62" t="s">
        <v>51</v>
      </c>
      <c r="B16" s="36"/>
      <c r="C16" s="36"/>
    </row>
    <row r="17" spans="1:3">
      <c r="A17" s="63"/>
      <c r="B17" s="9" t="s">
        <v>52</v>
      </c>
      <c r="C17" s="10" t="s">
        <v>53</v>
      </c>
    </row>
    <row r="18" spans="1:3">
      <c r="A18" s="63"/>
      <c r="B18" s="11"/>
      <c r="C18" s="11"/>
    </row>
    <row r="19" spans="1:3">
      <c r="A19" s="63"/>
      <c r="B19" s="11"/>
      <c r="C19" s="11"/>
    </row>
    <row r="20" spans="1:3">
      <c r="A20" s="63"/>
      <c r="B20" s="11"/>
      <c r="C20" s="11"/>
    </row>
    <row r="21" spans="1:3">
      <c r="A21" s="13" t="s">
        <v>54</v>
      </c>
      <c r="B21" s="36"/>
      <c r="C21" s="36"/>
    </row>
    <row r="22" spans="1:3">
      <c r="A22" s="13" t="s">
        <v>55</v>
      </c>
      <c r="B22" s="52"/>
      <c r="C22" s="53"/>
    </row>
    <row r="23" spans="1:3">
      <c r="A23" s="13" t="s">
        <v>56</v>
      </c>
      <c r="B23" s="36"/>
      <c r="C23" s="36"/>
    </row>
    <row r="24" spans="1:3">
      <c r="A24" s="13" t="s">
        <v>57</v>
      </c>
      <c r="B24" s="36"/>
      <c r="C24" s="36"/>
    </row>
    <row r="25" spans="1:3">
      <c r="A25" s="13" t="s">
        <v>58</v>
      </c>
      <c r="B25" s="36"/>
      <c r="C25" s="36"/>
    </row>
    <row r="26" spans="1:3">
      <c r="A26" s="12" t="s">
        <v>59</v>
      </c>
      <c r="B26" s="36"/>
      <c r="C26" s="36"/>
    </row>
    <row r="27" spans="1:3">
      <c r="A27" s="61" t="s">
        <v>60</v>
      </c>
      <c r="B27" s="61"/>
      <c r="C27" s="61"/>
    </row>
    <row r="28" spans="1:3" ht="14.45" customHeight="1">
      <c r="A28" s="56" t="s">
        <v>61</v>
      </c>
      <c r="B28" s="57"/>
      <c r="C28" s="31"/>
    </row>
    <row r="29" spans="1:3" ht="14.45" customHeight="1">
      <c r="A29" s="58" t="s">
        <v>62</v>
      </c>
      <c r="B29" s="59"/>
      <c r="C29" s="31"/>
    </row>
    <row r="30" spans="1:3" ht="14.45" customHeight="1">
      <c r="A30" s="58" t="s">
        <v>63</v>
      </c>
      <c r="B30" s="59"/>
      <c r="C30" s="32"/>
    </row>
    <row r="31" spans="1:3" ht="14.45" customHeight="1">
      <c r="A31" s="58" t="s">
        <v>64</v>
      </c>
      <c r="B31" s="59"/>
      <c r="C31" s="31"/>
    </row>
    <row r="32" spans="1:3">
      <c r="A32" s="58" t="s">
        <v>65</v>
      </c>
      <c r="B32" s="59"/>
      <c r="C32" s="31"/>
    </row>
    <row r="33" spans="1:3" ht="14.45" customHeight="1">
      <c r="A33" s="58" t="s">
        <v>66</v>
      </c>
      <c r="B33" s="59"/>
      <c r="C33" s="31"/>
    </row>
    <row r="34" spans="1:3" ht="14.45" customHeight="1">
      <c r="A34" s="58" t="s">
        <v>67</v>
      </c>
      <c r="B34" s="59"/>
      <c r="C34" s="33"/>
    </row>
    <row r="35" spans="1:3">
      <c r="A35" s="56" t="s">
        <v>68</v>
      </c>
      <c r="B35" s="57"/>
      <c r="C35" s="34"/>
    </row>
    <row r="36" spans="1:3">
      <c r="A36" s="60" t="s">
        <v>69</v>
      </c>
      <c r="B36" s="60"/>
      <c r="C36" s="60"/>
    </row>
    <row r="37" spans="1:3">
      <c r="A37" s="54" t="s">
        <v>70</v>
      </c>
      <c r="B37" s="54"/>
      <c r="C37" s="11"/>
    </row>
    <row r="38" spans="1:3">
      <c r="A38" s="54" t="s">
        <v>71</v>
      </c>
      <c r="B38" s="54"/>
      <c r="C38" s="11"/>
    </row>
    <row r="39" spans="1:3">
      <c r="A39" s="54" t="s">
        <v>72</v>
      </c>
      <c r="B39" s="54"/>
      <c r="C39" s="11"/>
    </row>
    <row r="40" spans="1:3">
      <c r="A40" s="54" t="s">
        <v>73</v>
      </c>
      <c r="B40" s="54"/>
      <c r="C40" s="11"/>
    </row>
    <row r="41" spans="1:3">
      <c r="A41" s="54" t="s">
        <v>74</v>
      </c>
      <c r="B41" s="54"/>
      <c r="C41" s="11"/>
    </row>
    <row r="42" spans="1:3">
      <c r="A42" s="54" t="s">
        <v>75</v>
      </c>
      <c r="B42" s="54"/>
      <c r="C42" s="11"/>
    </row>
    <row r="43" spans="1:3">
      <c r="A43" s="54" t="s">
        <v>76</v>
      </c>
      <c r="B43" s="54"/>
      <c r="C43" s="11"/>
    </row>
    <row r="44" spans="1:3">
      <c r="A44" s="54" t="s">
        <v>77</v>
      </c>
      <c r="B44" s="54"/>
      <c r="C44" s="11"/>
    </row>
    <row r="45" spans="1:3">
      <c r="A45" s="54" t="s">
        <v>78</v>
      </c>
      <c r="B45" s="54"/>
      <c r="C45" s="11"/>
    </row>
    <row r="46" spans="1:3">
      <c r="A46" s="54" t="s">
        <v>79</v>
      </c>
      <c r="B46" s="54"/>
      <c r="C46" s="11"/>
    </row>
    <row r="47" spans="1:3">
      <c r="A47" s="54" t="s">
        <v>80</v>
      </c>
      <c r="B47" s="54"/>
      <c r="C47" s="11"/>
    </row>
    <row r="48" spans="1:3">
      <c r="A48" s="54" t="s">
        <v>81</v>
      </c>
      <c r="B48" s="54"/>
      <c r="C48" s="11"/>
    </row>
    <row r="49" spans="1:3">
      <c r="A49" s="54" t="s">
        <v>82</v>
      </c>
      <c r="B49" s="54"/>
      <c r="C49" s="11"/>
    </row>
    <row r="50" spans="1:3">
      <c r="A50" s="54" t="s">
        <v>83</v>
      </c>
      <c r="B50" s="54"/>
      <c r="C50" s="11"/>
    </row>
    <row r="51" spans="1:3">
      <c r="A51" s="54" t="s">
        <v>84</v>
      </c>
      <c r="B51" s="54"/>
      <c r="C51" s="11"/>
    </row>
    <row r="52" spans="1:3">
      <c r="A52" s="54" t="s">
        <v>85</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7" sqref="B7:C7"/>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86</v>
      </c>
      <c r="B1" s="64"/>
      <c r="C1" s="64"/>
    </row>
    <row r="2" spans="1:6">
      <c r="A2" s="20" t="s">
        <v>42</v>
      </c>
      <c r="B2" s="72" t="s">
        <v>87</v>
      </c>
      <c r="C2" s="73"/>
    </row>
    <row r="3" spans="1:6">
      <c r="A3" s="21" t="s">
        <v>1</v>
      </c>
      <c r="B3" s="74" t="str">
        <f>'GENERALES NOTA 322'!B2:C2</f>
        <v>76001310501220240029700</v>
      </c>
      <c r="C3" s="74"/>
    </row>
    <row r="4" spans="1:6">
      <c r="A4" s="21" t="s">
        <v>3</v>
      </c>
      <c r="B4" s="74" t="str">
        <f>'GENERALES NOTA 322'!B3:C3</f>
        <v>012 LABORAL CIRCUITO CALI</v>
      </c>
      <c r="C4" s="74"/>
    </row>
    <row r="5" spans="1:6">
      <c r="A5" s="21" t="s">
        <v>5</v>
      </c>
      <c r="B5" s="74" t="str">
        <f>'GENERALES NOTA 322'!B4:C4</f>
        <v>COLFONDOS Y OTRO</v>
      </c>
      <c r="C5" s="74"/>
    </row>
    <row r="6" spans="1:6" ht="14.45" customHeight="1">
      <c r="A6" s="21" t="s">
        <v>7</v>
      </c>
      <c r="B6" s="74" t="str">
        <f>'GENERALES NOTA 322'!B5:C5</f>
        <v>SIDNEY ASTUDILLO LOPEZ. C.C: 16.773.201</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88</v>
      </c>
      <c r="C13" s="24"/>
    </row>
    <row r="14" spans="1:6">
      <c r="A14" s="75"/>
      <c r="B14" s="22" t="s">
        <v>89</v>
      </c>
      <c r="C14" s="24"/>
      <c r="E14" t="s">
        <v>90</v>
      </c>
      <c r="F14" s="17">
        <v>0.7</v>
      </c>
    </row>
    <row r="15" spans="1:6">
      <c r="A15" s="23" t="s">
        <v>91</v>
      </c>
      <c r="B15" s="72" t="s">
        <v>92</v>
      </c>
      <c r="C15" s="73"/>
    </row>
    <row r="16" spans="1:6" ht="15" customHeight="1">
      <c r="A16" s="21" t="s">
        <v>93</v>
      </c>
      <c r="B16" s="70" t="s">
        <v>94</v>
      </c>
      <c r="C16" s="71"/>
    </row>
    <row r="17" spans="1:3" ht="28.5" customHeight="1">
      <c r="A17" s="14" t="s">
        <v>95</v>
      </c>
      <c r="B17" s="80">
        <f>((C19+C20+C22+C23)-C26)*C25*C27</f>
        <v>0</v>
      </c>
      <c r="C17" s="80"/>
    </row>
    <row r="18" spans="1:3">
      <c r="A18" s="23" t="s">
        <v>96</v>
      </c>
      <c r="B18" s="78" t="s">
        <v>24</v>
      </c>
      <c r="C18" s="79"/>
    </row>
    <row r="19" spans="1:3">
      <c r="A19" s="86"/>
      <c r="B19" s="22" t="s">
        <v>25</v>
      </c>
      <c r="C19" s="19"/>
    </row>
    <row r="20" spans="1:3">
      <c r="A20" s="87"/>
      <c r="B20" s="22" t="s">
        <v>26</v>
      </c>
      <c r="C20" s="19"/>
    </row>
    <row r="21" spans="1:3">
      <c r="A21" s="87"/>
      <c r="B21" s="76" t="s">
        <v>27</v>
      </c>
      <c r="C21" s="77"/>
    </row>
    <row r="22" spans="1:3">
      <c r="A22" s="87"/>
      <c r="B22" s="22" t="s">
        <v>88</v>
      </c>
      <c r="C22" s="19"/>
    </row>
    <row r="23" spans="1:3" ht="45.75">
      <c r="A23" s="87"/>
      <c r="B23" s="22" t="s">
        <v>97</v>
      </c>
      <c r="C23" s="19"/>
    </row>
    <row r="24" spans="1:3">
      <c r="A24" s="87"/>
      <c r="B24" s="76" t="s">
        <v>98</v>
      </c>
      <c r="C24" s="77"/>
    </row>
    <row r="25" spans="1:3">
      <c r="A25" s="25"/>
      <c r="B25" s="22" t="s">
        <v>99</v>
      </c>
      <c r="C25" s="26"/>
    </row>
    <row r="26" spans="1:3">
      <c r="A26" s="27"/>
      <c r="B26" s="22" t="s">
        <v>46</v>
      </c>
      <c r="C26" s="28"/>
    </row>
    <row r="27" spans="1:3">
      <c r="A27" s="27"/>
      <c r="B27" s="22" t="s">
        <v>100</v>
      </c>
      <c r="C27" s="26"/>
    </row>
    <row r="28" spans="1:3">
      <c r="A28" s="18" t="s">
        <v>101</v>
      </c>
      <c r="B28" s="80">
        <f>IFERROR(B17*(VLOOKUP(B15,Hoja2!$G$1:$H$6,2,0)),16666)</f>
        <v>16666</v>
      </c>
      <c r="C28" s="80"/>
    </row>
    <row r="29" spans="1:3" ht="30.75">
      <c r="A29" s="21" t="s">
        <v>102</v>
      </c>
      <c r="B29" s="81" t="s">
        <v>103</v>
      </c>
      <c r="C29" s="82"/>
    </row>
    <row r="30" spans="1:3" ht="30.75">
      <c r="A30" s="21" t="s">
        <v>104</v>
      </c>
      <c r="B30" s="83" t="s">
        <v>105</v>
      </c>
      <c r="C30" s="84"/>
    </row>
    <row r="31" spans="1:3" ht="18.75">
      <c r="A31" s="29" t="s">
        <v>106</v>
      </c>
      <c r="B31" s="29"/>
      <c r="C31" s="29"/>
    </row>
    <row r="32" spans="1:3">
      <c r="A32" s="30" t="s">
        <v>107</v>
      </c>
      <c r="B32" s="85"/>
      <c r="C32" s="85"/>
    </row>
    <row r="33" spans="1:3">
      <c r="A33" s="30" t="s">
        <v>108</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109</v>
      </c>
      <c r="B1" s="64"/>
      <c r="C1" s="64"/>
    </row>
    <row r="2" spans="1:3" ht="17.100000000000001" customHeight="1">
      <c r="A2" s="13" t="s">
        <v>42</v>
      </c>
      <c r="B2" s="65" t="str">
        <f>'[2]AUTOS NOTA 321'!B2:C2</f>
        <v xml:space="preserve">SINIESTRO   LEGIS </v>
      </c>
      <c r="C2" s="66"/>
    </row>
    <row r="3" spans="1:3" ht="15.95" customHeight="1">
      <c r="A3" s="5" t="s">
        <v>1</v>
      </c>
      <c r="B3" s="36" t="str">
        <f>'GENERALES NOTA 322'!B2:C2</f>
        <v>76001310501220240029700</v>
      </c>
      <c r="C3" s="36"/>
    </row>
    <row r="4" spans="1:3">
      <c r="A4" s="5" t="s">
        <v>3</v>
      </c>
      <c r="B4" s="36" t="str">
        <f>'GENERALES NOTA 322'!B3:C3</f>
        <v>012 LABORAL CIRCUITO CALI</v>
      </c>
      <c r="C4" s="36"/>
    </row>
    <row r="5" spans="1:3" ht="29.1" customHeight="1">
      <c r="A5" s="5" t="s">
        <v>5</v>
      </c>
      <c r="B5" s="36" t="str">
        <f>'GENERALES NOTA 322'!B4:C4</f>
        <v>COLFONDOS Y OTRO</v>
      </c>
      <c r="C5" s="36"/>
    </row>
    <row r="6" spans="1:3">
      <c r="A6" s="5" t="s">
        <v>7</v>
      </c>
      <c r="B6" s="36" t="str">
        <f>'GENERALES NOTA 322'!B5:C5</f>
        <v>SIDNEY ASTUDILLO LOPEZ. C.C: 16.773.201</v>
      </c>
      <c r="C6" s="36"/>
    </row>
    <row r="7" spans="1:3" ht="43.5" customHeight="1">
      <c r="A7" s="5" t="s">
        <v>9</v>
      </c>
      <c r="B7" s="36" t="str">
        <f>'GENERALES NOTA 322'!B6:C6</f>
        <v>LLAMADA EN GARANTIA</v>
      </c>
      <c r="C7" s="36"/>
    </row>
    <row r="8" spans="1:3">
      <c r="A8" s="5" t="s">
        <v>110</v>
      </c>
      <c r="B8" s="36"/>
      <c r="C8" s="36"/>
    </row>
    <row r="9" spans="1:3">
      <c r="A9" s="15" t="s">
        <v>96</v>
      </c>
      <c r="B9" s="88"/>
      <c r="C9" s="88"/>
    </row>
    <row r="10" spans="1:3">
      <c r="A10" s="15" t="s">
        <v>111</v>
      </c>
      <c r="B10" s="36"/>
      <c r="C10" s="36"/>
    </row>
    <row r="11" spans="1:3" ht="30">
      <c r="A11" s="15" t="s">
        <v>112</v>
      </c>
      <c r="B11" s="89"/>
      <c r="C11" s="55"/>
    </row>
    <row r="12" spans="1:3" ht="60">
      <c r="A12" s="5" t="s">
        <v>113</v>
      </c>
      <c r="B12" s="36"/>
      <c r="C12" s="36"/>
    </row>
    <row r="13" spans="1:3" ht="60">
      <c r="A13" s="5" t="s">
        <v>114</v>
      </c>
      <c r="B13" s="36"/>
      <c r="C13" s="36"/>
    </row>
    <row r="14" spans="1:3">
      <c r="A14" s="5" t="s">
        <v>115</v>
      </c>
      <c r="B14" s="11"/>
      <c r="C14" s="11"/>
    </row>
    <row r="15" spans="1:3">
      <c r="A15" s="15" t="s">
        <v>116</v>
      </c>
      <c r="B15" s="36"/>
      <c r="C15" s="36"/>
    </row>
    <row r="16" spans="1:3">
      <c r="A16" s="11" t="s">
        <v>117</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2024-08-30T13:47:37Z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