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1131ECCE-C3B7-4BEE-9AE9-F1A273891E39}" xr6:coauthVersionLast="47" xr6:coauthVersionMax="47" xr10:uidLastSave="{00000000-0000-0000-0000-000000000000}"/>
  <bookViews>
    <workbookView xWindow="-120" yWindow="-120" windowWidth="24240" windowHeight="13020" xr2:uid="{69AAD36E-CAFA-43EB-832F-400E58192986}"/>
  </bookViews>
  <sheets>
    <sheet name="LIQ. PRETENSIONES DEMANDA" sheetId="12" r:id="rId1"/>
    <sheet name="PROM SALARIO" sheetId="1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2" l="1"/>
  <c r="F17" i="13"/>
  <c r="F3" i="13"/>
  <c r="F4" i="13"/>
  <c r="F5" i="13"/>
  <c r="F6" i="13"/>
  <c r="F7" i="13"/>
  <c r="F8" i="13"/>
  <c r="F10" i="13"/>
  <c r="F11" i="13"/>
  <c r="F12" i="13"/>
  <c r="F13" i="13"/>
  <c r="F14" i="13"/>
  <c r="F15" i="13"/>
  <c r="F9" i="13"/>
  <c r="F7" i="12"/>
  <c r="J5" i="12"/>
  <c r="K5" i="12" s="1"/>
  <c r="F9" i="12" s="1"/>
  <c r="F8" i="12" l="1"/>
  <c r="G9" i="12"/>
  <c r="G10" i="12" l="1"/>
  <c r="G12" i="12" s="1"/>
</calcChain>
</file>

<file path=xl/sharedStrings.xml><?xml version="1.0" encoding="utf-8"?>
<sst xmlns="http://schemas.openxmlformats.org/spreadsheetml/2006/main" count="33" uniqueCount="32">
  <si>
    <t>INDEMNIZACIÓN ARTÍCULO 64 DEL C.S.T.</t>
  </si>
  <si>
    <t>AÑO</t>
  </si>
  <si>
    <t>MES</t>
  </si>
  <si>
    <t>DÍA</t>
  </si>
  <si>
    <t>Tiempo Laborado en:</t>
  </si>
  <si>
    <t>Fecha de Finalización: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</si>
  <si>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</si>
  <si>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</si>
  <si>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</si>
  <si>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</si>
  <si>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</si>
  <si>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</si>
  <si>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</si>
  <si>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</si>
  <si>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INDEXADA</t>
  </si>
  <si>
    <t>BASE</t>
  </si>
  <si>
    <t>RECARGOS</t>
  </si>
  <si>
    <t>COMISIÓN PRESTACIONAL</t>
  </si>
  <si>
    <t>TOTAL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</si>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</sst>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 applyFill="1" applyBorder="1"/>
    <xf numFmtId="169" fontId="0" fillId="0" borderId="0" xfId="18" applyNumberFormat="1" applyFont="1"/>
    <xf numFmtId="169" fontId="0" fillId="0" borderId="1" xfId="18" applyNumberFormat="1" applyFont="1" applyBorder="1"/>
    <xf numFmtId="169" fontId="8" fillId="0" borderId="1" xfId="18" applyNumberFormat="1" applyFont="1" applyBorder="1"/>
    <xf numFmtId="169" fontId="8" fillId="3" borderId="1" xfId="18" applyNumberFormat="1" applyFont="1" applyFill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8" fontId="10" fillId="2" borderId="1" xfId="0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8" fontId="9" fillId="0" borderId="2" xfId="0" applyNumberFormat="1" applyFont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8" fontId="9" fillId="0" borderId="4" xfId="0" applyNumberFormat="1" applyFont="1" applyBorder="1" applyAlignment="1">
      <alignment horizontal="center"/>
    </xf>
    <xf numFmtId="8" fontId="10" fillId="0" borderId="2" xfId="0" applyNumberFormat="1" applyFont="1" applyBorder="1" applyAlignment="1">
      <alignment horizontal="center"/>
    </xf>
    <xf numFmtId="8" fontId="10" fillId="0" borderId="3" xfId="0" applyNumberFormat="1" applyFont="1" applyBorder="1" applyAlignment="1">
      <alignment horizontal="center"/>
    </xf>
    <xf numFmtId="8" fontId="10" fillId="0" borderId="4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8" fontId="10" fillId="3" borderId="2" xfId="0" applyNumberFormat="1" applyFont="1" applyFill="1" applyBorder="1" applyAlignment="1">
      <alignment horizontal="center"/>
    </xf>
    <xf numFmtId="8" fontId="10" fillId="3" borderId="3" xfId="0" applyNumberFormat="1" applyFont="1" applyFill="1" applyBorder="1" applyAlignment="1">
      <alignment horizontal="center"/>
    </xf>
    <xf numFmtId="8" fontId="10" fillId="3" borderId="4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1" applyNumberFormat="1" applyFont="1" applyFill="1" applyBorder="1"/>
    <xf numFmtId="0" fontId="0" fillId="0" borderId="0" xfId="0" applyFont="1"/>
    <xf numFmtId="0" fontId="12" fillId="0" borderId="0" xfId="0" applyFont="1"/>
    <xf numFmtId="0" fontId="11" fillId="0" borderId="1" xfId="0" applyFont="1" applyBorder="1"/>
    <xf numFmtId="8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</cellXfs>
  <cellStyles count="19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FFF4BEC4-3F5B-40BE-AC92-6362DAEDDD14}"/>
    <cellStyle name="Moneda" xfId="18" builtinId="4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2F89C845-0DCC-444B-8884-C9A0330B6C73}"/>
    <cellStyle name="Normal" xfId="0" builtinId="0"/>
    <cellStyle name="Normal 2" xfId="2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sheetPr>
    <pageSetUpPr fitToPage="1"/>
  </sheetPr>
  <dimension ref="A1:N15"/>
  <sheetViews>
    <sheetView tabSelected="1" topLeftCell="C1" zoomScale="80" zoomScaleNormal="80" workbookViewId="0">
      <selection activeCell="M9" sqref="M9"/>
    </sheetView>
  </sheetViews>
  <sheetFormatPr baseColWidth="10" defaultColWidth="11.42578125" defaultRowHeight="15" x14ac:dyDescent="0.25"/>
  <cols>
    <col min="1" max="1" width="4.5703125" customWidth="1"/>
    <col min="2" max="2" width="15.42578125" customWidth="1"/>
    <col min="3" max="3" width="12.7109375" style="1" customWidth="1"/>
    <col min="4" max="4" width="10.5703125" style="1" customWidth="1"/>
    <col min="5" max="5" width="12.5703125" style="1" customWidth="1"/>
    <col min="6" max="6" width="13.85546875" style="1" customWidth="1"/>
    <col min="7" max="7" width="18.5703125" style="1" customWidth="1"/>
    <col min="8" max="8" width="16.140625" style="1" customWidth="1"/>
    <col min="9" max="9" width="6.85546875" style="1" customWidth="1"/>
    <col min="10" max="10" width="17.5703125" customWidth="1"/>
    <col min="11" max="11" width="12" customWidth="1"/>
    <col min="12" max="12" width="21.28515625" customWidth="1"/>
    <col min="13" max="13" width="23" bestFit="1" customWidth="1"/>
    <col min="14" max="14" width="15.7109375" customWidth="1"/>
    <col min="15" max="15" width="20.28515625" bestFit="1" customWidth="1"/>
  </cols>
  <sheetData>
    <row r="1" spans="1:14" x14ac:dyDescent="0.25">
      <c r="A1" s="2"/>
      <c r="B1" s="2"/>
      <c r="C1" s="4"/>
      <c r="D1" s="4"/>
      <c r="E1" s="4"/>
      <c r="F1" s="4"/>
      <c r="G1" s="5"/>
      <c r="H1" s="2"/>
      <c r="I1" s="2"/>
      <c r="J1" s="2"/>
      <c r="K1" s="2"/>
      <c r="L1" s="2"/>
      <c r="M1" s="2"/>
    </row>
    <row r="2" spans="1:14" ht="21.75" customHeight="1" x14ac:dyDescent="0.25">
      <c r="A2" s="2"/>
      <c r="B2" s="2"/>
      <c r="C2" s="44" t="s">
        <v>0</v>
      </c>
      <c r="D2" s="45"/>
      <c r="E2" s="45"/>
      <c r="F2" s="45"/>
      <c r="G2" s="45"/>
      <c r="H2" s="45"/>
      <c r="I2" s="45"/>
      <c r="J2" s="45"/>
      <c r="K2" s="46"/>
      <c r="L2" s="2"/>
      <c r="M2" s="2"/>
    </row>
    <row r="3" spans="1:14" x14ac:dyDescent="0.25">
      <c r="A3" s="2"/>
      <c r="B3" s="2"/>
      <c r="C3" s="12"/>
      <c r="D3" s="12"/>
      <c r="E3" s="12"/>
      <c r="F3" s="13" t="s">
        <v>1</v>
      </c>
      <c r="G3" s="13" t="s">
        <v>2</v>
      </c>
      <c r="H3" s="13" t="s">
        <v>3</v>
      </c>
      <c r="I3" s="14"/>
      <c r="J3" s="15" t="s">
        <v>4</v>
      </c>
      <c r="K3" s="15"/>
      <c r="L3" s="2"/>
      <c r="M3" s="2"/>
      <c r="N3" s="2"/>
    </row>
    <row r="4" spans="1:14" x14ac:dyDescent="0.25">
      <c r="A4" s="2"/>
      <c r="B4" s="2"/>
      <c r="C4" s="16" t="s">
        <v>5</v>
      </c>
      <c r="D4" s="16"/>
      <c r="E4" s="16"/>
      <c r="F4" s="17">
        <v>2023</v>
      </c>
      <c r="G4" s="17">
        <v>11</v>
      </c>
      <c r="H4" s="18">
        <v>2</v>
      </c>
      <c r="I4" s="18"/>
      <c r="J4" s="19" t="s">
        <v>6</v>
      </c>
      <c r="K4" s="20" t="s">
        <v>7</v>
      </c>
      <c r="L4" s="2"/>
      <c r="M4" s="2"/>
      <c r="N4" s="2"/>
    </row>
    <row r="5" spans="1:14" x14ac:dyDescent="0.25">
      <c r="A5" s="2"/>
      <c r="B5" s="2"/>
      <c r="C5" s="16" t="s">
        <v>8</v>
      </c>
      <c r="D5" s="16"/>
      <c r="E5" s="16"/>
      <c r="F5" s="21">
        <v>2019</v>
      </c>
      <c r="G5" s="21">
        <v>9</v>
      </c>
      <c r="H5" s="22">
        <v>23</v>
      </c>
      <c r="I5" s="22"/>
      <c r="J5" s="23">
        <f>(F4-F5)*360+(G4-G5)*30+(H4-H5+1)</f>
        <v>1480</v>
      </c>
      <c r="K5" s="24">
        <f>J5/360</f>
        <v>4.1111111111111107</v>
      </c>
      <c r="L5" s="2"/>
      <c r="M5" s="2"/>
      <c r="N5" s="2"/>
    </row>
    <row r="6" spans="1:14" ht="13.5" customHeight="1" x14ac:dyDescent="0.25">
      <c r="A6" s="2"/>
      <c r="B6" s="2"/>
      <c r="C6" s="16" t="s">
        <v>9</v>
      </c>
      <c r="D6" s="16"/>
      <c r="E6" s="16"/>
      <c r="F6" s="25">
        <f>+'PROM SALARIO'!F17</f>
        <v>1601708.8461538462</v>
      </c>
      <c r="G6" s="26"/>
      <c r="H6" s="26"/>
      <c r="I6" s="26"/>
      <c r="J6" s="26"/>
      <c r="K6" s="27"/>
      <c r="L6" s="2"/>
      <c r="M6" s="2"/>
    </row>
    <row r="7" spans="1:14" x14ac:dyDescent="0.25">
      <c r="A7" s="2"/>
      <c r="B7" s="2"/>
      <c r="C7" s="16" t="s">
        <v>10</v>
      </c>
      <c r="D7" s="16"/>
      <c r="E7" s="16"/>
      <c r="F7" s="28">
        <f>F6/30</f>
        <v>53390.294871794875</v>
      </c>
      <c r="G7" s="29"/>
      <c r="H7" s="29"/>
      <c r="I7" s="29"/>
      <c r="J7" s="29"/>
      <c r="K7" s="30"/>
      <c r="L7" s="2"/>
      <c r="M7" s="2"/>
    </row>
    <row r="8" spans="1:14" x14ac:dyDescent="0.25">
      <c r="A8" s="2"/>
      <c r="B8" s="2"/>
      <c r="C8" s="16" t="s">
        <v>11</v>
      </c>
      <c r="D8" s="16"/>
      <c r="E8" s="16"/>
      <c r="F8" s="28">
        <f>F6</f>
        <v>1601708.8461538462</v>
      </c>
      <c r="G8" s="29"/>
      <c r="H8" s="29"/>
      <c r="I8" s="29"/>
      <c r="J8" s="29"/>
      <c r="K8" s="30"/>
      <c r="L8" s="2"/>
      <c r="M8" s="2"/>
    </row>
    <row r="9" spans="1:14" x14ac:dyDescent="0.25">
      <c r="A9" s="2"/>
      <c r="B9" s="2"/>
      <c r="C9" s="16" t="s">
        <v>12</v>
      </c>
      <c r="D9" s="16"/>
      <c r="E9" s="16"/>
      <c r="F9" s="31">
        <f>K5-1</f>
        <v>3.1111111111111107</v>
      </c>
      <c r="G9" s="28">
        <f>F9*20*F7</f>
        <v>3322062.7920227917</v>
      </c>
      <c r="H9" s="29"/>
      <c r="I9" s="29"/>
      <c r="J9" s="29"/>
      <c r="K9" s="30"/>
      <c r="L9" s="2"/>
      <c r="M9" s="2"/>
    </row>
    <row r="10" spans="1:14" x14ac:dyDescent="0.25">
      <c r="A10" s="2"/>
      <c r="B10" s="2"/>
      <c r="C10" s="32" t="s">
        <v>13</v>
      </c>
      <c r="D10" s="32"/>
      <c r="E10" s="32"/>
      <c r="F10" s="33"/>
      <c r="G10" s="34">
        <f>F8+G9</f>
        <v>4923771.6381766377</v>
      </c>
      <c r="H10" s="35"/>
      <c r="I10" s="35"/>
      <c r="J10" s="35"/>
      <c r="K10" s="36"/>
    </row>
    <row r="11" spans="1:14" x14ac:dyDescent="0.25">
      <c r="A11" s="2"/>
      <c r="B11" s="2"/>
      <c r="C11" s="37"/>
      <c r="D11" s="37"/>
      <c r="E11" s="37"/>
      <c r="F11" s="37"/>
      <c r="G11" s="38"/>
      <c r="H11" s="39"/>
      <c r="I11" s="39"/>
      <c r="J11" s="39"/>
      <c r="K11" s="39"/>
    </row>
    <row r="12" spans="1:14" x14ac:dyDescent="0.25">
      <c r="A12" s="2"/>
      <c r="B12" s="2"/>
      <c r="C12" s="40"/>
      <c r="D12" s="40"/>
      <c r="E12" s="40"/>
      <c r="F12" s="41" t="s">
        <v>14</v>
      </c>
      <c r="G12" s="42">
        <f>G10*(143.67/137.72)</f>
        <v>5136496.3059601914</v>
      </c>
      <c r="H12" s="43"/>
      <c r="I12" s="43"/>
      <c r="J12" s="43"/>
      <c r="K12" s="43"/>
    </row>
    <row r="13" spans="1:14" x14ac:dyDescent="0.25">
      <c r="B13" s="3"/>
      <c r="C13" s="40"/>
      <c r="D13" s="40"/>
      <c r="E13" s="40"/>
      <c r="F13" s="40"/>
      <c r="G13" s="40"/>
      <c r="H13" s="39"/>
      <c r="I13" s="39"/>
      <c r="J13" s="39"/>
      <c r="K13" s="39"/>
    </row>
    <row r="14" spans="1:14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</sheetData>
  <mergeCells count="15">
    <mergeCell ref="G12:K12"/>
    <mergeCell ref="C10:E10"/>
    <mergeCell ref="G10:K10"/>
    <mergeCell ref="C7:E7"/>
    <mergeCell ref="F7:K7"/>
    <mergeCell ref="C8:E8"/>
    <mergeCell ref="F8:K8"/>
    <mergeCell ref="C9:E9"/>
    <mergeCell ref="G9:K9"/>
    <mergeCell ref="C2:K2"/>
    <mergeCell ref="C3:E3"/>
    <mergeCell ref="C4:E4"/>
    <mergeCell ref="C5:E5"/>
    <mergeCell ref="C6:E6"/>
    <mergeCell ref="F6:K6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59B92-2E66-459B-80AF-BBB7425933A8}">
  <dimension ref="A2:G20"/>
  <sheetViews>
    <sheetView workbookViewId="0">
      <selection activeCell="C23" sqref="C23"/>
    </sheetView>
  </sheetViews>
  <sheetFormatPr baseColWidth="10" defaultColWidth="11.42578125" defaultRowHeight="15" x14ac:dyDescent="0.25"/>
  <cols>
    <col min="3" max="3" width="16.28515625" customWidth="1"/>
    <col min="4" max="4" width="15.28515625" customWidth="1"/>
    <col min="5" max="5" width="24.7109375" customWidth="1"/>
    <col min="6" max="6" width="15" customWidth="1"/>
  </cols>
  <sheetData>
    <row r="2" spans="1:7" x14ac:dyDescent="0.25">
      <c r="C2" s="11" t="s">
        <v>15</v>
      </c>
      <c r="D2" s="11" t="s">
        <v>16</v>
      </c>
      <c r="E2" s="11" t="s">
        <v>17</v>
      </c>
      <c r="F2" s="11" t="s">
        <v>18</v>
      </c>
    </row>
    <row r="3" spans="1:7" x14ac:dyDescent="0.25">
      <c r="A3">
        <v>2022</v>
      </c>
      <c r="B3" s="10" t="s">
        <v>19</v>
      </c>
      <c r="C3" s="7">
        <v>1070000</v>
      </c>
      <c r="D3" s="7">
        <v>210000</v>
      </c>
      <c r="E3" s="7">
        <v>165750</v>
      </c>
      <c r="F3" s="7">
        <f t="shared" ref="F3:F8" si="0">C3+D3+E3</f>
        <v>1445750</v>
      </c>
    </row>
    <row r="4" spans="1:7" x14ac:dyDescent="0.25">
      <c r="B4" s="10" t="s">
        <v>20</v>
      </c>
      <c r="C4" s="7">
        <v>1070000</v>
      </c>
      <c r="D4" s="7">
        <v>344716</v>
      </c>
      <c r="E4" s="7">
        <v>195000</v>
      </c>
      <c r="F4" s="7">
        <f t="shared" si="0"/>
        <v>1609716</v>
      </c>
    </row>
    <row r="5" spans="1:7" x14ac:dyDescent="0.25">
      <c r="A5">
        <v>2023</v>
      </c>
      <c r="B5" s="10" t="s">
        <v>21</v>
      </c>
      <c r="C5" s="7">
        <v>1250000</v>
      </c>
      <c r="D5" s="7"/>
      <c r="E5" s="7">
        <v>195000</v>
      </c>
      <c r="F5" s="7">
        <f t="shared" si="0"/>
        <v>1445000</v>
      </c>
    </row>
    <row r="6" spans="1:7" x14ac:dyDescent="0.25">
      <c r="B6" s="10" t="s">
        <v>22</v>
      </c>
      <c r="C6" s="7">
        <v>1250000</v>
      </c>
      <c r="D6" s="7">
        <v>158047</v>
      </c>
      <c r="E6" s="7">
        <v>211800</v>
      </c>
      <c r="F6" s="7">
        <f t="shared" si="0"/>
        <v>1619847</v>
      </c>
    </row>
    <row r="7" spans="1:7" x14ac:dyDescent="0.25">
      <c r="B7" s="10" t="s">
        <v>23</v>
      </c>
      <c r="C7" s="7">
        <v>1250000</v>
      </c>
      <c r="D7" s="7">
        <v>138566</v>
      </c>
      <c r="E7" s="7">
        <v>211800</v>
      </c>
      <c r="F7" s="7">
        <f t="shared" si="0"/>
        <v>1600366</v>
      </c>
    </row>
    <row r="8" spans="1:7" x14ac:dyDescent="0.25">
      <c r="B8" s="10" t="s">
        <v>24</v>
      </c>
      <c r="C8" s="7">
        <v>1250000</v>
      </c>
      <c r="D8" s="7">
        <v>149225</v>
      </c>
      <c r="E8" s="7">
        <v>211800</v>
      </c>
      <c r="F8" s="7">
        <f t="shared" si="0"/>
        <v>1611025</v>
      </c>
    </row>
    <row r="9" spans="1:7" x14ac:dyDescent="0.25">
      <c r="B9" s="10" t="s">
        <v>25</v>
      </c>
      <c r="C9" s="7">
        <v>1250000</v>
      </c>
      <c r="D9" s="7">
        <v>202368</v>
      </c>
      <c r="E9" s="7">
        <v>211800</v>
      </c>
      <c r="F9" s="7">
        <f>C9+D9+E9</f>
        <v>1664168</v>
      </c>
    </row>
    <row r="10" spans="1:7" x14ac:dyDescent="0.25">
      <c r="B10" s="10" t="s">
        <v>26</v>
      </c>
      <c r="C10" s="7">
        <v>1250000</v>
      </c>
      <c r="D10" s="7">
        <v>159884</v>
      </c>
      <c r="E10" s="7">
        <v>211800</v>
      </c>
      <c r="F10" s="7">
        <f t="shared" ref="F10:F15" si="1">C10+D10+E10</f>
        <v>1621684</v>
      </c>
    </row>
    <row r="11" spans="1:7" x14ac:dyDescent="0.25">
      <c r="B11" s="10" t="s">
        <v>27</v>
      </c>
      <c r="C11" s="7">
        <v>1250000</v>
      </c>
      <c r="D11" s="7">
        <v>219130</v>
      </c>
      <c r="E11" s="7">
        <v>211800</v>
      </c>
      <c r="F11" s="7">
        <f t="shared" si="1"/>
        <v>1680930</v>
      </c>
    </row>
    <row r="12" spans="1:7" x14ac:dyDescent="0.25">
      <c r="B12" s="10" t="s">
        <v>28</v>
      </c>
      <c r="C12" s="7">
        <v>1250000</v>
      </c>
      <c r="D12" s="7">
        <v>239332</v>
      </c>
      <c r="E12" s="7">
        <v>211800</v>
      </c>
      <c r="F12" s="7">
        <f t="shared" si="1"/>
        <v>1701132</v>
      </c>
    </row>
    <row r="13" spans="1:7" x14ac:dyDescent="0.25">
      <c r="B13" s="10" t="s">
        <v>29</v>
      </c>
      <c r="C13" s="7">
        <v>1250000</v>
      </c>
      <c r="D13" s="7">
        <v>222214</v>
      </c>
      <c r="E13" s="7">
        <v>211800</v>
      </c>
      <c r="F13" s="7">
        <f t="shared" si="1"/>
        <v>1684014</v>
      </c>
    </row>
    <row r="14" spans="1:7" x14ac:dyDescent="0.25">
      <c r="B14" s="10" t="s">
        <v>30</v>
      </c>
      <c r="C14" s="7">
        <v>1250000</v>
      </c>
      <c r="D14" s="7">
        <v>84020</v>
      </c>
      <c r="E14" s="7">
        <v>112960</v>
      </c>
      <c r="F14" s="7">
        <f t="shared" si="1"/>
        <v>1446980</v>
      </c>
    </row>
    <row r="15" spans="1:7" x14ac:dyDescent="0.25">
      <c r="B15" s="10" t="s">
        <v>19</v>
      </c>
      <c r="C15" s="7">
        <v>1250000</v>
      </c>
      <c r="D15" s="7">
        <v>236863</v>
      </c>
      <c r="E15" s="7">
        <v>204740</v>
      </c>
      <c r="F15" s="7">
        <f t="shared" si="1"/>
        <v>1691603</v>
      </c>
      <c r="G15" s="6"/>
    </row>
    <row r="16" spans="1:7" x14ac:dyDescent="0.25">
      <c r="D16" s="6"/>
      <c r="E16" s="6"/>
      <c r="F16" s="6"/>
      <c r="G16" s="6"/>
    </row>
    <row r="17" spans="4:7" x14ac:dyDescent="0.25">
      <c r="D17" s="6"/>
      <c r="E17" s="8" t="s">
        <v>31</v>
      </c>
      <c r="F17" s="9">
        <f>AVERAGE(F9,F10,F11,F12,F13,F14,F15,F8,F7,F6,F5,F4,F3)</f>
        <v>1601708.8461538462</v>
      </c>
      <c r="G17" s="6"/>
    </row>
    <row r="18" spans="4:7" x14ac:dyDescent="0.25">
      <c r="D18" s="6"/>
      <c r="E18" s="6"/>
      <c r="F18" s="6"/>
      <c r="G18" s="6"/>
    </row>
    <row r="19" spans="4:7" x14ac:dyDescent="0.25">
      <c r="D19" s="6"/>
      <c r="E19" s="6"/>
      <c r="F19" s="6"/>
      <c r="G19" s="6"/>
    </row>
    <row r="20" spans="4:7" x14ac:dyDescent="0.25">
      <c r="D20" s="6"/>
      <c r="E20" s="6"/>
      <c r="F20" s="6"/>
      <c r="G20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PROM SALARIO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2024-09-09T22:15:50Z</dcterms:modified>
  <cp:category/>
  <cp:contentStatus/>
</cp:coreProperties>
</file>