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codeName="ThisWorkbook"/>
  <mc:AlternateContent xmlns:mc="http://schemas.openxmlformats.org/markup-compatibility/2006">
    <mc:Choice Requires="x15">
      <x15ac:absPath xmlns:x15ac="http://schemas.microsoft.com/office/spreadsheetml/2010/11/ac" url="C:\Users\PCCALI11\Downloads\"/>
    </mc:Choice>
  </mc:AlternateContent>
  <xr:revisionPtr revIDLastSave="0" documentId="8_{83E174FF-F155-44CD-A91A-ABC49136A877}" xr6:coauthVersionLast="47" xr6:coauthVersionMax="47" xr10:uidLastSave="{00000000-0000-0000-0000-000000000000}"/>
  <bookViews>
    <workbookView xWindow="14295" yWindow="0" windowWidth="14610" windowHeight="15585"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17" i="11"/>
  <c r="B28" i="11" s="1"/>
  <c r="C11" i="11"/>
  <c r="C10" i="11"/>
  <c r="B7" i="10"/>
  <c r="B7" i="14"/>
  <c r="B6" i="14"/>
  <c r="B5" i="14"/>
  <c r="B4" i="14"/>
  <c r="B3" i="14"/>
  <c r="B2" i="14"/>
  <c r="B4" i="11"/>
  <c r="B5" i="11"/>
  <c r="B6" i="11"/>
  <c r="B7"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<sst xmlns="http://schemas.openxmlformats.org/spreadsheetml/2006/main" count="195" uniqueCount="154">
  <si>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</si>
  <si>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</si>
  <si>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76001310500220230061200</t>
  </si>
  <si>
    <t>Juzgado</t>
  </si>
  <si>
    <t>JUZGADO SEGUNDO (002) LABORAL DEL CIRCUITO DE CALI</t>
  </si>
  <si>
    <t>Demandado</t>
  </si>
  <si>
    <t>COLFONDOS Y OTRO</t>
  </si>
  <si>
    <t xml:space="preserve">Demandante </t>
  </si>
  <si>
    <t>VICTOR MARIO GONZALEZ HERNANDEZ C.C. 16,651,720</t>
  </si>
  <si>
    <t>Tipo de vinculacion compañía</t>
  </si>
  <si>
    <t>LLAMADA EN GARANTIA</t>
  </si>
  <si>
    <t>Nombre de lesionado o muerto (s)</t>
  </si>
  <si>
    <t>N/A</t>
  </si>
  <si>
    <t>Fecha de los hechos</t>
  </si>
  <si>
    <t>30/11/1995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</si>
  <si>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</si>
  <si>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</si>
  <si>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</si>
  <si>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</si>
  <si>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</si>
  <si>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VICTOR MARIO GONZALEZ HERNANDEZ C.C. 16,651,720, NACIÓ EL 11/12/1960. EL 30/11/1995  FIRMÓ FORMULARIO DE AFILIACIÓN A PROTECCIÓN S.A., MOMENTO PARA EL CUAL DICHA AFP NO ILUSTRÓ ACERCA DE LAS DIFERENCIAS ENTRE LOS REGÍMENES PENSIONALES, LOS BENEFICIOS Y DESVENTAJAS DE AFILIARSE A CADA UNO,. NO SE CUMPLIÓ CON LA CARGA Y DEBER DE INFORMACIÓN QUE LE CORRESPONDÍA PARA QUE PUDIERA TOMAR UNA DEICISIÓN INFORMADA. EL 21/04/2023 PRESENTÓ PETICIÓN ANTE COLFONDOS PIDENDO LA INFORMACIÓN SUMINISTRADA AL MOMENTO DE LA AFILIACIÓN, AFP QUE CONTESTÓ QUE LA MISMA FUE DE MANERA VERBAL. EL 21/04/2023 RADICÓ ANTE COLPENSIONES SOLICITUD DE ANULACIÓN DE LA AFILIACIÓN AL RAIS, RECIBIENDO RESPUESTA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</si>
  <si>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</si>
  <si>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</si>
  <si>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</si>
  <si>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</si>
  <si>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</si>
  <si>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</si>
  <si>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</si>
  <si>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</si>
  <si>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</si>
  <si>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</si>
  <si>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</si>
  <si>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</si>
  <si>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</si>
  <si>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</si>
  <si>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</si>
  <si>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</si>
  <si>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01/08/2024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</si>
  <si>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</si>
  <si>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</si>
  <si>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</si>
  <si>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</si>
  <si>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</si>
  <si>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</si>
  <si>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</si>
  <si>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</si>
  <si>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</si>
  <si>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</si>
  <si>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</si>
  <si>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</si>
  <si>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</si>
  <si>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</si>
  <si>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</si>
  <si>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</si>
  <si>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</si>
  <si>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</si>
  <si>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</si>
  <si>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</si>
  <si>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</si>
  <si>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</si>
  <si>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</si>
  <si>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</si>
  <si>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</si>
  <si>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</si>
  <si>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</si>
  <si>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</si>
  <si>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</si>
  <si>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</si>
  <si>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</si>
  <si>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</si>
  <si>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</si>
  <si>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</si>
  <si>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</si>
  <si>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</si>
  <si>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</si>
  <si>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</si>
  <si>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</si>
  <si>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</si>
  <si>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</si>
  <si>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</si>
  <si>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</si>
  <si>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</si>
  <si>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</si>
  <si>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</si>
  <si>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</si>
  <si>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AJR2428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</si>
  <si>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</si>
  <si>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</si>
  <si>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</si>
  <si>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</si>
  <si>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</si>
  <si>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</si>
  <si>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vinculado al RAIS desde el 30/11/1995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</si>
  <si>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</si>
  <si>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</si>
  <si>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</si>
  <si>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</si>
  <si>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</si>
  <si>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</si>
  <si>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</si>
  <si>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</si>
  <si>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</si>
  <si>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</si>
  <si>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 xml:space="preserve">EXCEPCIONES PROPUESTAS EN LA DEMANDA:
1) EXCEPCIONES FORMULADAS POR QUIEN EFECTUÓ EL LLAMAMIENTO EN GARANTÍA A MI REPRESENTADA
2)AFILIACIÓN LIBRE Y ESPONTÁNEA DEL SEÑOR VICTOR MARIO GONZALEZ HERNANDEZ AL RÉGIMEN DE AHORRO INDIVIDIAL CON SOLIDARIDAD. 
3) ERROR DE DERECHO NO VICIA EL CONSENTIMIENTO. 
4) PROHIBICIÓN DE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</si>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</sst>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 sqref="B2:C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45492</v>
      </c>
      <c r="C27" s="48"/>
    </row>
    <row r="28" spans="1:3">
      <c r="A28" s="5" t="s">
        <v>36</v>
      </c>
      <c r="B28" s="45" t="s">
        <v>37</v>
      </c>
      <c r="C28" s="45"/>
    </row>
    <row r="29" spans="1:3">
      <c r="A29" s="5" t="s">
        <v>38</v>
      </c>
      <c r="B29" s="45">
        <v>45520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76001310500220230061200</v>
      </c>
      <c r="C3" s="40"/>
    </row>
    <row r="4" spans="1:3">
      <c r="A4" s="5" t="s">
        <v>3</v>
      </c>
      <c r="B4" s="40" t="str">
        <f>'GENERALES NOTA 322'!B3:C3</f>
        <v>JUZGADO SEGUNDO (002) LABORAL DEL CIRCUITO DE CALI</v>
      </c>
      <c r="C4" s="40"/>
    </row>
    <row r="5" spans="1:3">
      <c r="A5" s="5" t="s">
        <v>5</v>
      </c>
      <c r="B5" s="40" t="str">
        <f>'GENERALES NOTA 322'!B4:C4</f>
        <v>COLFONDOS Y OTRO</v>
      </c>
      <c r="C5" s="40"/>
    </row>
    <row r="6" spans="1:3">
      <c r="A6" s="5" t="s">
        <v>7</v>
      </c>
      <c r="B6" s="40" t="str">
        <f>'GENERALES NOTA 322'!B5:C5</f>
        <v>VICTOR MARIO GONZALEZ HERNANDEZ C.C. 16,651,720</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5"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76001310500220230061200</v>
      </c>
      <c r="C3" s="86"/>
    </row>
    <row r="4" spans="1:6">
      <c r="A4" s="21" t="s">
        <v>3</v>
      </c>
      <c r="B4" s="86" t="str">
        <f>'GENERALES NOTA 322'!B3:C3</f>
        <v>JUZGADO SEGUNDO (002) LABORAL DEL CIRCUITO DE CALI</v>
      </c>
      <c r="C4" s="86"/>
    </row>
    <row r="5" spans="1:6">
      <c r="A5" s="21" t="s">
        <v>5</v>
      </c>
      <c r="B5" s="86" t="str">
        <f>'GENERALES NOTA 322'!B4:C4</f>
        <v>COLFONDOS Y OTRO</v>
      </c>
      <c r="C5" s="86"/>
    </row>
    <row r="6" spans="1:6" ht="14.45" customHeight="1">
      <c r="A6" s="21" t="s">
        <v>7</v>
      </c>
      <c r="B6" s="86" t="str">
        <f>'GENERALES NOTA 322'!B5:C5</f>
        <v>VICTOR MARIO GONZALEZ HERNANDEZ C.C. 16,651,720</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row>
    <row r="26" spans="1:3">
      <c r="A26" s="27"/>
      <c r="B26" s="22" t="s">
        <v>44</v>
      </c>
      <c r="C26" s="28">
        <v>0</v>
      </c>
    </row>
    <row r="27" spans="1:3">
      <c r="A27" s="27"/>
      <c r="B27" s="22" t="s">
        <v>98</v>
      </c>
      <c r="C27" s="26"/>
    </row>
    <row r="28" spans="1:3">
      <c r="A28" s="18" t="s">
        <v>99</v>
      </c>
      <c r="B28" s="73">
        <f>IFERROR(B17*(VLOOKUP(B15,Hoja2!$G$1:$H$6,2,0)),16666)</f>
        <v>16666</v>
      </c>
      <c r="C28" s="73"/>
    </row>
    <row r="29" spans="1:3" ht="30">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76001310500220230061200</v>
      </c>
      <c r="C3" s="40"/>
    </row>
    <row r="4" spans="1:3">
      <c r="A4" s="5" t="s">
        <v>3</v>
      </c>
      <c r="B4" s="40" t="str">
        <f>'GENERALES NOTA 322'!B3:C3</f>
        <v>JUZGADO SEGUNDO (002) LABORAL DEL CIRCUITO DE CALI</v>
      </c>
      <c r="C4" s="40"/>
    </row>
    <row r="5" spans="1:3" ht="29.1" customHeight="1">
      <c r="A5" s="5" t="s">
        <v>5</v>
      </c>
      <c r="B5" s="40" t="str">
        <f>'GENERALES NOTA 322'!B4:C4</f>
        <v>COLFONDOS Y OTRO</v>
      </c>
      <c r="C5" s="40"/>
    </row>
    <row r="6" spans="1:3">
      <c r="A6" s="5" t="s">
        <v>7</v>
      </c>
      <c r="B6" s="40" t="str">
        <f>'GENERALES NOTA 322'!B5:C5</f>
        <v>VICTOR MARIO GONZALEZ HERNANDEZ C.C. 16,651,720</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2024-08-16T16:55:29Z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