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david\Downloads\"/>
    </mc:Choice>
  </mc:AlternateContent>
  <xr:revisionPtr revIDLastSave="0" documentId="8_{20B986AE-8701-4B91-86C7-30D96BC36F8C}"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7" i="11"/>
  <c r="B8" i="11"/>
  <c r="B4" i="10"/>
  <c r="B5" i="10"/>
  <c r="B6" i="10"/>
  <c r="B3" i="10"/>
</calcChain>
</file>

<file path=xl/sharedStrings.xml><?xml version="1.0" encoding="utf-8"?>
<sst xmlns="http://schemas.openxmlformats.org/spreadsheetml/2006/main" count="198" uniqueCount="153">
  <si>
    <t>SOLICITUD DE ANTECEDENTES -ABOGADO EXTERNO-</t>
  </si>
  <si>
    <t>Radicado(23 digitos)</t>
  </si>
  <si>
    <t>11001310502420230045600</t>
  </si>
  <si>
    <t>Juzgado</t>
  </si>
  <si>
    <t>024 LABORAL CIRCUITO BOGOTA</t>
  </si>
  <si>
    <t>Demandado</t>
  </si>
  <si>
    <t>COLFONDOS Y OTRO</t>
  </si>
  <si>
    <t xml:space="preserve">Demandante </t>
  </si>
  <si>
    <t>AIDE ALONSO LOPEZ CC 39.760.403.</t>
  </si>
  <si>
    <t>Tipo de vinculacion compañía</t>
  </si>
  <si>
    <t>LLAMADA EN GARANTIA</t>
  </si>
  <si>
    <t>Nombre de lesionado o muerto (s)</t>
  </si>
  <si>
    <t>N/A</t>
  </si>
  <si>
    <t>Fecha de los hechos</t>
  </si>
  <si>
    <t>13/06/1996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</si>
  <si>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</si>
  <si>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</si>
  <si>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</si>
  <si>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</si>
  <si>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</si>
  <si>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La demanda presentada por Aide Alonso López contra las administradoras de pensiones Protección S.A., Colfondos S.A. y Colpensiones, se basa en el traslado irregular de su régimen pensional. La demandante afirma que, en 1996, fue trasladada desde el Régimen de Prima Media al Régimen de Ahorro Individual por parte de Colfondos S.A. sin recibir información clara, suficiente y oportuna sobre las diferencias entre ambos regímenes ni las consecuencias económicas del traslado. Se alega que la falta de asesoría impidió que la demandante tomara una decisión informada, lo que ha resultado en una proyección de mesada pensional significativamente inferior en el Régimen de Ahorro Individual. La demanda solicita la declaración de ineficacia del traslado, la restitución de los aportes con sus rendimientos a Colpensiones y el reconocimiento de la afiliación continua al Régimen de Prima Media.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</si>
  <si>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</si>
  <si>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</si>
  <si>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</si>
  <si>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</si>
  <si>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</si>
  <si>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</si>
  <si>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</si>
  <si>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</si>
  <si>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</si>
  <si>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</si>
  <si>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</si>
  <si>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</si>
  <si>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</si>
  <si>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</si>
  <si>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</si>
  <si>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</si>
  <si>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</si>
  <si>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</si>
  <si>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</si>
  <si>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</si>
  <si>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</si>
  <si>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</si>
  <si>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</si>
  <si>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</si>
  <si>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</si>
  <si>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</si>
  <si>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</si>
  <si>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</si>
  <si>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</si>
  <si>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</si>
  <si>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</si>
  <si>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</si>
  <si>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</si>
  <si>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</si>
  <si>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</si>
  <si>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</si>
  <si>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</si>
  <si>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</si>
  <si>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</si>
  <si>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</si>
  <si>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</si>
  <si>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</si>
  <si>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</si>
  <si>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</si>
  <si>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</si>
  <si>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</si>
  <si>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</si>
  <si>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</si>
  <si>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</si>
  <si>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</si>
  <si>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</si>
  <si>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</si>
  <si>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</si>
  <si>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</si>
  <si>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</si>
  <si>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</si>
  <si>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</si>
  <si>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</si>
  <si>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</si>
  <si>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</si>
  <si>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</si>
  <si>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</si>
  <si>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</si>
  <si>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AJR2406</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</si>
  <si>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</si>
  <si>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</si>
  <si>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</si>
  <si>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</si>
  <si>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</si>
  <si>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</si>
  <si>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</si>
  <si>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</si>
  <si>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</si>
  <si>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</si>
  <si>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</si>
  <si>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</si>
  <si>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</si>
  <si>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</si>
  <si>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</si>
  <si>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</si>
  <si>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</si>
  <si>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</si>
  <si>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</si>
  <si>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</si>
  <si>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</si>
  <si>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</si>
  <si>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</si>
  <si>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</si>
  <si>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</si>
  <si>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</si>
  <si>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</si>
  <si>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</si>
  <si>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</si>
  <si>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</si>
  <si>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</si>
  <si>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</si>
  <si>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</si>
  <si>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</si>
  <si>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</si>
  <si>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</si>
  <si>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</si>
  <si>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</si>
  <si>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</si>
  <si>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</si>
  <si>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</si>
  <si>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</si>
  <si>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</si>
  <si>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</si>
  <si>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</si>
  <si>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</si>
  <si>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</si>
  <si>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</si>
  <si>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</si>
  <si>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</si>
  <si>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</si>
  <si>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</si>
  <si>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</si>
  <si>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</si>
  <si>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</si>
  <si>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</si>
  <si>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</si>
  <si>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</si>
  <si>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</si>
  <si>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</si>
  <si>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</si>
  <si>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</si>
  <si>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</si>
  <si>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</si>
  <si>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</si>
  <si>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(i)la demandante actualmente se encuentra vinculado al RAIS desde el mes de Junio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</si>
  <si>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</si>
  <si>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 xml:space="preserve">
III.	EXCEPCIONES DE MÉRITO FRENTE A LA DEMANDA
1.	EXCEPCIONES PLANTEADAS POR QUIEN FORMULO EL LLAMAMIENTO DEN GARANTÍA A MI REPRESENTADA.
2.	INEXISTENCIA DE OBLIGACIÓN DE RESTITUCIÓN DE LA PRIMA DEL SEGURO PREVISIONAL AL ESTAR DEBIDAMENTE DEVENGADA DEBIDO AL RIESGO ASUMIDO. 
3.	INEXISTENCIA DE OBLIGACIÓN A CARGO DE ALLIANZ SEGUROS DE VIDA S.A. POR CUANTO LA PRIMA DEBE PAGARSE CON LOS RECURSO PROPIOS DE LA AFP CUANDO SE DECLARA LA INEFICACIA DE TRASLADO.
4.	 INEXISTENCIA RESPONSABILIDAD DE AFP DEVOLVER LAS PRIMAS DE SEGURO PREVISIONAL A COLPENSIONES SI SE DECLARA LA INEFICACIA DE TRASLADO, POR CUANTO EL PAGO DE ESTAS ES UNA SITUACIÓN QUE SE CONSOLIDÓ EN EL TIEMPO Y NO ES POSIBLE RETROTRAER (SU 107 DE 2024)   
5.	LA INEFICACIA DEL ACTO DE TRASLADO NO CONLLEVA LA INVALIDEZ DEL CONTRATO DE SEGURO PREVISIONAL
6.	LA EVENTUAL DECLARATORIA DE INEFICACIA DE TRASLADO NO PUEDE AFECTAR A TERCEROS DE BUENA FE.
7.	FALTA DE COBERTURA MATERIAL DE LA PÓLIZA DE SEGURO PREVISIONAL No. 0209000001
8.	AFILIACIÓN LIBRE Y ESPONTÁNEA DE LA SEÑORA AIDE ALONSO LOPEZ AL RÉGIMEN DE AHORRO INDIVIDIAL CON SOLIDARIDAD
9.	ERROR DE DERECHO NO VICIA EL CONSENTIMIENTO 
10.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11.	INEXISTENCIA DE LA OBLIGACIÓN DE DEVOLVER EL SEGURO PREVISIONAL CUANDO SE DECLARA LA NULIDAD Y/O INEFICACIA DE LA AFILIACIÓN POR FALTA DE CAUSA Y PORQUE AFECTA DERECHOS DE TERCEROS DE BUENA FE 
12.	PRESCRIPCION 
13.	BUENA FE 
14.	GENÉRICA O INNOMINADA 
II.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</si>
</sst>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8" t="s">
        <v>19</v>
      </c>
      <c r="B12" s="36" t="s">
        <v>20</v>
      </c>
      <c r="C12" s="40"/>
    </row>
    <row r="13" spans="1:3" ht="30" customHeight="1" x14ac:dyDescent="0.25">
      <c r="A13" s="48"/>
      <c r="B13" s="40"/>
      <c r="C13" s="40"/>
    </row>
    <row r="14" spans="1:3" ht="73.5" customHeight="1" x14ac:dyDescent="0.25">
      <c r="A14" s="48"/>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5">
        <v>45490</v>
      </c>
      <c r="C27" s="46"/>
    </row>
    <row r="28" spans="1:3" x14ac:dyDescent="0.25">
      <c r="A28" s="5" t="s">
        <v>36</v>
      </c>
      <c r="B28" s="45">
        <v>45706</v>
      </c>
      <c r="C28" s="46"/>
    </row>
    <row r="29" spans="1:3" x14ac:dyDescent="0.25">
      <c r="A29" s="5" t="s">
        <v>37</v>
      </c>
      <c r="B29" s="47">
        <v>45720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11001310502420230045600</v>
      </c>
      <c r="C3" s="40"/>
    </row>
    <row r="4" spans="1:3" x14ac:dyDescent="0.25">
      <c r="A4" s="5" t="s">
        <v>3</v>
      </c>
      <c r="B4" s="40" t="str">
        <f>'GENERALES NOTA 322'!B3:C3</f>
        <v>024 LABORAL CIRCUITO BOGOTA</v>
      </c>
      <c r="C4" s="40"/>
    </row>
    <row r="5" spans="1:3" x14ac:dyDescent="0.25">
      <c r="A5" s="5" t="s">
        <v>5</v>
      </c>
      <c r="B5" s="40" t="str">
        <f>'GENERALES NOTA 322'!B4:C4</f>
        <v>COLFONDOS Y OTRO</v>
      </c>
      <c r="C5" s="40"/>
    </row>
    <row r="6" spans="1:3" x14ac:dyDescent="0.25">
      <c r="A6" s="5" t="s">
        <v>7</v>
      </c>
      <c r="B6" s="40" t="str">
        <f>'GENERALES NOTA 322'!B5:C5</f>
        <v>AIDE ALONSO LOPEZ CC 39.760.403.</v>
      </c>
      <c r="C6" s="40"/>
    </row>
    <row r="7" spans="1:3" x14ac:dyDescent="0.25">
      <c r="A7" s="5" t="s">
        <v>9</v>
      </c>
      <c r="B7" s="40" t="str">
        <f>'GENERALES NOTA 322'!B6:C6</f>
        <v>LLAMADA EN GARANTIA</v>
      </c>
      <c r="C7" s="40"/>
    </row>
    <row r="8" spans="1:3" x14ac:dyDescent="0.25">
      <c r="A8" s="13" t="s">
        <v>41</v>
      </c>
      <c r="B8" s="40"/>
      <c r="C8" s="40"/>
    </row>
    <row r="9" spans="1:3" x14ac:dyDescent="0.25">
      <c r="A9" s="13" t="s">
        <v>17</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
        <v>2</v>
      </c>
      <c r="C3" s="87"/>
    </row>
    <row r="4" spans="1:6" x14ac:dyDescent="0.25">
      <c r="A4" s="21" t="s">
        <v>3</v>
      </c>
      <c r="B4" s="87" t="s">
        <v>4</v>
      </c>
      <c r="C4" s="87"/>
    </row>
    <row r="5" spans="1:6" x14ac:dyDescent="0.25">
      <c r="A5" s="21" t="s">
        <v>5</v>
      </c>
      <c r="B5" s="87" t="s">
        <v>6</v>
      </c>
      <c r="C5" s="87"/>
    </row>
    <row r="6" spans="1:6" ht="14.45" customHeight="1" x14ac:dyDescent="0.25">
      <c r="A6" s="21" t="s">
        <v>7</v>
      </c>
      <c r="B6" s="87" t="s">
        <v>8</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150</v>
      </c>
      <c r="C16" s="84"/>
    </row>
    <row r="17" spans="1:3" ht="28.5" customHeight="1" x14ac:dyDescent="0.25">
      <c r="A17" s="14" t="s">
        <v>91</v>
      </c>
      <c r="B17" s="74">
        <f>((C19+C20+C22+C23)-C26)*C25*C27</f>
        <v>0</v>
      </c>
      <c r="C17" s="74"/>
    </row>
    <row r="18" spans="1:3" x14ac:dyDescent="0.25">
      <c r="A18" s="23" t="s">
        <v>92</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93</v>
      </c>
      <c r="C23" s="19">
        <v>0</v>
      </c>
    </row>
    <row r="24" spans="1:3" x14ac:dyDescent="0.25">
      <c r="A24" s="71"/>
      <c r="B24" s="72" t="s">
        <v>94</v>
      </c>
      <c r="C24" s="73"/>
    </row>
    <row r="25" spans="1:3" x14ac:dyDescent="0.25">
      <c r="A25" s="25"/>
      <c r="B25" s="22" t="s">
        <v>95</v>
      </c>
      <c r="C25" s="26">
        <v>0</v>
      </c>
    </row>
    <row r="26" spans="1:3" x14ac:dyDescent="0.25">
      <c r="A26" s="27"/>
      <c r="B26" s="22" t="s">
        <v>43</v>
      </c>
      <c r="C26" s="28">
        <v>0</v>
      </c>
    </row>
    <row r="27" spans="1:3" x14ac:dyDescent="0.25">
      <c r="A27" s="27"/>
      <c r="B27" s="22" t="s">
        <v>96</v>
      </c>
      <c r="C27" s="26">
        <v>0</v>
      </c>
    </row>
    <row r="28" spans="1:3" x14ac:dyDescent="0.25">
      <c r="A28" s="18" t="s">
        <v>97</v>
      </c>
      <c r="B28" s="74">
        <f>IFERROR(B17*(VLOOKUP(B15,Hoja2!$G$1:$H$6,2,0)),16666)</f>
        <v>16666</v>
      </c>
      <c r="C28" s="74"/>
    </row>
    <row r="29" spans="1:3" ht="30" x14ac:dyDescent="0.25">
      <c r="A29" s="21" t="s">
        <v>98</v>
      </c>
      <c r="B29" s="77" t="s">
        <v>151</v>
      </c>
      <c r="C29" s="78"/>
    </row>
    <row r="30" spans="1:3" ht="30" x14ac:dyDescent="0.25">
      <c r="A30" s="21" t="s">
        <v>99</v>
      </c>
      <c r="B30" s="79" t="s">
        <v>152</v>
      </c>
      <c r="C30" s="80"/>
    </row>
    <row r="31" spans="1:3" ht="18.75" x14ac:dyDescent="0.25">
      <c r="A31" s="29" t="s">
        <v>100</v>
      </c>
      <c r="B31" s="29"/>
      <c r="C31" s="29"/>
    </row>
    <row r="32" spans="1:3" x14ac:dyDescent="0.25">
      <c r="A32" s="30" t="s">
        <v>101</v>
      </c>
      <c r="B32" s="69"/>
      <c r="C32" s="69"/>
    </row>
    <row r="33" spans="1:3" x14ac:dyDescent="0.25">
      <c r="A33" s="30" t="s">
        <v>102</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103</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11001310502420230045600</v>
      </c>
      <c r="C3" s="40"/>
    </row>
    <row r="4" spans="1:3" x14ac:dyDescent="0.25">
      <c r="A4" s="5" t="s">
        <v>3</v>
      </c>
      <c r="B4" s="40" t="str">
        <f>'GENERALES NOTA 322'!B3:C3</f>
        <v>024 LABORAL CIRCUITO BOGOTA</v>
      </c>
      <c r="C4" s="40"/>
    </row>
    <row r="5" spans="1:3" ht="29.1" customHeight="1" x14ac:dyDescent="0.25">
      <c r="A5" s="5" t="s">
        <v>5</v>
      </c>
      <c r="B5" s="40" t="str">
        <f>'GENERALES NOTA 322'!B4:C4</f>
        <v>COLFONDOS Y OTRO</v>
      </c>
      <c r="C5" s="40"/>
    </row>
    <row r="6" spans="1:3" x14ac:dyDescent="0.25">
      <c r="A6" s="5" t="s">
        <v>7</v>
      </c>
      <c r="B6" s="40" t="str">
        <f>'GENERALES NOTA 322'!B5:C5</f>
        <v>AIDE ALONSO LOPEZ CC 39.760.403.</v>
      </c>
      <c r="C6" s="40"/>
    </row>
    <row r="7" spans="1:3" ht="43.5" customHeight="1" x14ac:dyDescent="0.25">
      <c r="A7" s="5" t="s">
        <v>9</v>
      </c>
      <c r="B7" s="40" t="str">
        <f>'GENERALES NOTA 322'!B6:C6</f>
        <v>LLAMADA EN GARANTIA</v>
      </c>
      <c r="C7" s="40"/>
    </row>
    <row r="8" spans="1:3" x14ac:dyDescent="0.25">
      <c r="A8" s="5" t="s">
        <v>104</v>
      </c>
      <c r="B8" s="40"/>
      <c r="C8" s="40"/>
    </row>
    <row r="9" spans="1:3" x14ac:dyDescent="0.25">
      <c r="A9" s="15" t="s">
        <v>92</v>
      </c>
      <c r="B9" s="89"/>
      <c r="C9" s="89"/>
    </row>
    <row r="10" spans="1:3" x14ac:dyDescent="0.25">
      <c r="A10" s="15" t="s">
        <v>105</v>
      </c>
      <c r="B10" s="40"/>
      <c r="C10" s="40"/>
    </row>
    <row r="11" spans="1:3" ht="30" x14ac:dyDescent="0.25">
      <c r="A11" s="15" t="s">
        <v>106</v>
      </c>
      <c r="B11" s="90"/>
      <c r="C11" s="68"/>
    </row>
    <row r="12" spans="1:3" ht="60" x14ac:dyDescent="0.25">
      <c r="A12" s="5" t="s">
        <v>107</v>
      </c>
      <c r="B12" s="40"/>
      <c r="C12" s="40"/>
    </row>
    <row r="13" spans="1:3" ht="60" x14ac:dyDescent="0.25">
      <c r="A13" s="5" t="s">
        <v>108</v>
      </c>
      <c r="B13" s="40"/>
      <c r="C13" s="40"/>
    </row>
    <row r="14" spans="1:3" x14ac:dyDescent="0.25">
      <c r="A14" s="5" t="s">
        <v>109</v>
      </c>
      <c r="B14" s="11"/>
      <c r="C14" s="11"/>
    </row>
    <row r="15" spans="1:3" x14ac:dyDescent="0.25">
      <c r="A15" s="15" t="s">
        <v>110</v>
      </c>
      <c r="B15" s="40"/>
      <c r="C15" s="40"/>
    </row>
    <row r="16" spans="1:3" x14ac:dyDescent="0.25">
      <c r="A16" s="11" t="s">
        <v>111</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114</v>
      </c>
      <c r="C1" s="8" t="s">
        <v>48</v>
      </c>
      <c r="D1" s="8" t="s">
        <v>52</v>
      </c>
      <c r="E1" s="3" t="s">
        <v>53</v>
      </c>
      <c r="F1" s="2" t="s">
        <v>87</v>
      </c>
      <c r="G1" s="2" t="s">
        <v>115</v>
      </c>
      <c r="H1" s="4">
        <v>0.7</v>
      </c>
      <c r="I1" t="s">
        <v>116</v>
      </c>
      <c r="J1" t="s">
        <v>117</v>
      </c>
      <c r="L1" t="s">
        <v>10</v>
      </c>
    </row>
    <row r="2" spans="1:12" x14ac:dyDescent="0.25">
      <c r="A2" t="s">
        <v>118</v>
      </c>
      <c r="B2" t="s">
        <v>113</v>
      </c>
      <c r="C2" t="s">
        <v>119</v>
      </c>
      <c r="D2" s="2" t="s">
        <v>120</v>
      </c>
      <c r="E2" s="1" t="s">
        <v>121</v>
      </c>
      <c r="F2" s="2" t="s">
        <v>89</v>
      </c>
      <c r="G2" s="2" t="s">
        <v>122</v>
      </c>
      <c r="H2" s="4">
        <v>0.25</v>
      </c>
      <c r="I2" t="s">
        <v>123</v>
      </c>
      <c r="J2" t="s">
        <v>124</v>
      </c>
      <c r="L2" t="s">
        <v>125</v>
      </c>
    </row>
    <row r="3" spans="1:12" x14ac:dyDescent="0.25">
      <c r="A3" t="s">
        <v>126</v>
      </c>
      <c r="C3" t="s">
        <v>127</v>
      </c>
      <c r="D3" s="2" t="s">
        <v>128</v>
      </c>
      <c r="E3" s="1" t="s">
        <v>129</v>
      </c>
      <c r="F3" s="2" t="s">
        <v>130</v>
      </c>
      <c r="G3" s="2" t="s">
        <v>131</v>
      </c>
      <c r="H3" s="4">
        <v>0.55000000000000004</v>
      </c>
      <c r="I3" t="s">
        <v>132</v>
      </c>
      <c r="J3" t="s">
        <v>133</v>
      </c>
    </row>
    <row r="4" spans="1:12" x14ac:dyDescent="0.25">
      <c r="A4" t="s">
        <v>134</v>
      </c>
      <c r="C4" t="s">
        <v>135</v>
      </c>
      <c r="E4" s="1" t="s">
        <v>136</v>
      </c>
      <c r="G4" s="2" t="s">
        <v>137</v>
      </c>
      <c r="H4" s="4">
        <v>0.15</v>
      </c>
      <c r="I4" t="s">
        <v>138</v>
      </c>
      <c r="J4" t="s">
        <v>139</v>
      </c>
    </row>
    <row r="5" spans="1:12" x14ac:dyDescent="0.25">
      <c r="A5" t="s">
        <v>140</v>
      </c>
      <c r="E5" s="1" t="s">
        <v>141</v>
      </c>
      <c r="G5" s="2" t="s">
        <v>142</v>
      </c>
      <c r="H5" s="4">
        <v>0.7</v>
      </c>
      <c r="I5" t="s">
        <v>143</v>
      </c>
      <c r="J5" t="s">
        <v>144</v>
      </c>
    </row>
    <row r="6" spans="1:12" x14ac:dyDescent="0.25">
      <c r="E6" s="1" t="s">
        <v>145</v>
      </c>
      <c r="G6" s="2" t="s">
        <v>146</v>
      </c>
      <c r="H6" s="4">
        <v>0.3</v>
      </c>
      <c r="J6" t="s">
        <v>147</v>
      </c>
    </row>
    <row r="7" spans="1:12" x14ac:dyDescent="0.25">
      <c r="E7" s="1" t="s">
        <v>148</v>
      </c>
      <c r="G7" s="2" t="s">
        <v>89</v>
      </c>
    </row>
    <row r="8" spans="1:12" x14ac:dyDescent="0.25">
      <c r="E8" s="1" t="s">
        <v>149</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David Betancur Villa</cp:lastModifiedBy>
  <cp:revision/>
  <dcterms:created xsi:type="dcterms:W3CDTF">2020-12-07T14:41:17Z</dcterms:created>
  <dcterms:modified xsi:type="dcterms:W3CDTF">2025-03-20T19:56:59Z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