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3DA1605E-85F1-4CD9-8441-22A6D41C5AE9}" xr6:coauthVersionLast="47" xr6:coauthVersionMax="47" xr10:uidLastSave="{00000000-0000-0000-0000-000000000000}"/>
  <bookViews>
    <workbookView xWindow="-120" yWindow="-120" windowWidth="20730" windowHeight="1131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<sst xmlns="http://schemas.openxmlformats.org/spreadsheetml/2006/main" count="168" uniqueCount="143">
  <si>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</si>
  <si>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</si>
  <si>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</si>
  <si>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</si>
  <si>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</si>
  <si>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</si>
  <si>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</si>
  <si>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</si>
  <si>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</si>
  <si>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</si>
  <si>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</si>
  <si>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</si>
  <si>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</si>
  <si>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</si>
  <si>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</si>
  <si>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</si>
  <si>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</si>
  <si>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</si>
  <si>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</si>
  <si>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</si>
  <si>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</si>
  <si>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</si>
  <si>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</si>
  <si>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</si>
  <si>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(Se debe incluir el cálculo racionalizado de las pretensiones atendiendo los criterios de la jurisprudencia y las circunstancias fácticas del proceso)</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</si>
  <si>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</si>
  <si>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</si>
  <si>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</si>
  <si>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</si>
  <si>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</si>
  <si>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</si>
  <si>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</si>
  <si>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</si>
  <si>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</si>
  <si>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</si>
  <si>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</si>
  <si>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</si>
  <si>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</si>
  <si>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</si>
  <si>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</si>
  <si>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</si>
  <si>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</si>
  <si>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</si>
  <si>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</si>
  <si>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</si>
  <si>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</si>
  <si>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</si>
  <si>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</si>
  <si>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</si>
  <si>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</si>
  <si>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</si>
  <si>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</si>
  <si>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</si>
  <si>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</si>
  <si>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</si>
  <si>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</si>
  <si>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</si>
  <si>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</si>
  <si>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</si>
  <si>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</si>
  <si>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</si>
  <si>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</si>
  <si>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</si>
  <si>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</si>
  <si>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</si>
  <si>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</si>
  <si>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</si>
  <si>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</si>
  <si>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</si>
  <si>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</si>
  <si>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</si>
  <si>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</si>
  <si>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</si>
  <si>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</si>
  <si>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</si>
  <si>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</si>
  <si>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</si>
  <si>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</si>
  <si>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</si>
  <si>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</si>
  <si>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</si>
  <si>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</si>
  <si>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</si>
  <si>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</si>
  <si>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</si>
  <si>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</si>
  <si>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</si>
  <si>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</si>
  <si>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</si>
  <si>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</si>
  <si>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</si>
  <si>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</si>
  <si>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</si>
  <si>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</si>
  <si>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</si>
  <si>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</si>
  <si>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</si>
  <si>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</si>
  <si>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</si>
  <si>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</si>
  <si>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</si>
  <si>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</si>
  <si>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</si>
  <si>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</si>
  <si>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</si>
  <si>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</si>
  <si>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</si>
  <si>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</si>
  <si>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</si>
  <si>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</si>
  <si>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</si>
  <si>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</si>
  <si>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</si>
  <si>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</si>
  <si>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</si>
  <si>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</si>
  <si>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</si>
  <si>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</si>
  <si>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</si>
  <si>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</si>
  <si>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</si>
  <si>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</si>
  <si>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</si>
  <si>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</si>
  <si>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</si>
  <si>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</si>
  <si>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</si>
  <si>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</si>
  <si>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</si>
  <si>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ESTADO ACTUAL DEL PROCESO</t>
  </si>
  <si>
    <t>GUSTAVO ALBERTO HERRERA</t>
  </si>
  <si>
    <t>PÓLIZA RESPONSABILIDAD CIVIL EXTRACONTRACTUAL</t>
  </si>
  <si>
    <t>DISTRITO ESPECIAL DE SANTIAGO DE CALI</t>
  </si>
  <si>
    <t>DIANA MARCELA POTOSÍ ESPITIA Y OTROS</t>
  </si>
  <si>
    <t xml:space="preserve">DISTRITO ESPECIAL DE SANTIAGO DE CALI 
</t>
  </si>
  <si>
    <t xml:space="preserve">Las pretensiones de la demanda van encaminadas a obtener el reconocimiento y pago de $170.000.000 por concepto de lucro cesante,  $3.414.498  por concepto de daño emergente, la suma equivalente a 261 SMLMV por concepto de daño moral, la suma equivalente a 60 SMLMV por concepto de daño a la salud, y la suma equivalente a 20 SMLMV por concepto de afectacion a derechos constitucionales. </t>
  </si>
  <si>
    <t>JUZGADO SÉPTIMO (07) ADMINISTRATIVO ORAL DEL CIRCUITO DE CALI</t>
  </si>
  <si>
    <t xml:space="preserve"> 76001-33-33-007-2023-00237-00</t>
  </si>
  <si>
    <t>31 de julio de 2022</t>
  </si>
  <si>
    <t xml:space="preserve">ETAPA PRELIMINAR
El 09 de julio de 2024  se radicó contestación a la demanda y al llamamiento en garantía. </t>
  </si>
  <si>
    <t>Conforme los hechos de la demanda, el día (31) de julio del (2022) a la altura de la calle 25 con carrera 70 la señora Diana Marcela Potosí presentó accidente de tránsito cuando se movilizaba en calidad de conductora de la motocicleta de placa NCM79E, marca honda Wave 110, color negro, modelo 2017, presentando un volcamiento a causa de dos huecos que se encontraban sobre la vía, según informe de tránsito uno de 90 cm y otro de 1,20 mts, resultando lesionada.
En el IPAT aportado quedó registrado el mal estado de la vía consignando como causa eficiente del daño la hipótesis alusiva a hueco en la vía
La señora DIANA MARCELA fue valorado por medicina Legal a los (18) días del mes de abril del año (2023) por el profesional Especializado Forense, quien le proporciona incapacidad médico legal definitiva por sesenta y cinco días (65) SECUELAS MÉDICO LEGALES: deformidad física que afecta el cuerpo de carácter permanente; perturbación funcional del miembro inferior derecho a nivel de tobillo de carácter transitorio, perturbación funcional del órgano sistema de la locomoción a nivel de miembro inferior derecho por lesión del tobillo de carácter transitorio.</t>
  </si>
  <si>
    <t xml:space="preserve">La contingencia se califica como probable toda vez que, obra en el expediente Informe Policial de Accidente de tránsito que atribuye como hipótesis la responsabilidad del ente territorial asegurado.        
Lo primero que debe tomarse en consideración es que la Póliza de Responsabilidad Civil Extracontractual No. 1507222001226,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(31 de julio de 2022) se encuentra dentro de la limitación temporal de la Póliza en mención, cuya vigencia comprende desde el 30 de abril de 2022 hasta el 01 de diciembre de 2022. Aunado a ello presta cobertura material en tanto ampara la responsabilidad civil extracontractual derivada de Predios Labores y Operaciones, pretensión que se le endilga al Distrito.           
Ahora bien, frente a la responsabilidad de nuestro asegurado debe decirse que, en el IPAT aportado quedó registrado el mal estado de la vía consignando como causa eficiente del daño la hipótesis alusiva a hueco en la vía. Adicionalmente, la parte demandante solicitó la práctica de prueba testimonial de lo que parecen ser dos testigos de los hechos, así como del agente de tránsito que suscribió el IPAT, quienes además podrían dar cuenta de que las fotografías aportadas corresponden al día y lugar del accidente.  Así las cosas, la decisión final depende del valor probatorio que le otorgue el Despacho al mencionado IPAT y de la valoración que realice el juzgador de las pruebas aportadas por las partes en el curso de la actuación. Lo anterior sin perjuicio del carácter contingente del proceso.       </t>
  </si>
  <si>
    <t>Liquidación objetiva de perjuicios:         
1. Lucro cesante:  Teniendo en cuenta que la señora Diana Marcela no cuenta con un dictamen que acredite la pérdida de capacidad laboral, y que demostró ocupar el cargo como operaria de empaque en Lafrancol y devengar un salario básico de $1.390.381, solo se reconocería el pago de lo no reconocido por la EPS como incapacidad. No obstante, al no contar con la totalidad de la historia clínica, no obra registro del tiempo de incapacidad de la demandante, por lo que en esta instancia no seria posible realizar un cálculo preciso. 
En igual sentido, se tienen como secuelas medicolegales una “perturbación funcional de carácter transitorio” lo que permite determinar que la gravedad de la lesión sufrida por la demandante no arroja secuelas permanentes, y en ese sentido, la inexistencia de una merma permanente en la capacidad normal para laborar, más si se tiene en cuenta que la demandante continuó ejerciendo su cargo como operaria de empaque. 
2. Daño emergente: se reconoce en la suma de $60.000, toda vez que obra factura electrónica de venta N° 46 CM 4174 generada el 01 noviembre del 2022, emitida por Concesionario de Honda. Respecto los gastos por concepto de “daño material de la Motocicleta” se aportó una cotización hecha por Honda, no obstante, la cotización no es un gasto, pues simplemente se trata de un documento donde se indica el precio de bienes y servicios para el proceso de compra o negociación, lo cual de ninguna manera indica que el patrimonio de quien solicita la cotización se vea reducido, pues el dinero nunca salió del peculio de la demandante.
3.Daño moral:  Se realiza la liquidación en consideración a que no se probó mediante dictamen la gravedad de la lesión. No obstante, se señaló en la HC fractura del maléolo medial del tobillo derecho; en ese orden de ideas, sería viable reconocer una pérdida de capacidad laboral entre 10-20%, por lo que, ante una eventual condena se reconocería por daño moral de conformidad con la jurisprudencia del Consejo de Estado, y se reconoce perjuicio moral a los reclamantes de primer y segundo grado, así:
Diana Marcela Potosí Espitia (víctima) 20 SMLMV
Luz Maria Espitia Peña (madre) 20 SMLMV
Fredy Potosí Campo (padre) 20 SMLMV
Ana Elvia Espitia Peña (abuela) 10 SMLMV
Total daño moral: 70 SMLMV 
4. Daño a la salud: se reconoce a favor de la víctima directa, la suma equivalente a 20 SMLMV por concepto de daño a la salud. 
5. Daño del derecho a la recreación como daño a otro derecho constitucional: No hay lugar a reconocimiento de suma alguna por este concepto, toda vez que el H. Consejo de Estado se ha pronunciado sobre esta tipología de perjuicio señalando que es un daño que se repara principalmente a través de medidas de carácter no pecuniario, es decir, deberá privilegiarse por excelencia las medidas reparatorias no indemnizatorias. 
Total: $117.060.000 – deducible 5% ($5.853.000) = $111.207.000.
A ese valor se le aplica el porcentaje de participación de MAPFRE que corresponde al 30%, lo que nos arroja un valor de $33.362.100.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</si>
</sst>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top" wrapText="1"/>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topLeftCell="A7" zoomScale="80" zoomScaleNormal="80" workbookViewId="0">
      <selection activeCell="B10" sqref="B10:H10"/>
    </sheetView>
  </sheetViews>
  <sheetFormatPr baseColWidth="10" defaultRowHeight="15" x14ac:dyDescent="0.25"/>
  <cols>
    <col min="1" max="1" width="20.42578125" customWidth="1"/>
    <col min="2" max="2" width="23.5703125" customWidth="1"/>
    <col min="3" max="3" width="13.42578125" customWidth="1"/>
    <col min="4" max="4" width="22.140625" customWidth="1"/>
    <col min="5" max="5" width="14.140625" customWidth="1"/>
    <col min="8" max="8" width="8.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49" t="s">
        <v>68</v>
      </c>
      <c r="B2" s="49"/>
      <c r="C2" s="49"/>
      <c r="D2" s="49"/>
      <c r="E2" s="49"/>
      <c r="F2" s="49"/>
      <c r="G2" s="49"/>
      <c r="H2" s="49"/>
      <c r="O2" s="23"/>
      <c r="P2" s="24"/>
      <c r="Q2" s="24"/>
      <c r="R2" s="24"/>
      <c r="S2" s="24"/>
    </row>
    <row r="3" spans="1:19" x14ac:dyDescent="0.25">
      <c r="A3" s="46" t="s">
        <v>0</v>
      </c>
      <c r="B3" s="46"/>
      <c r="C3" s="46"/>
      <c r="D3" s="50">
        <v>45503</v>
      </c>
      <c r="E3" s="50"/>
      <c r="F3" s="50"/>
      <c r="G3" s="50"/>
      <c r="H3" s="50"/>
      <c r="O3" s="25"/>
      <c r="P3" s="25"/>
      <c r="Q3" s="26"/>
      <c r="R3" s="26"/>
    </row>
    <row r="4" spans="1:19" x14ac:dyDescent="0.25">
      <c r="A4" s="40" t="s">
        <v>1</v>
      </c>
      <c r="B4" s="47" t="s">
        <v>35</v>
      </c>
      <c r="C4" s="47"/>
      <c r="D4" s="47"/>
      <c r="E4" s="40" t="s">
        <v>2</v>
      </c>
      <c r="F4" s="51" t="s">
        <v>26</v>
      </c>
      <c r="G4" s="51"/>
      <c r="H4" s="51"/>
      <c r="O4" s="25"/>
      <c r="P4" s="25"/>
      <c r="Q4" s="26"/>
      <c r="R4" s="26"/>
    </row>
    <row r="5" spans="1:19" x14ac:dyDescent="0.25">
      <c r="A5" s="40" t="s">
        <v>3</v>
      </c>
      <c r="B5" s="55">
        <v>45456</v>
      </c>
      <c r="C5" s="55"/>
      <c r="D5" s="55"/>
      <c r="E5" s="40" t="s">
        <v>17</v>
      </c>
      <c r="F5" s="54" t="s">
        <v>27</v>
      </c>
      <c r="G5" s="54"/>
      <c r="H5" s="54"/>
      <c r="O5" s="25"/>
      <c r="P5" s="25"/>
      <c r="Q5" s="26"/>
      <c r="R5" s="26"/>
    </row>
    <row r="6" spans="1:19" ht="50.25" customHeight="1" x14ac:dyDescent="0.25">
      <c r="A6" s="40" t="s">
        <v>4</v>
      </c>
      <c r="B6" s="51" t="s">
        <v>133</v>
      </c>
      <c r="C6" s="51"/>
      <c r="D6" s="51"/>
      <c r="E6" s="51"/>
      <c r="F6" s="51"/>
      <c r="G6" s="51"/>
      <c r="H6" s="51"/>
      <c r="O6" s="25"/>
      <c r="P6" s="25"/>
      <c r="Q6" s="26"/>
      <c r="R6" s="28"/>
    </row>
    <row r="7" spans="1:19" ht="68.25" customHeight="1" x14ac:dyDescent="0.25">
      <c r="A7" s="40" t="s">
        <v>5</v>
      </c>
      <c r="B7" s="51" t="s">
        <v>134</v>
      </c>
      <c r="C7" s="51"/>
      <c r="D7" s="51"/>
      <c r="E7" s="51"/>
      <c r="F7" s="51"/>
      <c r="G7" s="51"/>
      <c r="H7" s="51"/>
      <c r="O7" s="25"/>
      <c r="P7" s="25"/>
      <c r="Q7" s="26"/>
      <c r="R7" s="28"/>
    </row>
    <row r="8" spans="1:19" ht="32.25" customHeight="1" x14ac:dyDescent="0.25">
      <c r="A8" s="40" t="s">
        <v>6</v>
      </c>
      <c r="B8" s="51" t="s">
        <v>132</v>
      </c>
      <c r="C8" s="51"/>
      <c r="D8" s="51"/>
      <c r="E8" s="51"/>
      <c r="F8" s="51"/>
      <c r="G8" s="51"/>
      <c r="H8" s="51"/>
      <c r="O8" s="25"/>
      <c r="P8" s="25"/>
      <c r="Q8" s="26"/>
      <c r="R8" s="28"/>
    </row>
    <row r="9" spans="1:19" ht="53.25" customHeight="1" x14ac:dyDescent="0.25">
      <c r="A9" s="40" t="s">
        <v>7</v>
      </c>
      <c r="B9" s="47" t="s">
        <v>135</v>
      </c>
      <c r="C9" s="47"/>
      <c r="D9" s="47"/>
      <c r="E9" s="47"/>
      <c r="F9" s="47"/>
      <c r="G9" s="47"/>
      <c r="H9" s="47"/>
      <c r="O9" s="25"/>
      <c r="P9" s="25"/>
      <c r="Q9" s="26"/>
      <c r="R9" s="28"/>
    </row>
    <row r="10" spans="1:19" x14ac:dyDescent="0.25">
      <c r="A10" s="40" t="s">
        <v>8</v>
      </c>
      <c r="B10" s="52">
        <v>33362100</v>
      </c>
      <c r="C10" s="52"/>
      <c r="D10" s="52"/>
      <c r="E10" s="52"/>
      <c r="F10" s="52"/>
      <c r="G10" s="52"/>
      <c r="H10" s="52"/>
      <c r="O10" s="25"/>
      <c r="P10" s="28"/>
      <c r="Q10" s="26"/>
      <c r="R10" s="28"/>
    </row>
    <row r="11" spans="1:19" ht="164.25" customHeight="1" x14ac:dyDescent="0.25">
      <c r="A11" s="40" t="s">
        <v>9</v>
      </c>
      <c r="B11" s="53" t="s">
        <v>140</v>
      </c>
      <c r="C11" s="53"/>
      <c r="D11" s="53"/>
      <c r="E11" s="53"/>
      <c r="F11" s="53"/>
      <c r="G11" s="53"/>
      <c r="H11" s="53"/>
      <c r="O11" s="25"/>
      <c r="P11" s="28"/>
      <c r="Q11" s="26"/>
      <c r="R11" s="28"/>
    </row>
    <row r="12" spans="1:19" ht="103.5" customHeight="1" x14ac:dyDescent="0.25">
      <c r="A12" s="40" t="s">
        <v>10</v>
      </c>
      <c r="B12" s="53" t="s">
        <v>141</v>
      </c>
      <c r="C12" s="53"/>
      <c r="D12" s="53"/>
      <c r="E12" s="53"/>
      <c r="F12" s="53"/>
      <c r="G12" s="53"/>
      <c r="H12" s="53"/>
      <c r="O12" s="25"/>
      <c r="P12" s="28"/>
      <c r="Q12" s="26"/>
      <c r="R12" s="28"/>
    </row>
    <row r="13" spans="1:19" ht="25.5" x14ac:dyDescent="0.25">
      <c r="A13" s="40" t="s">
        <v>11</v>
      </c>
      <c r="B13" s="41" t="s">
        <v>121</v>
      </c>
      <c r="C13" s="40" t="s">
        <v>12</v>
      </c>
      <c r="D13" s="42">
        <v>26689680</v>
      </c>
      <c r="E13" s="40" t="s">
        <v>13</v>
      </c>
      <c r="F13" s="51" t="s">
        <v>130</v>
      </c>
      <c r="G13" s="51"/>
      <c r="H13" s="51"/>
    </row>
    <row r="14" spans="1:19" ht="26.25" x14ac:dyDescent="0.25">
      <c r="A14" s="40" t="s">
        <v>14</v>
      </c>
      <c r="B14" s="51" t="s">
        <v>136</v>
      </c>
      <c r="C14" s="51"/>
      <c r="D14" s="51"/>
      <c r="E14" s="43" t="s">
        <v>15</v>
      </c>
      <c r="F14" s="51" t="s">
        <v>137</v>
      </c>
      <c r="G14" s="51"/>
      <c r="H14" s="51"/>
      <c r="P14" s="28"/>
      <c r="Q14" s="26"/>
      <c r="R14" s="28"/>
    </row>
    <row r="15" spans="1:19" ht="26.25" customHeight="1" x14ac:dyDescent="0.25">
      <c r="A15" s="40" t="s">
        <v>18</v>
      </c>
      <c r="B15" s="44"/>
      <c r="C15" s="40" t="s">
        <v>19</v>
      </c>
      <c r="D15" s="44">
        <v>1507222001226</v>
      </c>
      <c r="E15" s="45" t="s">
        <v>67</v>
      </c>
      <c r="F15" s="51" t="s">
        <v>131</v>
      </c>
      <c r="G15" s="51"/>
      <c r="H15" s="51"/>
      <c r="O15" s="25"/>
      <c r="P15" s="28"/>
      <c r="Q15" s="26"/>
      <c r="R15" s="28"/>
    </row>
    <row r="16" spans="1:19" ht="30.75" customHeight="1" x14ac:dyDescent="0.25">
      <c r="A16" s="40" t="s">
        <v>16</v>
      </c>
      <c r="B16" s="58" t="s">
        <v>61</v>
      </c>
      <c r="C16" s="59"/>
      <c r="D16" s="59"/>
      <c r="E16" s="59"/>
      <c r="F16" s="59"/>
      <c r="G16" s="59"/>
      <c r="H16" s="60"/>
      <c r="O16" s="25"/>
      <c r="P16" s="28"/>
      <c r="Q16" s="26"/>
      <c r="R16" s="28"/>
    </row>
    <row r="17" spans="1:8" ht="25.5" x14ac:dyDescent="0.25">
      <c r="A17" s="40" t="s">
        <v>21</v>
      </c>
      <c r="B17" s="50" t="s">
        <v>138</v>
      </c>
      <c r="C17" s="50"/>
      <c r="D17" s="50"/>
      <c r="E17" s="40" t="s">
        <v>22</v>
      </c>
      <c r="F17" s="50">
        <v>45152</v>
      </c>
      <c r="G17" s="54"/>
      <c r="H17" s="54"/>
    </row>
    <row r="18" spans="1:8" x14ac:dyDescent="0.25">
      <c r="A18" s="56" t="s">
        <v>23</v>
      </c>
      <c r="B18" s="56"/>
      <c r="C18" s="56"/>
      <c r="D18" s="56"/>
      <c r="E18" s="56"/>
      <c r="F18" s="56"/>
      <c r="G18" s="56"/>
      <c r="H18" s="56"/>
    </row>
    <row r="19" spans="1:8" ht="25.5" customHeight="1" x14ac:dyDescent="0.25">
      <c r="A19" s="57" t="s">
        <v>24</v>
      </c>
      <c r="B19" s="57"/>
      <c r="C19" s="57"/>
      <c r="D19" s="57"/>
      <c r="E19" s="57"/>
      <c r="F19" s="57"/>
      <c r="G19" s="57"/>
      <c r="H19" s="57"/>
    </row>
    <row r="20" spans="1:8" ht="55.5" customHeight="1" x14ac:dyDescent="0.25">
      <c r="A20" s="47" t="s">
        <v>142</v>
      </c>
      <c r="B20" s="47"/>
      <c r="C20" s="47"/>
      <c r="D20" s="47"/>
      <c r="E20" s="47"/>
      <c r="F20" s="47"/>
      <c r="G20" s="47"/>
      <c r="H20" s="47"/>
    </row>
    <row r="21" spans="1:8" x14ac:dyDescent="0.25">
      <c r="A21" s="46" t="s">
        <v>129</v>
      </c>
      <c r="B21" s="46"/>
      <c r="C21" s="46"/>
      <c r="D21" s="46"/>
      <c r="E21" s="46"/>
      <c r="F21" s="46"/>
      <c r="G21" s="46"/>
      <c r="H21" s="46"/>
    </row>
    <row r="22" spans="1:8" ht="42" customHeight="1" x14ac:dyDescent="0.25">
      <c r="A22" s="48" t="s">
        <v>139</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49" t="s">
        <v>77</v>
      </c>
      <c r="B2" s="49"/>
      <c r="C2" s="49"/>
      <c r="D2" s="49"/>
      <c r="E2" s="49"/>
      <c r="F2" s="49"/>
    </row>
    <row r="3" spans="1:6" x14ac:dyDescent="0.25">
      <c r="A3" s="2" t="s">
        <v>4</v>
      </c>
      <c r="B3" s="65" t="str">
        <f>'1. ABOGADO EXTERNO'!B6:H6</f>
        <v>DIANA MARCELA POTOSÍ ESPITIA Y OTROS</v>
      </c>
      <c r="C3" s="65"/>
      <c r="D3" s="65"/>
      <c r="E3" s="65"/>
      <c r="F3" s="65"/>
    </row>
    <row r="4" spans="1:6" x14ac:dyDescent="0.25">
      <c r="A4" s="2" t="s">
        <v>42</v>
      </c>
      <c r="B4" s="36"/>
      <c r="C4" s="2" t="s">
        <v>43</v>
      </c>
      <c r="D4" s="66"/>
      <c r="E4" s="66"/>
      <c r="F4" s="66"/>
    </row>
    <row r="5" spans="1:6" x14ac:dyDescent="0.25">
      <c r="A5" s="2" t="s">
        <v>6</v>
      </c>
      <c r="B5" s="65"/>
      <c r="C5" s="65"/>
      <c r="D5" s="65"/>
      <c r="E5" s="65"/>
      <c r="F5" s="65"/>
    </row>
    <row r="6" spans="1:6" x14ac:dyDescent="0.25">
      <c r="A6" s="2" t="s">
        <v>45</v>
      </c>
      <c r="B6" s="32"/>
      <c r="C6" s="2" t="s">
        <v>46</v>
      </c>
      <c r="D6" s="39"/>
      <c r="E6" s="2" t="s">
        <v>39</v>
      </c>
      <c r="F6" s="39"/>
    </row>
    <row r="7" spans="1:6" ht="39.75" customHeight="1" x14ac:dyDescent="0.25">
      <c r="A7" s="2" t="s">
        <v>71</v>
      </c>
      <c r="B7" s="32"/>
      <c r="C7" s="2" t="s">
        <v>49</v>
      </c>
      <c r="D7" s="33"/>
      <c r="E7" s="2" t="s">
        <v>50</v>
      </c>
      <c r="F7" s="34"/>
    </row>
    <row r="8" spans="1:6" ht="35.25" customHeight="1" x14ac:dyDescent="0.25">
      <c r="A8" s="2" t="s">
        <v>44</v>
      </c>
      <c r="B8" s="35"/>
      <c r="C8" s="2" t="s">
        <v>69</v>
      </c>
      <c r="D8" s="35"/>
      <c r="E8" s="2" t="s">
        <v>20</v>
      </c>
      <c r="F8" s="36"/>
    </row>
    <row r="9" spans="1:6" ht="37.5" customHeight="1" x14ac:dyDescent="0.25">
      <c r="A9" s="2" t="s">
        <v>48</v>
      </c>
      <c r="B9" s="5"/>
      <c r="C9" s="63" t="s">
        <v>70</v>
      </c>
      <c r="D9" s="65"/>
      <c r="E9" s="2" t="s">
        <v>72</v>
      </c>
      <c r="F9" s="1"/>
    </row>
    <row r="10" spans="1:6" ht="30" x14ac:dyDescent="0.25">
      <c r="A10" s="2" t="s">
        <v>76</v>
      </c>
      <c r="B10" s="5"/>
      <c r="C10" s="63"/>
      <c r="D10" s="65"/>
      <c r="E10" s="2" t="s">
        <v>73</v>
      </c>
      <c r="F10" s="1"/>
    </row>
    <row r="11" spans="1:6" ht="46.5" customHeight="1" x14ac:dyDescent="0.25">
      <c r="A11" s="2" t="s">
        <v>47</v>
      </c>
      <c r="B11" s="37"/>
      <c r="C11" s="2" t="s">
        <v>22</v>
      </c>
      <c r="D11" s="37"/>
      <c r="E11" s="2" t="s">
        <v>7</v>
      </c>
      <c r="F11" s="38"/>
    </row>
    <row r="12" spans="1:6" ht="167.25" customHeight="1" x14ac:dyDescent="0.25">
      <c r="A12" s="2" t="s">
        <v>51</v>
      </c>
      <c r="B12" s="62"/>
      <c r="C12" s="62"/>
      <c r="D12" s="62"/>
      <c r="E12" s="62"/>
      <c r="F12" s="62"/>
    </row>
    <row r="13" spans="1:6" ht="21" x14ac:dyDescent="0.25">
      <c r="A13" s="49" t="s">
        <v>52</v>
      </c>
      <c r="B13" s="49"/>
      <c r="C13" s="49"/>
      <c r="D13" s="49"/>
      <c r="E13" s="49"/>
      <c r="F13" s="49"/>
    </row>
    <row r="14" spans="1:6" x14ac:dyDescent="0.25">
      <c r="A14" s="61"/>
      <c r="B14" s="61"/>
      <c r="C14" s="61"/>
      <c r="D14" s="61"/>
      <c r="E14" s="61"/>
      <c r="F14" s="61"/>
    </row>
    <row r="15" spans="1:6" x14ac:dyDescent="0.25">
      <c r="A15" s="61"/>
      <c r="B15" s="61"/>
      <c r="C15" s="61"/>
      <c r="D15" s="61"/>
      <c r="E15" s="61"/>
      <c r="F15" s="61"/>
    </row>
    <row r="16" spans="1:6" x14ac:dyDescent="0.25">
      <c r="A16" s="61"/>
      <c r="B16" s="61"/>
      <c r="C16" s="61"/>
      <c r="D16" s="61"/>
      <c r="E16" s="61"/>
      <c r="F16" s="61"/>
    </row>
    <row r="17" spans="1:6" x14ac:dyDescent="0.25">
      <c r="A17" s="61"/>
      <c r="B17" s="61"/>
      <c r="C17" s="61"/>
      <c r="D17" s="61"/>
      <c r="E17" s="61"/>
      <c r="F17" s="61"/>
    </row>
    <row r="18" spans="1:6" x14ac:dyDescent="0.25">
      <c r="A18" s="61"/>
      <c r="B18" s="61"/>
      <c r="C18" s="61"/>
      <c r="D18" s="61"/>
      <c r="E18" s="61"/>
      <c r="F18" s="61"/>
    </row>
    <row r="19" spans="1:6" x14ac:dyDescent="0.25">
      <c r="A19" s="61"/>
      <c r="B19" s="61"/>
      <c r="C19" s="61"/>
      <c r="D19" s="61"/>
      <c r="E19" s="61"/>
      <c r="F19" s="61"/>
    </row>
    <row r="20" spans="1:6" x14ac:dyDescent="0.25">
      <c r="A20" s="61"/>
      <c r="B20" s="61"/>
      <c r="C20" s="61"/>
      <c r="D20" s="61"/>
      <c r="E20" s="61"/>
      <c r="F20" s="61"/>
    </row>
    <row r="21" spans="1:6" x14ac:dyDescent="0.25">
      <c r="A21" s="61"/>
      <c r="B21" s="61"/>
      <c r="C21" s="61"/>
      <c r="D21" s="61"/>
      <c r="E21" s="61"/>
      <c r="F21" s="61"/>
    </row>
    <row r="22" spans="1:6" x14ac:dyDescent="0.25">
      <c r="A22" s="61"/>
      <c r="B22" s="61"/>
      <c r="C22" s="61"/>
      <c r="D22" s="61"/>
      <c r="E22" s="61"/>
      <c r="F22" s="61"/>
    </row>
    <row r="23" spans="1:6" x14ac:dyDescent="0.25">
      <c r="A23" s="61"/>
      <c r="B23" s="61"/>
      <c r="C23" s="61"/>
      <c r="D23" s="61"/>
      <c r="E23" s="61"/>
      <c r="F23" s="61"/>
    </row>
    <row r="24" spans="1:6" x14ac:dyDescent="0.25">
      <c r="A24" s="61"/>
      <c r="B24" s="61"/>
      <c r="C24" s="61"/>
      <c r="D24" s="61"/>
      <c r="E24" s="61"/>
      <c r="F24" s="61"/>
    </row>
    <row r="25" spans="1:6" x14ac:dyDescent="0.25">
      <c r="A25" s="61"/>
      <c r="B25" s="61"/>
      <c r="C25" s="61"/>
      <c r="D25" s="61"/>
      <c r="E25" s="61"/>
      <c r="F25" s="61"/>
    </row>
    <row r="26" spans="1:6" x14ac:dyDescent="0.25">
      <c r="A26" s="61"/>
      <c r="B26" s="61"/>
      <c r="C26" s="61"/>
      <c r="D26" s="61"/>
      <c r="E26" s="61"/>
      <c r="F26" s="61"/>
    </row>
    <row r="27" spans="1:6" x14ac:dyDescent="0.25">
      <c r="A27" s="61"/>
      <c r="B27" s="61"/>
      <c r="C27" s="61"/>
      <c r="D27" s="61"/>
      <c r="E27" s="61"/>
      <c r="F27" s="61"/>
    </row>
    <row r="28" spans="1:6" x14ac:dyDescent="0.25">
      <c r="A28" s="61"/>
      <c r="B28" s="61"/>
      <c r="C28" s="61"/>
      <c r="D28" s="61"/>
      <c r="E28" s="61"/>
      <c r="F28" s="61"/>
    </row>
    <row r="29" spans="1:6" x14ac:dyDescent="0.25">
      <c r="A29" s="61"/>
      <c r="B29" s="61"/>
      <c r="C29" s="61"/>
      <c r="D29" s="61"/>
      <c r="E29" s="61"/>
      <c r="F29" s="61"/>
    </row>
    <row r="30" spans="1:6" x14ac:dyDescent="0.25">
      <c r="A30" s="61"/>
      <c r="B30" s="61"/>
      <c r="C30" s="61"/>
      <c r="D30" s="61"/>
      <c r="E30" s="61"/>
      <c r="F30" s="61"/>
    </row>
    <row r="31" spans="1:6" x14ac:dyDescent="0.25">
      <c r="A31" s="61"/>
      <c r="B31" s="61"/>
      <c r="C31" s="61"/>
      <c r="D31" s="61"/>
      <c r="E31" s="61"/>
      <c r="F31" s="61"/>
    </row>
    <row r="32" spans="1:6" x14ac:dyDescent="0.25">
      <c r="A32" s="61"/>
      <c r="B32" s="61"/>
      <c r="C32" s="61"/>
      <c r="D32" s="61"/>
      <c r="E32" s="61"/>
      <c r="F32" s="61"/>
    </row>
    <row r="33" spans="1:6" x14ac:dyDescent="0.25">
      <c r="A33" s="61"/>
      <c r="B33" s="61"/>
      <c r="C33" s="61"/>
      <c r="D33" s="61"/>
      <c r="E33" s="61"/>
      <c r="F33" s="61"/>
    </row>
    <row r="34" spans="1:6" x14ac:dyDescent="0.25">
      <c r="A34" s="61"/>
      <c r="B34" s="61"/>
      <c r="C34" s="61"/>
      <c r="D34" s="61"/>
      <c r="E34" s="61"/>
      <c r="F34" s="61"/>
    </row>
    <row r="35" spans="1:6" x14ac:dyDescent="0.25">
      <c r="A35" s="61"/>
      <c r="B35" s="61"/>
      <c r="C35" s="61"/>
      <c r="D35" s="61"/>
      <c r="E35" s="61"/>
      <c r="F35" s="61"/>
    </row>
    <row r="36" spans="1:6" x14ac:dyDescent="0.25">
      <c r="A36" s="61"/>
      <c r="B36" s="61"/>
      <c r="C36" s="61"/>
      <c r="D36" s="61"/>
      <c r="E36" s="61"/>
      <c r="F36" s="61"/>
    </row>
    <row r="37" spans="1:6" x14ac:dyDescent="0.25">
      <c r="A37" s="63" t="s">
        <v>53</v>
      </c>
      <c r="B37" s="63"/>
      <c r="C37" s="64"/>
      <c r="D37" s="63" t="s">
        <v>54</v>
      </c>
      <c r="E37" s="63"/>
      <c r="F37" s="63"/>
    </row>
    <row r="38" spans="1:6" x14ac:dyDescent="0.25">
      <c r="A38" s="2" t="s">
        <v>55</v>
      </c>
      <c r="B38" s="2" t="s">
        <v>56</v>
      </c>
      <c r="C38" s="64"/>
      <c r="D38" s="2" t="s">
        <v>55</v>
      </c>
      <c r="E38" s="63" t="s">
        <v>56</v>
      </c>
      <c r="F38" s="63"/>
    </row>
    <row r="39" spans="1:6" x14ac:dyDescent="0.25">
      <c r="A39" s="3"/>
      <c r="B39" s="3"/>
      <c r="C39" s="64"/>
      <c r="D39" s="3"/>
      <c r="E39" s="61"/>
      <c r="F39" s="61"/>
    </row>
    <row r="40" spans="1:6" x14ac:dyDescent="0.25">
      <c r="A40" s="3"/>
      <c r="B40" s="3"/>
      <c r="C40" s="64"/>
      <c r="D40" s="3"/>
      <c r="E40" s="61"/>
      <c r="F40" s="61"/>
    </row>
    <row r="41" spans="1:6" x14ac:dyDescent="0.25">
      <c r="A41" s="3"/>
      <c r="B41" s="3"/>
      <c r="C41" s="64"/>
      <c r="D41" s="3"/>
      <c r="E41" s="61"/>
      <c r="F41" s="61"/>
    </row>
    <row r="42" spans="1:6" x14ac:dyDescent="0.25">
      <c r="A42" s="3"/>
      <c r="B42" s="3"/>
      <c r="C42" s="64"/>
      <c r="D42" s="3"/>
      <c r="E42" s="61"/>
      <c r="F42" s="61"/>
    </row>
    <row r="43" spans="1:6" x14ac:dyDescent="0.25">
      <c r="A43" s="3"/>
      <c r="B43" s="3"/>
      <c r="C43" s="64"/>
      <c r="D43" s="3"/>
      <c r="E43" s="61"/>
      <c r="F43" s="6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78</v>
      </c>
      <c r="B1" s="7" t="s">
        <v>1</v>
      </c>
      <c r="C1" s="7" t="s">
        <v>79</v>
      </c>
      <c r="D1" s="8" t="s">
        <v>3</v>
      </c>
      <c r="E1" s="9" t="s">
        <v>80</v>
      </c>
      <c r="F1" s="10" t="s">
        <v>81</v>
      </c>
      <c r="G1" s="9" t="s">
        <v>7</v>
      </c>
      <c r="H1" s="11" t="s">
        <v>82</v>
      </c>
      <c r="I1" s="9" t="s">
        <v>9</v>
      </c>
      <c r="J1" s="9" t="s">
        <v>83</v>
      </c>
      <c r="K1" s="9" t="s">
        <v>84</v>
      </c>
      <c r="L1" s="9" t="s">
        <v>125</v>
      </c>
      <c r="M1" s="9" t="s">
        <v>124</v>
      </c>
      <c r="N1" s="12" t="s">
        <v>126</v>
      </c>
      <c r="O1" s="12" t="s">
        <v>85</v>
      </c>
      <c r="P1" s="12" t="s">
        <v>49</v>
      </c>
      <c r="Q1" s="9" t="s">
        <v>13</v>
      </c>
      <c r="R1" s="10" t="s">
        <v>16</v>
      </c>
      <c r="S1" s="10" t="s">
        <v>86</v>
      </c>
      <c r="T1" s="10" t="s">
        <v>87</v>
      </c>
      <c r="U1" s="13" t="s">
        <v>88</v>
      </c>
      <c r="V1" s="13" t="s">
        <v>89</v>
      </c>
      <c r="W1" s="9" t="s">
        <v>90</v>
      </c>
      <c r="X1" s="9" t="s">
        <v>14</v>
      </c>
      <c r="Y1" s="9" t="s">
        <v>91</v>
      </c>
      <c r="Z1" s="14" t="s">
        <v>92</v>
      </c>
      <c r="AA1" s="10" t="s">
        <v>93</v>
      </c>
      <c r="AB1" s="10" t="s">
        <v>94</v>
      </c>
    </row>
    <row r="2" spans="1:28" ht="48" customHeight="1" x14ac:dyDescent="0.25">
      <c r="A2" s="15" t="s">
        <v>95</v>
      </c>
      <c r="B2" s="15" t="s">
        <v>96</v>
      </c>
      <c r="C2" s="15" t="s">
        <v>97</v>
      </c>
      <c r="D2" s="15" t="s">
        <v>98</v>
      </c>
      <c r="E2" s="15" t="s">
        <v>99</v>
      </c>
      <c r="F2" s="15" t="s">
        <v>100</v>
      </c>
      <c r="G2" s="15" t="s">
        <v>101</v>
      </c>
      <c r="H2" s="15" t="s">
        <v>102</v>
      </c>
      <c r="I2" s="15" t="s">
        <v>103</v>
      </c>
      <c r="J2" s="15" t="s">
        <v>104</v>
      </c>
      <c r="K2" s="15" t="s">
        <v>105</v>
      </c>
      <c r="L2" s="15" t="s">
        <v>127</v>
      </c>
      <c r="M2" s="15" t="s">
        <v>128</v>
      </c>
      <c r="N2" s="15" t="s">
        <v>106</v>
      </c>
      <c r="O2" s="15" t="s">
        <v>107</v>
      </c>
      <c r="P2" s="15" t="s">
        <v>108</v>
      </c>
      <c r="Q2" s="15" t="s">
        <v>109</v>
      </c>
      <c r="R2" s="15" t="s">
        <v>110</v>
      </c>
      <c r="S2" s="15" t="s">
        <v>111</v>
      </c>
      <c r="T2" s="15" t="s">
        <v>112</v>
      </c>
      <c r="U2" s="15" t="s">
        <v>113</v>
      </c>
      <c r="V2" s="15" t="s">
        <v>114</v>
      </c>
      <c r="W2" s="15" t="s">
        <v>115</v>
      </c>
      <c r="X2" s="15" t="s">
        <v>116</v>
      </c>
      <c r="Y2" s="15" t="s">
        <v>117</v>
      </c>
      <c r="Z2" s="15" t="s">
        <v>118</v>
      </c>
      <c r="AA2" s="15" t="s">
        <v>119</v>
      </c>
      <c r="AB2" s="15"/>
    </row>
    <row r="3" spans="1:28" s="31" customFormat="1" x14ac:dyDescent="0.25">
      <c r="A3" s="1">
        <v>1</v>
      </c>
      <c r="B3" s="1" t="str">
        <f>'1. ABOGADO EXTERNO'!B4</f>
        <v>6. Administrativo en Etapa Contenciosa</v>
      </c>
      <c r="C3" s="1" t="str">
        <f>'1. ABOGADO EXTERNO'!F4</f>
        <v>1. Primera Instancia</v>
      </c>
      <c r="D3" s="6">
        <f>'1. ABOGADO EXTERNO'!B5</f>
        <v>45456</v>
      </c>
      <c r="E3" s="17" t="str">
        <f>'1. ABOGADO EXTERNO'!B6</f>
        <v>DIANA MARCELA POTOSÍ ESPITIA Y OTROS</v>
      </c>
      <c r="F3" s="17" t="str">
        <f>'1. ABOGADO EXTERNO'!B7</f>
        <v xml:space="preserve">DISTRITO ESPECIAL DE SANTIAGO DE CALI 
</v>
      </c>
      <c r="G3" s="17" t="str">
        <f>'1. ABOGADO EXTERNO'!B9</f>
        <v xml:space="preserve">Las pretensiones de la demanda van encaminadas a obtener el reconocimiento y pago de $170.000.000 por concepto de lucro cesante,  $3.414.498  por concepto de daño emergente, la suma equivalente a 261 SMLMV por concepto de daño moral, la suma equivalente a 60 SMLMV por concepto de daño a la salud, y la suma equivalente a 20 SMLMV por concepto de afectacion a derechos constitucionales. </v>
      </c>
      <c r="H3" s="18">
        <f>'1. ABOGADO EXTERNO'!B10</f>
        <v>33362100</v>
      </c>
      <c r="I3" s="17" t="str">
        <f>'1. ABOGADO EXTERNO'!B11</f>
        <v>Conforme los hechos de la demanda, el día (31) de julio del (2022) a la altura de la calle 25 con carrera 70 la señora Diana Marcela Potosí presentó accidente de tránsito cuando se movilizaba en calidad de conductora de la motocicleta de placa NCM79E, marca honda Wave 110, color negro, modelo 2017, presentando un volcamiento a causa de dos huecos que se encontraban sobre la vía, según informe de tránsito uno de 90 cm y otro de 1,20 mts, resultando lesionada.
En el IPAT aportado quedó registrado el mal estado de la vía consignando como causa eficiente del daño la hipótesis alusiva a hueco en la vía
La señora DIANA MARCELA fue valorado por medicina Legal a los (18) días del mes de abril del año (2023) por el profesional Especializado Forense, quien le proporciona incapacidad médico legal definitiva por sesenta y cinco días (65) SECUELAS MÉDICO LEGALES: deformidad física que afecta el cuerpo de carácter permanente; perturbación funcional del miembro inferior derecho a nivel de tobillo de carácter transitorio, perturbación funcional del órgano sistema de la locomoción a nivel de miembro inferior derecho por lesión del tobillo de carácter transitorio.</v>
      </c>
      <c r="J3" s="17" t="str">
        <f>'1. ABOGADO EXTERNO'!B12</f>
        <v xml:space="preserve">La contingencia se califica como probable toda vez que, obra en el expediente Informe Policial de Accidente de tránsito que atribuye como hipótesis la responsabilidad del ente territorial asegurado.        
Lo primero que debe tomarse en consideración es que la Póliza de Responsabilidad Civil Extracontractual No. 1507222001226, cuyo tomador y asegurado es el Distrito Especial de Santiago de Cali, presta cobertura material y temporal de conformidad con los hechos y pretensiones expuestas en el líbelo de la demanda. Frente a la cobertura temporal, debe decirse que la precitada póliza se pactó bajo la modalidad de OCURRENCIA, la cual ampara la responsabilidad derivada de los daños causados durante la vigencia de la Póliza. En consecuencia, la ocurrencia del hecho (31 de julio de 2022) se encuentra dentro de la limitación temporal de la Póliza en mención, cuya vigencia comprende desde el 30 de abril de 2022 hasta el 01 de diciembre de 2022. Aunado a ello presta cobertura material en tanto ampara la responsabilidad civil extracontractual derivada de Predios Labores y Operaciones, pretensión que se le endilga al Distrito.           
Ahora bien, frente a la responsabilidad de nuestro asegurado debe decirse que, en el IPAT aportado quedó registrado el mal estado de la vía consignando como causa eficiente del daño la hipótesis alusiva a hueco en la vía. Adicionalmente, la parte demandante solicitó la práctica de prueba testimonial de lo que parecen ser dos testigos de los hechos, así como del agente de tránsito que suscribió el IPAT, quienes además podrían dar cuenta de que las fotografías aportadas corresponden al día y lugar del accidente.  Así las cosas, la decisión final depende del valor probatorio que le otorgue el Despacho al mencionado IPAT y de la valoración que realice el juzgador de las pruebas aportadas por las partes en el curso de la actuación. Lo anterior sin perjuicio del carácter contingente del proceso.       </v>
      </c>
      <c r="K3" s="22" t="str">
        <f>'1. ABOGADO EXTERNO'!B13</f>
        <v>1 Probable (100% en contra de la Compañia)</v>
      </c>
      <c r="L3" s="22"/>
      <c r="M3" s="22"/>
      <c r="N3" s="30" t="s">
        <v>123</v>
      </c>
      <c r="O3" s="19" t="s">
        <v>123</v>
      </c>
      <c r="P3" s="18">
        <f>'2. ABOGADO INTERNO '!D7</f>
        <v>0</v>
      </c>
      <c r="Q3" s="17"/>
      <c r="R3" s="17" t="str">
        <f>'1. ABOGADO EXTERNO'!B16</f>
        <v>R.C.E.</v>
      </c>
      <c r="S3" s="17"/>
      <c r="T3" s="1"/>
      <c r="U3" s="20"/>
      <c r="V3" s="17"/>
      <c r="W3" s="21">
        <f>'2. ABOGADO INTERNO '!B8</f>
        <v>0</v>
      </c>
      <c r="X3" s="22" t="str">
        <f>'1. ABOGADO EXTERNO'!B14</f>
        <v>JUZGADO SÉPTIMO (07) ADMINISTRATIVO ORAL DEL CIRCUITO DE CALI</v>
      </c>
      <c r="Y3" s="1" t="str">
        <f>'1. ABOGADO EXTERNO'!F14</f>
        <v xml:space="preserve"> 76001-33-33-007-2023-00237-00</v>
      </c>
      <c r="Z3" s="1" t="str">
        <f>'1. ABOGADO EXTERNO'!F5</f>
        <v xml:space="preserve">VIGENTE </v>
      </c>
      <c r="AA3" s="17" t="str">
        <f>'1. ABOGADO EXTERNO'!A22</f>
        <v xml:space="preserve">ETAPA PRELIMINAR
El 09 de julio de 2024  se radicó contestación a la demanda y al llamamiento en garantía. </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1</v>
      </c>
      <c r="B1" s="24" t="s">
        <v>2</v>
      </c>
      <c r="C1" s="24" t="s">
        <v>39</v>
      </c>
      <c r="D1" s="24" t="s">
        <v>17</v>
      </c>
      <c r="E1" s="24" t="s">
        <v>57</v>
      </c>
      <c r="F1" s="29" t="s">
        <v>70</v>
      </c>
    </row>
    <row r="2" spans="1:6" x14ac:dyDescent="0.25">
      <c r="A2" s="25"/>
      <c r="B2" s="25"/>
      <c r="C2" s="26"/>
      <c r="D2" s="26"/>
      <c r="E2" s="27"/>
      <c r="F2" s="4"/>
    </row>
    <row r="3" spans="1:6" x14ac:dyDescent="0.25">
      <c r="A3" s="25" t="s">
        <v>25</v>
      </c>
      <c r="B3" s="25" t="s">
        <v>26</v>
      </c>
      <c r="C3" s="26" t="s">
        <v>121</v>
      </c>
      <c r="D3" s="26" t="s">
        <v>27</v>
      </c>
      <c r="E3" s="27" t="s">
        <v>58</v>
      </c>
      <c r="F3" s="4" t="s">
        <v>74</v>
      </c>
    </row>
    <row r="4" spans="1:6" x14ac:dyDescent="0.25">
      <c r="A4" s="25" t="s">
        <v>28</v>
      </c>
      <c r="B4" s="25" t="s">
        <v>29</v>
      </c>
      <c r="C4" s="26" t="s">
        <v>120</v>
      </c>
      <c r="D4" s="26" t="s">
        <v>30</v>
      </c>
      <c r="E4" s="27" t="s">
        <v>59</v>
      </c>
      <c r="F4" s="4" t="s">
        <v>75</v>
      </c>
    </row>
    <row r="5" spans="1:6" x14ac:dyDescent="0.25">
      <c r="A5" s="25" t="s">
        <v>31</v>
      </c>
      <c r="B5" s="25" t="s">
        <v>32</v>
      </c>
      <c r="C5" s="26" t="s">
        <v>41</v>
      </c>
      <c r="D5" s="28"/>
      <c r="E5" s="27" t="s">
        <v>60</v>
      </c>
    </row>
    <row r="6" spans="1:6" x14ac:dyDescent="0.25">
      <c r="A6" s="25" t="s">
        <v>33</v>
      </c>
      <c r="B6" s="25" t="s">
        <v>40</v>
      </c>
      <c r="C6" s="26"/>
      <c r="D6" s="28"/>
      <c r="E6" s="27" t="s">
        <v>61</v>
      </c>
    </row>
    <row r="7" spans="1:6" x14ac:dyDescent="0.25">
      <c r="A7" s="25" t="s">
        <v>34</v>
      </c>
      <c r="B7" s="25"/>
      <c r="C7" s="26"/>
      <c r="D7" s="28"/>
      <c r="E7" s="27" t="s">
        <v>62</v>
      </c>
    </row>
    <row r="8" spans="1:6" x14ac:dyDescent="0.25">
      <c r="A8" s="25" t="s">
        <v>35</v>
      </c>
      <c r="B8" s="25"/>
      <c r="C8" s="26"/>
      <c r="D8" s="28"/>
      <c r="E8" s="27" t="s">
        <v>122</v>
      </c>
    </row>
    <row r="9" spans="1:6" x14ac:dyDescent="0.25">
      <c r="A9" s="25" t="s">
        <v>36</v>
      </c>
      <c r="B9" s="28"/>
      <c r="C9" s="26"/>
      <c r="D9" s="28"/>
      <c r="E9" s="27" t="s">
        <v>63</v>
      </c>
    </row>
    <row r="10" spans="1:6" x14ac:dyDescent="0.25">
      <c r="A10" s="25" t="s">
        <v>37</v>
      </c>
      <c r="B10" s="28"/>
      <c r="C10" s="26"/>
      <c r="D10" s="28"/>
      <c r="E10" s="27" t="s">
        <v>64</v>
      </c>
    </row>
    <row r="11" spans="1:6" x14ac:dyDescent="0.25">
      <c r="A11" s="25" t="s">
        <v>38</v>
      </c>
      <c r="B11" s="28"/>
      <c r="C11" s="26"/>
      <c r="D11" s="28"/>
      <c r="E11" s="27" t="s">
        <v>65</v>
      </c>
    </row>
    <row r="12" spans="1:6" x14ac:dyDescent="0.25">
      <c r="A12" s="27"/>
      <c r="B12" s="27"/>
      <c r="C12" s="27"/>
      <c r="D12" s="27"/>
      <c r="E12" s="27" t="s">
        <v>66</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2024-07-30T15:18:44Z</dcterms:modified>
  <cp:version>V1</cp:version>
</cp:coreProperties>
</file>