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8_{776B136C-632E-4F9C-AFE1-E34CC8C0B947}"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<sst xmlns="http://schemas.openxmlformats.org/spreadsheetml/2006/main" count="169" uniqueCount="143">
  <si>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</si>
  <si>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</si>
  <si>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</si>
  <si>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</si>
  <si>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</si>
  <si>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</si>
  <si>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</si>
  <si>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</si>
  <si>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</si>
  <si>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</si>
  <si>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</si>
  <si>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</si>
  <si>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</si>
  <si>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</si>
  <si>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</si>
  <si>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</si>
  <si>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</si>
  <si>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</si>
  <si>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</si>
  <si>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</si>
  <si>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</si>
  <si>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</si>
  <si>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</si>
  <si>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</si>
  <si>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</si>
  <si>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</si>
  <si>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</si>
  <si>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</si>
  <si>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</si>
  <si>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</si>
  <si>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</si>
  <si>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</si>
  <si>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</si>
  <si>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</si>
  <si>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</si>
  <si>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</si>
  <si>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</si>
  <si>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</si>
  <si>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</si>
  <si>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</si>
  <si>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</si>
  <si>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</si>
  <si>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</si>
  <si>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</si>
  <si>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</si>
  <si>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</si>
  <si>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</si>
  <si>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</si>
  <si>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</si>
  <si>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</si>
  <si>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</si>
  <si>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</si>
  <si>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</si>
  <si>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</si>
  <si>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</si>
  <si>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</si>
  <si>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</si>
  <si>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</si>
  <si>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</si>
  <si>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</si>
  <si>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</si>
  <si>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</si>
  <si>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</si>
  <si>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</si>
  <si>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</si>
  <si>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</si>
  <si>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</si>
  <si>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</si>
  <si>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</si>
  <si>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</si>
  <si>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</si>
  <si>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</si>
  <si>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</si>
  <si>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</si>
  <si>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</si>
  <si>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</si>
  <si>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</si>
  <si>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</si>
  <si>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</si>
  <si>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</si>
  <si>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</si>
  <si>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</si>
  <si>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</si>
  <si>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</si>
  <si>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</si>
  <si>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</si>
  <si>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</si>
  <si>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</si>
  <si>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</si>
  <si>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</si>
  <si>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</si>
  <si>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</si>
  <si>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</si>
  <si>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</si>
  <si>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</si>
  <si>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</si>
  <si>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</si>
  <si>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</si>
  <si>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</si>
  <si>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</si>
  <si>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</si>
  <si>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</si>
  <si>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</si>
  <si>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</si>
  <si>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</si>
  <si>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</si>
  <si>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</si>
  <si>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</si>
  <si>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</si>
  <si>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</si>
  <si>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</si>
  <si>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</si>
  <si>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</si>
  <si>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</si>
  <si>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</si>
  <si>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</si>
  <si>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</si>
  <si>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</si>
  <si>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</si>
  <si>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</si>
  <si>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</si>
  <si>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</si>
  <si>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</si>
  <si>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</si>
  <si>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</si>
  <si>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</si>
  <si>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</si>
  <si>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</si>
  <si>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</si>
  <si>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DUBAN MEDINA ANGULO Y OTROS</t>
  </si>
  <si>
    <t>MAPFRE SEGUROS GENERALES DE COLOMBIA 
S.A Y OTROS</t>
  </si>
  <si>
    <t>INGENIO DEL CAUCA SAS</t>
  </si>
  <si>
    <t>JUZGADO CATORCE (14°) CIVIL DEL CIRCUITO DE CAL</t>
  </si>
  <si>
    <t>760013103014-2024-00096-00</t>
  </si>
  <si>
    <t>GHA ABOGADOS &amp; ASOCIADOS</t>
  </si>
  <si>
    <t>POLIZA DE AUTOMOVILES COLECTIVA PESADOS-SEMIPESADOS</t>
  </si>
  <si>
    <t>15 de mayo del 2021</t>
  </si>
  <si>
    <t xml:space="preserve">El día 19 de julio del 2024 se radicó contestación a la demanda </t>
  </si>
  <si>
    <t>De conformidad con los hechos de la demanda el día 15 de octubre de 2017, el señor WILLIAN MEDINA PALOMINO, estando vinculado laboralmente con el Ingenio del Cauca S.A.S., desarrollando la actividad laboral encomendada, fue atropellado por la tracto mula de placa KUK-808, tipo tracto camión, motor 10D1360, chasis 1HSXHAPT47J400751, de propiedad del Ingenio del Cauca S.A.S, conducida por el señor ISMAEL BURGOS CARABALI, identificado con cédula de ciudadanía No. 10.556.006, trabajador dependiente al servicio de INGENIO DEL CAUCA S.A.S.
El siniestro en el cual falleció el señor MEDINA PALOMINO, de acuerdo al informe de accidente de tránsito No. A02905 de fecha 15 de octubre de 2017, fue a las 21:45 p.m., más o menos, cuando el causante estaba ejecutando la jornada laboral asignada; hecho lamentable ocurrido a la altura de la hacienda el Brillante, ubicada en la vereda Domingo Largo jurisdicción del municipio de Candelaria (Valle), justo al ser atropellado por la tracto mula de placa KUK-808, motor 10D1360, chasis 1HSXHAPT47J400751, color Verde, propiedad del INGENIO DEL CAUCA S.A.S, Nit. 891300237-9, vehículo amparado con la póliza de responsabilidad civil extracontractual No. 2917116009232 de la ASEGURADORA MAFRE SEGUROS GENERALES DE COLOMBIA S.A.
La investigación penal para establecer las circunstancias de modo, tiempo y lugar que dieron origen a la ocurrencia del accidente, se radicó en cabeza de la fiscalía 130 seccional delegada de la ciudad de Candelaria (Valle); quien instruye la causa penal por el delito de homicidio culposo en accidente de tránsito, radicada bajo el SPOA 761306000169201780018, sin existencia de pronunciamiento de fondo a la fecha.</t>
  </si>
  <si>
    <t>Se intentó su notificación personal a la compañía el 05 de junio del 2024, el día 20 de junio del 2024 se radicó ante  Despacho memorial de 
solicitud de notificación personal. Posteriormente, el día 11 de julio del 2024 se envió 
solicitud de link del expediente digital, y finalmente el día 15 de julio de 2024 el
despacho compartió al suscrito el link de acceso al expediente digital</t>
  </si>
  <si>
    <t xml:space="preserve">Las pretensiones de la demanda van encaminadas al reconocimiento de $1.383.594.881 por perjuicios patrimoniales y extrapatrimoniales, discriminados de la siguiente manera: 
Perjuicios patrimoniales: 557.351.841
Lucro Cesante para OLEISA OBANDO CUERO en calidad de compañera permanente de la víctima: $431.108.738
Lucro Cesante para YEFFERSON MEDINA OBANDO en calidad de hijo de la víctima: $126.243.103 
Lucro Cesante para YIDIS TATIANA MEDINA en calidad de hija de la víctima: $145.904.307
“Daño material” (no especifican cual) para MARTHA IRENE PALOMINO en calidad de madre de la víctima: 45.426.300
“Daño material” (no especifican cual) para MANUEL SANTOS MEDINA LOANGO en calidad de padre de la víctima: 45.426.300
Perjuicios extrapatrimoniales:  826.243.040
Daño moral para OLEISA OBANDO CUERO en calidad de compañera permanente de la víctima: $ 73,771,700
Daño moral para YEFFERSON MEDINA OBANDO en calidad de hijo de la víctima: $73,771,700
Daño moral para YIDIS TATIANA MEDINA en calidad de hija de la víctima: $ 73,771,700
Daño moral para MARTHA IRENE PALOMINO en calidad de madre de la víctima: $73,771,700
Daño moral para JOHN FREDDY PALOMINO en calidad de hermano de la víctima: $ 59,017,360
Daño moral para JOSE MANUEL PALOMINO en calidad de hermano de la víctima: $59,017,360
Daño moral para YUBER FLORES PALOMINO en calidad de hermano de la víctima: $59,017,360
Daño moral para VICTOR ALONSO MEDINA en calidad de hermano de la víctima: $59,017,360
Daño moral para JULIVES MEDINA ANGULO en calidad de hermano de la víctima: $59,017,360
Daño moral para LUZ ESTELLA MEDINA en calidad de hermana de la víctima: $59,017,360
Daño moral para PAOLA ROCIO MEDINA en calidad de hermana de la víctima: $59,017,360
Daño moral para FLOR MAYIBE MEDINA en calidad de hermana de la víctima: $59,017,360
Daño moral para DUBAN MEDINA ANGULO en calidad de hermano de la víctima: $59,017,360
</t>
  </si>
  <si>
    <t xml:space="preserve">La liquidación objetiva arroja un total de $695.303.481, teniendo en cuenta los siguientes valores: 
1.	Daño moral: $510.000.000
Daño moral para OLEISA OBANDO CUERO en calidad de compañera permanente de la víctima: $60.000.000
Daño moral para YEFFERSON MEDINA OBANDO en calidad de hijo de la víctima: $60.000.000	  
Daño moral para YIDIS TATIANA MEDINA en calidad de hija de la víctima: $60.000.000
Daño moral para MARTHA IRENE PALOMINO en calidad de madre de la víctima: $60.000.000
Daño moral para JOHN FREDDY PALOMINO en calidad de hermano de la víctima: $30.000.000
Daño moral para JOSE MANUEL PALOMINO en calidad de hermano de la víctima: $30.000.000
Daño moral para YUBER FLORES PALOMINO en calidad de hermano de la víctima: $30.000.000
Daño moral para VICTOR ALONSO MEDINA en calidad de hermano de la víctima: $30.000.000
Daño moral para JULIVES MEDINA ANGULO en calidad de hermano de la víctima: $30.000.000
Daño moral para LUZ ESTELLA MEDINA en calidad de hermana de la víctima: $30.000.000
Daño moral para PAOLA ROCIO MEDINA en calidad de hermana de la víctima: $30.000.000
Daño moral para FLOR MAYIBE MEDINA en calidad de hermana de la víctima: $30.000.000
Daño moral para DUBAN MEDINA ANGULO en calidad de hermano de la víctima: $30.000.000
Respecto a los perjuicios morales, se tuvieron en cuenta los lineamientos jurisprudenciales fijados por la Sala Civil de la Corte Suprema de Justicia para la tasación de los perjuicios morales en casos análogos de fallecimiento, en los que la Corte ha fijado como baremo indemnizatorio el tope de $60.000.000 para los familiares en primer grado de consanguinidad y afinidad, en los casos más graves, como el fallecimiento de la víctima (SC13925-2016 del 30 de septiembre del 2016 con radicación No. 05001-31-03-003-2005-00174-01). 
2.	Lucro cesante: 185.303.481
No se aportó prueba que acredite cuál es el monto de los ingresos que el señor Medina Palomino se encontraba percibiendo al momento de los hechos, pero el hecho de que estaba laboralmente activo además de porque se encontraba en edad productiva (38 años) se fundamenta en el hecho de que se constató que tenía una vinculación laboral con el INGENIO DEL CAUCA S.A.S para la fecha de ocurrencia de los hechos. Motivo por el cual, se debe presumir que devengaba al menos 1 SMLMV, por lo cual, se toma el salario mínimo vigente para la fecha en que se produjo el daño. 
Lucro cesante para Yefferson Medina Obando en calidad de hijo de la víctima:  Se reconoce toda vez que obra en el expediente registro de nacimiento de Yefferson Medina Obando, en el que se evidencia que el señor Wlliam Medino Palomino era su padre. Portal, se presume la dependencia económica de Yefferson hacía su padre, hasta la edad de los 25 años. Por lo que se liquida así: (i) Consolidado: 52.226.235; (ii) Futuro: $35.944.062.
Lucro cesante consolidado para Yadis Tatiana Medina en calidad de hijo de la víctima: Se reconoce toda vez que obra en el expediente registro de nacimiento de Yadis Tatiana Palomino, en el que se evidencia que el señor Wlliam Medino Palomino era su padre. Portal, se presume la dependencia económica de Yadis hacía su padre, hasta la edad de los 25 años. Por lo que se liquida así: (i) Consolidado: $52.226.235; Futuro: $44.906.949.
Lucro Cesante Consolidado Y Futuro Para Ambos Padres: $0. No se reconoce toda vez que de acuerdo a la jurisprudencia de las altas cortes se limita el período de dependencia de los padres hasta los 25 años del hijo, cuando no obra prueba de que la misma se hubiese dado con posterioridad a esta edad, pues se estima que a esa edad (25 años) éstos últimos se emancipan del seno familiar y conforman su propia familia, y en ese sentido, dejan de aportar económicamente a sus padres. (Sentencias 15.129 del 9 de junio de 2005; C.P. Ruth Stella Correa.  16064 del 6 de junio de 2007; CP: Dr. Ramiro Saavedra Becerra). Teniendo en cuenta que, en el caso concreto, para la fecha de los hechos el señor William tenía la edad de 38 años, debía necesariamente probarse por parte de los padres que dependían económicamente de este, pero no fue el caso, pues no obra prueba siquiera sumaria que así lo demuestre. Por tal, no se reconoce.
Lucro cesante para Oleisa Obando Cuero en calidad de compañera permanente: $0. No se reconoce, toda vez que, con anterioridad a la fecha de los hechos, la señora Oleisa se encontraba cotizando al sistema de salud, lo cual es un claro indicador de que se encontraba recibiendo ingresos, y no necesitaba del señor Medina Palomino para su subsistencia económica. Lo anterior, pese a que obra en el expediente acta de declaración juramentada del 28 de octubre del 2005, ante Notaría Única del Circuito de Florida, en la cual se manifiesta bajo juramento que el señor WILLIAM MEDINA PALOMINO era la persona que suministraba todo lo necesario para la subsistencia del hogar. 
</t>
  </si>
  <si>
    <t xml:space="preserve"> La contingencia se califica como REMOTA toda vez que, el contrato de seguro contenido en la póliza de automóviles colectiva pesados-semipesados No. 2917116009232, si presta cobertura temporal, pero no material respecto de los hechos objeto de asunto, además, el Juzgado 14 Civil del Circuito de Cali carece de competencia para conocer este proceso, y la responsabilidad civil extracontractual del asegurado no se encuentra demostrada.  
Se precisa en primer lugar que la póliza presta cobertura temporal toda vez que la misma cuenta con una vigencia comprendida desde el 10 de septiembre del 2016 hasta el 09 de agosto de 2018, y los hechos ocurrieron el 15 de octubre del 2017, es decir dentro de la vigencia de la póliza. No obstante, la póliza no prestaría cobertura material, por cuanto si bien ampara la responsabilidad civil extracontractual derivada de la conducción del vehículo de placa KUK808, los hechos se derivan de un accidente de trabajo, es decir, bajo el ámbito de la responsabilidad patronal, lo cual no es objeto de cobertura en el aseguramiento, motivo por el cual, se concluye que no presta cobertura material. 
Adicionalmente debe tenerse en cuenta que el Juzgado 14 Civil del Circuito de Cali carece de competencia, dado que el Ingenio del Causa S.A. empresa demandada, es empleador de la víctima el señor William Medina Palomino y con ocasión al contrato de trabajo acaeció el accidente que concluyó con el fallecimiento del señor Medina, motivo por el cual se requiere su remisión a la jurisdicción laboral. De otro lado, resulta claro que, en caso de remitirse a la jurisdicción laboral, la acción de responsabilidad patronal está prescrita en los términos del artículo 488 del Código Sustantivo del Trabajo, dado que los hechos que dieron origen al litigio ocurrió el 15 de octubre del 2017 y la demanda verbal solo se presentó hasta el 18 de abril del 2024, es decir, casi 6 años después del acaecimiento de los perjuicios, configurándose el fenómeno de prescripción
En cuanto a la responsabilidad del asegurado, se indica que la misma no se encuentra demostrada, toda vez que desde el mismo informe policial de accidente de tránsito no es posible consignar hipótesis del accidente atribuible al vehículo asegurado ni verificar las circunstancias que rodearon al mismo debido a que el demandante extrañamente solo aporta la primera página del accidente de tránsito, en la cual no se puede verificar la hipótesis del accidente ni respecto del vehículo, ni del peatón.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</si>
</sst>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6" fontId="8" fillId="0" borderId="1" xfId="0" applyNumberFormat="1" applyFont="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0" zoomScaleNormal="80" workbookViewId="0">
      <selection activeCell="J6" sqref="J6"/>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49" t="s">
        <v>1</v>
      </c>
      <c r="B2" s="49"/>
      <c r="C2" s="49"/>
      <c r="D2" s="49"/>
      <c r="E2" s="49"/>
      <c r="F2" s="49"/>
      <c r="G2" s="49"/>
      <c r="H2" s="49"/>
      <c r="O2" s="23"/>
      <c r="P2" s="24"/>
      <c r="Q2" s="24"/>
      <c r="R2" s="24"/>
      <c r="S2" s="24"/>
    </row>
    <row r="3" spans="1:19" x14ac:dyDescent="0.25">
      <c r="A3" s="46" t="s">
        <v>2</v>
      </c>
      <c r="B3" s="46"/>
      <c r="C3" s="46"/>
      <c r="D3" s="50"/>
      <c r="E3" s="50"/>
      <c r="F3" s="50"/>
      <c r="G3" s="50"/>
      <c r="H3" s="50"/>
      <c r="O3" s="25"/>
      <c r="P3" s="25"/>
      <c r="Q3" s="26"/>
      <c r="R3" s="26"/>
    </row>
    <row r="4" spans="1:19" x14ac:dyDescent="0.25">
      <c r="A4" s="40" t="s">
        <v>3</v>
      </c>
      <c r="B4" s="47" t="s">
        <v>126</v>
      </c>
      <c r="C4" s="47"/>
      <c r="D4" s="47"/>
      <c r="E4" s="40" t="s">
        <v>4</v>
      </c>
      <c r="F4" s="51" t="s">
        <v>100</v>
      </c>
      <c r="G4" s="51"/>
      <c r="H4" s="51"/>
      <c r="O4" s="25"/>
      <c r="P4" s="25"/>
      <c r="Q4" s="26"/>
      <c r="R4" s="26"/>
    </row>
    <row r="5" spans="1:19" x14ac:dyDescent="0.25">
      <c r="A5" s="40" t="s">
        <v>5</v>
      </c>
      <c r="B5" s="55" t="s">
        <v>139</v>
      </c>
      <c r="C5" s="55"/>
      <c r="D5" s="55"/>
      <c r="E5" s="40" t="s">
        <v>6</v>
      </c>
      <c r="F5" s="54" t="s">
        <v>102</v>
      </c>
      <c r="G5" s="54"/>
      <c r="H5" s="54"/>
      <c r="O5" s="25"/>
      <c r="P5" s="25"/>
      <c r="Q5" s="26"/>
      <c r="R5" s="26"/>
    </row>
    <row r="6" spans="1:19" ht="30.75" customHeight="1" x14ac:dyDescent="0.25">
      <c r="A6" s="40" t="s">
        <v>7</v>
      </c>
      <c r="B6" s="51" t="s">
        <v>129</v>
      </c>
      <c r="C6" s="51"/>
      <c r="D6" s="51"/>
      <c r="E6" s="51"/>
      <c r="F6" s="51"/>
      <c r="G6" s="51"/>
      <c r="H6" s="51"/>
      <c r="O6" s="25"/>
      <c r="P6" s="25"/>
      <c r="Q6" s="26"/>
      <c r="R6" s="28"/>
    </row>
    <row r="7" spans="1:19" ht="30.75" customHeight="1" x14ac:dyDescent="0.25">
      <c r="A7" s="40" t="s">
        <v>8</v>
      </c>
      <c r="B7" s="51" t="s">
        <v>130</v>
      </c>
      <c r="C7" s="51"/>
      <c r="D7" s="51"/>
      <c r="E7" s="51"/>
      <c r="F7" s="51"/>
      <c r="G7" s="51"/>
      <c r="H7" s="51"/>
      <c r="O7" s="25"/>
      <c r="P7" s="25"/>
      <c r="Q7" s="26"/>
      <c r="R7" s="28"/>
    </row>
    <row r="8" spans="1:19" ht="32.25" customHeight="1" x14ac:dyDescent="0.25">
      <c r="A8" s="40" t="s">
        <v>9</v>
      </c>
      <c r="B8" s="51" t="s">
        <v>131</v>
      </c>
      <c r="C8" s="51"/>
      <c r="D8" s="51"/>
      <c r="E8" s="51"/>
      <c r="F8" s="51"/>
      <c r="G8" s="51"/>
      <c r="H8" s="51"/>
      <c r="O8" s="25"/>
      <c r="P8" s="25"/>
      <c r="Q8" s="26"/>
      <c r="R8" s="28"/>
    </row>
    <row r="9" spans="1:19" ht="70.5" customHeight="1" x14ac:dyDescent="0.25">
      <c r="A9" s="40" t="s">
        <v>10</v>
      </c>
      <c r="B9" s="47" t="s">
        <v>140</v>
      </c>
      <c r="C9" s="47"/>
      <c r="D9" s="47"/>
      <c r="E9" s="47"/>
      <c r="F9" s="47"/>
      <c r="G9" s="47"/>
      <c r="H9" s="47"/>
      <c r="O9" s="25"/>
      <c r="P9" s="25"/>
      <c r="Q9" s="26"/>
      <c r="R9" s="28"/>
    </row>
    <row r="10" spans="1:19" x14ac:dyDescent="0.25">
      <c r="A10" s="40" t="s">
        <v>11</v>
      </c>
      <c r="B10" s="52"/>
      <c r="C10" s="52"/>
      <c r="D10" s="52"/>
      <c r="E10" s="52"/>
      <c r="F10" s="52"/>
      <c r="G10" s="52"/>
      <c r="H10" s="52"/>
      <c r="O10" s="25"/>
      <c r="P10" s="28"/>
      <c r="Q10" s="26"/>
      <c r="R10" s="28"/>
    </row>
    <row r="11" spans="1:19" ht="164.25" customHeight="1" x14ac:dyDescent="0.25">
      <c r="A11" s="40" t="s">
        <v>12</v>
      </c>
      <c r="B11" s="53" t="s">
        <v>138</v>
      </c>
      <c r="C11" s="53"/>
      <c r="D11" s="53"/>
      <c r="E11" s="53"/>
      <c r="F11" s="53"/>
      <c r="G11" s="53"/>
      <c r="H11" s="53"/>
      <c r="O11" s="25"/>
      <c r="P11" s="28"/>
      <c r="Q11" s="26"/>
      <c r="R11" s="28"/>
    </row>
    <row r="12" spans="1:19" ht="93" customHeight="1" x14ac:dyDescent="0.25">
      <c r="A12" s="40" t="s">
        <v>13</v>
      </c>
      <c r="B12" s="53" t="s">
        <v>142</v>
      </c>
      <c r="C12" s="53"/>
      <c r="D12" s="53"/>
      <c r="E12" s="53"/>
      <c r="F12" s="53"/>
      <c r="G12" s="53"/>
      <c r="H12" s="53"/>
      <c r="O12" s="25"/>
      <c r="P12" s="28"/>
      <c r="Q12" s="26"/>
      <c r="R12" s="28"/>
    </row>
    <row r="13" spans="1:19" ht="25.5" x14ac:dyDescent="0.25">
      <c r="A13" s="40" t="s">
        <v>14</v>
      </c>
      <c r="B13" s="41" t="s">
        <v>113</v>
      </c>
      <c r="C13" s="40" t="s">
        <v>15</v>
      </c>
      <c r="D13" s="42"/>
      <c r="E13" s="40" t="s">
        <v>16</v>
      </c>
      <c r="F13" s="51" t="s">
        <v>134</v>
      </c>
      <c r="G13" s="51"/>
      <c r="H13" s="51"/>
    </row>
    <row r="14" spans="1:19" ht="26.25" x14ac:dyDescent="0.25">
      <c r="A14" s="40" t="s">
        <v>17</v>
      </c>
      <c r="B14" s="51" t="s">
        <v>132</v>
      </c>
      <c r="C14" s="51"/>
      <c r="D14" s="51"/>
      <c r="E14" s="43" t="s">
        <v>18</v>
      </c>
      <c r="F14" s="51" t="s">
        <v>133</v>
      </c>
      <c r="G14" s="51"/>
      <c r="H14" s="51"/>
      <c r="P14" s="28"/>
      <c r="Q14" s="26"/>
      <c r="R14" s="28"/>
    </row>
    <row r="15" spans="1:19" ht="26.25" customHeight="1" x14ac:dyDescent="0.25">
      <c r="A15" s="40" t="s">
        <v>19</v>
      </c>
      <c r="B15" s="44"/>
      <c r="C15" s="40" t="s">
        <v>20</v>
      </c>
      <c r="D15" s="44">
        <v>2917116009232</v>
      </c>
      <c r="E15" s="45" t="s">
        <v>21</v>
      </c>
      <c r="F15" s="51" t="s">
        <v>135</v>
      </c>
      <c r="G15" s="51"/>
      <c r="H15" s="51"/>
      <c r="O15" s="25"/>
      <c r="P15" s="28"/>
      <c r="Q15" s="26"/>
      <c r="R15" s="28"/>
    </row>
    <row r="16" spans="1:19" ht="30.75" customHeight="1" x14ac:dyDescent="0.25">
      <c r="A16" s="40" t="s">
        <v>22</v>
      </c>
      <c r="B16" s="58" t="s">
        <v>117</v>
      </c>
      <c r="C16" s="59"/>
      <c r="D16" s="59"/>
      <c r="E16" s="59"/>
      <c r="F16" s="59"/>
      <c r="G16" s="59"/>
      <c r="H16" s="60"/>
      <c r="O16" s="25"/>
      <c r="P16" s="28"/>
      <c r="Q16" s="26"/>
      <c r="R16" s="28"/>
    </row>
    <row r="17" spans="1:8" ht="25.5" x14ac:dyDescent="0.25">
      <c r="A17" s="40" t="s">
        <v>23</v>
      </c>
      <c r="B17" s="50">
        <v>43023</v>
      </c>
      <c r="C17" s="50"/>
      <c r="D17" s="50"/>
      <c r="E17" s="40" t="s">
        <v>24</v>
      </c>
      <c r="F17" s="50" t="s">
        <v>136</v>
      </c>
      <c r="G17" s="54"/>
      <c r="H17" s="54"/>
    </row>
    <row r="18" spans="1:8" x14ac:dyDescent="0.25">
      <c r="A18" s="56" t="s">
        <v>25</v>
      </c>
      <c r="B18" s="56"/>
      <c r="C18" s="56"/>
      <c r="D18" s="56"/>
      <c r="E18" s="56"/>
      <c r="F18" s="56"/>
      <c r="G18" s="56"/>
      <c r="H18" s="56"/>
    </row>
    <row r="19" spans="1:8" ht="25.5" customHeight="1" x14ac:dyDescent="0.25">
      <c r="A19" s="67">
        <v>695303481</v>
      </c>
      <c r="B19" s="57"/>
      <c r="C19" s="57"/>
      <c r="D19" s="57"/>
      <c r="E19" s="57"/>
      <c r="F19" s="57"/>
      <c r="G19" s="57"/>
      <c r="H19" s="57"/>
    </row>
    <row r="20" spans="1:8" ht="120.75" customHeight="1" x14ac:dyDescent="0.25">
      <c r="A20" s="47" t="s">
        <v>141</v>
      </c>
      <c r="B20" s="47"/>
      <c r="C20" s="47"/>
      <c r="D20" s="47"/>
      <c r="E20" s="47"/>
      <c r="F20" s="47"/>
      <c r="G20" s="47"/>
      <c r="H20" s="47"/>
    </row>
    <row r="21" spans="1:8" x14ac:dyDescent="0.25">
      <c r="A21" s="46" t="s">
        <v>26</v>
      </c>
      <c r="B21" s="46"/>
      <c r="C21" s="46"/>
      <c r="D21" s="46"/>
      <c r="E21" s="46"/>
      <c r="F21" s="46"/>
      <c r="G21" s="46"/>
      <c r="H21" s="46"/>
    </row>
    <row r="22" spans="1:8" ht="135.75" customHeight="1" x14ac:dyDescent="0.25">
      <c r="A22" s="48" t="s">
        <v>137</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27</v>
      </c>
      <c r="B2" s="49"/>
      <c r="C2" s="49"/>
      <c r="D2" s="49"/>
      <c r="E2" s="49"/>
      <c r="F2" s="49"/>
    </row>
    <row r="3" spans="1:6" x14ac:dyDescent="0.25">
      <c r="A3" s="2" t="s">
        <v>7</v>
      </c>
      <c r="B3" s="65" t="str">
        <f>'1. ABOGADO EXTERNO'!B6:H6</f>
        <v>DUBAN MEDINA ANGULO Y OTROS</v>
      </c>
      <c r="C3" s="65"/>
      <c r="D3" s="65"/>
      <c r="E3" s="65"/>
      <c r="F3" s="65"/>
    </row>
    <row r="4" spans="1:6" x14ac:dyDescent="0.25">
      <c r="A4" s="2" t="s">
        <v>28</v>
      </c>
      <c r="B4" s="36"/>
      <c r="C4" s="2" t="s">
        <v>29</v>
      </c>
      <c r="D4" s="66"/>
      <c r="E4" s="66"/>
      <c r="F4" s="66"/>
    </row>
    <row r="5" spans="1:6" x14ac:dyDescent="0.25">
      <c r="A5" s="2" t="s">
        <v>9</v>
      </c>
      <c r="B5" s="65"/>
      <c r="C5" s="65"/>
      <c r="D5" s="65"/>
      <c r="E5" s="65"/>
      <c r="F5" s="65"/>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5"/>
      <c r="E9" s="2" t="s">
        <v>41</v>
      </c>
      <c r="F9" s="1"/>
    </row>
    <row r="10" spans="1:6" ht="30" x14ac:dyDescent="0.25">
      <c r="A10" s="2" t="s">
        <v>42</v>
      </c>
      <c r="B10" s="5"/>
      <c r="C10" s="63"/>
      <c r="D10" s="65"/>
      <c r="E10" s="2" t="s">
        <v>43</v>
      </c>
      <c r="F10" s="1"/>
    </row>
    <row r="11" spans="1:6" ht="46.5" customHeight="1" x14ac:dyDescent="0.25">
      <c r="A11" s="2" t="s">
        <v>44</v>
      </c>
      <c r="B11" s="37"/>
      <c r="C11" s="2" t="s">
        <v>24</v>
      </c>
      <c r="D11" s="37"/>
      <c r="E11" s="2" t="s">
        <v>10</v>
      </c>
      <c r="F11" s="38"/>
    </row>
    <row r="12" spans="1:6" ht="167.25" customHeight="1" x14ac:dyDescent="0.25">
      <c r="A12" s="2" t="s">
        <v>45</v>
      </c>
      <c r="B12" s="62"/>
      <c r="C12" s="62"/>
      <c r="D12" s="62"/>
      <c r="E12" s="62"/>
      <c r="F12" s="62"/>
    </row>
    <row r="13" spans="1:6" ht="21" x14ac:dyDescent="0.25">
      <c r="A13" s="49" t="s">
        <v>46</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47</v>
      </c>
      <c r="B37" s="63"/>
      <c r="C37" s="64"/>
      <c r="D37" s="63" t="s">
        <v>48</v>
      </c>
      <c r="E37" s="63"/>
      <c r="F37" s="63"/>
    </row>
    <row r="38" spans="1:6" x14ac:dyDescent="0.25">
      <c r="A38" s="2" t="s">
        <v>49</v>
      </c>
      <c r="B38" s="2" t="s">
        <v>50</v>
      </c>
      <c r="C38" s="64"/>
      <c r="D38" s="2" t="s">
        <v>49</v>
      </c>
      <c r="E38" s="63" t="s">
        <v>50</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3</v>
      </c>
      <c r="C1" s="7" t="s">
        <v>52</v>
      </c>
      <c r="D1" s="8" t="s">
        <v>5</v>
      </c>
      <c r="E1" s="9" t="s">
        <v>53</v>
      </c>
      <c r="F1" s="10" t="s">
        <v>54</v>
      </c>
      <c r="G1" s="9" t="s">
        <v>10</v>
      </c>
      <c r="H1" s="11" t="s">
        <v>55</v>
      </c>
      <c r="I1" s="9" t="s">
        <v>12</v>
      </c>
      <c r="J1" s="9" t="s">
        <v>56</v>
      </c>
      <c r="K1" s="9" t="s">
        <v>57</v>
      </c>
      <c r="L1" s="9" t="s">
        <v>58</v>
      </c>
      <c r="M1" s="9" t="s">
        <v>59</v>
      </c>
      <c r="N1" s="12" t="s">
        <v>60</v>
      </c>
      <c r="O1" s="12" t="s">
        <v>61</v>
      </c>
      <c r="P1" s="12" t="s">
        <v>34</v>
      </c>
      <c r="Q1" s="9" t="s">
        <v>16</v>
      </c>
      <c r="R1" s="10" t="s">
        <v>22</v>
      </c>
      <c r="S1" s="10" t="s">
        <v>62</v>
      </c>
      <c r="T1" s="10" t="s">
        <v>63</v>
      </c>
      <c r="U1" s="13" t="s">
        <v>64</v>
      </c>
      <c r="V1" s="13" t="s">
        <v>65</v>
      </c>
      <c r="W1" s="9" t="s">
        <v>66</v>
      </c>
      <c r="X1" s="9" t="s">
        <v>17</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9. Otros.</v>
      </c>
      <c r="C3" s="1" t="str">
        <f>'1. ABOGADO EXTERNO'!F4</f>
        <v>1. Primera Instancia</v>
      </c>
      <c r="D3" s="6" t="str">
        <f>'1. ABOGADO EXTERNO'!B5</f>
        <v>Se intentó su notificación personal a la compañía el 05 de junio del 2024, el día 20 de junio del 2024 se radicó ante  Despacho memorial de 
solicitud de notificación personal. Posteriormente, el día 11 de julio del 2024 se envió 
solicitud de link del expediente digital, y finalmente el día 15 de julio de 2024 el
despacho compartió al suscrito el link de acceso al expediente digital</v>
      </c>
      <c r="E3" s="17" t="str">
        <f>'1. ABOGADO EXTERNO'!B6</f>
        <v>DUBAN MEDINA ANGULO Y OTROS</v>
      </c>
      <c r="F3" s="17" t="str">
        <f>'1. ABOGADO EXTERNO'!B7</f>
        <v>MAPFRE SEGUROS GENERALES DE COLOMBIA 
S.A Y OTROS</v>
      </c>
      <c r="G3" s="17" t="str">
        <f>'1. ABOGADO EXTERNO'!B9</f>
        <v xml:space="preserve">Las pretensiones de la demanda van encaminadas al reconocimiento de $1.383.594.881 por perjuicios patrimoniales y extrapatrimoniales, discriminados de la siguiente manera: 
Perjuicios patrimoniales: 557.351.841
Lucro Cesante para OLEISA OBANDO CUERO en calidad de compañera permanente de la víctima: $431.108.738
Lucro Cesante para YEFFERSON MEDINA OBANDO en calidad de hijo de la víctima: $126.243.103 
Lucro Cesante para YIDIS TATIANA MEDINA en calidad de hija de la víctima: $145.904.307
“Daño material” (no especifican cual) para MARTHA IRENE PALOMINO en calidad de madre de la víctima: 45.426.300
“Daño material” (no especifican cual) para MANUEL SANTOS MEDINA LOANGO en calidad de padre de la víctima: 45.426.300
Perjuicios extrapatrimoniales:  826.243.040
Daño moral para OLEISA OBANDO CUERO en calidad de compañera permanente de la víctima: $ 73,771,700
Daño moral para YEFFERSON MEDINA OBANDO en calidad de hijo de la víctima: $73,771,700
Daño moral para YIDIS TATIANA MEDINA en calidad de hija de la víctima: $ 73,771,700
Daño moral para MARTHA IRENE PALOMINO en calidad de madre de la víctima: $73,771,700
Daño moral para JOHN FREDDY PALOMINO en calidad de hermano de la víctima: $ 59,017,360
Daño moral para JOSE MANUEL PALOMINO en calidad de hermano de la víctima: $59,017,360
Daño moral para YUBER FLORES PALOMINO en calidad de hermano de la víctima: $59,017,360
Daño moral para VICTOR ALONSO MEDINA en calidad de hermano de la víctima: $59,017,360
Daño moral para JULIVES MEDINA ANGULO en calidad de hermano de la víctima: $59,017,360
Daño moral para LUZ ESTELLA MEDINA en calidad de hermana de la víctima: $59,017,360
Daño moral para PAOLA ROCIO MEDINA en calidad de hermana de la víctima: $59,017,360
Daño moral para FLOR MAYIBE MEDINA en calidad de hermana de la víctima: $59,017,360
Daño moral para DUBAN MEDINA ANGULO en calidad de hermano de la víctima: $59,017,360
</v>
      </c>
      <c r="H3" s="18">
        <f>'1. ABOGADO EXTERNO'!B10</f>
        <v>0</v>
      </c>
      <c r="I3" s="17" t="str">
        <f>'1. ABOGADO EXTERNO'!B11</f>
        <v>De conformidad con los hechos de la demanda el día 15 de octubre de 2017, el señor WILLIAN MEDINA PALOMINO, estando vinculado laboralmente con el Ingenio del Cauca S.A.S., desarrollando la actividad laboral encomendada, fue atropellado por la tracto mula de placa KUK-808, tipo tracto camión, motor 10D1360, chasis 1HSXHAPT47J400751, de propiedad del Ingenio del Cauca S.A.S, conducida por el señor ISMAEL BURGOS CARABALI, identificado con cédula de ciudadanía No. 10.556.006, trabajador dependiente al servicio de INGENIO DEL CAUCA S.A.S.
El siniestro en el cual falleció el señor MEDINA PALOMINO, de acuerdo al informe de accidente de tránsito No. A02905 de fecha 15 de octubre de 2017, fue a las 21:45 p.m., más o menos, cuando el causante estaba ejecutando la jornada laboral asignada; hecho lamentable ocurrido a la altura de la hacienda el Brillante, ubicada en la vereda Domingo Largo jurisdicción del municipio de Candelaria (Valle), justo al ser atropellado por la tracto mula de placa KUK-808, motor 10D1360, chasis 1HSXHAPT47J400751, color Verde, propiedad del INGENIO DEL CAUCA S.A.S, Nit. 891300237-9, vehículo amparado con la póliza de responsabilidad civil extracontractual No. 2917116009232 de la ASEGURADORA MAFRE SEGUROS GENERALES DE COLOMBIA S.A.
La investigación penal para establecer las circunstancias de modo, tiempo y lugar que dieron origen a la ocurrencia del accidente, se radicó en cabeza de la fiscalía 130 seccional delegada de la ciudad de Candelaria (Valle); quien instruye la causa penal por el delito de homicidio culposo en accidente de tránsito, radicada bajo el SPOA 761306000169201780018, sin existencia de pronunciamiento de fondo a la fecha.</v>
      </c>
      <c r="J3" s="17" t="str">
        <f>'1. ABOGADO EXTERNO'!B12</f>
        <v xml:space="preserve"> La contingencia se califica como REMOTA toda vez que, el contrato de seguro contenido en la póliza de automóviles colectiva pesados-semipesados No. 2917116009232, si presta cobertura temporal, pero no material respecto de los hechos objeto de asunto, además, el Juzgado 14 Civil del Circuito de Cali carece de competencia para conocer este proceso, y la responsabilidad civil extracontractual del asegurado no se encuentra demostrada.  
Se precisa en primer lugar que la póliza presta cobertura temporal toda vez que la misma cuenta con una vigencia comprendida desde el 10 de septiembre del 2016 hasta el 09 de agosto de 2018, y los hechos ocurrieron el 15 de octubre del 2017, es decir dentro de la vigencia de la póliza. No obstante, la póliza no prestaría cobertura material, por cuanto si bien ampara la responsabilidad civil extracontractual derivada de la conducción del vehículo de placa KUK808, los hechos se derivan de un accidente de trabajo, es decir, bajo el ámbito de la responsabilidad patronal, lo cual no es objeto de cobertura en el aseguramiento, motivo por el cual, se concluye que no presta cobertura material. 
Adicionalmente debe tenerse en cuenta que el Juzgado 14 Civil del Circuito de Cali carece de competencia, dado que el Ingenio del Causa S.A. empresa demandada, es empleador de la víctima el señor William Medina Palomino y con ocasión al contrato de trabajo acaeció el accidente que concluyó con el fallecimiento del señor Medina, motivo por el cual se requiere su remisión a la jurisdicción laboral. De otro lado, resulta claro que, en caso de remitirse a la jurisdicción laboral, la acción de responsabilidad patronal está prescrita en los términos del artículo 488 del Código Sustantivo del Trabajo, dado que los hechos que dieron origen al litigio ocurrió el 15 de octubre del 2017 y la demanda verbal solo se presentó hasta el 18 de abril del 2024, es decir, casi 6 años después del acaecimiento de los perjuicios, configurándose el fenómeno de prescripción
En cuanto a la responsabilidad del asegurado, se indica que la misma no se encuentra demostrada, toda vez que desde el mismo informe policial de accidente de tránsito no es posible consignar hipótesis del accidente atribuible al vehículo asegurado ni verificar las circunstancias que rodearon al mismo debido a que el demandante extrañamente solo aporta la primera página del accidente de tránsito, en la cual no se puede verificar la hipótesis del accidente ni respecto del vehículo, ni del peatón.
Lo anterior, sin perjuicio del carácter contingente del proceso. </v>
      </c>
      <c r="K3" s="22" t="str">
        <f>'1. ABOGADO EXTERNO'!B13</f>
        <v xml:space="preserve">3 Remoto (100% a favor de la Compañia). </v>
      </c>
      <c r="L3" s="22"/>
      <c r="M3" s="22"/>
      <c r="N3" s="30" t="s">
        <v>0</v>
      </c>
      <c r="O3" s="19" t="s">
        <v>0</v>
      </c>
      <c r="P3" s="18">
        <f>'2. ABOGADO INTERNO '!D7</f>
        <v>0</v>
      </c>
      <c r="Q3" s="17"/>
      <c r="R3" s="17" t="str">
        <f>'1. ABOGADO EXTERNO'!B16</f>
        <v>R.C.E.</v>
      </c>
      <c r="S3" s="17"/>
      <c r="T3" s="1"/>
      <c r="U3" s="20"/>
      <c r="V3" s="17"/>
      <c r="W3" s="21">
        <f>'2. ABOGADO INTERNO '!B8</f>
        <v>0</v>
      </c>
      <c r="X3" s="22" t="str">
        <f>'1. ABOGADO EXTERNO'!B14</f>
        <v>JUZGADO CATORCE (14°) CIVIL DEL CIRCUITO DE CAL</v>
      </c>
      <c r="Y3" s="1" t="str">
        <f>'1. ABOGADO EXTERNO'!F14</f>
        <v>760013103014-2024-00096-00</v>
      </c>
      <c r="Z3" s="1" t="str">
        <f>'1. ABOGADO EXTERNO'!F5</f>
        <v xml:space="preserve">VIGENTE </v>
      </c>
      <c r="AA3" s="17" t="str">
        <f>'1. ABOGADO EXTERNO'!A22</f>
        <v xml:space="preserve">El día 19 de julio del 2024 se radicó contestación a la demanda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32</v>
      </c>
      <c r="D1" s="24" t="s">
        <v>6</v>
      </c>
      <c r="E1" s="24" t="s">
        <v>98</v>
      </c>
      <c r="F1" s="29" t="s">
        <v>40</v>
      </c>
    </row>
    <row r="2" spans="1:6" x14ac:dyDescent="0.25">
      <c r="A2" s="25"/>
      <c r="B2" s="25"/>
      <c r="C2" s="26"/>
      <c r="D2" s="26"/>
      <c r="E2" s="27"/>
      <c r="F2" s="4"/>
    </row>
    <row r="3" spans="1:6" x14ac:dyDescent="0.25">
      <c r="A3" s="25" t="s">
        <v>99</v>
      </c>
      <c r="B3" s="25" t="s">
        <v>100</v>
      </c>
      <c r="C3" s="26" t="s">
        <v>101</v>
      </c>
      <c r="D3" s="26" t="s">
        <v>102</v>
      </c>
      <c r="E3" s="27" t="s">
        <v>103</v>
      </c>
      <c r="F3" s="4" t="s">
        <v>104</v>
      </c>
    </row>
    <row r="4" spans="1:6" x14ac:dyDescent="0.25">
      <c r="A4" s="25" t="s">
        <v>105</v>
      </c>
      <c r="B4" s="25" t="s">
        <v>106</v>
      </c>
      <c r="C4" s="26" t="s">
        <v>107</v>
      </c>
      <c r="D4" s="26" t="s">
        <v>108</v>
      </c>
      <c r="E4" s="27" t="s">
        <v>109</v>
      </c>
      <c r="F4" s="4" t="s">
        <v>110</v>
      </c>
    </row>
    <row r="5" spans="1:6" x14ac:dyDescent="0.25">
      <c r="A5" s="25" t="s">
        <v>111</v>
      </c>
      <c r="B5" s="25" t="s">
        <v>112</v>
      </c>
      <c r="C5" s="26" t="s">
        <v>113</v>
      </c>
      <c r="D5" s="28"/>
      <c r="E5" s="27" t="s">
        <v>114</v>
      </c>
    </row>
    <row r="6" spans="1:6" x14ac:dyDescent="0.25">
      <c r="A6" s="25" t="s">
        <v>115</v>
      </c>
      <c r="B6" s="25" t="s">
        <v>116</v>
      </c>
      <c r="C6" s="26"/>
      <c r="D6" s="28"/>
      <c r="E6" s="27" t="s">
        <v>117</v>
      </c>
    </row>
    <row r="7" spans="1:6" x14ac:dyDescent="0.25">
      <c r="A7" s="25" t="s">
        <v>118</v>
      </c>
      <c r="B7" s="25"/>
      <c r="C7" s="26"/>
      <c r="D7" s="28"/>
      <c r="E7" s="27" t="s">
        <v>119</v>
      </c>
    </row>
    <row r="8" spans="1:6" x14ac:dyDescent="0.25">
      <c r="A8" s="25" t="s">
        <v>120</v>
      </c>
      <c r="B8" s="25"/>
      <c r="C8" s="26"/>
      <c r="D8" s="28"/>
      <c r="E8" s="27" t="s">
        <v>121</v>
      </c>
    </row>
    <row r="9" spans="1:6" x14ac:dyDescent="0.25">
      <c r="A9" s="25" t="s">
        <v>122</v>
      </c>
      <c r="B9" s="28"/>
      <c r="C9" s="26"/>
      <c r="D9" s="28"/>
      <c r="E9" s="27" t="s">
        <v>123</v>
      </c>
    </row>
    <row r="10" spans="1:6" x14ac:dyDescent="0.25">
      <c r="A10" s="25" t="s">
        <v>124</v>
      </c>
      <c r="B10" s="28"/>
      <c r="C10" s="26"/>
      <c r="D10" s="28"/>
      <c r="E10" s="27" t="s">
        <v>125</v>
      </c>
    </row>
    <row r="11" spans="1:6" x14ac:dyDescent="0.25">
      <c r="A11" s="25" t="s">
        <v>126</v>
      </c>
      <c r="B11" s="28"/>
      <c r="C11" s="26"/>
      <c r="D11" s="28"/>
      <c r="E11" s="27" t="s">
        <v>127</v>
      </c>
    </row>
    <row r="12" spans="1:6" x14ac:dyDescent="0.25">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2024-08-05T13:36:49Z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