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13_ncr:1_{78B66FD1-46A2-4A0C-8126-EA40857618DA}" xr6:coauthVersionLast="47" xr6:coauthVersionMax="47" xr10:uidLastSave="{00000000-0000-0000-0000-000000000000}"/>
  <bookViews>
    <workbookView xWindow="-110" yWindow="-110" windowWidth="19420" windowHeight="104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<sst xmlns="http://schemas.openxmlformats.org/spreadsheetml/2006/main" count="168" uniqueCount="142">
  <si>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</si>
  <si>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</si>
  <si>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</si>
  <si>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</si>
  <si>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</si>
  <si>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</si>
  <si>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</si>
  <si>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</si>
  <si>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</si>
  <si>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</si>
  <si>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</si>
  <si>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</si>
  <si>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</si>
  <si>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</si>
  <si>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</si>
  <si>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</si>
  <si>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</si>
  <si>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</si>
  <si>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</si>
  <si>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</si>
  <si>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</si>
  <si>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</si>
  <si>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</si>
  <si>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</si>
  <si>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</si>
  <si>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</si>
  <si>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</si>
  <si>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</si>
  <si>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</si>
  <si>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</si>
  <si>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</si>
  <si>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</si>
  <si>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</si>
  <si>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</si>
  <si>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</si>
  <si>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</si>
  <si>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</si>
  <si>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</si>
  <si>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</si>
  <si>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</si>
  <si>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</si>
  <si>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</si>
  <si>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</si>
  <si>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</si>
  <si>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</si>
  <si>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</si>
  <si>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</si>
  <si>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</si>
  <si>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</si>
  <si>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</si>
  <si>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</si>
  <si>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</si>
  <si>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</si>
  <si>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</si>
  <si>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</si>
  <si>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</si>
  <si>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</si>
  <si>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</si>
  <si>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</si>
  <si>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</si>
  <si>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</si>
  <si>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</si>
  <si>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</si>
  <si>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</si>
  <si>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</si>
  <si>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</si>
  <si>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</si>
  <si>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</si>
  <si>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</si>
  <si>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</si>
  <si>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</si>
  <si>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</si>
  <si>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</si>
  <si>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</si>
  <si>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</si>
  <si>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</si>
  <si>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</si>
  <si>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</si>
  <si>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</si>
  <si>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</si>
  <si>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</si>
  <si>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</si>
  <si>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</si>
  <si>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</si>
  <si>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</si>
  <si>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</si>
  <si>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</si>
  <si>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</si>
  <si>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</si>
  <si>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</si>
  <si>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</si>
  <si>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</si>
  <si>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</si>
  <si>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</si>
  <si>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</si>
  <si>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</si>
  <si>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</si>
  <si>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</si>
  <si>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</si>
  <si>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</si>
  <si>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</si>
  <si>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</si>
  <si>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</si>
  <si>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</si>
  <si>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</si>
  <si>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</si>
  <si>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</si>
  <si>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</si>
  <si>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</si>
  <si>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</si>
  <si>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</si>
  <si>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</si>
  <si>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</si>
  <si>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</si>
  <si>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</si>
  <si>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</si>
  <si>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</si>
  <si>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</si>
  <si>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</si>
  <si>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</si>
  <si>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</si>
  <si>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</si>
  <si>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</si>
  <si>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</si>
  <si>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</si>
  <si>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</si>
  <si>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</si>
  <si>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</si>
  <si>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</si>
  <si>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</si>
  <si>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GHERRERA ASOCIADOS Y ABOGADOS</t>
  </si>
  <si>
    <t xml:space="preserve">Sociedad Emergency Time S.A.S. </t>
  </si>
  <si>
    <t>Orlando Valderrama Gonzalez (conductor y propietario)
Mapfre Seguros Generales de Colombia S.A.</t>
  </si>
  <si>
    <t>Orlando Valderrama Gonzalez (conductor y propietario)</t>
  </si>
  <si>
    <t>Daño emergente consolidado: $589.493 
Daño emergente futuro: $400'950.000
Lucro cesante consolidado: $332'144.275
Lucro cesante futuro: No se determina de forma exacta sino que se refiere al "rubro correspondiente a lo que dejara de percibir mi mandante por la pérdida total del vehículo de placas  JPR186"
Total pretensiones: $733'683.768</t>
  </si>
  <si>
    <t>El día 06 de agosto del año 2023, aproximadamente a las 20:30 horas, en la calle 27 con carrera 9 CM de la ciudad de Tuluá (V), y cuando se dirigían a atender un llamado de emergencia, el vehículo de propiedad del demandante identificado con placa JPRI86, fue chocado por el vehículo de marca: Chevrolet, línea Dmax, color: blanco, modelo: 2017 de placas DRO676, el cual era conducido por su propietario, el señor ORLANDO VALDERRAMA GONZALEZ. hecho acreditado con el informe de Policía de Tránsito. 
Según la demanda, el informe Policial de accidente de tránsito de fecha día 06 de agosto de 2023, el accidente de tránsito ocurrió por hechos imputables exclusivamente al conductor del vehículo de placa DRO676, esto es, el señor ORLANDO VALDERRAMA GONZALEZ, puesto que en el croquis elaborado por el guarda de tránsito FABIO TASCON, identificado con placa No. 020, adscrito al Departamento Administrativo de Movilidad Vial de Tuluá (V), determinó como causa probable y determinante del accidente fue la infracción a los códigos 122 (Girar bruscamente ) y 123 (no respetar prelación de intersecciones o giros).</t>
  </si>
  <si>
    <t xml:space="preserve">Juzgado 02 Civil del Circuito de Tulúa, Valle </t>
  </si>
  <si>
    <t>Póliza de Autos</t>
  </si>
  <si>
    <t>06 de agosto de 2023</t>
  </si>
  <si>
    <t xml:space="preserve">Se presentó la contestación a la demanda el día 09/08/2024 </t>
  </si>
  <si>
    <t>La contingencia se califica como PROBABLE toda vez que la póliza vinculada presta cobertura material y temporal y NO hay medios probatorios que pueda demostrar algún eximente de responsabilidad por causa extraña. 
Lo primero que debe tomarse en consideración es que la Póliza de Seguro de Autos No. 1503121002282, con vigencia desde el día 15 de octubre del 2022 hasta el día 14 de octubre del 2023, cuyo asegurado es el señor Orlando Gonzalez Valderrama, presta cobertura de conformidad con los hechos y pretensiones expuestas en el líbelo de la demanda. Frente a la cobertura temporal, debe señalarse que los hechos, es decir, el accidente de tránsito, ocurrió el 06 de agosto de 2023, es decir ocurrió dentro de la vigencia de la póliza. Adicionalmente, presta cobertura material en cuanto contempla el riesgo de responsabilidad civil extracontractual derivada de la conducción del vehículo de placa DRO676, pretensión que se le endilga a la pasiva.
En segundo lugar, debe decirse que la responsabilidad civil extracontractual del conductor vehículo asegurado involucrado en el accidente de tránsito, está probada, por lo siguiente: (i) en el IPAT allegado con el escrito de demanda se estableció la hipótesis No. 123 que corresponde “no respetar prelación de intersección” y la No. 122 “girar bruscamente, cruce repentino”; ambas imputables al vehículo asegurado. (ii) Se allega registro en video del accidente de tránsito donde se demuestra la responsabilidad del vehículo de placas DRO 676 por cruzar la intersección sin respetar la prelación que tenía el vehículo tipo ambulancia. (iii) en el croquis plasmado en el accidente de tránsito, se diagrama la posición final de la ambulancia que coincide con la dinámica que se observa en el video anteriormente referido. En este orden de ideas, hay suficientes elementos para acreditar la responsabilidad deprecada en la demanda. Además, se suma el hecho de que, Mapfre Seguros Generales S.A., ya había realizado un ofrecimiento por un valor de $58.600.000, que si bien este no puede ser tomado como aceptación de responsabilidad, sí puede ser visto por el juzgador como un elemento adicional frente a la postura que la Compañía asumió inicialmente con el reporte del siniestro: conciliarlo. 
Todo lo anterior, sin perjuicio del carácter contingente del proceso.</t>
  </si>
  <si>
    <t>Como valor de la liquidación objetiva se llegó al siguiente valor $281.546.287. Lo anterior conforme se explica a continuación:
1.	Daño emergente consolidado: No se reconoce ninguna suma por cuanto lo pretendido no corresponde con la tipología de daño emergente debido a que esta suma por concepto del pago de la audiencia de conciliación sería reconocida en las costas procesales. 
2.	Daño emergente futuro: Se reconoce la suma por un valor de $117’000.000 de conformidad con liquidación efectuada por la compañía, y en virtud de lo autorizado para conciliar por la compañía el día 04 de enero del 2024. Lo anterior teniendo en cuenta el valor del vehículo Fasecolda ($117’200.000). 
3.	Lucro Cesante Consolidado: Se reconoce la suma de $164.546.287. Lo anterior teniendo en cuenta el promedio de los costos operacionales que son allegados junto con el informe contable correspondiente al vehículo de placas JPR 186. Es decir, se tuvo en cuenta la totalidad de los valores ingresados en el 2do y 3er cuatrimestre de 2022, así como también los del 1er y 2do cuatrimestre del 2023 respecto del vehículo referido y posteriormente se promediaron dichos valores liquidando un año para un valor total de $164.546.287. Lo anterior de acuerdo con la sentencia STP 11138 del 2015 en donde se afirma que “aunque las pretensiones de la parte accionante tienen en su contenido la apariencia de una pretensión eminentemente de carácter económico, lo cierto es que no es posible admitir en un Estado Social y Democrático de Derecho donde el pilar del andamiaje gira alrededor del ser humano como garante y protector de sus derechos, que el individuo tenga involucrada una garantía de índole patrimonial con la que satisface sus necesidades y las de su familia, por un año aproximadamente y que ese Estado en todo ese tiempo no le haya definido la situación del rodante, el compromiso penal o pecuniario del mismo”. De lo anterior se infiere que el término para definir la situación de un vehículo y su recuperación es de un año. 
4.	Lucro Cesante Futuro: No se reconoce ninguna suma por cuanto no se señala de forma expresa y clara lo pretendido por este concepto, luego sólo se tiene una mera especulación y expectativa sin fundamento del rubro que se pretende por este concepto. Lo anterior de acuerdo con lo dispuesto en la sentencia SU 272 del 2021 de la Corte Constitucional, SC 4803 del 2019 de la Corte Suprema de Justicia y del artículo 1614 del Código Civil, en los que se dispone que el lucro cesante debe ser cierto y haberse probado suficientemente.  
Total valor pretensiones objetivadas: $281.546.287
5.	Análisis frente a la póliza vinculada: en la Póliza de Seguro de Autos No. 1503121002282 se pactó la cobertura de responsabilidad civil extracontractual por un valor $3’000.000.000 y no se pactó ningún tipo de deducible, coaseguro o sublímite. Es decir que con el valor asegurado en la Póliza sí se podría cubrir la liquidación objetiva de las pretensiones.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</si>
</sst>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A14" zoomScale="65" zoomScaleNormal="65" workbookViewId="0">
      <selection activeCell="B8" sqref="B8:H8"/>
    </sheetView>
  </sheetViews>
  <sheetFormatPr baseColWidth="10" defaultColWidth="11.453125" defaultRowHeight="14.5" x14ac:dyDescent="0.35"/>
  <cols>
    <col min="1" max="1" width="20.453125" customWidth="1"/>
    <col min="2" max="2" width="23.54296875" customWidth="1"/>
    <col min="3" max="3" width="13.453125" customWidth="1"/>
    <col min="4" max="4" width="22.1796875" customWidth="1"/>
    <col min="5" max="5" width="14.1796875" customWidth="1"/>
    <col min="8" max="8" width="4.1796875" customWidth="1"/>
    <col min="15" max="15" width="36.453125" style="27" bestFit="1" customWidth="1"/>
    <col min="16" max="16" width="28" style="27" bestFit="1" customWidth="1"/>
    <col min="17" max="17" width="38.453125" style="27" bestFit="1" customWidth="1"/>
    <col min="18" max="18" width="15.81640625" style="27" customWidth="1"/>
    <col min="19" max="19" width="27.453125" style="27" bestFit="1" customWidth="1"/>
    <col min="20" max="20" width="11.453125" style="27"/>
  </cols>
  <sheetData>
    <row r="1" spans="1:19" x14ac:dyDescent="0.35">
      <c r="B1" t="s">
        <v>0</v>
      </c>
    </row>
    <row r="2" spans="1:19" ht="21" x14ac:dyDescent="0.35">
      <c r="A2" s="58" t="s">
        <v>1</v>
      </c>
      <c r="B2" s="58"/>
      <c r="C2" s="58"/>
      <c r="D2" s="58"/>
      <c r="E2" s="58"/>
      <c r="F2" s="58"/>
      <c r="G2" s="58"/>
      <c r="H2" s="58"/>
      <c r="O2" s="23"/>
      <c r="P2" s="24"/>
      <c r="Q2" s="24"/>
      <c r="R2" s="24"/>
      <c r="S2" s="24"/>
    </row>
    <row r="3" spans="1:19" x14ac:dyDescent="0.35">
      <c r="A3" s="56" t="s">
        <v>2</v>
      </c>
      <c r="B3" s="56"/>
      <c r="C3" s="56"/>
      <c r="D3" s="51">
        <v>45519</v>
      </c>
      <c r="E3" s="51"/>
      <c r="F3" s="51"/>
      <c r="G3" s="51"/>
      <c r="H3" s="51"/>
      <c r="O3" s="25"/>
      <c r="P3" s="25"/>
      <c r="Q3" s="26"/>
      <c r="R3" s="26"/>
    </row>
    <row r="4" spans="1:19" x14ac:dyDescent="0.35">
      <c r="A4" s="40" t="s">
        <v>3</v>
      </c>
      <c r="B4" s="47" t="s">
        <v>100</v>
      </c>
      <c r="C4" s="47"/>
      <c r="D4" s="47"/>
      <c r="E4" s="40" t="s">
        <v>4</v>
      </c>
      <c r="F4" s="48" t="s">
        <v>101</v>
      </c>
      <c r="G4" s="48"/>
      <c r="H4" s="48"/>
      <c r="O4" s="25"/>
      <c r="P4" s="25"/>
      <c r="Q4" s="26"/>
      <c r="R4" s="26"/>
    </row>
    <row r="5" spans="1:19" x14ac:dyDescent="0.35">
      <c r="A5" s="40" t="s">
        <v>5</v>
      </c>
      <c r="B5" s="46">
        <v>45484</v>
      </c>
      <c r="C5" s="46"/>
      <c r="D5" s="46"/>
      <c r="E5" s="40" t="s">
        <v>6</v>
      </c>
      <c r="F5" s="52" t="s">
        <v>103</v>
      </c>
      <c r="G5" s="52"/>
      <c r="H5" s="52"/>
      <c r="O5" s="25"/>
      <c r="P5" s="25"/>
      <c r="Q5" s="26"/>
      <c r="R5" s="26"/>
    </row>
    <row r="6" spans="1:19" ht="51.5" customHeight="1" x14ac:dyDescent="0.35">
      <c r="A6" s="40" t="s">
        <v>7</v>
      </c>
      <c r="B6" s="48" t="s">
        <v>131</v>
      </c>
      <c r="C6" s="48"/>
      <c r="D6" s="48"/>
      <c r="E6" s="48"/>
      <c r="F6" s="48"/>
      <c r="G6" s="48"/>
      <c r="H6" s="48"/>
      <c r="O6" s="25"/>
      <c r="P6" s="25"/>
      <c r="Q6" s="26"/>
      <c r="R6" s="28"/>
    </row>
    <row r="7" spans="1:19" ht="40.5" customHeight="1" x14ac:dyDescent="0.35">
      <c r="A7" s="40" t="s">
        <v>8</v>
      </c>
      <c r="B7" s="48" t="s">
        <v>132</v>
      </c>
      <c r="C7" s="48"/>
      <c r="D7" s="48"/>
      <c r="E7" s="48"/>
      <c r="F7" s="48"/>
      <c r="G7" s="48"/>
      <c r="H7" s="48"/>
      <c r="O7" s="25"/>
      <c r="P7" s="25"/>
      <c r="Q7" s="26"/>
      <c r="R7" s="28"/>
    </row>
    <row r="8" spans="1:19" ht="32.25" customHeight="1" x14ac:dyDescent="0.35">
      <c r="A8" s="40" t="s">
        <v>9</v>
      </c>
      <c r="B8" s="48" t="s">
        <v>133</v>
      </c>
      <c r="C8" s="48"/>
      <c r="D8" s="48"/>
      <c r="E8" s="48"/>
      <c r="F8" s="48"/>
      <c r="G8" s="48"/>
      <c r="H8" s="48"/>
      <c r="O8" s="25"/>
      <c r="P8" s="25"/>
      <c r="Q8" s="26"/>
      <c r="R8" s="28"/>
    </row>
    <row r="9" spans="1:19" ht="91.5" customHeight="1" x14ac:dyDescent="0.35">
      <c r="A9" s="40" t="s">
        <v>10</v>
      </c>
      <c r="B9" s="47" t="s">
        <v>134</v>
      </c>
      <c r="C9" s="47"/>
      <c r="D9" s="47"/>
      <c r="E9" s="47"/>
      <c r="F9" s="47"/>
      <c r="G9" s="47"/>
      <c r="H9" s="47"/>
      <c r="O9" s="25"/>
      <c r="P9" s="25"/>
      <c r="Q9" s="26"/>
      <c r="R9" s="28"/>
    </row>
    <row r="10" spans="1:19" x14ac:dyDescent="0.35">
      <c r="A10" s="40" t="s">
        <v>11</v>
      </c>
      <c r="B10" s="59">
        <v>65914000</v>
      </c>
      <c r="C10" s="59"/>
      <c r="D10" s="59"/>
      <c r="E10" s="59"/>
      <c r="F10" s="59"/>
      <c r="G10" s="59"/>
      <c r="H10" s="59"/>
      <c r="O10" s="25"/>
      <c r="P10" s="28"/>
      <c r="Q10" s="26"/>
      <c r="R10" s="28"/>
    </row>
    <row r="11" spans="1:19" ht="164.25" customHeight="1" x14ac:dyDescent="0.35">
      <c r="A11" s="40" t="s">
        <v>12</v>
      </c>
      <c r="B11" s="60" t="s">
        <v>135</v>
      </c>
      <c r="C11" s="60"/>
      <c r="D11" s="60"/>
      <c r="E11" s="60"/>
      <c r="F11" s="60"/>
      <c r="G11" s="60"/>
      <c r="H11" s="60"/>
      <c r="O11" s="25"/>
      <c r="P11" s="28"/>
      <c r="Q11" s="26"/>
      <c r="R11" s="28"/>
    </row>
    <row r="12" spans="1:19" ht="93" customHeight="1" x14ac:dyDescent="0.35">
      <c r="A12" s="40" t="s">
        <v>13</v>
      </c>
      <c r="B12" s="60" t="s">
        <v>140</v>
      </c>
      <c r="C12" s="60"/>
      <c r="D12" s="60"/>
      <c r="E12" s="60"/>
      <c r="F12" s="60"/>
      <c r="G12" s="60"/>
      <c r="H12" s="60"/>
      <c r="O12" s="25"/>
      <c r="P12" s="28"/>
      <c r="Q12" s="26"/>
      <c r="R12" s="28"/>
    </row>
    <row r="13" spans="1:19" ht="26" x14ac:dyDescent="0.35">
      <c r="A13" s="40" t="s">
        <v>14</v>
      </c>
      <c r="B13" s="41" t="s">
        <v>102</v>
      </c>
      <c r="C13" s="40" t="s">
        <v>15</v>
      </c>
      <c r="D13" s="42"/>
      <c r="E13" s="40" t="s">
        <v>16</v>
      </c>
      <c r="F13" s="48" t="s">
        <v>130</v>
      </c>
      <c r="G13" s="48"/>
      <c r="H13" s="48"/>
    </row>
    <row r="14" spans="1:19" ht="26.5" x14ac:dyDescent="0.35">
      <c r="A14" s="40" t="s">
        <v>17</v>
      </c>
      <c r="B14" s="48" t="s">
        <v>136</v>
      </c>
      <c r="C14" s="48"/>
      <c r="D14" s="48"/>
      <c r="E14" s="43" t="s">
        <v>18</v>
      </c>
      <c r="F14" s="48"/>
      <c r="G14" s="48"/>
      <c r="H14" s="48"/>
      <c r="P14" s="28"/>
      <c r="Q14" s="26"/>
      <c r="R14" s="28"/>
    </row>
    <row r="15" spans="1:19" ht="26.25" customHeight="1" x14ac:dyDescent="0.35">
      <c r="A15" s="40" t="s">
        <v>19</v>
      </c>
      <c r="B15" s="44"/>
      <c r="C15" s="40" t="s">
        <v>20</v>
      </c>
      <c r="D15" s="44">
        <v>1503121002282</v>
      </c>
      <c r="E15" s="45" t="s">
        <v>21</v>
      </c>
      <c r="F15" s="48" t="s">
        <v>137</v>
      </c>
      <c r="G15" s="48"/>
      <c r="H15" s="48"/>
      <c r="O15" s="25"/>
      <c r="P15" s="28"/>
      <c r="Q15" s="26"/>
      <c r="R15" s="28"/>
    </row>
    <row r="16" spans="1:19" ht="30.75" customHeight="1" x14ac:dyDescent="0.35">
      <c r="A16" s="40" t="s">
        <v>22</v>
      </c>
      <c r="B16" s="53" t="s">
        <v>104</v>
      </c>
      <c r="C16" s="54"/>
      <c r="D16" s="54"/>
      <c r="E16" s="54"/>
      <c r="F16" s="54"/>
      <c r="G16" s="54"/>
      <c r="H16" s="55"/>
      <c r="O16" s="25"/>
      <c r="P16" s="28"/>
      <c r="Q16" s="26"/>
      <c r="R16" s="28"/>
    </row>
    <row r="17" spans="1:8" ht="26" x14ac:dyDescent="0.35">
      <c r="A17" s="40" t="s">
        <v>23</v>
      </c>
      <c r="B17" s="51" t="s">
        <v>138</v>
      </c>
      <c r="C17" s="51"/>
      <c r="D17" s="51"/>
      <c r="E17" s="40" t="s">
        <v>24</v>
      </c>
      <c r="F17" s="51">
        <v>45146</v>
      </c>
      <c r="G17" s="52"/>
      <c r="H17" s="52"/>
    </row>
    <row r="18" spans="1:8" x14ac:dyDescent="0.35">
      <c r="A18" s="49" t="s">
        <v>25</v>
      </c>
      <c r="B18" s="49"/>
      <c r="C18" s="49"/>
      <c r="D18" s="49"/>
      <c r="E18" s="49"/>
      <c r="F18" s="49"/>
      <c r="G18" s="49"/>
      <c r="H18" s="49"/>
    </row>
    <row r="19" spans="1:8" ht="25.5" customHeight="1" x14ac:dyDescent="0.35">
      <c r="A19" s="50" t="s">
        <v>26</v>
      </c>
      <c r="B19" s="50"/>
      <c r="C19" s="50"/>
      <c r="D19" s="50"/>
      <c r="E19" s="50"/>
      <c r="F19" s="50"/>
      <c r="G19" s="50"/>
      <c r="H19" s="50"/>
    </row>
    <row r="20" spans="1:8" ht="120.75" customHeight="1" x14ac:dyDescent="0.35">
      <c r="A20" s="47" t="s">
        <v>141</v>
      </c>
      <c r="B20" s="47"/>
      <c r="C20" s="47"/>
      <c r="D20" s="47"/>
      <c r="E20" s="47"/>
      <c r="F20" s="47"/>
      <c r="G20" s="47"/>
      <c r="H20" s="47"/>
    </row>
    <row r="21" spans="1:8" x14ac:dyDescent="0.35">
      <c r="A21" s="56" t="s">
        <v>27</v>
      </c>
      <c r="B21" s="56"/>
      <c r="C21" s="56"/>
      <c r="D21" s="56"/>
      <c r="E21" s="56"/>
      <c r="F21" s="56"/>
      <c r="G21" s="56"/>
      <c r="H21" s="56"/>
    </row>
    <row r="22" spans="1:8" ht="42.5" customHeight="1" x14ac:dyDescent="0.35">
      <c r="A22" s="57" t="s">
        <v>139</v>
      </c>
      <c r="B22" s="57"/>
      <c r="C22" s="57"/>
      <c r="D22" s="57"/>
      <c r="E22" s="57"/>
      <c r="F22" s="57"/>
      <c r="G22" s="57"/>
      <c r="H22" s="5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53125" defaultRowHeight="14.5" x14ac:dyDescent="0.35"/>
  <cols>
    <col min="1" max="1" width="22.54296875" style="4" customWidth="1"/>
    <col min="2" max="2" width="19.1796875" style="4" customWidth="1"/>
    <col min="3" max="3" width="14.26953125" style="4" customWidth="1"/>
    <col min="4" max="4" width="23.81640625" style="4" customWidth="1"/>
    <col min="5" max="5" width="19.26953125" style="4" customWidth="1"/>
    <col min="6" max="6" width="20.7265625" style="4" customWidth="1"/>
    <col min="7" max="9" width="11.453125" style="4"/>
    <col min="10" max="10" width="20.54296875" style="4" bestFit="1" customWidth="1"/>
    <col min="11" max="16384" width="11.453125" style="4"/>
  </cols>
  <sheetData>
    <row r="2" spans="1:6" ht="21" x14ac:dyDescent="0.35">
      <c r="A2" s="58" t="s">
        <v>28</v>
      </c>
      <c r="B2" s="58"/>
      <c r="C2" s="58"/>
      <c r="D2" s="58"/>
      <c r="E2" s="58"/>
      <c r="F2" s="58"/>
    </row>
    <row r="3" spans="1:6" x14ac:dyDescent="0.35">
      <c r="A3" s="2" t="s">
        <v>7</v>
      </c>
      <c r="B3" s="62" t="str">
        <f>'1. ABOGADO EXTERNO'!B6:H6</f>
        <v xml:space="preserve">Sociedad Emergency Time S.A.S. </v>
      </c>
      <c r="C3" s="62"/>
      <c r="D3" s="62"/>
      <c r="E3" s="62"/>
      <c r="F3" s="62"/>
    </row>
    <row r="4" spans="1:6" x14ac:dyDescent="0.35">
      <c r="A4" s="2" t="s">
        <v>29</v>
      </c>
      <c r="B4" s="36"/>
      <c r="C4" s="2" t="s">
        <v>30</v>
      </c>
      <c r="D4" s="63"/>
      <c r="E4" s="63"/>
      <c r="F4" s="63"/>
    </row>
    <row r="5" spans="1:6" x14ac:dyDescent="0.35">
      <c r="A5" s="2" t="s">
        <v>9</v>
      </c>
      <c r="B5" s="62"/>
      <c r="C5" s="62"/>
      <c r="D5" s="62"/>
      <c r="E5" s="62"/>
      <c r="F5" s="62"/>
    </row>
    <row r="6" spans="1:6" x14ac:dyDescent="0.35">
      <c r="A6" s="2" t="s">
        <v>31</v>
      </c>
      <c r="B6" s="32"/>
      <c r="C6" s="2" t="s">
        <v>32</v>
      </c>
      <c r="D6" s="39"/>
      <c r="E6" s="2" t="s">
        <v>33</v>
      </c>
      <c r="F6" s="39"/>
    </row>
    <row r="7" spans="1:6" ht="39.75" customHeight="1" x14ac:dyDescent="0.35">
      <c r="A7" s="2" t="s">
        <v>34</v>
      </c>
      <c r="B7" s="32"/>
      <c r="C7" s="2" t="s">
        <v>35</v>
      </c>
      <c r="D7" s="33"/>
      <c r="E7" s="2" t="s">
        <v>36</v>
      </c>
      <c r="F7" s="34"/>
    </row>
    <row r="8" spans="1:6" ht="35.25" customHeight="1" x14ac:dyDescent="0.35">
      <c r="A8" s="2" t="s">
        <v>37</v>
      </c>
      <c r="B8" s="35"/>
      <c r="C8" s="2" t="s">
        <v>38</v>
      </c>
      <c r="D8" s="35"/>
      <c r="E8" s="2" t="s">
        <v>39</v>
      </c>
      <c r="F8" s="36"/>
    </row>
    <row r="9" spans="1:6" ht="37.5" customHeight="1" x14ac:dyDescent="0.35">
      <c r="A9" s="2" t="s">
        <v>40</v>
      </c>
      <c r="B9" s="5"/>
      <c r="C9" s="61" t="s">
        <v>41</v>
      </c>
      <c r="D9" s="62"/>
      <c r="E9" s="2" t="s">
        <v>42</v>
      </c>
      <c r="F9" s="1"/>
    </row>
    <row r="10" spans="1:6" x14ac:dyDescent="0.35">
      <c r="A10" s="2" t="s">
        <v>43</v>
      </c>
      <c r="B10" s="5"/>
      <c r="C10" s="61"/>
      <c r="D10" s="62"/>
      <c r="E10" s="2" t="s">
        <v>44</v>
      </c>
      <c r="F10" s="1"/>
    </row>
    <row r="11" spans="1:6" ht="46.5" customHeight="1" x14ac:dyDescent="0.35">
      <c r="A11" s="2" t="s">
        <v>45</v>
      </c>
      <c r="B11" s="37"/>
      <c r="C11" s="2" t="s">
        <v>24</v>
      </c>
      <c r="D11" s="37"/>
      <c r="E11" s="2" t="s">
        <v>10</v>
      </c>
      <c r="F11" s="38"/>
    </row>
    <row r="12" spans="1:6" ht="167.25" customHeight="1" x14ac:dyDescent="0.35">
      <c r="A12" s="2" t="s">
        <v>46</v>
      </c>
      <c r="B12" s="65"/>
      <c r="C12" s="65"/>
      <c r="D12" s="65"/>
      <c r="E12" s="65"/>
      <c r="F12" s="65"/>
    </row>
    <row r="13" spans="1:6" ht="21" x14ac:dyDescent="0.35">
      <c r="A13" s="58" t="s">
        <v>47</v>
      </c>
      <c r="B13" s="58"/>
      <c r="C13" s="58"/>
      <c r="D13" s="58"/>
      <c r="E13" s="58"/>
      <c r="F13" s="58"/>
    </row>
    <row r="14" spans="1:6" x14ac:dyDescent="0.35">
      <c r="A14" s="64"/>
      <c r="B14" s="64"/>
      <c r="C14" s="64"/>
      <c r="D14" s="64"/>
      <c r="E14" s="64"/>
      <c r="F14" s="64"/>
    </row>
    <row r="15" spans="1:6" x14ac:dyDescent="0.35">
      <c r="A15" s="64"/>
      <c r="B15" s="64"/>
      <c r="C15" s="64"/>
      <c r="D15" s="64"/>
      <c r="E15" s="64"/>
      <c r="F15" s="64"/>
    </row>
    <row r="16" spans="1:6" x14ac:dyDescent="0.35">
      <c r="A16" s="64"/>
      <c r="B16" s="64"/>
      <c r="C16" s="64"/>
      <c r="D16" s="64"/>
      <c r="E16" s="64"/>
      <c r="F16" s="64"/>
    </row>
    <row r="17" spans="1:6" x14ac:dyDescent="0.35">
      <c r="A17" s="64"/>
      <c r="B17" s="64"/>
      <c r="C17" s="64"/>
      <c r="D17" s="64"/>
      <c r="E17" s="64"/>
      <c r="F17" s="64"/>
    </row>
    <row r="18" spans="1:6" x14ac:dyDescent="0.35">
      <c r="A18" s="64"/>
      <c r="B18" s="64"/>
      <c r="C18" s="64"/>
      <c r="D18" s="64"/>
      <c r="E18" s="64"/>
      <c r="F18" s="64"/>
    </row>
    <row r="19" spans="1:6" x14ac:dyDescent="0.35">
      <c r="A19" s="64"/>
      <c r="B19" s="64"/>
      <c r="C19" s="64"/>
      <c r="D19" s="64"/>
      <c r="E19" s="64"/>
      <c r="F19" s="64"/>
    </row>
    <row r="20" spans="1:6" x14ac:dyDescent="0.35">
      <c r="A20" s="64"/>
      <c r="B20" s="64"/>
      <c r="C20" s="64"/>
      <c r="D20" s="64"/>
      <c r="E20" s="64"/>
      <c r="F20" s="64"/>
    </row>
    <row r="21" spans="1:6" x14ac:dyDescent="0.35">
      <c r="A21" s="64"/>
      <c r="B21" s="64"/>
      <c r="C21" s="64"/>
      <c r="D21" s="64"/>
      <c r="E21" s="64"/>
      <c r="F21" s="64"/>
    </row>
    <row r="22" spans="1:6" x14ac:dyDescent="0.35">
      <c r="A22" s="64"/>
      <c r="B22" s="64"/>
      <c r="C22" s="64"/>
      <c r="D22" s="64"/>
      <c r="E22" s="64"/>
      <c r="F22" s="64"/>
    </row>
    <row r="23" spans="1:6" x14ac:dyDescent="0.35">
      <c r="A23" s="64"/>
      <c r="B23" s="64"/>
      <c r="C23" s="64"/>
      <c r="D23" s="64"/>
      <c r="E23" s="64"/>
      <c r="F23" s="64"/>
    </row>
    <row r="24" spans="1:6" x14ac:dyDescent="0.35">
      <c r="A24" s="64"/>
      <c r="B24" s="64"/>
      <c r="C24" s="64"/>
      <c r="D24" s="64"/>
      <c r="E24" s="64"/>
      <c r="F24" s="64"/>
    </row>
    <row r="25" spans="1:6" x14ac:dyDescent="0.35">
      <c r="A25" s="64"/>
      <c r="B25" s="64"/>
      <c r="C25" s="64"/>
      <c r="D25" s="64"/>
      <c r="E25" s="64"/>
      <c r="F25" s="64"/>
    </row>
    <row r="26" spans="1:6" x14ac:dyDescent="0.35">
      <c r="A26" s="64"/>
      <c r="B26" s="64"/>
      <c r="C26" s="64"/>
      <c r="D26" s="64"/>
      <c r="E26" s="64"/>
      <c r="F26" s="64"/>
    </row>
    <row r="27" spans="1:6" x14ac:dyDescent="0.35">
      <c r="A27" s="64"/>
      <c r="B27" s="64"/>
      <c r="C27" s="64"/>
      <c r="D27" s="64"/>
      <c r="E27" s="64"/>
      <c r="F27" s="64"/>
    </row>
    <row r="28" spans="1:6" x14ac:dyDescent="0.35">
      <c r="A28" s="64"/>
      <c r="B28" s="64"/>
      <c r="C28" s="64"/>
      <c r="D28" s="64"/>
      <c r="E28" s="64"/>
      <c r="F28" s="64"/>
    </row>
    <row r="29" spans="1:6" x14ac:dyDescent="0.35">
      <c r="A29" s="64"/>
      <c r="B29" s="64"/>
      <c r="C29" s="64"/>
      <c r="D29" s="64"/>
      <c r="E29" s="64"/>
      <c r="F29" s="64"/>
    </row>
    <row r="30" spans="1:6" x14ac:dyDescent="0.35">
      <c r="A30" s="64"/>
      <c r="B30" s="64"/>
      <c r="C30" s="64"/>
      <c r="D30" s="64"/>
      <c r="E30" s="64"/>
      <c r="F30" s="64"/>
    </row>
    <row r="31" spans="1:6" x14ac:dyDescent="0.35">
      <c r="A31" s="64"/>
      <c r="B31" s="64"/>
      <c r="C31" s="64"/>
      <c r="D31" s="64"/>
      <c r="E31" s="64"/>
      <c r="F31" s="64"/>
    </row>
    <row r="32" spans="1:6" x14ac:dyDescent="0.35">
      <c r="A32" s="64"/>
      <c r="B32" s="64"/>
      <c r="C32" s="64"/>
      <c r="D32" s="64"/>
      <c r="E32" s="64"/>
      <c r="F32" s="64"/>
    </row>
    <row r="33" spans="1:6" x14ac:dyDescent="0.35">
      <c r="A33" s="64"/>
      <c r="B33" s="64"/>
      <c r="C33" s="64"/>
      <c r="D33" s="64"/>
      <c r="E33" s="64"/>
      <c r="F33" s="64"/>
    </row>
    <row r="34" spans="1:6" x14ac:dyDescent="0.35">
      <c r="A34" s="64"/>
      <c r="B34" s="64"/>
      <c r="C34" s="64"/>
      <c r="D34" s="64"/>
      <c r="E34" s="64"/>
      <c r="F34" s="64"/>
    </row>
    <row r="35" spans="1:6" x14ac:dyDescent="0.35">
      <c r="A35" s="64"/>
      <c r="B35" s="64"/>
      <c r="C35" s="64"/>
      <c r="D35" s="64"/>
      <c r="E35" s="64"/>
      <c r="F35" s="64"/>
    </row>
    <row r="36" spans="1:6" x14ac:dyDescent="0.35">
      <c r="A36" s="64"/>
      <c r="B36" s="64"/>
      <c r="C36" s="64"/>
      <c r="D36" s="64"/>
      <c r="E36" s="64"/>
      <c r="F36" s="64"/>
    </row>
    <row r="37" spans="1:6" x14ac:dyDescent="0.35">
      <c r="A37" s="61" t="s">
        <v>48</v>
      </c>
      <c r="B37" s="61"/>
      <c r="C37" s="66"/>
      <c r="D37" s="61" t="s">
        <v>49</v>
      </c>
      <c r="E37" s="61"/>
      <c r="F37" s="61"/>
    </row>
    <row r="38" spans="1:6" x14ac:dyDescent="0.35">
      <c r="A38" s="2" t="s">
        <v>50</v>
      </c>
      <c r="B38" s="2" t="s">
        <v>51</v>
      </c>
      <c r="C38" s="66"/>
      <c r="D38" s="2" t="s">
        <v>50</v>
      </c>
      <c r="E38" s="61" t="s">
        <v>51</v>
      </c>
      <c r="F38" s="61"/>
    </row>
    <row r="39" spans="1:6" x14ac:dyDescent="0.35">
      <c r="A39" s="3"/>
      <c r="B39" s="3"/>
      <c r="C39" s="66"/>
      <c r="D39" s="3"/>
      <c r="E39" s="64"/>
      <c r="F39" s="64"/>
    </row>
    <row r="40" spans="1:6" x14ac:dyDescent="0.35">
      <c r="A40" s="3"/>
      <c r="B40" s="3"/>
      <c r="C40" s="66"/>
      <c r="D40" s="3"/>
      <c r="E40" s="64"/>
      <c r="F40" s="64"/>
    </row>
    <row r="41" spans="1:6" x14ac:dyDescent="0.35">
      <c r="A41" s="3"/>
      <c r="B41" s="3"/>
      <c r="C41" s="66"/>
      <c r="D41" s="3"/>
      <c r="E41" s="64"/>
      <c r="F41" s="64"/>
    </row>
    <row r="42" spans="1:6" x14ac:dyDescent="0.35">
      <c r="A42" s="3"/>
      <c r="B42" s="3"/>
      <c r="C42" s="66"/>
      <c r="D42" s="3"/>
      <c r="E42" s="64"/>
      <c r="F42" s="64"/>
    </row>
    <row r="43" spans="1:6" x14ac:dyDescent="0.35">
      <c r="A43" s="3"/>
      <c r="B43" s="3"/>
      <c r="C43" s="66"/>
      <c r="D43" s="3"/>
      <c r="E43" s="64"/>
      <c r="F43" s="64"/>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53125" defaultRowHeight="14.5" x14ac:dyDescent="0.35"/>
  <cols>
    <col min="1" max="1" width="7.1796875" customWidth="1"/>
    <col min="2" max="2" width="15.7265625" bestFit="1" customWidth="1"/>
    <col min="3" max="3" width="20.453125" customWidth="1"/>
    <col min="4" max="4" width="14.54296875" customWidth="1"/>
    <col min="5" max="5" width="21.26953125" customWidth="1"/>
    <col min="6" max="6" width="34.81640625" customWidth="1"/>
    <col min="7" max="7" width="16.1796875" customWidth="1"/>
    <col min="8" max="8" width="15.54296875" bestFit="1" customWidth="1"/>
    <col min="12" max="12" width="13.81640625" customWidth="1"/>
    <col min="13" max="13" width="13.453125" customWidth="1"/>
    <col min="14" max="14" width="12.453125" customWidth="1"/>
    <col min="16" max="16" width="18.26953125" bestFit="1" customWidth="1"/>
    <col min="23" max="23" width="15" bestFit="1" customWidth="1"/>
  </cols>
  <sheetData>
    <row r="1" spans="1:28" ht="52" x14ac:dyDescent="0.35">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35">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35">
      <c r="A3" s="1">
        <v>1</v>
      </c>
      <c r="B3" s="1" t="str">
        <f>'1. ABOGADO EXTERNO'!B4</f>
        <v>1. Civil Ordinario</v>
      </c>
      <c r="C3" s="1" t="str">
        <f>'1. ABOGADO EXTERNO'!F4</f>
        <v>1. Primera Instancia</v>
      </c>
      <c r="D3" s="6">
        <f>'1. ABOGADO EXTERNO'!B5</f>
        <v>45484</v>
      </c>
      <c r="E3" s="17" t="str">
        <f>'1. ABOGADO EXTERNO'!B6</f>
        <v xml:space="preserve">Sociedad Emergency Time S.A.S. </v>
      </c>
      <c r="F3" s="17" t="str">
        <f>'1. ABOGADO EXTERNO'!B7</f>
        <v>Orlando Valderrama Gonzalez (conductor y propietario)
Mapfre Seguros Generales de Colombia S.A.</v>
      </c>
      <c r="G3" s="17" t="str">
        <f>'1. ABOGADO EXTERNO'!B9</f>
        <v>Daño emergente consolidado: $589.493 
Daño emergente futuro: $400'950.000
Lucro cesante consolidado: $332'144.275
Lucro cesante futuro: No se determina de forma exacta sino que se refiere al "rubro correspondiente a lo que dejara de percibir mi mandante por la pérdida total del vehículo de placas  JPR186"
Total pretensiones: $733'683.768</v>
      </c>
      <c r="H3" s="18">
        <f>'1. ABOGADO EXTERNO'!B10</f>
        <v>65914000</v>
      </c>
      <c r="I3" s="17" t="str">
        <f>'1. ABOGADO EXTERNO'!B11</f>
        <v>El día 06 de agosto del año 2023, aproximadamente a las 20:30 horas, en la calle 27 con carrera 9 CM de la ciudad de Tuluá (V), y cuando se dirigían a atender un llamado de emergencia, el vehículo de propiedad del demandante identificado con placa JPRI86, fue chocado por el vehículo de marca: Chevrolet, línea Dmax, color: blanco, modelo: 2017 de placas DRO676, el cual era conducido por su propietario, el señor ORLANDO VALDERRAMA GONZALEZ. hecho acreditado con el informe de Policía de Tránsito. 
Según la demanda, el informe Policial de accidente de tránsito de fecha día 06 de agosto de 2023, el accidente de tránsito ocurrió por hechos imputables exclusivamente al conductor del vehículo de placa DRO676, esto es, el señor ORLANDO VALDERRAMA GONZALEZ, puesto que en el croquis elaborado por el guarda de tránsito FABIO TASCON, identificado con placa No. 020, adscrito al Departamento Administrativo de Movilidad Vial de Tuluá (V), determinó como causa probable y determinante del accidente fue la infracción a los códigos 122 (Girar bruscamente ) y 123 (no respetar prelación de intersecciones o giros).</v>
      </c>
      <c r="J3" s="17" t="str">
        <f>'1. ABOGADO EXTERNO'!B12</f>
        <v>La contingencia se califica como PROBABLE toda vez que la póliza vinculada presta cobertura material y temporal y NO hay medios probatorios que pueda demostrar algún eximente de responsabilidad por causa extraña. 
Lo primero que debe tomarse en consideración es que la Póliza de Seguro de Autos No. 1503121002282, con vigencia desde el día 15 de octubre del 2022 hasta el día 14 de octubre del 2023, cuyo asegurado es el señor Orlando Gonzalez Valderrama, presta cobertura de conformidad con los hechos y pretensiones expuestas en el líbelo de la demanda. Frente a la cobertura temporal, debe señalarse que los hechos, es decir, el accidente de tránsito, ocurrió el 06 de agosto de 2023, es decir ocurrió dentro de la vigencia de la póliza. Adicionalmente, presta cobertura material en cuanto contempla el riesgo de responsabilidad civil extracontractual derivada de la conducción del vehículo de placa DRO676, pretensión que se le endilga a la pasiva.
En segundo lugar, debe decirse que la responsabilidad civil extracontractual del conductor vehículo asegurado involucrado en el accidente de tránsito, está probada, por lo siguiente: (i) en el IPAT allegado con el escrito de demanda se estableció la hipótesis No. 123 que corresponde “no respetar prelación de intersección” y la No. 122 “girar bruscamente, cruce repentino”; ambas imputables al vehículo asegurado. (ii) Se allega registro en video del accidente de tránsito donde se demuestra la responsabilidad del vehículo de placas DRO 676 por cruzar la intersección sin respetar la prelación que tenía el vehículo tipo ambulancia. (iii) en el croquis plasmado en el accidente de tránsito, se diagrama la posición final de la ambulancia que coincide con la dinámica que se observa en el video anteriormente referido. En este orden de ideas, hay suficientes elementos para acreditar la responsabilidad deprecada en la demanda. Además, se suma el hecho de que, Mapfre Seguros Generales S.A., ya había realizado un ofrecimiento por un valor de $58.600.000, que si bien este no puede ser tomado como aceptación de responsabilidad, sí puede ser visto por el juzgador como un elemento adicional frente a la postura que la Compañía asumió inicialmente con el reporte del siniestro: conciliarlo. 
Todo lo anterior, sin perjuicio del carácter contingente del proceso.</v>
      </c>
      <c r="K3" s="22" t="str">
        <f>'1. ABOGADO EXTERNO'!B13</f>
        <v>1 Probable (100% en contra de la Compañia)</v>
      </c>
      <c r="L3" s="22"/>
      <c r="M3" s="22"/>
      <c r="N3" s="30" t="s">
        <v>0</v>
      </c>
      <c r="O3" s="19" t="s">
        <v>0</v>
      </c>
      <c r="P3" s="18">
        <f>'2. ABOGADO INTERNO '!D7</f>
        <v>0</v>
      </c>
      <c r="Q3" s="17"/>
      <c r="R3" s="17" t="str">
        <f>'1. ABOGADO EXTERNO'!B16</f>
        <v>AUTOS</v>
      </c>
      <c r="S3" s="17"/>
      <c r="T3" s="1"/>
      <c r="U3" s="20"/>
      <c r="V3" s="17"/>
      <c r="W3" s="21">
        <f>'2. ABOGADO INTERNO '!B8</f>
        <v>0</v>
      </c>
      <c r="X3" s="22" t="str">
        <f>'1. ABOGADO EXTERNO'!B14</f>
        <v xml:space="preserve">Juzgado 02 Civil del Circuito de Tulúa, Valle </v>
      </c>
      <c r="Y3" s="1">
        <f>'1. ABOGADO EXTERNO'!F14</f>
        <v>0</v>
      </c>
      <c r="Z3" s="1" t="str">
        <f>'1. ABOGADO EXTERNO'!F5</f>
        <v xml:space="preserve">VIGENTE </v>
      </c>
      <c r="AA3" s="17" t="str">
        <f>'1. ABOGADO EXTERNO'!A22</f>
        <v xml:space="preserve">Se presentó la contestación a la demanda el día 09/08/2024 </v>
      </c>
      <c r="AB3" s="17"/>
    </row>
    <row r="4" spans="1:28" x14ac:dyDescent="0.3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53125" defaultRowHeight="14.5" x14ac:dyDescent="0.35"/>
  <cols>
    <col min="1" max="1" width="22.7265625" customWidth="1"/>
    <col min="2" max="2" width="27.7265625" bestFit="1" customWidth="1"/>
    <col min="3" max="3" width="40.26953125" bestFit="1" customWidth="1"/>
    <col min="4" max="4" width="11.81640625" bestFit="1" customWidth="1"/>
    <col min="5" max="5" width="24" bestFit="1" customWidth="1"/>
    <col min="6" max="6" width="19.26953125" bestFit="1" customWidth="1"/>
  </cols>
  <sheetData>
    <row r="1" spans="1:6" x14ac:dyDescent="0.35">
      <c r="A1" s="23" t="s">
        <v>3</v>
      </c>
      <c r="B1" s="24" t="s">
        <v>4</v>
      </c>
      <c r="C1" s="24" t="s">
        <v>33</v>
      </c>
      <c r="D1" s="24" t="s">
        <v>6</v>
      </c>
      <c r="E1" s="24" t="s">
        <v>99</v>
      </c>
      <c r="F1" s="29" t="s">
        <v>41</v>
      </c>
    </row>
    <row r="2" spans="1:6" x14ac:dyDescent="0.35">
      <c r="A2" s="25"/>
      <c r="B2" s="25"/>
      <c r="C2" s="26"/>
      <c r="D2" s="26"/>
      <c r="E2" s="27"/>
      <c r="F2" s="4"/>
    </row>
    <row r="3" spans="1:6" x14ac:dyDescent="0.35">
      <c r="A3" s="25" t="s">
        <v>100</v>
      </c>
      <c r="B3" s="25" t="s">
        <v>101</v>
      </c>
      <c r="C3" s="26" t="s">
        <v>102</v>
      </c>
      <c r="D3" s="26" t="s">
        <v>103</v>
      </c>
      <c r="E3" s="27" t="s">
        <v>104</v>
      </c>
      <c r="F3" s="4" t="s">
        <v>105</v>
      </c>
    </row>
    <row r="4" spans="1:6" x14ac:dyDescent="0.35">
      <c r="A4" s="25" t="s">
        <v>106</v>
      </c>
      <c r="B4" s="25" t="s">
        <v>107</v>
      </c>
      <c r="C4" s="26" t="s">
        <v>108</v>
      </c>
      <c r="D4" s="26" t="s">
        <v>109</v>
      </c>
      <c r="E4" s="27" t="s">
        <v>110</v>
      </c>
      <c r="F4" s="4" t="s">
        <v>111</v>
      </c>
    </row>
    <row r="5" spans="1:6" x14ac:dyDescent="0.35">
      <c r="A5" s="25" t="s">
        <v>112</v>
      </c>
      <c r="B5" s="25" t="s">
        <v>113</v>
      </c>
      <c r="C5" s="26" t="s">
        <v>114</v>
      </c>
      <c r="D5" s="28"/>
      <c r="E5" s="27" t="s">
        <v>115</v>
      </c>
    </row>
    <row r="6" spans="1:6" x14ac:dyDescent="0.35">
      <c r="A6" s="25" t="s">
        <v>116</v>
      </c>
      <c r="B6" s="25" t="s">
        <v>117</v>
      </c>
      <c r="C6" s="26"/>
      <c r="D6" s="28"/>
      <c r="E6" s="27" t="s">
        <v>118</v>
      </c>
    </row>
    <row r="7" spans="1:6" x14ac:dyDescent="0.35">
      <c r="A7" s="25" t="s">
        <v>119</v>
      </c>
      <c r="B7" s="25"/>
      <c r="C7" s="26"/>
      <c r="D7" s="28"/>
      <c r="E7" s="27" t="s">
        <v>120</v>
      </c>
    </row>
    <row r="8" spans="1:6" x14ac:dyDescent="0.35">
      <c r="A8" s="25" t="s">
        <v>121</v>
      </c>
      <c r="B8" s="25"/>
      <c r="C8" s="26"/>
      <c r="D8" s="28"/>
      <c r="E8" s="27" t="s">
        <v>122</v>
      </c>
    </row>
    <row r="9" spans="1:6" x14ac:dyDescent="0.35">
      <c r="A9" s="25" t="s">
        <v>123</v>
      </c>
      <c r="B9" s="28"/>
      <c r="C9" s="26"/>
      <c r="D9" s="28"/>
      <c r="E9" s="27" t="s">
        <v>124</v>
      </c>
    </row>
    <row r="10" spans="1:6" x14ac:dyDescent="0.35">
      <c r="A10" s="25" t="s">
        <v>125</v>
      </c>
      <c r="B10" s="28"/>
      <c r="C10" s="26"/>
      <c r="D10" s="28"/>
      <c r="E10" s="27" t="s">
        <v>126</v>
      </c>
    </row>
    <row r="11" spans="1:6" x14ac:dyDescent="0.35">
      <c r="A11" s="25" t="s">
        <v>127</v>
      </c>
      <c r="B11" s="28"/>
      <c r="C11" s="26"/>
      <c r="D11" s="28"/>
      <c r="E11" s="27" t="s">
        <v>128</v>
      </c>
    </row>
    <row r="12" spans="1:6" x14ac:dyDescent="0.3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2024-08-15T20:40:52Z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