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3"/>
  <workbookPr codeName="ThisWorkbook"/>
  <mc:AlternateContent xmlns:mc="http://schemas.openxmlformats.org/markup-compatibility/2006">
    <mc:Choice Requires="x15">
      <x15ac:absPath xmlns:x15ac="http://schemas.microsoft.com/office/spreadsheetml/2010/11/ac" url="C:\Users\llengua\Desktop\DIANA PATRICIA BERRUECOS VELASQUEZ\"/>
    </mc:Choice>
  </mc:AlternateContent>
  <xr:revisionPtr revIDLastSave="4" documentId="13_ncr:1_{0B88F335-29F5-411F-9E3F-9E2AB4A85A57}" xr6:coauthVersionLast="47" xr6:coauthVersionMax="47" xr10:uidLastSave="{A654F063-DADE-4336-BC60-D7279B1846DA}"/>
  <bookViews>
    <workbookView xWindow="-120" yWindow="-120" windowWidth="24240" windowHeight="130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tc={07E9E9C2-621F-4656-AAB1-F09F264BA742}</author>
  </authors>
  <commentList>
    <comment ref="B28" authorId="0" shapeId="0" xr:uid="{07E9E9C2-621F-4656-AAB1-F09F264BA742}">
      <text>
        <t>[Threaded comment]
Your version of Excel allows you to read this threaded comment; however, any edits to it will get removed if the file is opened in a newer version of Excel. Learn more: https://go.microsoft.com/fwlink/?linkid=870924
Comment:
    Notificación personal o por estado???</t>
      </text>
    </comment>
  </commentList>
</comments>
</file>

<file path=xl/sharedStrings.xml><?xml version="1.0" encoding="utf-8"?>
<sst xmlns="http://schemas.openxmlformats.org/spreadsheetml/2006/main" count="195" uniqueCount="154">
  <si>
    <t>SOLICITUD DE ANTECEDENTES -ABOGADO EXTERNO-</t>
  </si>
  <si>
    <t>Radicado(23 digitos)</t>
  </si>
  <si>
    <t>05001310501520230039000</t>
  </si>
  <si>
    <t>Juzgado</t>
  </si>
  <si>
    <t>015 LABORAL CIRCUITO MEDELLIN</t>
  </si>
  <si>
    <t>Demandado</t>
  </si>
  <si>
    <t>COLFONDOS Y OTRO</t>
  </si>
  <si>
    <t xml:space="preserve">Demandante </t>
  </si>
  <si>
    <t>DIANA PATRICIA BERRUECOS VELASQUEZ. C.C: 30.209.445</t>
  </si>
  <si>
    <t>Tipo de vinculacion compañía</t>
  </si>
  <si>
    <t>LLAMADA EN GARANTIA</t>
  </si>
  <si>
    <t>Nombre de lesionado o muerto (s)</t>
  </si>
  <si>
    <t>N/A</t>
  </si>
  <si>
    <t>Fecha de los hechos</t>
  </si>
  <si>
    <t>01/12/1997</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</si>
  <si>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</si>
  <si>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</si>
  <si>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</si>
  <si>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</si>
  <si>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</si>
  <si>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LA SEÑORA DIANA PATRICIA BERRUECOS VELASQUEZ, IDENTIFICADA CON LA C.C: 30.209.445, NACIÓ EL 08/03/1969, INICIÓ A COTIZAR EN EL RPM; DESDE EL MES DE OCTUBRE DE 1994 HASTA EL MES DE ABRIL DE 1996, TRASLADÁNDOSE POSTERIORMENTE AL RAIS. INICIÓ SUS COTIZACIONES CON LOS FONDOS PRIVADOS CON LA AFP COLFONDOS S.A. EN EL MES DE OCTUBRE DE 1997, Y POSTERIORMENTE, REALIZÓ TRASLADO ENTRE FONDOS HACIA LA AFP PROTECCIÓN S.A. EN EL MES DE JULIO DE 2001; FINALMENTE, SE TRASLADÓ NUEVAMENTE A COLFONDOS S.A. EN EL MES DE ENERO DE 2003, DONDE ACTUALMENTE REALIZA COTIZACIONES A PESAR DEL ENGAÑO Y CARENTE INFORMACIÓN QUE SUMINISTRARON DICHAS ENTIDADES DEL RÉGIMEN DE AHORRO INDIVIDUAL A LAS QUE SE AFILIÓ. QUE A LA ACTORA NO SE LE EXPLICÓ DE MANERA CLARA Y PRECISA, LOS RIESGOS Y BENEFICIOS QUE CORRÍA AL ESTAR AFILIADA EN EL RAIS FRENTE AL RPM; SE REALIZÓ EL TRASLADO SIN INFORMARLE EL MONTO DE LA MESADA PENSIONAL EN EL RAIS Y, QUE LA OBTENCIÓN DE ESTA SOLO OBEDECE AL CAPITAL AHORRADO; ASÍ FUE COMO LA AFP MEDIANTE UN ENGAÑO, SUSTENTÓ LA DECISIÓN DE LA AFILIACIÓN EN PREMISAS QUE NO SE AJUSTABAN A LA REALIDAD FINANCIERA DE LA DEMANDANTE. EL DÍA 13/07/2023, ELEVÓ A COLPENSIONES SOLICITUD DE AFILIACIÓN AL SISTEMA GENERAL DE PENSIONES Y LA AUTORIZACIÓN DE TRASLADO AL RPM DE LA SEÑORA DIANA PATRICIA BERRUECOS VELASQUEZ, DE LO CUAL ESTA ADMINISTRADORA MANIFESTÓ QUE NO ERA POSIBLE EL TRASLADO. EL 14/07/2023 SOLICITÓ A LA AFP PROTECCIÓN S.A. Y COLFONDOS S.A., PRUEBA DE LA ASESORÍA Y REASESORÍA BRINDADA, ASÍ COMO LA AUTORIZACIÓN DE TRASLADO AL RPM.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</si>
  <si>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</si>
  <si>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</si>
  <si>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</si>
  <si>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</si>
  <si>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</si>
  <si>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</si>
  <si>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</si>
  <si>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</si>
  <si>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</si>
  <si>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</si>
  <si>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</si>
  <si>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</si>
  <si>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</si>
  <si>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</si>
  <si>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</si>
  <si>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</si>
  <si>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</si>
  <si>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20/6/2024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</si>
  <si>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</si>
  <si>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</si>
  <si>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</si>
  <si>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</si>
  <si>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</si>
  <si>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</si>
  <si>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</si>
  <si>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</si>
  <si>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</si>
  <si>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</si>
  <si>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</si>
  <si>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</si>
  <si>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</si>
  <si>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</si>
  <si>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</si>
  <si>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</si>
  <si>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</si>
  <si>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</si>
  <si>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</si>
  <si>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</si>
  <si>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</si>
  <si>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</si>
  <si>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</si>
  <si>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</si>
  <si>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</si>
  <si>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</si>
  <si>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</si>
  <si>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</si>
  <si>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</si>
  <si>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</si>
  <si>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</si>
  <si>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</si>
  <si>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</si>
  <si>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</si>
  <si>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</si>
  <si>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</si>
  <si>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</si>
  <si>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</si>
  <si>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</si>
  <si>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</si>
  <si>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</si>
  <si>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</si>
  <si>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</si>
  <si>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</si>
  <si>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</si>
  <si>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</si>
  <si>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AJR2317</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</si>
  <si>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</si>
  <si>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</si>
  <si>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</si>
  <si>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</si>
  <si>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</si>
  <si>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</si>
  <si>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No.02090000001 cuyo tomador es COLFONDOS S.A., y cuyo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La demandante actualmente se encuentra vinculado al RAIS desde el 01/07/1997 hasta la fecha (ii) Las consecuencias de la ineficacia que se pretende en la demanda son frente a la afiliación al RAIS efectuado por la demandante y no guardan relación con el objeto social de ALLIANZ SEGUROS (iii) Existe una falta de legitimación en la causa por pasiva ya que quien debe ser vinculada al proceso como llamada en garantía en virtud de la póliza de Seguro Previsional No.02090000001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</si>
  <si>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</si>
  <si>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</si>
  <si>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</si>
  <si>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</si>
  <si>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</si>
  <si>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</si>
  <si>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</si>
  <si>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</si>
  <si>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 la afiliacion inicial al RAIS y consigo el traslado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</si>
  <si>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</si>
  <si>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A) Excepciones previas: 1) NO COMPRENDER LA DEMANDA TODOS LOS LITISCONSORTES NECESARIOS                                                                                                     B) Excepciones a la demanda: 1) FALTA DE LEGITIMACIÓN EN LA CAUSA POR PASIVA DE ALLIANZ SEGUROS S.A., 2) COBRO DE LO NO DEBIDO Y ENRIQUECIMIENTO SIN JUSTA CAUSA, 3) PRESCRIPCIÓN, 4) GENÉRICA O INNOMINADA                                                                                                                                   C) Excepciones al llamamiento: 1) FALTA DE LEGITIMACIÓN EN LA CAUSA POR PASIVA, 2) NO EXISTE PRUEBA ALGUNA QUE ENDILGUE RESPONSABILIDAD A CARGO DE MI REPRESENTADA ALLIANZ SEGUROS S.A., CONFIGURANDOSE ASÍ UNA INEXISTECIA DE OBLIGACIÓN, 3) ALLIANZ SEGUROS DE VIDA S.A. Y ALLIANZ SEGUROS S.A. SON ENTIDADES JURIDICAS DIFERENTES., 4) COBRO DE LO NO DEBIDO Y ENRIQUECIMIENTO SIN JUSTA CAUSA, 5) 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</si>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</sst>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Alejandra Murillo Claros" id="{18072550-7E05-4ED4-B11A-4C91B00F3E46}" userId="S::amurillo@gha.com.co::5f69618b-821c-4eac-8e19-78d1caea635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8" dT="2024-06-20T18:59:09.41" personId="{18072550-7E05-4ED4-B11A-4C91B00F3E46}" id="{07E9E9C2-621F-4656-AAB1-F09F264BA742}">
    <text>Notificación personal o por estado???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20" zoomScaleNormal="100" workbookViewId="0">
      <selection activeCell="B30" sqref="B30"/>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ht="15" customHeight="1">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45602</v>
      </c>
      <c r="C27" s="39"/>
    </row>
    <row r="28" spans="1:3">
      <c r="A28" s="5" t="s">
        <v>36</v>
      </c>
      <c r="B28" s="35">
        <v>45418</v>
      </c>
      <c r="C28" s="35"/>
    </row>
    <row r="29" spans="1:3">
      <c r="A29" s="5" t="s">
        <v>37</v>
      </c>
      <c r="B29" s="35" t="s">
        <v>38</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39</v>
      </c>
      <c r="B1" s="64"/>
      <c r="C1" s="64"/>
    </row>
    <row r="2" spans="1:3">
      <c r="A2" s="13" t="s">
        <v>40</v>
      </c>
      <c r="B2" s="65" t="s">
        <v>41</v>
      </c>
      <c r="C2" s="66"/>
    </row>
    <row r="3" spans="1:3">
      <c r="A3" s="5" t="s">
        <v>1</v>
      </c>
      <c r="B3" s="36" t="str">
        <f>'GENERALES NOTA 322'!B2:C2</f>
        <v>05001310501520230039000</v>
      </c>
      <c r="C3" s="36"/>
    </row>
    <row r="4" spans="1:3">
      <c r="A4" s="5" t="s">
        <v>3</v>
      </c>
      <c r="B4" s="36" t="str">
        <f>'GENERALES NOTA 322'!B3:C3</f>
        <v>015 LABORAL CIRCUITO MEDELLIN</v>
      </c>
      <c r="C4" s="36"/>
    </row>
    <row r="5" spans="1:3">
      <c r="A5" s="5" t="s">
        <v>5</v>
      </c>
      <c r="B5" s="36" t="str">
        <f>'GENERALES NOTA 322'!B4:C4</f>
        <v>COLFONDOS Y OTRO</v>
      </c>
      <c r="C5" s="36"/>
    </row>
    <row r="6" spans="1:3">
      <c r="A6" s="5" t="s">
        <v>7</v>
      </c>
      <c r="B6" s="36" t="str">
        <f>'GENERALES NOTA 322'!B5:C5</f>
        <v>DIANA PATRICIA BERRUECOS VELASQUEZ. C.C: 30.209.445</v>
      </c>
      <c r="C6" s="36"/>
    </row>
    <row r="7" spans="1:3">
      <c r="A7" s="5" t="s">
        <v>9</v>
      </c>
      <c r="B7" s="36" t="str">
        <f>'GENERALES NOTA 322'!B6:C6</f>
        <v>LLAMADA EN GARANTIA</v>
      </c>
      <c r="C7" s="36"/>
    </row>
    <row r="8" spans="1:3">
      <c r="A8" s="13" t="s">
        <v>42</v>
      </c>
      <c r="B8" s="36"/>
      <c r="C8" s="36"/>
    </row>
    <row r="9" spans="1:3">
      <c r="A9" s="13" t="s">
        <v>17</v>
      </c>
      <c r="B9" s="36"/>
      <c r="C9" s="36"/>
    </row>
    <row r="10" spans="1:3">
      <c r="A10" s="13" t="s">
        <v>43</v>
      </c>
      <c r="B10" s="65"/>
      <c r="C10" s="67"/>
    </row>
    <row r="11" spans="1:3">
      <c r="A11" s="13" t="s">
        <v>44</v>
      </c>
      <c r="B11" s="65"/>
      <c r="C11" s="66"/>
    </row>
    <row r="12" spans="1:3">
      <c r="A12" s="13" t="s">
        <v>45</v>
      </c>
      <c r="B12" s="52"/>
      <c r="C12" s="53"/>
    </row>
    <row r="13" spans="1:3">
      <c r="A13" s="13" t="s">
        <v>46</v>
      </c>
      <c r="B13" s="36"/>
      <c r="C13" s="36"/>
    </row>
    <row r="14" spans="1:3">
      <c r="A14" s="13" t="s">
        <v>47</v>
      </c>
      <c r="B14" s="36"/>
      <c r="C14" s="36"/>
    </row>
    <row r="15" spans="1:3">
      <c r="A15" s="13" t="s">
        <v>48</v>
      </c>
      <c r="B15" s="36"/>
      <c r="C15" s="36"/>
    </row>
    <row r="16" spans="1:3">
      <c r="A16" s="62" t="s">
        <v>49</v>
      </c>
      <c r="B16" s="36"/>
      <c r="C16" s="36"/>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6"/>
      <c r="C21" s="36"/>
    </row>
    <row r="22" spans="1:3">
      <c r="A22" s="13" t="s">
        <v>53</v>
      </c>
      <c r="B22" s="52"/>
      <c r="C22" s="53"/>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84</v>
      </c>
      <c r="B1" s="64"/>
      <c r="C1" s="64"/>
    </row>
    <row r="2" spans="1:6">
      <c r="A2" s="20" t="s">
        <v>40</v>
      </c>
      <c r="B2" s="72" t="s">
        <v>85</v>
      </c>
      <c r="C2" s="73"/>
    </row>
    <row r="3" spans="1:6">
      <c r="A3" s="21" t="s">
        <v>1</v>
      </c>
      <c r="B3" s="74" t="str">
        <f>'GENERALES NOTA 322'!B2:C2</f>
        <v>05001310501520230039000</v>
      </c>
      <c r="C3" s="74"/>
    </row>
    <row r="4" spans="1:6">
      <c r="A4" s="21" t="s">
        <v>3</v>
      </c>
      <c r="B4" s="74" t="str">
        <f>'GENERALES NOTA 322'!B3:C3</f>
        <v>015 LABORAL CIRCUITO MEDELLIN</v>
      </c>
      <c r="C4" s="74"/>
    </row>
    <row r="5" spans="1:6">
      <c r="A5" s="21" t="s">
        <v>5</v>
      </c>
      <c r="B5" s="74" t="str">
        <f>'GENERALES NOTA 322'!B4:C4</f>
        <v>COLFONDOS Y OTRO</v>
      </c>
      <c r="C5" s="74"/>
    </row>
    <row r="6" spans="1:6" ht="14.45" customHeight="1">
      <c r="A6" s="21" t="s">
        <v>7</v>
      </c>
      <c r="B6" s="74" t="str">
        <f>'GENERALES NOTA 322'!B5:C5</f>
        <v>DIANA PATRICIA BERRUECOS VELASQUEZ. C.C: 30.209.445</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t="s">
        <v>92</v>
      </c>
      <c r="C16" s="71"/>
    </row>
    <row r="17" spans="1:3" ht="28.5" customHeight="1">
      <c r="A17" s="14" t="s">
        <v>93</v>
      </c>
      <c r="B17" s="80">
        <f>((C19+C20+C22+C23)-C26)*C25*C27</f>
        <v>0</v>
      </c>
      <c r="C17" s="80"/>
    </row>
    <row r="18" spans="1:3">
      <c r="A18" s="23" t="s">
        <v>94</v>
      </c>
      <c r="B18" s="78" t="s">
        <v>24</v>
      </c>
      <c r="C18" s="79"/>
    </row>
    <row r="19" spans="1:3">
      <c r="A19" s="86"/>
      <c r="B19" s="22" t="s">
        <v>25</v>
      </c>
      <c r="C19" s="19"/>
    </row>
    <row r="20" spans="1:3">
      <c r="A20" s="87"/>
      <c r="B20" s="22" t="s">
        <v>26</v>
      </c>
      <c r="C20" s="19">
        <v>0</v>
      </c>
    </row>
    <row r="21" spans="1:3">
      <c r="A21" s="87"/>
      <c r="B21" s="76" t="s">
        <v>27</v>
      </c>
      <c r="C21" s="77"/>
    </row>
    <row r="22" spans="1:3">
      <c r="A22" s="87"/>
      <c r="B22" s="22" t="s">
        <v>86</v>
      </c>
      <c r="C22" s="19">
        <v>0</v>
      </c>
    </row>
    <row r="23" spans="1:3" ht="45">
      <c r="A23" s="87"/>
      <c r="B23" s="22" t="s">
        <v>95</v>
      </c>
      <c r="C23" s="19">
        <v>0</v>
      </c>
    </row>
    <row r="24" spans="1:3">
      <c r="A24" s="87"/>
      <c r="B24" s="76" t="s">
        <v>96</v>
      </c>
      <c r="C24" s="77"/>
    </row>
    <row r="25" spans="1:3">
      <c r="A25" s="25"/>
      <c r="B25" s="22" t="s">
        <v>97</v>
      </c>
      <c r="C25" s="26">
        <v>0</v>
      </c>
    </row>
    <row r="26" spans="1:3">
      <c r="A26" s="27"/>
      <c r="B26" s="22" t="s">
        <v>44</v>
      </c>
      <c r="C26" s="28">
        <v>0</v>
      </c>
    </row>
    <row r="27" spans="1:3">
      <c r="A27" s="27"/>
      <c r="B27" s="22" t="s">
        <v>98</v>
      </c>
      <c r="C27" s="26">
        <v>0</v>
      </c>
    </row>
    <row r="28" spans="1:3">
      <c r="A28" s="18" t="s">
        <v>99</v>
      </c>
      <c r="B28" s="80">
        <f>IFERROR(B17*(VLOOKUP(B15,Hoja2!$G$1:$H$6,2,0)),16666)</f>
        <v>16666</v>
      </c>
      <c r="C28" s="80"/>
    </row>
    <row r="29" spans="1:3" ht="30">
      <c r="A29" s="21" t="s">
        <v>100</v>
      </c>
      <c r="B29" s="81" t="s">
        <v>101</v>
      </c>
      <c r="C29" s="82"/>
    </row>
    <row r="30" spans="1:3" ht="30.75">
      <c r="A30" s="21" t="s">
        <v>102</v>
      </c>
      <c r="B30" s="83" t="s">
        <v>103</v>
      </c>
      <c r="C30" s="84"/>
    </row>
    <row r="31" spans="1:3" ht="18.75">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107</v>
      </c>
      <c r="B1" s="64"/>
      <c r="C1" s="64"/>
    </row>
    <row r="2" spans="1:3" ht="17.100000000000001" customHeight="1">
      <c r="A2" s="13" t="s">
        <v>40</v>
      </c>
      <c r="B2" s="65" t="str">
        <f>'[2]AUTOS NOTA 321'!B2:C2</f>
        <v xml:space="preserve">SINIESTRO   LEGIS </v>
      </c>
      <c r="C2" s="66"/>
    </row>
    <row r="3" spans="1:3" ht="15.95" customHeight="1">
      <c r="A3" s="5" t="s">
        <v>1</v>
      </c>
      <c r="B3" s="36" t="str">
        <f>'GENERALES NOTA 322'!B2:C2</f>
        <v>05001310501520230039000</v>
      </c>
      <c r="C3" s="36"/>
    </row>
    <row r="4" spans="1:3">
      <c r="A4" s="5" t="s">
        <v>3</v>
      </c>
      <c r="B4" s="36" t="str">
        <f>'GENERALES NOTA 322'!B3:C3</f>
        <v>015 LABORAL CIRCUITO MEDELLIN</v>
      </c>
      <c r="C4" s="36"/>
    </row>
    <row r="5" spans="1:3" ht="29.1" customHeight="1">
      <c r="A5" s="5" t="s">
        <v>5</v>
      </c>
      <c r="B5" s="36" t="str">
        <f>'GENERALES NOTA 322'!B4:C4</f>
        <v>COLFONDOS Y OTRO</v>
      </c>
      <c r="C5" s="36"/>
    </row>
    <row r="6" spans="1:3">
      <c r="A6" s="5" t="s">
        <v>7</v>
      </c>
      <c r="B6" s="36" t="str">
        <f>'GENERALES NOTA 322'!B5:C5</f>
        <v>DIANA PATRICIA BERRUECOS VELASQUEZ. C.C: 30.209.445</v>
      </c>
      <c r="C6" s="36"/>
    </row>
    <row r="7" spans="1:3" ht="43.5" customHeight="1">
      <c r="A7" s="5" t="s">
        <v>9</v>
      </c>
      <c r="B7" s="36" t="str">
        <f>'GENERALES NOTA 322'!B6:C6</f>
        <v>LLAMADA EN GARANTIA</v>
      </c>
      <c r="C7" s="36"/>
    </row>
    <row r="8" spans="1:3">
      <c r="A8" s="5" t="s">
        <v>108</v>
      </c>
      <c r="B8" s="36"/>
      <c r="C8" s="36"/>
    </row>
    <row r="9" spans="1:3">
      <c r="A9" s="15" t="s">
        <v>94</v>
      </c>
      <c r="B9" s="88"/>
      <c r="C9" s="88"/>
    </row>
    <row r="10" spans="1:3">
      <c r="A10" s="15" t="s">
        <v>109</v>
      </c>
      <c r="B10" s="36"/>
      <c r="C10" s="36"/>
    </row>
    <row r="11" spans="1:3" ht="30">
      <c r="A11" s="15" t="s">
        <v>110</v>
      </c>
      <c r="B11" s="89"/>
      <c r="C11" s="55"/>
    </row>
    <row r="12" spans="1:3" ht="60">
      <c r="A12" s="5" t="s">
        <v>111</v>
      </c>
      <c r="B12" s="36"/>
      <c r="C12" s="36"/>
    </row>
    <row r="13" spans="1:3" ht="60">
      <c r="A13" s="5" t="s">
        <v>112</v>
      </c>
      <c r="B13" s="36"/>
      <c r="C13" s="36"/>
    </row>
    <row r="14" spans="1:3">
      <c r="A14" s="5" t="s">
        <v>113</v>
      </c>
      <c r="B14" s="11"/>
      <c r="C14" s="11"/>
    </row>
    <row r="15" spans="1:3">
      <c r="A15" s="15" t="s">
        <v>114</v>
      </c>
      <c r="B15" s="36"/>
      <c r="C15" s="36"/>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2020-12-07T14:41:17Z</dcterms:created>
  <dcterms:modified xsi:type="dcterms:W3CDTF">2024-09-07T15:02:29Z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