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13"/>
  <workbookPr filterPrivacy="1" defaultThemeVersion="124226"/>
  <xr:revisionPtr revIDLastSave="40" documentId="8_{E6D58F4B-7117-7343-A658-6E16E181C79C}" xr6:coauthVersionLast="47" xr6:coauthVersionMax="47" xr10:uidLastSave="{B29A0314-A2CA-4FAF-B64B-3DE93B7F38BE}"/>
  <bookViews>
    <workbookView xWindow="12520" yWindow="620" windowWidth="16280" windowHeight="15480"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<sst xmlns="http://schemas.openxmlformats.org/spreadsheetml/2006/main" count="168" uniqueCount="143">
  <si>
    <t>REPORTE DE CONTINGENCIAS - INFORME JURIDICO</t>
  </si>
  <si>
    <t>FECHA DEL INFORME</t>
  </si>
  <si>
    <t>20 de junio de 2024</t>
  </si>
  <si>
    <t>CLASE DE PROCESO</t>
  </si>
  <si>
    <t>3. Laboral</t>
  </si>
  <si>
    <t>INSTANCIA</t>
  </si>
  <si>
    <t>1. Primera Instancia</t>
  </si>
  <si>
    <t>FECHA DE PROCESO</t>
  </si>
  <si>
    <t>ESTADO</t>
  </si>
  <si>
    <t xml:space="preserve">VIGENTE </t>
  </si>
  <si>
    <t>DEMANDANTE</t>
  </si>
  <si>
    <t>MARÍA DEL VALLE MOSQUERA RENTERÍA</t>
  </si>
  <si>
    <t>DEMANDADO</t>
  </si>
  <si>
    <t>MAPFRE COLOMBIA VIDA SEGUROS S.A.</t>
  </si>
  <si>
    <t>ASEGURADO</t>
  </si>
  <si>
    <t>CARLOS REGINO COPETE MINOTA</t>
  </si>
  <si>
    <t>PRETENSIONES</t>
  </si>
  <si>
    <t>(i) se ordene a MAPFRE COLOMBIA VIDA SEGUROS S.A. a pagar a la señora MARÍA DEL VALLE MOSQUERA RENTERIA, en condición de beneficiaria de su cónyuge, los valores correspondientes a las mesadas pensionales causadas entre el 01 de mayo de 2021 y hasta la fecha en que se haga efectivo su reconocimiento. (ii) La demandada a partir del 01 de mayo de 2021 deberá reconocer a la demandante como sustituta de la pensión de sobreviviente, en la modalidad de renta vitalicia, una mesada pensional equivalente al salario mínimo legal vigente y/o el valor que efectivamente le fue reconocido. (iii) Se ordene a la demandada a indexar las sumas objeto de condena. (iv) condenar en costas a la demandada. (v) reconocer personería adjetiva a la apoderada de la demandante para actuar</t>
  </si>
  <si>
    <t>VALORACIÓN</t>
  </si>
  <si>
    <t>RESUMEN DE LA CONTINGENCIA</t>
  </si>
  <si>
    <t>La demandante aduce dentro del libelo de demana que,  el día 06 de julio de 1984 contrajo matrimonio con el señor Carlos Regino Copete Minota, en la ciudad de Quibdó, vinculo que mantuvo hasta el día de la muerte del señor Copete Minota. Asimismo, indica que de dicha unión nació el señor Harry Alberto Copete Mosquera, el día 10 de enero de 1985.  Igualmente, reitera que tuvieron su residencia en la ciudad de Quibdó (Choco). Refiere además, que el señor Carlos Regino Copete Minota falleció en la ciudad de Medellín el día 1 de mayo de 2021. Del mismo modo, manifiesa que al momento del fallecimiento, el señor CARLOS REGINO COPETE MINO tenía reconocida una pensión de invalidez a tráves de la modalidad de Renta Vitalicia, otorgada por Mapfre Colombia Vida Seguros S.A de acuerdo con la póliza No. 9201413001860.</t>
  </si>
  <si>
    <t>CLASIFICACIÓN MOTIVOS</t>
  </si>
  <si>
    <t xml:space="preserve">La contingencia se califica como PROBABLE toda vez que la póliza de renta vitalicia No. 92014130001860 presta cobertura material y temporal de conformidad con los hechos y pretensiones de la demanda. 
Lo primero que debe tomarse en consideración es que MAPFRE COLOMBIA VIDA SEGUROS S.A. fue demandada con el objetivo de que le reconozca a la señora MARIA DEL VALLE MOSQUERA la sustitución pensional en calidad de cónyuge del causante y consigo, le pague el retroactivo pensional más la indexación, con ocasión al fallecimiento del señor REGINO quien en vida disfrutó de una pensión de invalidez bajo la modalidad de renta vitalicia, modalidad de pensión que se materializó mediante la póliza No. 92014130001860 en la cual fungen beneficiarios los siguientes; CARLOS REGINE COPETE MINO, EMILIANA GUAITOTO GAMBOA y DIANA MARCELA COPETE GUAITOTO. Si bien, la demandante no figura como beneficiaria de la póliza, lo cierto es que MAPFRE inicialmente le reconoció la sustitución pensional a EMILIANA GUAITOTO GAMBOA y posteriormente, suspendió el pago de las mesadas en un 100% debido a que la señora MARIA DEL VALLE MOSQUERA también presentó reclamación, suscitándose así un conflicto entre beneficiarias que debe ser dirimido por la jurisdicción ordinaria laboral, de conformidad con el artículo 6° de la Ley 1204 de 2008.
Aunado a lo anterior, se resalta que en representación de MAPFRE se solicitó la vinculación en litis de la señora EMILIANA GUAITOTO y de DIANA MARCELA COPETE, en aras de que en sentencia, el juez indique cuál de las tres cumple con las exigencias normativas y jurisprudenciales para que se le reconozca la prestación económica y en qué porcentaje, sobre el particular, manifestamos que la litis se ciñe a la acreditación de los requisitos de convivencia de 5 años en cualquier tiempo por parte de la parte demandante para con el causante, esto al ostentar la calidad de cónyuge desde el año de 1984 del señor CARLOS REGINO COPETE MINOTA, este requisito se encuentra completado en el artículo 13 de la Ley 797 de 2003 y desarrollado vía jurisprudencial por la CSJ-SL. Es decir que, las resultas del proceso dependen de la acreditación de convivencia entre el causante y la aquí demandante, por un lapso de 5 años en cualquier momento. Finalmente, se precisa que en el plenario obra una declaración juramentada aportada por la señora EMILIANA GUAITOTO GAMBOA, en donde indica que convivio desde el 15 de febrero de 1992 hasta el 01 de mayo de 2021, día del fallecimiento del señor CARLOS REGINO COPETE MINOTA
Frente a la responsabilidad de la aseguradora se precisa que en principio, MAPFRE le reconoció la sustitución pensional a la señora EMILIANA GUAITOTO en calidad de compañera permanente del pensionado fallecido, es decir que, de por medio existe un acto de reconocimiento, máxime si se tiene en cuenta que aquella ostenta la calidad de beneficiaria de la póliza de renta vitalicia, sin embargo, la aquí demandante también pretende que se le reconozca la sustitución pensional, debiéndose precisar que el conflicto debe ser dirimido por el Juez laboral, frente a quien la demandante debe probar que convivió con el causante cinco años continuos en cualquier momento y así, se determinará quien es la beneficiaria de la prestación económica para que MAPFRE proceda con el respectivo reconocimiento y pago del retroactivo más indexación ya que la demandante no solicitó intereses moratorios. 
</t>
  </si>
  <si>
    <t>CALIFICACIÓN</t>
  </si>
  <si>
    <t>1 Probable (100% en contra de la Compañia)</t>
  </si>
  <si>
    <t>RESERVA SUGERIDA</t>
  </si>
  <si>
    <t>ABOGADO EXTERNO</t>
  </si>
  <si>
    <t xml:space="preserve">Gustavo Alberto Herrera Avila </t>
  </si>
  <si>
    <t>DESPACHO JUDICIAL</t>
  </si>
  <si>
    <t>JUZGADO PRIMERO LABORAL DE QUIBDÓ</t>
  </si>
  <si>
    <t>No. DE RADICADO</t>
  </si>
  <si>
    <t>27001310500120240007300..</t>
  </si>
  <si>
    <t>SINIESTRO No.</t>
  </si>
  <si>
    <t>PÓLIZA No.</t>
  </si>
  <si>
    <t>NOMBRE POLIZA</t>
  </si>
  <si>
    <t xml:space="preserve">	Póliza de seguro de pensiones rentas vitalicias. </t>
  </si>
  <si>
    <t>LÍNEA DE NEGOCIO</t>
  </si>
  <si>
    <t>RENTAS VITALICIAS</t>
  </si>
  <si>
    <t>FECHA DEL SINIESTRO</t>
  </si>
  <si>
    <t>FECHA RECLA. AL ASEGURADO</t>
  </si>
  <si>
    <t>CUANTIFICACIÓN DE LA PÉRDIDA</t>
  </si>
  <si>
    <t>50.044.760</t>
  </si>
  <si>
    <t xml:space="preserve">Se anexa al presente informe la liquidación objetiva respecto del retroactivo pensional más indexación desde la fecha del fallecimiento del afiliado pensionado hasta la mesada de junio de 2024. Al respecto, debe de indicarse que MAPFRE inicialmente le había reconocido la sustitución pensional a la señora EMILIANA GUAITOTO en calidad de compañera permanente, sin embargo, debido a la reclamación de la señora MARIA DEL VALLE MOSQUERA en calidad de conyuge del causante, la aseguradora se vio en la obligación de suspender el 100% de la mesada hasta tanto la jurisdicción ordinaria laboral no resuelva el conflicto de beneficiarias. Ahora, en lo que concierte al monto de la liquidación, se tomó como mesada el valor de un salario minimo para cada año, puesto es que esta era la mesada que en vida disfrutó en causante y en lo que concierne a la indexación, todas las mesadas se indexaron con un IPC FINAL de mayo de 2024 y con un IPC INICIAL correspondiente a la fecha del mes en que se causó la mesada. </t>
  </si>
  <si>
    <t>ESTADO ACTUAL DEL PROCESO</t>
  </si>
  <si>
    <t xml:space="preserve">1) El 30/05/2024 se radicó la demanda.
2) Mediante auto del 31/05/2024 admitieron la demanda. 
3) El 04/06/2024 notificaron personalmente a la compañía. 
4) El 20/06/2024 se radicó la contestación en representación de MAPFRE. Resaltándose que la misma se radicó dentro del término de 12 días, contando los dos días adicionales que otorga la Ley 2213 de 2022 
</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</si>
  <si>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</si>
  <si>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</si>
  <si>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</si>
  <si>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</si>
  <si>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</si>
  <si>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</si>
  <si>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</si>
  <si>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</si>
  <si>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</si>
  <si>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</si>
  <si>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</si>
  <si>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</si>
  <si>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</si>
  <si>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</si>
  <si>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</si>
  <si>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</si>
  <si>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</si>
  <si>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</si>
  <si>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</si>
  <si>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</si>
  <si>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</si>
  <si>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</si>
  <si>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</si>
  <si>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</si>
  <si>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</si>
  <si>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</si>
  <si>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</si>
  <si>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</si>
  <si>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</si>
  <si>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</si>
  <si>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</si>
  <si>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</si>
  <si>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</si>
  <si>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</si>
  <si>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</si>
  <si>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</si>
  <si>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</si>
  <si>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</si>
  <si>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</si>
  <si>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</si>
  <si>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</si>
  <si>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</si>
  <si>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</si>
  <si>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</si>
  <si>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</si>
  <si>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</si>
  <si>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</si>
  <si>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</si>
  <si>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</si>
  <si>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</si>
  <si>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</si>
  <si>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</si>
  <si>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</si>
  <si>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</si>
  <si>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</si>
  <si>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</si>
  <si>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</si>
  <si>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</si>
  <si>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</si>
  <si>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</si>
  <si>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</si>
  <si>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</si>
  <si>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</si>
  <si>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</si>
  <si>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</si>
  <si>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</si>
  <si>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</si>
  <si>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</si>
  <si>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</si>
  <si>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</si>
  <si>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</si>
  <si>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 xml:space="preserve"> </t>
  </si>
  <si>
    <t>LINEA DE NEGOCIO</t>
  </si>
  <si>
    <t>1. Civil Ordinario</t>
  </si>
  <si>
    <t>AUTOS</t>
  </si>
  <si>
    <t>AUTOMATICO</t>
  </si>
  <si>
    <t>2. Ejecutivo</t>
  </si>
  <si>
    <t>2. Segunda Instancia</t>
  </si>
  <si>
    <t>2 Eventual (50% en contra y 50% a favor )</t>
  </si>
  <si>
    <t>TERMINADO</t>
  </si>
  <si>
    <t>RC MEDICA</t>
  </si>
  <si>
    <t>FACULTATIVO</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</si>
  <si>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</si>
  <si>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</si>
  <si>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</si>
  <si>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</si>
  <si>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</si>
  <si>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</si>
  <si>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</si>
  <si>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</si>
  <si>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</si>
  <si>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7. Arbitramento</t>
  </si>
  <si>
    <t>VIDA</t>
  </si>
  <si>
    <t>8. Reclamación</t>
  </si>
  <si>
    <t>A.R.L</t>
  </si>
  <si>
    <t>9. Otros.</t>
  </si>
  <si>
    <t>CUMPLIMIENTO</t>
  </si>
  <si>
    <t>RESPONSABILIDAD FISCAL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</si>
</sst>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3">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
      <sz val="9"/>
      <color rgb="FF5A6573"/>
      <name val="Open Sans"/>
      <charset val="1"/>
    </font>
    <font>
      <sz val="10"/>
      <color rgb="FF00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1">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11" fontId="11" fillId="0" borderId="1" xfId="0" applyNumberFormat="1" applyFont="1" applyBorder="1" applyAlignment="1" applyProtection="1">
      <alignment horizontal="center" vertical="center" wrapText="1"/>
      <protection locked="0"/>
    </xf>
    <xf numFmtId="0" fontId="12" fillId="0" borderId="1" xfId="0" applyFont="1" applyBorder="1" applyAlignment="1">
      <alignment horizontal="center" vertical="center" wrapText="1"/>
    </xf>
    <xf numFmtId="0" fontId="7" fillId="0" borderId="1" xfId="0" applyFont="1" applyBorder="1" applyAlignment="1" applyProtection="1">
      <alignment horizontal="left" vertical="top"/>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zoomScaleNormal="100" workbookViewId="0">
      <selection activeCell="B12" sqref="B12:H12"/>
    </sheetView>
  </sheetViews>
  <sheetFormatPr defaultColWidth="11.42578125" defaultRowHeight="15"/>
  <cols>
    <col min="1" max="1" width="20.42578125" customWidth="1"/>
    <col min="2" max="2" width="23.42578125" customWidth="1"/>
    <col min="3" max="3" width="13.42578125" customWidth="1"/>
    <col min="4" max="4" width="22.140625" customWidth="1"/>
    <col min="5" max="5" width="14.140625" customWidth="1"/>
    <col min="8" max="8" width="10"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c r="A2" s="48" t="s">
        <v>0</v>
      </c>
      <c r="B2" s="48"/>
      <c r="C2" s="48"/>
      <c r="D2" s="48"/>
      <c r="E2" s="48"/>
      <c r="F2" s="48"/>
      <c r="G2" s="48"/>
      <c r="H2" s="48"/>
      <c r="O2" s="23"/>
      <c r="P2" s="24"/>
      <c r="Q2" s="24"/>
      <c r="R2" s="24"/>
      <c r="S2" s="24"/>
    </row>
    <row r="3" spans="1:19">
      <c r="A3" s="46" t="s">
        <v>1</v>
      </c>
      <c r="B3" s="46"/>
      <c r="C3" s="46"/>
      <c r="D3" s="49" t="s">
        <v>2</v>
      </c>
      <c r="E3" s="49"/>
      <c r="F3" s="49"/>
      <c r="G3" s="49"/>
      <c r="H3" s="49"/>
      <c r="O3" s="25"/>
      <c r="P3" s="25"/>
      <c r="Q3" s="26"/>
      <c r="R3" s="26"/>
    </row>
    <row r="4" spans="1:19">
      <c r="A4" s="40" t="s">
        <v>3</v>
      </c>
      <c r="B4" s="47" t="s">
        <v>4</v>
      </c>
      <c r="C4" s="47"/>
      <c r="D4" s="47"/>
      <c r="E4" s="40" t="s">
        <v>5</v>
      </c>
      <c r="F4" s="53" t="s">
        <v>6</v>
      </c>
      <c r="G4" s="53"/>
      <c r="H4" s="53"/>
      <c r="O4" s="25"/>
      <c r="P4" s="25"/>
      <c r="Q4" s="26"/>
      <c r="R4" s="26"/>
    </row>
    <row r="5" spans="1:19">
      <c r="A5" s="40" t="s">
        <v>7</v>
      </c>
      <c r="B5" s="57">
        <v>45388</v>
      </c>
      <c r="C5" s="57"/>
      <c r="D5" s="57"/>
      <c r="E5" s="40" t="s">
        <v>8</v>
      </c>
      <c r="F5" s="56" t="s">
        <v>9</v>
      </c>
      <c r="G5" s="56"/>
      <c r="H5" s="56"/>
      <c r="O5" s="25"/>
      <c r="P5" s="25"/>
      <c r="Q5" s="26"/>
      <c r="R5" s="26"/>
    </row>
    <row r="6" spans="1:19" ht="30.75" customHeight="1">
      <c r="A6" s="40" t="s">
        <v>10</v>
      </c>
      <c r="B6" s="53" t="s">
        <v>11</v>
      </c>
      <c r="C6" s="53"/>
      <c r="D6" s="53"/>
      <c r="E6" s="53"/>
      <c r="F6" s="53"/>
      <c r="G6" s="53"/>
      <c r="H6" s="53"/>
      <c r="O6" s="25"/>
      <c r="P6" s="25"/>
      <c r="Q6" s="26"/>
      <c r="R6" s="28"/>
    </row>
    <row r="7" spans="1:19" ht="30.75" customHeight="1">
      <c r="A7" s="40" t="s">
        <v>12</v>
      </c>
      <c r="B7" s="53" t="s">
        <v>13</v>
      </c>
      <c r="C7" s="53"/>
      <c r="D7" s="53"/>
      <c r="E7" s="53"/>
      <c r="F7" s="53"/>
      <c r="G7" s="53"/>
      <c r="H7" s="53"/>
      <c r="O7" s="25"/>
      <c r="P7" s="25"/>
      <c r="Q7" s="26"/>
      <c r="R7" s="28"/>
    </row>
    <row r="8" spans="1:19" ht="32.25" customHeight="1">
      <c r="A8" s="40" t="s">
        <v>14</v>
      </c>
      <c r="B8" s="53" t="s">
        <v>15</v>
      </c>
      <c r="C8" s="53"/>
      <c r="D8" s="53"/>
      <c r="E8" s="53"/>
      <c r="F8" s="53"/>
      <c r="G8" s="53"/>
      <c r="H8" s="53"/>
      <c r="O8" s="25"/>
      <c r="P8" s="25"/>
      <c r="Q8" s="26"/>
      <c r="R8" s="28"/>
    </row>
    <row r="9" spans="1:19" ht="70.5" customHeight="1">
      <c r="A9" s="40" t="s">
        <v>16</v>
      </c>
      <c r="B9" s="47" t="s">
        <v>17</v>
      </c>
      <c r="C9" s="47"/>
      <c r="D9" s="47"/>
      <c r="E9" s="47"/>
      <c r="F9" s="47"/>
      <c r="G9" s="47"/>
      <c r="H9" s="47"/>
      <c r="O9" s="25"/>
      <c r="P9" s="25"/>
      <c r="Q9" s="26"/>
      <c r="R9" s="28"/>
    </row>
    <row r="10" spans="1:19">
      <c r="A10" s="40" t="s">
        <v>18</v>
      </c>
      <c r="B10" s="54">
        <v>50044760</v>
      </c>
      <c r="C10" s="54"/>
      <c r="D10" s="54"/>
      <c r="E10" s="54"/>
      <c r="F10" s="54"/>
      <c r="G10" s="54"/>
      <c r="H10" s="54"/>
      <c r="O10" s="25"/>
      <c r="P10" s="28"/>
      <c r="Q10" s="26"/>
      <c r="R10" s="28"/>
    </row>
    <row r="11" spans="1:19" ht="164.25" customHeight="1">
      <c r="A11" s="40" t="s">
        <v>19</v>
      </c>
      <c r="B11" s="55" t="s">
        <v>20</v>
      </c>
      <c r="C11" s="55"/>
      <c r="D11" s="55"/>
      <c r="E11" s="55"/>
      <c r="F11" s="55"/>
      <c r="G11" s="55"/>
      <c r="H11" s="55"/>
      <c r="O11" s="25"/>
      <c r="P11" s="28"/>
      <c r="Q11" s="26"/>
      <c r="R11" s="28"/>
    </row>
    <row r="12" spans="1:19" ht="93" customHeight="1">
      <c r="A12" s="40" t="s">
        <v>21</v>
      </c>
      <c r="B12" s="55" t="s">
        <v>22</v>
      </c>
      <c r="C12" s="55"/>
      <c r="D12" s="55"/>
      <c r="E12" s="55"/>
      <c r="F12" s="55"/>
      <c r="G12" s="55"/>
      <c r="H12" s="55"/>
      <c r="O12" s="25"/>
      <c r="P12" s="28"/>
      <c r="Q12" s="26"/>
      <c r="R12" s="28"/>
    </row>
    <row r="13" spans="1:19" ht="27">
      <c r="A13" s="40" t="s">
        <v>23</v>
      </c>
      <c r="B13" s="41" t="s">
        <v>24</v>
      </c>
      <c r="C13" s="40" t="s">
        <v>25</v>
      </c>
      <c r="D13" s="42">
        <v>50044760</v>
      </c>
      <c r="E13" s="40" t="s">
        <v>26</v>
      </c>
      <c r="F13" s="53" t="s">
        <v>27</v>
      </c>
      <c r="G13" s="53"/>
      <c r="H13" s="53"/>
    </row>
    <row r="14" spans="1:19" ht="27">
      <c r="A14" s="40" t="s">
        <v>28</v>
      </c>
      <c r="B14" s="53" t="s">
        <v>29</v>
      </c>
      <c r="C14" s="53"/>
      <c r="D14" s="53"/>
      <c r="E14" s="43" t="s">
        <v>30</v>
      </c>
      <c r="F14" s="68" t="s">
        <v>31</v>
      </c>
      <c r="G14" s="53"/>
      <c r="H14" s="53"/>
      <c r="P14" s="28"/>
      <c r="Q14" s="26"/>
      <c r="R14" s="28"/>
    </row>
    <row r="15" spans="1:19" ht="26.25" customHeight="1">
      <c r="A15" s="40" t="s">
        <v>32</v>
      </c>
      <c r="B15" s="44"/>
      <c r="C15" s="40" t="s">
        <v>33</v>
      </c>
      <c r="D15" s="44">
        <v>9201413001860</v>
      </c>
      <c r="E15" s="45" t="s">
        <v>34</v>
      </c>
      <c r="F15" s="50" t="s">
        <v>35</v>
      </c>
      <c r="G15" s="51"/>
      <c r="H15" s="52"/>
      <c r="O15" s="25"/>
      <c r="P15" s="28"/>
      <c r="Q15" s="26"/>
      <c r="R15" s="28"/>
    </row>
    <row r="16" spans="1:19" ht="30.75" customHeight="1">
      <c r="A16" s="40" t="s">
        <v>36</v>
      </c>
      <c r="B16" s="59" t="s">
        <v>37</v>
      </c>
      <c r="C16" s="60"/>
      <c r="D16" s="60"/>
      <c r="E16" s="60"/>
      <c r="F16" s="60"/>
      <c r="G16" s="60"/>
      <c r="H16" s="61"/>
      <c r="O16" s="25"/>
      <c r="P16" s="28"/>
      <c r="Q16" s="26"/>
      <c r="R16" s="28"/>
    </row>
    <row r="17" spans="1:8" ht="30">
      <c r="A17" s="40" t="s">
        <v>38</v>
      </c>
      <c r="B17" s="49">
        <v>44201</v>
      </c>
      <c r="C17" s="49"/>
      <c r="D17" s="49"/>
      <c r="E17" s="40" t="s">
        <v>39</v>
      </c>
      <c r="F17" s="49">
        <v>44540</v>
      </c>
      <c r="G17" s="56"/>
      <c r="H17" s="56"/>
    </row>
    <row r="18" spans="1:8">
      <c r="A18" s="58" t="s">
        <v>40</v>
      </c>
      <c r="B18" s="58"/>
      <c r="C18" s="58"/>
      <c r="D18" s="58"/>
      <c r="E18" s="58"/>
      <c r="F18" s="58"/>
      <c r="G18" s="58"/>
      <c r="H18" s="58"/>
    </row>
    <row r="19" spans="1:8" ht="25.5" customHeight="1">
      <c r="A19" s="69" t="s">
        <v>41</v>
      </c>
      <c r="B19" s="69"/>
      <c r="C19" s="69"/>
      <c r="D19" s="69"/>
      <c r="E19" s="69"/>
      <c r="F19" s="69"/>
      <c r="G19" s="69"/>
      <c r="H19" s="69"/>
    </row>
    <row r="20" spans="1:8" ht="120.75" customHeight="1">
      <c r="A20" s="69" t="s">
        <v>42</v>
      </c>
      <c r="B20" s="69"/>
      <c r="C20" s="69"/>
      <c r="D20" s="69"/>
      <c r="E20" s="69"/>
      <c r="F20" s="69"/>
      <c r="G20" s="69"/>
      <c r="H20" s="69"/>
    </row>
    <row r="21" spans="1:8">
      <c r="A21" s="46" t="s">
        <v>43</v>
      </c>
      <c r="B21" s="46"/>
      <c r="C21" s="46"/>
      <c r="D21" s="46"/>
      <c r="E21" s="46"/>
      <c r="F21" s="46"/>
      <c r="G21" s="46"/>
      <c r="H21" s="46"/>
    </row>
    <row r="22" spans="1:8" ht="135.75" customHeight="1">
      <c r="A22" s="47" t="s">
        <v>44</v>
      </c>
      <c r="B22" s="70"/>
      <c r="C22" s="70"/>
      <c r="D22" s="70"/>
      <c r="E22" s="70"/>
      <c r="F22" s="70"/>
      <c r="G22" s="70"/>
      <c r="H22" s="70"/>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defaultColWidth="11.42578125" defaultRowHeight="15"/>
  <cols>
    <col min="1" max="1" width="22.42578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42578125" style="4" bestFit="1" customWidth="1"/>
    <col min="11" max="16384" width="11.42578125" style="4"/>
  </cols>
  <sheetData>
    <row r="2" spans="1:6" ht="21">
      <c r="A2" s="48" t="s">
        <v>45</v>
      </c>
      <c r="B2" s="48"/>
      <c r="C2" s="48"/>
      <c r="D2" s="48"/>
      <c r="E2" s="48"/>
      <c r="F2" s="48"/>
    </row>
    <row r="3" spans="1:6" ht="15.95">
      <c r="A3" s="2" t="s">
        <v>10</v>
      </c>
      <c r="B3" s="66" t="str">
        <f>'1. ABOGADO EXTERNO'!B6:H6</f>
        <v>MARÍA DEL VALLE MOSQUERA RENTERÍA</v>
      </c>
      <c r="C3" s="66"/>
      <c r="D3" s="66"/>
      <c r="E3" s="66"/>
      <c r="F3" s="66"/>
    </row>
    <row r="4" spans="1:6" ht="15.95">
      <c r="A4" s="2" t="s">
        <v>46</v>
      </c>
      <c r="B4" s="36"/>
      <c r="C4" s="2" t="s">
        <v>47</v>
      </c>
      <c r="D4" s="67"/>
      <c r="E4" s="67"/>
      <c r="F4" s="67"/>
    </row>
    <row r="5" spans="1:6" ht="15.95">
      <c r="A5" s="2" t="s">
        <v>14</v>
      </c>
      <c r="B5" s="66"/>
      <c r="C5" s="66"/>
      <c r="D5" s="66"/>
      <c r="E5" s="66"/>
      <c r="F5" s="66"/>
    </row>
    <row r="6" spans="1:6" ht="15.95">
      <c r="A6" s="2" t="s">
        <v>48</v>
      </c>
      <c r="B6" s="32"/>
      <c r="C6" s="2" t="s">
        <v>49</v>
      </c>
      <c r="D6" s="39"/>
      <c r="E6" s="2" t="s">
        <v>50</v>
      </c>
      <c r="F6" s="39"/>
    </row>
    <row r="7" spans="1:6" ht="39.75" customHeight="1">
      <c r="A7" s="2" t="s">
        <v>51</v>
      </c>
      <c r="B7" s="32"/>
      <c r="C7" s="2" t="s">
        <v>52</v>
      </c>
      <c r="D7" s="33"/>
      <c r="E7" s="2" t="s">
        <v>53</v>
      </c>
      <c r="F7" s="34"/>
    </row>
    <row r="8" spans="1:6" ht="35.25" customHeight="1">
      <c r="A8" s="2" t="s">
        <v>54</v>
      </c>
      <c r="B8" s="35"/>
      <c r="C8" s="2" t="s">
        <v>55</v>
      </c>
      <c r="D8" s="35"/>
      <c r="E8" s="2" t="s">
        <v>56</v>
      </c>
      <c r="F8" s="36"/>
    </row>
    <row r="9" spans="1:6" ht="37.5" customHeight="1">
      <c r="A9" s="2" t="s">
        <v>57</v>
      </c>
      <c r="B9" s="5"/>
      <c r="C9" s="64" t="s">
        <v>58</v>
      </c>
      <c r="D9" s="66"/>
      <c r="E9" s="2" t="s">
        <v>59</v>
      </c>
      <c r="F9" s="1"/>
    </row>
    <row r="10" spans="1:6" ht="15.95">
      <c r="A10" s="2" t="s">
        <v>60</v>
      </c>
      <c r="B10" s="5"/>
      <c r="C10" s="64"/>
      <c r="D10" s="66"/>
      <c r="E10" s="2" t="s">
        <v>61</v>
      </c>
      <c r="F10" s="1"/>
    </row>
    <row r="11" spans="1:6" ht="46.5" customHeight="1">
      <c r="A11" s="2" t="s">
        <v>62</v>
      </c>
      <c r="B11" s="37"/>
      <c r="C11" s="2" t="s">
        <v>39</v>
      </c>
      <c r="D11" s="37"/>
      <c r="E11" s="2" t="s">
        <v>16</v>
      </c>
      <c r="F11" s="38"/>
    </row>
    <row r="12" spans="1:6" ht="167.25" customHeight="1">
      <c r="A12" s="2" t="s">
        <v>63</v>
      </c>
      <c r="B12" s="63"/>
      <c r="C12" s="63"/>
      <c r="D12" s="63"/>
      <c r="E12" s="63"/>
      <c r="F12" s="63"/>
    </row>
    <row r="13" spans="1:6" ht="21">
      <c r="A13" s="48" t="s">
        <v>64</v>
      </c>
      <c r="B13" s="48"/>
      <c r="C13" s="48"/>
      <c r="D13" s="48"/>
      <c r="E13" s="48"/>
      <c r="F13" s="48"/>
    </row>
    <row r="14" spans="1:6">
      <c r="A14" s="62"/>
      <c r="B14" s="62"/>
      <c r="C14" s="62"/>
      <c r="D14" s="62"/>
      <c r="E14" s="62"/>
      <c r="F14" s="62"/>
    </row>
    <row r="15" spans="1:6">
      <c r="A15" s="62"/>
      <c r="B15" s="62"/>
      <c r="C15" s="62"/>
      <c r="D15" s="62"/>
      <c r="E15" s="62"/>
      <c r="F15" s="62"/>
    </row>
    <row r="16" spans="1:6">
      <c r="A16" s="62"/>
      <c r="B16" s="62"/>
      <c r="C16" s="62"/>
      <c r="D16" s="62"/>
      <c r="E16" s="62"/>
      <c r="F16" s="62"/>
    </row>
    <row r="17" spans="1:6">
      <c r="A17" s="62"/>
      <c r="B17" s="62"/>
      <c r="C17" s="62"/>
      <c r="D17" s="62"/>
      <c r="E17" s="62"/>
      <c r="F17" s="62"/>
    </row>
    <row r="18" spans="1:6">
      <c r="A18" s="62"/>
      <c r="B18" s="62"/>
      <c r="C18" s="62"/>
      <c r="D18" s="62"/>
      <c r="E18" s="62"/>
      <c r="F18" s="62"/>
    </row>
    <row r="19" spans="1:6">
      <c r="A19" s="62"/>
      <c r="B19" s="62"/>
      <c r="C19" s="62"/>
      <c r="D19" s="62"/>
      <c r="E19" s="62"/>
      <c r="F19" s="62"/>
    </row>
    <row r="20" spans="1:6">
      <c r="A20" s="62"/>
      <c r="B20" s="62"/>
      <c r="C20" s="62"/>
      <c r="D20" s="62"/>
      <c r="E20" s="62"/>
      <c r="F20" s="62"/>
    </row>
    <row r="21" spans="1:6">
      <c r="A21" s="62"/>
      <c r="B21" s="62"/>
      <c r="C21" s="62"/>
      <c r="D21" s="62"/>
      <c r="E21" s="62"/>
      <c r="F21" s="62"/>
    </row>
    <row r="22" spans="1:6">
      <c r="A22" s="62"/>
      <c r="B22" s="62"/>
      <c r="C22" s="62"/>
      <c r="D22" s="62"/>
      <c r="E22" s="62"/>
      <c r="F22" s="62"/>
    </row>
    <row r="23" spans="1:6">
      <c r="A23" s="62"/>
      <c r="B23" s="62"/>
      <c r="C23" s="62"/>
      <c r="D23" s="62"/>
      <c r="E23" s="62"/>
      <c r="F23" s="62"/>
    </row>
    <row r="24" spans="1:6">
      <c r="A24" s="62"/>
      <c r="B24" s="62"/>
      <c r="C24" s="62"/>
      <c r="D24" s="62"/>
      <c r="E24" s="62"/>
      <c r="F24" s="62"/>
    </row>
    <row r="25" spans="1:6">
      <c r="A25" s="62"/>
      <c r="B25" s="62"/>
      <c r="C25" s="62"/>
      <c r="D25" s="62"/>
      <c r="E25" s="62"/>
      <c r="F25" s="62"/>
    </row>
    <row r="26" spans="1:6">
      <c r="A26" s="62"/>
      <c r="B26" s="62"/>
      <c r="C26" s="62"/>
      <c r="D26" s="62"/>
      <c r="E26" s="62"/>
      <c r="F26" s="62"/>
    </row>
    <row r="27" spans="1:6">
      <c r="A27" s="62"/>
      <c r="B27" s="62"/>
      <c r="C27" s="62"/>
      <c r="D27" s="62"/>
      <c r="E27" s="62"/>
      <c r="F27" s="62"/>
    </row>
    <row r="28" spans="1:6">
      <c r="A28" s="62"/>
      <c r="B28" s="62"/>
      <c r="C28" s="62"/>
      <c r="D28" s="62"/>
      <c r="E28" s="62"/>
      <c r="F28" s="62"/>
    </row>
    <row r="29" spans="1:6">
      <c r="A29" s="62"/>
      <c r="B29" s="62"/>
      <c r="C29" s="62"/>
      <c r="D29" s="62"/>
      <c r="E29" s="62"/>
      <c r="F29" s="62"/>
    </row>
    <row r="30" spans="1:6">
      <c r="A30" s="62"/>
      <c r="B30" s="62"/>
      <c r="C30" s="62"/>
      <c r="D30" s="62"/>
      <c r="E30" s="62"/>
      <c r="F30" s="62"/>
    </row>
    <row r="31" spans="1:6">
      <c r="A31" s="62"/>
      <c r="B31" s="62"/>
      <c r="C31" s="62"/>
      <c r="D31" s="62"/>
      <c r="E31" s="62"/>
      <c r="F31" s="62"/>
    </row>
    <row r="32" spans="1:6">
      <c r="A32" s="62"/>
      <c r="B32" s="62"/>
      <c r="C32" s="62"/>
      <c r="D32" s="62"/>
      <c r="E32" s="62"/>
      <c r="F32" s="62"/>
    </row>
    <row r="33" spans="1:6">
      <c r="A33" s="62"/>
      <c r="B33" s="62"/>
      <c r="C33" s="62"/>
      <c r="D33" s="62"/>
      <c r="E33" s="62"/>
      <c r="F33" s="62"/>
    </row>
    <row r="34" spans="1:6">
      <c r="A34" s="62"/>
      <c r="B34" s="62"/>
      <c r="C34" s="62"/>
      <c r="D34" s="62"/>
      <c r="E34" s="62"/>
      <c r="F34" s="62"/>
    </row>
    <row r="35" spans="1:6">
      <c r="A35" s="62"/>
      <c r="B35" s="62"/>
      <c r="C35" s="62"/>
      <c r="D35" s="62"/>
      <c r="E35" s="62"/>
      <c r="F35" s="62"/>
    </row>
    <row r="36" spans="1:6">
      <c r="A36" s="62"/>
      <c r="B36" s="62"/>
      <c r="C36" s="62"/>
      <c r="D36" s="62"/>
      <c r="E36" s="62"/>
      <c r="F36" s="62"/>
    </row>
    <row r="37" spans="1:6">
      <c r="A37" s="64" t="s">
        <v>65</v>
      </c>
      <c r="B37" s="64"/>
      <c r="C37" s="65"/>
      <c r="D37" s="64" t="s">
        <v>66</v>
      </c>
      <c r="E37" s="64"/>
      <c r="F37" s="64"/>
    </row>
    <row r="38" spans="1:6" ht="15.95">
      <c r="A38" s="2" t="s">
        <v>67</v>
      </c>
      <c r="B38" s="2" t="s">
        <v>68</v>
      </c>
      <c r="C38" s="65"/>
      <c r="D38" s="2" t="s">
        <v>67</v>
      </c>
      <c r="E38" s="64" t="s">
        <v>68</v>
      </c>
      <c r="F38" s="64"/>
    </row>
    <row r="39" spans="1:6">
      <c r="A39" s="3"/>
      <c r="B39" s="3"/>
      <c r="C39" s="65"/>
      <c r="D39" s="3"/>
      <c r="E39" s="62"/>
      <c r="F39" s="62"/>
    </row>
    <row r="40" spans="1:6">
      <c r="A40" s="3"/>
      <c r="B40" s="3"/>
      <c r="C40" s="65"/>
      <c r="D40" s="3"/>
      <c r="E40" s="62"/>
      <c r="F40" s="62"/>
    </row>
    <row r="41" spans="1:6">
      <c r="A41" s="3"/>
      <c r="B41" s="3"/>
      <c r="C41" s="65"/>
      <c r="D41" s="3"/>
      <c r="E41" s="62"/>
      <c r="F41" s="62"/>
    </row>
    <row r="42" spans="1:6">
      <c r="A42" s="3"/>
      <c r="B42" s="3"/>
      <c r="C42" s="65"/>
      <c r="D42" s="3"/>
      <c r="E42" s="62"/>
      <c r="F42" s="62"/>
    </row>
    <row r="43" spans="1:6">
      <c r="A43" s="3"/>
      <c r="B43" s="3"/>
      <c r="C43" s="65"/>
      <c r="D43" s="3"/>
      <c r="E43" s="62"/>
      <c r="F43" s="62"/>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defaultColWidth="11.42578125" defaultRowHeight="15"/>
  <cols>
    <col min="1" max="1" width="7.140625" customWidth="1"/>
    <col min="2" max="2" width="15.7109375" bestFit="1" customWidth="1"/>
    <col min="3" max="3" width="20.42578125" customWidth="1"/>
    <col min="4" max="4" width="14.42578125" customWidth="1"/>
    <col min="5" max="5" width="21.28515625" customWidth="1"/>
    <col min="6" max="6" width="34.85546875" customWidth="1"/>
    <col min="7" max="7" width="16.140625" customWidth="1"/>
    <col min="8" max="8" width="15.42578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60">
      <c r="A1" s="7" t="s">
        <v>69</v>
      </c>
      <c r="B1" s="7" t="s">
        <v>3</v>
      </c>
      <c r="C1" s="7" t="s">
        <v>70</v>
      </c>
      <c r="D1" s="8" t="s">
        <v>7</v>
      </c>
      <c r="E1" s="9" t="s">
        <v>71</v>
      </c>
      <c r="F1" s="10" t="s">
        <v>72</v>
      </c>
      <c r="G1" s="9" t="s">
        <v>16</v>
      </c>
      <c r="H1" s="11" t="s">
        <v>73</v>
      </c>
      <c r="I1" s="9" t="s">
        <v>19</v>
      </c>
      <c r="J1" s="9" t="s">
        <v>74</v>
      </c>
      <c r="K1" s="9" t="s">
        <v>75</v>
      </c>
      <c r="L1" s="9" t="s">
        <v>76</v>
      </c>
      <c r="M1" s="9" t="s">
        <v>77</v>
      </c>
      <c r="N1" s="12" t="s">
        <v>78</v>
      </c>
      <c r="O1" s="12" t="s">
        <v>79</v>
      </c>
      <c r="P1" s="12" t="s">
        <v>52</v>
      </c>
      <c r="Q1" s="9" t="s">
        <v>26</v>
      </c>
      <c r="R1" s="10" t="s">
        <v>36</v>
      </c>
      <c r="S1" s="10" t="s">
        <v>80</v>
      </c>
      <c r="T1" s="10" t="s">
        <v>81</v>
      </c>
      <c r="U1" s="13" t="s">
        <v>82</v>
      </c>
      <c r="V1" s="13" t="s">
        <v>83</v>
      </c>
      <c r="W1" s="9" t="s">
        <v>84</v>
      </c>
      <c r="X1" s="9" t="s">
        <v>28</v>
      </c>
      <c r="Y1" s="9" t="s">
        <v>85</v>
      </c>
      <c r="Z1" s="14" t="s">
        <v>86</v>
      </c>
      <c r="AA1" s="10" t="s">
        <v>87</v>
      </c>
      <c r="AB1" s="10" t="s">
        <v>88</v>
      </c>
    </row>
    <row r="2" spans="1:28" ht="48" customHeight="1">
      <c r="A2" s="15" t="s">
        <v>89</v>
      </c>
      <c r="B2" s="15" t="s">
        <v>90</v>
      </c>
      <c r="C2" s="15" t="s">
        <v>91</v>
      </c>
      <c r="D2" s="15" t="s">
        <v>92</v>
      </c>
      <c r="E2" s="15" t="s">
        <v>93</v>
      </c>
      <c r="F2" s="15" t="s">
        <v>94</v>
      </c>
      <c r="G2" s="15" t="s">
        <v>95</v>
      </c>
      <c r="H2" s="15" t="s">
        <v>96</v>
      </c>
      <c r="I2" s="15" t="s">
        <v>97</v>
      </c>
      <c r="J2" s="15" t="s">
        <v>98</v>
      </c>
      <c r="K2" s="15" t="s">
        <v>99</v>
      </c>
      <c r="L2" s="15" t="s">
        <v>100</v>
      </c>
      <c r="M2" s="15" t="s">
        <v>101</v>
      </c>
      <c r="N2" s="15" t="s">
        <v>102</v>
      </c>
      <c r="O2" s="15" t="s">
        <v>103</v>
      </c>
      <c r="P2" s="15" t="s">
        <v>104</v>
      </c>
      <c r="Q2" s="15" t="s">
        <v>105</v>
      </c>
      <c r="R2" s="15" t="s">
        <v>106</v>
      </c>
      <c r="S2" s="15" t="s">
        <v>107</v>
      </c>
      <c r="T2" s="15" t="s">
        <v>108</v>
      </c>
      <c r="U2" s="15" t="s">
        <v>109</v>
      </c>
      <c r="V2" s="15" t="s">
        <v>110</v>
      </c>
      <c r="W2" s="15" t="s">
        <v>111</v>
      </c>
      <c r="X2" s="15" t="s">
        <v>112</v>
      </c>
      <c r="Y2" s="15" t="s">
        <v>113</v>
      </c>
      <c r="Z2" s="15" t="s">
        <v>114</v>
      </c>
      <c r="AA2" s="15" t="s">
        <v>115</v>
      </c>
      <c r="AB2" s="15"/>
    </row>
    <row r="3" spans="1:28" s="31" customFormat="1">
      <c r="A3" s="1">
        <v>1</v>
      </c>
      <c r="B3" s="1" t="str">
        <f>'1. ABOGADO EXTERNO'!B4</f>
        <v>3. Laboral</v>
      </c>
      <c r="C3" s="1" t="str">
        <f>'1. ABOGADO EXTERNO'!F4</f>
        <v>1. Primera Instancia</v>
      </c>
      <c r="D3" s="6">
        <f>'1. ABOGADO EXTERNO'!B5</f>
        <v>45388</v>
      </c>
      <c r="E3" s="17" t="str">
        <f>'1. ABOGADO EXTERNO'!B6</f>
        <v>MARÍA DEL VALLE MOSQUERA RENTERÍA</v>
      </c>
      <c r="F3" s="17" t="str">
        <f>'1. ABOGADO EXTERNO'!B7</f>
        <v>MAPFRE COLOMBIA VIDA SEGUROS S.A.</v>
      </c>
      <c r="G3" s="17" t="str">
        <f>'1. ABOGADO EXTERNO'!B9</f>
        <v>(i) se ordene a MAPFRE COLOMBIA VIDA SEGUROS S.A. a pagar a la señora MARÍA DEL VALLE MOSQUERA RENTERIA, en condición de beneficiaria de su cónyuge, los valores correspondientes a las mesadas pensionales causadas entre el 01 de mayo de 2021 y hasta la fecha en que se haga efectivo su reconocimiento. (ii) La demandada a partir del 01 de mayo de 2021 deberá reconocer a la demandante como sustituta de la pensión de sobreviviente, en la modalidad de renta vitalicia, una mesada pensional equivalente al salario mínimo legal vigente y/o el valor que efectivamente le fue reconocido. (iii) Se ordene a la demandada a indexar las sumas objeto de condena. (iv) condenar en costas a la demandada. (v) reconocer personería adjetiva a la apoderada de la demandante para actuar</v>
      </c>
      <c r="H3" s="18">
        <f>'1. ABOGADO EXTERNO'!B10</f>
        <v>50044760</v>
      </c>
      <c r="I3" s="17" t="str">
        <f>'1. ABOGADO EXTERNO'!B11</f>
        <v>La demandante aduce dentro del libelo de demana que,  el día 06 de julio de 1984 contrajo matrimonio con el señor Carlos Regino Copete Minota, en la ciudad de Quibdó, vinculo que mantuvo hasta el día de la muerte del señor Copete Minota. Asimismo, indica que de dicha unión nació el señor Harry Alberto Copete Mosquera, el día 10 de enero de 1985.  Igualmente, reitera que tuvieron su residencia en la ciudad de Quibdó (Choco). Refiere además, que el señor Carlos Regino Copete Minota falleció en la ciudad de Medellín el día 1 de mayo de 2021. Del mismo modo, manifiesa que al momento del fallecimiento, el señor CARLOS REGINO COPETE MINO tenía reconocida una pensión de invalidez a tráves de la modalidad de Renta Vitalicia, otorgada por Mapfre Colombia Vida Seguros S.A de acuerdo con la póliza No. 9201413001860.</v>
      </c>
      <c r="J3" s="17" t="str">
        <f>'1. ABOGADO EXTERNO'!B12</f>
        <v xml:space="preserve">La contingencia se califica como PROBABLE toda vez que la póliza de renta vitalicia No. 92014130001860 presta cobertura material y temporal de conformidad con los hechos y pretensiones de la demanda. 
Lo primero que debe tomarse en consideración es que MAPFRE COLOMBIA VIDA SEGUROS S.A. fue demandada con el objetivo de que le reconozca a la señora MARIA DEL VALLE MOSQUERA la sustitución pensional en calidad de cónyuge del causante y consigo, le pague el retroactivo pensional más la indexación, con ocasión al fallecimiento del señor REGINO quien en vida disfrutó de una pensión de invalidez bajo la modalidad de renta vitalicia, modalidad de pensión que se materializó mediante la póliza No. 92014130001860 en la cual fungen beneficiarios los siguientes; CARLOS REGINE COPETE MINO, EMILIANA GUAITOTO GAMBOA y DIANA MARCELA COPETE GUAITOTO. Si bien, la demandante no figura como beneficiaria de la póliza, lo cierto es que MAPFRE inicialmente le reconoció la sustitución pensional a EMILIANA GUAITOTO GAMBOA y posteriormente, suspendió el pago de las mesadas en un 100% debido a que la señora MARIA DEL VALLE MOSQUERA también presentó reclamación, suscitándose así un conflicto entre beneficiarias que debe ser dirimido por la jurisdicción ordinaria laboral, de conformidad con el artículo 6° de la Ley 1204 de 2008.
Aunado a lo anterior, se resalta que en representación de MAPFRE se solicitó la vinculación en litis de la señora EMILIANA GUAITOTO y de DIANA MARCELA COPETE, en aras de que en sentencia, el juez indique cuál de las tres cumple con las exigencias normativas y jurisprudenciales para que se le reconozca la prestación económica y en qué porcentaje, sobre el particular, manifestamos que la litis se ciñe a la acreditación de los requisitos de convivencia de 5 años en cualquier tiempo por parte de la parte demandante para con el causante, esto al ostentar la calidad de cónyuge desde el año de 1984 del señor CARLOS REGINO COPETE MINOTA, este requisito se encuentra completado en el artículo 13 de la Ley 797 de 2003 y desarrollado vía jurisprudencial por la CSJ-SL. Es decir que, las resultas del proceso dependen de la acreditación de convivencia entre el causante y la aquí demandante, por un lapso de 5 años en cualquier momento. Finalmente, se precisa que en el plenario obra una declaración juramentada aportada por la señora EMILIANA GUAITOTO GAMBOA, en donde indica que convivio desde el 15 de febrero de 1992 hasta el 01 de mayo de 2021, día del fallecimiento del señor CARLOS REGINO COPETE MINOTA
Frente a la responsabilidad de la aseguradora se precisa que en principio, MAPFRE le reconoció la sustitución pensional a la señora EMILIANA GUAITOTO en calidad de compañera permanente del pensionado fallecido, es decir que, de por medio existe un acto de reconocimiento, máxime si se tiene en cuenta que aquella ostenta la calidad de beneficiaria de la póliza de renta vitalicia, sin embargo, la aquí demandante también pretende que se le reconozca la sustitución pensional, debiéndose precisar que el conflicto debe ser dirimido por el Juez laboral, frente a quien la demandante debe probar que convivió con el causante cinco años continuos en cualquier momento y así, se determinará quien es la beneficiaria de la prestación económica para que MAPFRE proceda con el respectivo reconocimiento y pago del retroactivo más indexación ya que la demandante no solicitó intereses moratorios. 
</v>
      </c>
      <c r="K3" s="22" t="str">
        <f>'1. ABOGADO EXTERNO'!B13</f>
        <v>1 Probable (100% en contra de la Compañia)</v>
      </c>
      <c r="L3" s="22"/>
      <c r="M3" s="22"/>
      <c r="N3" s="30" t="s">
        <v>116</v>
      </c>
      <c r="O3" s="19" t="s">
        <v>116</v>
      </c>
      <c r="P3" s="18">
        <f>'2. ABOGADO INTERNO '!D7</f>
        <v>0</v>
      </c>
      <c r="Q3" s="17"/>
      <c r="R3" s="17" t="str">
        <f>'1. ABOGADO EXTERNO'!B16</f>
        <v>RENTAS VITALICIAS</v>
      </c>
      <c r="S3" s="17"/>
      <c r="T3" s="1"/>
      <c r="U3" s="20"/>
      <c r="V3" s="17"/>
      <c r="W3" s="21">
        <f>'2. ABOGADO INTERNO '!B8</f>
        <v>0</v>
      </c>
      <c r="X3" s="22" t="str">
        <f>'1. ABOGADO EXTERNO'!B14</f>
        <v>JUZGADO PRIMERO LABORAL DE QUIBDÓ</v>
      </c>
      <c r="Y3" s="1" t="str">
        <f>'1. ABOGADO EXTERNO'!F14</f>
        <v>27001310500120240007300..</v>
      </c>
      <c r="Z3" s="1" t="str">
        <f>'1. ABOGADO EXTERNO'!F5</f>
        <v xml:space="preserve">VIGENTE </v>
      </c>
      <c r="AA3" s="17" t="str">
        <f>'1. ABOGADO EXTERNO'!A22</f>
        <v xml:space="preserve">1) El 30/05/2024 se radicó la demanda.
2) Mediante auto del 31/05/2024 admitieron la demanda. 
3) El 04/06/2024 notificaron personalmente a la compañía. 
4) El 20/06/2024 se radicó la contestación en representación de MAPFRE. Resaltándose que la misma se radicó dentro del término de 12 días, contando los dos días adicionales que otorga la Ley 2213 de 2022 
</v>
      </c>
      <c r="AB3" s="17"/>
    </row>
    <row r="4" spans="1:28">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defaultColWidth="11.42578125" defaultRowHeight="1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c r="A1" s="23" t="s">
        <v>3</v>
      </c>
      <c r="B1" s="24" t="s">
        <v>5</v>
      </c>
      <c r="C1" s="24" t="s">
        <v>50</v>
      </c>
      <c r="D1" s="24" t="s">
        <v>8</v>
      </c>
      <c r="E1" s="24" t="s">
        <v>117</v>
      </c>
      <c r="F1" s="29" t="s">
        <v>58</v>
      </c>
    </row>
    <row r="2" spans="1:6">
      <c r="A2" s="25"/>
      <c r="B2" s="25"/>
      <c r="C2" s="26"/>
      <c r="D2" s="26"/>
      <c r="E2" s="27"/>
      <c r="F2" s="4"/>
    </row>
    <row r="3" spans="1:6">
      <c r="A3" s="25" t="s">
        <v>118</v>
      </c>
      <c r="B3" s="25" t="s">
        <v>6</v>
      </c>
      <c r="C3" s="26" t="s">
        <v>24</v>
      </c>
      <c r="D3" s="26" t="s">
        <v>9</v>
      </c>
      <c r="E3" s="27" t="s">
        <v>119</v>
      </c>
      <c r="F3" s="4" t="s">
        <v>120</v>
      </c>
    </row>
    <row r="4" spans="1:6">
      <c r="A4" s="25" t="s">
        <v>121</v>
      </c>
      <c r="B4" s="25" t="s">
        <v>122</v>
      </c>
      <c r="C4" s="26" t="s">
        <v>123</v>
      </c>
      <c r="D4" s="26" t="s">
        <v>124</v>
      </c>
      <c r="E4" s="27" t="s">
        <v>125</v>
      </c>
      <c r="F4" s="4" t="s">
        <v>126</v>
      </c>
    </row>
    <row r="5" spans="1:6">
      <c r="A5" s="25" t="s">
        <v>4</v>
      </c>
      <c r="B5" s="25" t="s">
        <v>127</v>
      </c>
      <c r="C5" s="26" t="s">
        <v>128</v>
      </c>
      <c r="D5" s="28"/>
      <c r="E5" s="27" t="s">
        <v>129</v>
      </c>
    </row>
    <row r="6" spans="1:6">
      <c r="A6" s="25" t="s">
        <v>130</v>
      </c>
      <c r="B6" s="25" t="s">
        <v>131</v>
      </c>
      <c r="C6" s="26"/>
      <c r="D6" s="28"/>
      <c r="E6" s="27" t="s">
        <v>132</v>
      </c>
    </row>
    <row r="7" spans="1:6">
      <c r="A7" s="25" t="s">
        <v>133</v>
      </c>
      <c r="B7" s="25"/>
      <c r="C7" s="26"/>
      <c r="D7" s="28"/>
      <c r="E7" s="27" t="s">
        <v>134</v>
      </c>
    </row>
    <row r="8" spans="1:6">
      <c r="A8" s="25" t="s">
        <v>135</v>
      </c>
      <c r="B8" s="25"/>
      <c r="C8" s="26"/>
      <c r="D8" s="28"/>
      <c r="E8" s="27" t="s">
        <v>37</v>
      </c>
    </row>
    <row r="9" spans="1:6">
      <c r="A9" s="25" t="s">
        <v>136</v>
      </c>
      <c r="B9" s="28"/>
      <c r="C9" s="26"/>
      <c r="D9" s="28"/>
      <c r="E9" s="27" t="s">
        <v>137</v>
      </c>
    </row>
    <row r="10" spans="1:6">
      <c r="A10" s="25" t="s">
        <v>138</v>
      </c>
      <c r="B10" s="28"/>
      <c r="C10" s="26"/>
      <c r="D10" s="28"/>
      <c r="E10" s="27" t="s">
        <v>139</v>
      </c>
    </row>
    <row r="11" spans="1:6">
      <c r="A11" s="25" t="s">
        <v>140</v>
      </c>
      <c r="B11" s="28"/>
      <c r="C11" s="26"/>
      <c r="D11" s="28"/>
      <c r="E11" s="27" t="s">
        <v>141</v>
      </c>
    </row>
    <row r="12" spans="1:6">
      <c r="A12" s="27"/>
      <c r="B12" s="27"/>
      <c r="C12" s="27"/>
      <c r="D12" s="27"/>
      <c r="E12" s="27" t="s">
        <v>142</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928EEB-D15B-4247-8113-179C5730D1DA}"/>
</file>

<file path=customXml/itemProps2.xml><?xml version="1.0" encoding="utf-8"?>
<ds:datastoreItem xmlns:ds="http://schemas.openxmlformats.org/officeDocument/2006/customXml" ds:itemID="{BFCEEC53-0545-409C-A761-963FB16F23A5}"/>
</file>

<file path=customXml/itemProps3.xml><?xml version="1.0" encoding="utf-8"?>
<ds:datastoreItem xmlns:ds="http://schemas.openxmlformats.org/officeDocument/2006/customXml" ds:itemID="{9321F232-4DAE-4E03-A8BC-BE3A914A100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Daniela Quintero Laverde</cp:lastModifiedBy>
  <cp:revision>1</cp:revision>
  <dcterms:created xsi:type="dcterms:W3CDTF">2006-09-12T12:46:56Z</dcterms:created>
  <dcterms:modified xsi:type="dcterms:W3CDTF">2024-06-21T16:56:43Z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0x0101002C92A54D8AB3014FADD0201C99992F62</vt:lpwstr>
  </property>
  <property fmtid="{D5CDD505-2E9C-101B-9397-08002B2CF9AE}" pid="3" name="MediaServiceImageTags">
    <vt:lpwstr/>
  </property>
</Properties>
</file>