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13_ncr:1_{0AE5703C-03AC-4E2E-84AE-DB717C6CD51D}" xr6:coauthVersionLast="47" xr6:coauthVersionMax="47" xr10:uidLastSave="{00000000-0000-0000-0000-000000000000}"/>
  <bookViews>
    <workbookView xWindow="-110" yWindow="-110" windowWidth="19420" windowHeight="1030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<sst xmlns="http://schemas.openxmlformats.org/spreadsheetml/2006/main" count="167" uniqueCount="142">
  <si>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</si>
  <si>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</si>
  <si>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</si>
  <si>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</si>
  <si>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</si>
  <si>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</si>
  <si>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</si>
  <si>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</si>
  <si>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</si>
  <si>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</si>
  <si>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</si>
  <si>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</si>
  <si>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</si>
  <si>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</si>
  <si>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</si>
  <si>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</si>
  <si>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</si>
  <si>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</si>
  <si>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</si>
  <si>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</si>
  <si>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</si>
  <si>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</si>
  <si>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</si>
  <si>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</si>
  <si>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</si>
  <si>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</si>
  <si>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</si>
  <si>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</si>
  <si>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</si>
  <si>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</si>
  <si>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</si>
  <si>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</si>
  <si>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</si>
  <si>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</si>
  <si>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</si>
  <si>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</si>
  <si>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</si>
  <si>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</si>
  <si>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</si>
  <si>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</si>
  <si>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</si>
  <si>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</si>
  <si>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</si>
  <si>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</si>
  <si>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</si>
  <si>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</si>
  <si>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</si>
  <si>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</si>
  <si>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</si>
  <si>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</si>
  <si>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</si>
  <si>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</si>
  <si>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</si>
  <si>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</si>
  <si>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</si>
  <si>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</si>
  <si>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</si>
  <si>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</si>
  <si>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</si>
  <si>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</si>
  <si>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</si>
  <si>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</si>
  <si>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</si>
  <si>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</si>
  <si>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</si>
  <si>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</si>
  <si>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</si>
  <si>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</si>
  <si>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</si>
  <si>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</si>
  <si>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</si>
  <si>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</si>
  <si>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</si>
  <si>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</si>
  <si>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</si>
  <si>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</si>
  <si>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</si>
  <si>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</si>
  <si>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</si>
  <si>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</si>
  <si>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</si>
  <si>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</si>
  <si>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</si>
  <si>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</si>
  <si>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</si>
  <si>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</si>
  <si>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</si>
  <si>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</si>
  <si>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</si>
  <si>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</si>
  <si>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</si>
  <si>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</si>
  <si>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</si>
  <si>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</si>
  <si>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</si>
  <si>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</si>
  <si>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</si>
  <si>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</si>
  <si>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</si>
  <si>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</si>
  <si>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</si>
  <si>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</si>
  <si>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</si>
  <si>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</si>
  <si>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</si>
  <si>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</si>
  <si>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</si>
  <si>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</si>
  <si>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</si>
  <si>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</si>
  <si>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</si>
  <si>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</si>
  <si>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</si>
  <si>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</si>
  <si>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</si>
  <si>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</si>
  <si>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</si>
  <si>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</si>
  <si>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</si>
  <si>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</si>
  <si>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</si>
  <si>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</si>
  <si>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</si>
  <si>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</si>
  <si>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</si>
  <si>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</si>
  <si>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</si>
  <si>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</si>
  <si>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</si>
  <si>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</si>
  <si>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Gustavo Herrera</t>
  </si>
  <si>
    <t>01 Administrativo del Circuito de Cali</t>
  </si>
  <si>
    <t>ADRIANA RAMÍREZ RUIZ C.C. 24.549.009
JORGE ANDRÉS OSPINA RAMÍREZ C.C. 1.002.943.847
JUAN ESTEBAN OSPINA RAMÍREZ C.C. 1.087.491.905</t>
  </si>
  <si>
    <t>Instituto Nacional de Vías - INVIAS</t>
  </si>
  <si>
    <t xml:space="preserve">Las pretensiones de la demanda están encaminadas al reconocimiento de las siguientes sumas de dinero: 
- 600 SMLMV por concepto de perjuicios morales.
- 600 SMLMV por concepto de perjuicios convencional y constitucionalmente protegidos. </t>
  </si>
  <si>
    <t xml:space="preserve">De conformidad con los hechos narrados en la demanda, el día 28 de mayo de 2018, el señor LUIS GONZALO OSPINA CUELLAR, se encontraba transportándose en la motocicleta de placas DCC85C, en la vía Palmira Tienda Nueva km4+900 metros a la altura de la vía hacia la HDA EMGIDIO, cuando sufrió de tránsito causado por un hueco en la vía, producto del cual falleció. </t>
  </si>
  <si>
    <t>LA NACIÓN - MINISTERIO DE TRANSPORTE
INVIAS
DEPARTAMENTO DEL VALLE DEL CAUCA
MUNICIPIO DE PALMIRA</t>
  </si>
  <si>
    <t>La contingencia se califica como REMOTA, habida cuenta de que si bien la Póliza presta cobertura material y temporal, en el presente caso se configuró la prescripción ordinaria de las acciones derivadas del contrato de seguro; y porque respecto a la responsabilidad del asegurado, este no cuenta con legitimación en la causa por pasiva en el asunto. 
Respecto a la Póliza RCE No. 2201217017756, lo primero que debe decirse es que presta cobertura material, por amparar la responsabilidad civil extracontractual en la que incurra INVIAS, misma que pretende ser endilgada al asegurado por la parte actora en este proceso. Seguidamente, también presta cobertura temporal, pues se pactó bajo la modalidad de ocurrencia, que exige que los hechos ocurran dentro de la vigencia de la Póliza. Condición que se cumple en el presente caso, pues la vigencia de la Póliza RCE No. 2201217017756 corrió desde el 16 de julio de 2017 hasta el 1 de agosto de 2018; y los hechos que motivan el medio de control, ocurrieron el 28 de mayo de 2018, esto es, dentro de la vigencia de la Póliza. No obstante, en el presente caso se configuró la prescripción ordinaria de las acciones derivadas del contrato de seguro, pues de conformidad con el artículo 1081 del Código de Comercio, la prescripción ordinaria será de dos años contados a partir de que el asegurado haya tenido conocimiento del siniestro. En este caso, el asegurado tuvo conocimiento de los hechos el día 21 de julio de 2020, fecha en la cual se declaró fracasada la etapa de conciliación extrajudicial; contando entonces hasta el 21 de julio de 2022 para ejercer la acción derivada de la Póliza RCE No. 2201217017756. Plazo que fue incumplido, pues el llamamiento en garantía se radicó el 29 de mayo de 2024, fecha para la cual, ya se había configurado la prescripción ordinaria de la acción derivada del contrato de seguro. 
Respecto a la responsabilidad del asegurado, INVIAS no cuenta con legitimación en la causa por pasiva; lo anterior por cuanto, de conformidad con los hechos de la demanda, el accidente de tránsito ocurrió en la vía "PALMIRA – T/NUEVA KM 4+900 METROS A LA ALTURA DE LA VÍA HACIA LA HACIENDA SAN EMGIDO"; tramo cuyo mantenimiento se encuentra a cargo del Departamento del Valle del Cauca, de conformidad con lo dispuesto en la Resolución No. 0005951 del 31 de diciembre de 2015  expedida por el Ministerio de Transporte. Adicionalmente, se configuró la culpa exclusiva de la víctima y/o hecho exclusivo de un tercero como una causa extraña que excluye la responsabilidad de las entidades demandadas</t>
  </si>
  <si>
    <t>76001-33-33-009-2020-00165-00</t>
  </si>
  <si>
    <t>Responsabilidad Civil Extracontractual</t>
  </si>
  <si>
    <t xml:space="preserve">Las actuaciones judiciales que hasta la fecha se han surtido son:
-Presentación y admisión de la demanda
-Contestación de la demanda por las entidades demandadas y llamamientos en garantía
-Admite llamamiento de INVIAS a Mapfre
-Contestación a la demanda y al llamamiento en garantía por parte de MAPFRE, y llamamiento en garantía a AXA COLPATRIA y a LA PREVISORA en virtud del coaseguro
</t>
  </si>
  <si>
    <t>$191.295.000
Se llega a esta valoración de la siguiente manera. 
- No se reconoce valor indemnizatorio alguno por concepto de "PERJUICIOS CONVENCIONAL Y CONSTITUCIONALMENTE PROTEGIDOS" oda vez que la sentencia de unificación del Consejo de Estado del 28 de agosto de 2014, establece de forma clara las condiciones por las cuales es procedente este concepto de indemnización, que se presenta únicamente en los casos de graves lesiones de los derechos humanos, en los que se pretende satisfacer garantías de verdad, justicia, reparación y no repetición, las cuales son propias de los casos de responsabilidad que se desarrollan en el marco del conflicto armado, por lo que en el caso objeto de estudio, no hay cabida a este tipo perjuicios. 
- Por concepto de perjuicios morales, se reconocen 300 SMLMV; pues de conformidad con la sentencia de unificación del Consejo de Estado,  la reparación por concepto de perjuicios morales en caso de muerte corresponde a 100 SMLMV para quienes poseían relaciones conyugales y paterno-filiales con la víctima, como los demandantes en este caso. En eese sentido, los 300 SMLMV se distribuyen de la siguiente manera: 
i) 100 SMLMV para ADRIANA MARÍA RAMÍREZ RUIZ en calidad de esposa. 
ii) 100 SMLMV para JORGE ANDRÉS OSPINA RAMÍREZ en calidad de hijo 
iii) 100 SMLMV para JUAN ESTEBAN OSPINA RAMÍREZ en calidad de hijo
Pretensiones reconocidas: $390.000.000
Deducible: 1,9% del valor de la pérdida equivalente a $7.410.000. 
Coaseguro: MAPFRE cuenta con un porcentaje de participación del 50%
Valoración objetiva final: $191.295.000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</si>
</sst>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49" fontId="7" fillId="0" borderId="1" xfId="0" applyNumberFormat="1"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8" zoomScale="58" zoomScaleNormal="80" workbookViewId="0">
      <selection activeCell="L12" sqref="L12"/>
    </sheetView>
  </sheetViews>
  <sheetFormatPr baseColWidth="10" defaultRowHeight="14.5" x14ac:dyDescent="0.35"/>
  <cols>
    <col min="1" max="1" width="20.453125" customWidth="1"/>
    <col min="2" max="2" width="23.54296875" customWidth="1"/>
    <col min="3" max="3" width="13.453125" customWidth="1"/>
    <col min="4" max="4" width="22.1796875" customWidth="1"/>
    <col min="5" max="5" width="14.1796875" customWidth="1"/>
    <col min="8" max="8" width="4.1796875" customWidth="1"/>
    <col min="15" max="15" width="36.453125" style="27" bestFit="1" customWidth="1"/>
    <col min="16" max="16" width="28" style="27" bestFit="1" customWidth="1"/>
    <col min="17" max="17" width="38.453125" style="27" bestFit="1" customWidth="1"/>
    <col min="18" max="18" width="15.81640625" style="27" customWidth="1"/>
    <col min="19" max="19" width="27.453125" style="27" bestFit="1" customWidth="1"/>
    <col min="20" max="20" width="11.453125" style="27"/>
  </cols>
  <sheetData>
    <row r="2" spans="1:19" ht="21" x14ac:dyDescent="0.35">
      <c r="A2" s="60" t="s">
        <v>68</v>
      </c>
      <c r="B2" s="60"/>
      <c r="C2" s="60"/>
      <c r="D2" s="60"/>
      <c r="E2" s="60"/>
      <c r="F2" s="60"/>
      <c r="G2" s="60"/>
      <c r="H2" s="60"/>
      <c r="O2" s="23"/>
      <c r="P2" s="24"/>
      <c r="Q2" s="24"/>
      <c r="R2" s="24"/>
      <c r="S2" s="24"/>
    </row>
    <row r="3" spans="1:19" x14ac:dyDescent="0.35">
      <c r="A3" s="57" t="s">
        <v>0</v>
      </c>
      <c r="B3" s="57"/>
      <c r="C3" s="57"/>
      <c r="D3" s="52">
        <v>45516</v>
      </c>
      <c r="E3" s="52"/>
      <c r="F3" s="52"/>
      <c r="G3" s="52"/>
      <c r="H3" s="52"/>
      <c r="O3" s="25"/>
      <c r="P3" s="25"/>
      <c r="Q3" s="26"/>
      <c r="R3" s="26"/>
    </row>
    <row r="4" spans="1:19" x14ac:dyDescent="0.35">
      <c r="A4" s="40" t="s">
        <v>1</v>
      </c>
      <c r="B4" s="47" t="s">
        <v>35</v>
      </c>
      <c r="C4" s="47"/>
      <c r="D4" s="47"/>
      <c r="E4" s="40" t="s">
        <v>2</v>
      </c>
      <c r="F4" s="48" t="s">
        <v>26</v>
      </c>
      <c r="G4" s="48"/>
      <c r="H4" s="48"/>
      <c r="O4" s="25"/>
      <c r="P4" s="25"/>
      <c r="Q4" s="26"/>
      <c r="R4" s="26"/>
    </row>
    <row r="5" spans="1:19" x14ac:dyDescent="0.35">
      <c r="A5" s="40" t="s">
        <v>3</v>
      </c>
      <c r="B5" s="46">
        <v>45490</v>
      </c>
      <c r="C5" s="46"/>
      <c r="D5" s="46"/>
      <c r="E5" s="40" t="s">
        <v>17</v>
      </c>
      <c r="F5" s="53" t="s">
        <v>27</v>
      </c>
      <c r="G5" s="53"/>
      <c r="H5" s="53"/>
      <c r="O5" s="25"/>
      <c r="P5" s="25"/>
      <c r="Q5" s="26"/>
      <c r="R5" s="26"/>
    </row>
    <row r="6" spans="1:19" ht="30.75" customHeight="1" x14ac:dyDescent="0.35">
      <c r="A6" s="40" t="s">
        <v>4</v>
      </c>
      <c r="B6" s="48" t="s">
        <v>132</v>
      </c>
      <c r="C6" s="48"/>
      <c r="D6" s="48"/>
      <c r="E6" s="48"/>
      <c r="F6" s="48"/>
      <c r="G6" s="48"/>
      <c r="H6" s="48"/>
      <c r="O6" s="25"/>
      <c r="P6" s="25"/>
      <c r="Q6" s="26"/>
      <c r="R6" s="28"/>
    </row>
    <row r="7" spans="1:19" ht="30.75" customHeight="1" x14ac:dyDescent="0.35">
      <c r="A7" s="40" t="s">
        <v>5</v>
      </c>
      <c r="B7" s="48" t="s">
        <v>136</v>
      </c>
      <c r="C7" s="48"/>
      <c r="D7" s="48"/>
      <c r="E7" s="48"/>
      <c r="F7" s="48"/>
      <c r="G7" s="48"/>
      <c r="H7" s="48"/>
      <c r="O7" s="25"/>
      <c r="P7" s="25"/>
      <c r="Q7" s="26"/>
      <c r="R7" s="28"/>
    </row>
    <row r="8" spans="1:19" ht="32.25" customHeight="1" x14ac:dyDescent="0.35">
      <c r="A8" s="40" t="s">
        <v>6</v>
      </c>
      <c r="B8" s="48" t="s">
        <v>133</v>
      </c>
      <c r="C8" s="48"/>
      <c r="D8" s="48"/>
      <c r="E8" s="48"/>
      <c r="F8" s="48"/>
      <c r="G8" s="48"/>
      <c r="H8" s="48"/>
      <c r="O8" s="25"/>
      <c r="P8" s="25"/>
      <c r="Q8" s="26"/>
      <c r="R8" s="28"/>
    </row>
    <row r="9" spans="1:19" ht="70.5" customHeight="1" x14ac:dyDescent="0.35">
      <c r="A9" s="40" t="s">
        <v>7</v>
      </c>
      <c r="B9" s="47" t="s">
        <v>134</v>
      </c>
      <c r="C9" s="47"/>
      <c r="D9" s="47"/>
      <c r="E9" s="47"/>
      <c r="F9" s="47"/>
      <c r="G9" s="47"/>
      <c r="H9" s="47"/>
      <c r="O9" s="25"/>
      <c r="P9" s="25"/>
      <c r="Q9" s="26"/>
      <c r="R9" s="28"/>
    </row>
    <row r="10" spans="1:19" x14ac:dyDescent="0.35">
      <c r="A10" s="40" t="s">
        <v>8</v>
      </c>
      <c r="B10" s="61">
        <v>191295000</v>
      </c>
      <c r="C10" s="61"/>
      <c r="D10" s="61"/>
      <c r="E10" s="61"/>
      <c r="F10" s="61"/>
      <c r="G10" s="61"/>
      <c r="H10" s="61"/>
      <c r="O10" s="25"/>
      <c r="P10" s="28"/>
      <c r="Q10" s="26"/>
      <c r="R10" s="28"/>
    </row>
    <row r="11" spans="1:19" ht="164.25" customHeight="1" x14ac:dyDescent="0.35">
      <c r="A11" s="40" t="s">
        <v>9</v>
      </c>
      <c r="B11" s="62" t="s">
        <v>135</v>
      </c>
      <c r="C11" s="62"/>
      <c r="D11" s="62"/>
      <c r="E11" s="62"/>
      <c r="F11" s="62"/>
      <c r="G11" s="62"/>
      <c r="H11" s="62"/>
      <c r="O11" s="25"/>
      <c r="P11" s="28"/>
      <c r="Q11" s="26"/>
      <c r="R11" s="28"/>
    </row>
    <row r="12" spans="1:19" ht="93" customHeight="1" x14ac:dyDescent="0.35">
      <c r="A12" s="40" t="s">
        <v>10</v>
      </c>
      <c r="B12" s="62" t="s">
        <v>137</v>
      </c>
      <c r="C12" s="62"/>
      <c r="D12" s="62"/>
      <c r="E12" s="62"/>
      <c r="F12" s="62"/>
      <c r="G12" s="62"/>
      <c r="H12" s="62"/>
      <c r="O12" s="25"/>
      <c r="P12" s="28"/>
      <c r="Q12" s="26"/>
      <c r="R12" s="28"/>
    </row>
    <row r="13" spans="1:19" ht="26" x14ac:dyDescent="0.35">
      <c r="A13" s="40" t="s">
        <v>11</v>
      </c>
      <c r="B13" s="41" t="s">
        <v>41</v>
      </c>
      <c r="C13" s="40" t="s">
        <v>12</v>
      </c>
      <c r="D13" s="42">
        <v>19129500</v>
      </c>
      <c r="E13" s="40" t="s">
        <v>13</v>
      </c>
      <c r="F13" s="48" t="s">
        <v>130</v>
      </c>
      <c r="G13" s="48"/>
      <c r="H13" s="48"/>
    </row>
    <row r="14" spans="1:19" ht="26.5" x14ac:dyDescent="0.35">
      <c r="A14" s="40" t="s">
        <v>14</v>
      </c>
      <c r="B14" s="48" t="s">
        <v>131</v>
      </c>
      <c r="C14" s="48"/>
      <c r="D14" s="48"/>
      <c r="E14" s="43" t="s">
        <v>15</v>
      </c>
      <c r="F14" s="51" t="s">
        <v>138</v>
      </c>
      <c r="G14" s="51"/>
      <c r="H14" s="51"/>
      <c r="P14" s="28"/>
      <c r="Q14" s="26"/>
      <c r="R14" s="28"/>
    </row>
    <row r="15" spans="1:19" ht="26.25" customHeight="1" x14ac:dyDescent="0.35">
      <c r="A15" s="40" t="s">
        <v>18</v>
      </c>
      <c r="B15" s="44"/>
      <c r="C15" s="40" t="s">
        <v>19</v>
      </c>
      <c r="D15" s="44">
        <v>2201217017756</v>
      </c>
      <c r="E15" s="45" t="s">
        <v>67</v>
      </c>
      <c r="F15" s="48" t="s">
        <v>139</v>
      </c>
      <c r="G15" s="48"/>
      <c r="H15" s="48"/>
      <c r="O15" s="25"/>
      <c r="P15" s="28"/>
      <c r="Q15" s="26"/>
      <c r="R15" s="28"/>
    </row>
    <row r="16" spans="1:19" ht="30.75" customHeight="1" x14ac:dyDescent="0.35">
      <c r="A16" s="40" t="s">
        <v>16</v>
      </c>
      <c r="B16" s="54" t="s">
        <v>61</v>
      </c>
      <c r="C16" s="55"/>
      <c r="D16" s="55"/>
      <c r="E16" s="55"/>
      <c r="F16" s="55"/>
      <c r="G16" s="55"/>
      <c r="H16" s="56"/>
      <c r="O16" s="25"/>
      <c r="P16" s="28"/>
      <c r="Q16" s="26"/>
      <c r="R16" s="28"/>
    </row>
    <row r="17" spans="1:8" ht="26" x14ac:dyDescent="0.35">
      <c r="A17" s="40" t="s">
        <v>21</v>
      </c>
      <c r="B17" s="52">
        <v>43248</v>
      </c>
      <c r="C17" s="52"/>
      <c r="D17" s="52"/>
      <c r="E17" s="40" t="s">
        <v>22</v>
      </c>
      <c r="F17" s="52">
        <v>44033</v>
      </c>
      <c r="G17" s="53"/>
      <c r="H17" s="53"/>
    </row>
    <row r="18" spans="1:8" x14ac:dyDescent="0.35">
      <c r="A18" s="49" t="s">
        <v>23</v>
      </c>
      <c r="B18" s="49"/>
      <c r="C18" s="49"/>
      <c r="D18" s="49"/>
      <c r="E18" s="49"/>
      <c r="F18" s="49"/>
      <c r="G18" s="49"/>
      <c r="H18" s="49"/>
    </row>
    <row r="19" spans="1:8" ht="25.5" customHeight="1" x14ac:dyDescent="0.35">
      <c r="A19" s="50" t="s">
        <v>24</v>
      </c>
      <c r="B19" s="50"/>
      <c r="C19" s="50"/>
      <c r="D19" s="50"/>
      <c r="E19" s="50"/>
      <c r="F19" s="50"/>
      <c r="G19" s="50"/>
      <c r="H19" s="50"/>
    </row>
    <row r="20" spans="1:8" ht="120.75" customHeight="1" x14ac:dyDescent="0.35">
      <c r="A20" s="47" t="s">
        <v>141</v>
      </c>
      <c r="B20" s="47"/>
      <c r="C20" s="47"/>
      <c r="D20" s="47"/>
      <c r="E20" s="47"/>
      <c r="F20" s="47"/>
      <c r="G20" s="47"/>
      <c r="H20" s="47"/>
    </row>
    <row r="21" spans="1:8" x14ac:dyDescent="0.35">
      <c r="A21" s="57" t="s">
        <v>129</v>
      </c>
      <c r="B21" s="57"/>
      <c r="C21" s="57"/>
      <c r="D21" s="57"/>
      <c r="E21" s="57"/>
      <c r="F21" s="57"/>
      <c r="G21" s="57"/>
      <c r="H21" s="57"/>
    </row>
    <row r="22" spans="1:8" ht="135.75" customHeight="1" x14ac:dyDescent="0.35">
      <c r="A22" s="58" t="s">
        <v>140</v>
      </c>
      <c r="B22" s="59"/>
      <c r="C22" s="59"/>
      <c r="D22" s="59"/>
      <c r="E22" s="59"/>
      <c r="F22" s="59"/>
      <c r="G22" s="59"/>
      <c r="H22" s="59"/>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417" yWindow="542"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417" yWindow="542"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53125" defaultRowHeight="14.5" x14ac:dyDescent="0.35"/>
  <cols>
    <col min="1" max="1" width="22.54296875" style="4" customWidth="1"/>
    <col min="2" max="2" width="19.1796875" style="4" customWidth="1"/>
    <col min="3" max="3" width="14.26953125" style="4" customWidth="1"/>
    <col min="4" max="4" width="23.81640625" style="4" customWidth="1"/>
    <col min="5" max="5" width="19.26953125" style="4" customWidth="1"/>
    <col min="6" max="6" width="20.7265625" style="4" customWidth="1"/>
    <col min="7" max="9" width="11.453125" style="4"/>
    <col min="10" max="10" width="20.54296875" style="4" bestFit="1" customWidth="1"/>
    <col min="11" max="16384" width="11.453125" style="4"/>
  </cols>
  <sheetData>
    <row r="2" spans="1:6" ht="21" x14ac:dyDescent="0.35">
      <c r="A2" s="60" t="s">
        <v>77</v>
      </c>
      <c r="B2" s="60"/>
      <c r="C2" s="60"/>
      <c r="D2" s="60"/>
      <c r="E2" s="60"/>
      <c r="F2" s="60"/>
    </row>
    <row r="3" spans="1:6" x14ac:dyDescent="0.35">
      <c r="A3" s="2" t="s">
        <v>4</v>
      </c>
      <c r="B3" s="64" t="str">
        <f>'1. ABOGADO EXTERNO'!B6:H6</f>
        <v>ADRIANA RAMÍREZ RUIZ C.C. 24.549.009
JORGE ANDRÉS OSPINA RAMÍREZ C.C. 1.002.943.847
JUAN ESTEBAN OSPINA RAMÍREZ C.C. 1.087.491.905</v>
      </c>
      <c r="C3" s="64"/>
      <c r="D3" s="64"/>
      <c r="E3" s="64"/>
      <c r="F3" s="64"/>
    </row>
    <row r="4" spans="1:6" x14ac:dyDescent="0.35">
      <c r="A4" s="2" t="s">
        <v>42</v>
      </c>
      <c r="B4" s="36"/>
      <c r="C4" s="2" t="s">
        <v>43</v>
      </c>
      <c r="D4" s="65"/>
      <c r="E4" s="65"/>
      <c r="F4" s="65"/>
    </row>
    <row r="5" spans="1:6" x14ac:dyDescent="0.35">
      <c r="A5" s="2" t="s">
        <v>6</v>
      </c>
      <c r="B5" s="64"/>
      <c r="C5" s="64"/>
      <c r="D5" s="64"/>
      <c r="E5" s="64"/>
      <c r="F5" s="64"/>
    </row>
    <row r="6" spans="1:6" x14ac:dyDescent="0.35">
      <c r="A6" s="2" t="s">
        <v>45</v>
      </c>
      <c r="B6" s="32"/>
      <c r="C6" s="2" t="s">
        <v>46</v>
      </c>
      <c r="D6" s="39"/>
      <c r="E6" s="2" t="s">
        <v>39</v>
      </c>
      <c r="F6" s="39"/>
    </row>
    <row r="7" spans="1:6" ht="39.75" customHeight="1" x14ac:dyDescent="0.35">
      <c r="A7" s="2" t="s">
        <v>71</v>
      </c>
      <c r="B7" s="32"/>
      <c r="C7" s="2" t="s">
        <v>49</v>
      </c>
      <c r="D7" s="33"/>
      <c r="E7" s="2" t="s">
        <v>50</v>
      </c>
      <c r="F7" s="34"/>
    </row>
    <row r="8" spans="1:6" ht="35.25" customHeight="1" x14ac:dyDescent="0.35">
      <c r="A8" s="2" t="s">
        <v>44</v>
      </c>
      <c r="B8" s="35"/>
      <c r="C8" s="2" t="s">
        <v>69</v>
      </c>
      <c r="D8" s="35"/>
      <c r="E8" s="2" t="s">
        <v>20</v>
      </c>
      <c r="F8" s="36"/>
    </row>
    <row r="9" spans="1:6" ht="37.5" customHeight="1" x14ac:dyDescent="0.35">
      <c r="A9" s="2" t="s">
        <v>48</v>
      </c>
      <c r="B9" s="5"/>
      <c r="C9" s="63" t="s">
        <v>70</v>
      </c>
      <c r="D9" s="64"/>
      <c r="E9" s="2" t="s">
        <v>72</v>
      </c>
      <c r="F9" s="1"/>
    </row>
    <row r="10" spans="1:6" x14ac:dyDescent="0.35">
      <c r="A10" s="2" t="s">
        <v>76</v>
      </c>
      <c r="B10" s="5"/>
      <c r="C10" s="63"/>
      <c r="D10" s="64"/>
      <c r="E10" s="2" t="s">
        <v>73</v>
      </c>
      <c r="F10" s="1"/>
    </row>
    <row r="11" spans="1:6" ht="46.5" customHeight="1" x14ac:dyDescent="0.35">
      <c r="A11" s="2" t="s">
        <v>47</v>
      </c>
      <c r="B11" s="37"/>
      <c r="C11" s="2" t="s">
        <v>22</v>
      </c>
      <c r="D11" s="37"/>
      <c r="E11" s="2" t="s">
        <v>7</v>
      </c>
      <c r="F11" s="38"/>
    </row>
    <row r="12" spans="1:6" ht="167.25" customHeight="1" x14ac:dyDescent="0.35">
      <c r="A12" s="2" t="s">
        <v>51</v>
      </c>
      <c r="B12" s="67"/>
      <c r="C12" s="67"/>
      <c r="D12" s="67"/>
      <c r="E12" s="67"/>
      <c r="F12" s="67"/>
    </row>
    <row r="13" spans="1:6" ht="21" x14ac:dyDescent="0.35">
      <c r="A13" s="60" t="s">
        <v>52</v>
      </c>
      <c r="B13" s="60"/>
      <c r="C13" s="60"/>
      <c r="D13" s="60"/>
      <c r="E13" s="60"/>
      <c r="F13" s="60"/>
    </row>
    <row r="14" spans="1:6" x14ac:dyDescent="0.35">
      <c r="A14" s="66"/>
      <c r="B14" s="66"/>
      <c r="C14" s="66"/>
      <c r="D14" s="66"/>
      <c r="E14" s="66"/>
      <c r="F14" s="66"/>
    </row>
    <row r="15" spans="1:6" x14ac:dyDescent="0.35">
      <c r="A15" s="66"/>
      <c r="B15" s="66"/>
      <c r="C15" s="66"/>
      <c r="D15" s="66"/>
      <c r="E15" s="66"/>
      <c r="F15" s="66"/>
    </row>
    <row r="16" spans="1:6" x14ac:dyDescent="0.35">
      <c r="A16" s="66"/>
      <c r="B16" s="66"/>
      <c r="C16" s="66"/>
      <c r="D16" s="66"/>
      <c r="E16" s="66"/>
      <c r="F16" s="66"/>
    </row>
    <row r="17" spans="1:6" x14ac:dyDescent="0.35">
      <c r="A17" s="66"/>
      <c r="B17" s="66"/>
      <c r="C17" s="66"/>
      <c r="D17" s="66"/>
      <c r="E17" s="66"/>
      <c r="F17" s="66"/>
    </row>
    <row r="18" spans="1:6" x14ac:dyDescent="0.35">
      <c r="A18" s="66"/>
      <c r="B18" s="66"/>
      <c r="C18" s="66"/>
      <c r="D18" s="66"/>
      <c r="E18" s="66"/>
      <c r="F18" s="66"/>
    </row>
    <row r="19" spans="1:6" x14ac:dyDescent="0.35">
      <c r="A19" s="66"/>
      <c r="B19" s="66"/>
      <c r="C19" s="66"/>
      <c r="D19" s="66"/>
      <c r="E19" s="66"/>
      <c r="F19" s="66"/>
    </row>
    <row r="20" spans="1:6" x14ac:dyDescent="0.35">
      <c r="A20" s="66"/>
      <c r="B20" s="66"/>
      <c r="C20" s="66"/>
      <c r="D20" s="66"/>
      <c r="E20" s="66"/>
      <c r="F20" s="66"/>
    </row>
    <row r="21" spans="1:6" x14ac:dyDescent="0.35">
      <c r="A21" s="66"/>
      <c r="B21" s="66"/>
      <c r="C21" s="66"/>
      <c r="D21" s="66"/>
      <c r="E21" s="66"/>
      <c r="F21" s="66"/>
    </row>
    <row r="22" spans="1:6" x14ac:dyDescent="0.35">
      <c r="A22" s="66"/>
      <c r="B22" s="66"/>
      <c r="C22" s="66"/>
      <c r="D22" s="66"/>
      <c r="E22" s="66"/>
      <c r="F22" s="66"/>
    </row>
    <row r="23" spans="1:6" x14ac:dyDescent="0.35">
      <c r="A23" s="66"/>
      <c r="B23" s="66"/>
      <c r="C23" s="66"/>
      <c r="D23" s="66"/>
      <c r="E23" s="66"/>
      <c r="F23" s="66"/>
    </row>
    <row r="24" spans="1:6" x14ac:dyDescent="0.35">
      <c r="A24" s="66"/>
      <c r="B24" s="66"/>
      <c r="C24" s="66"/>
      <c r="D24" s="66"/>
      <c r="E24" s="66"/>
      <c r="F24" s="66"/>
    </row>
    <row r="25" spans="1:6" x14ac:dyDescent="0.35">
      <c r="A25" s="66"/>
      <c r="B25" s="66"/>
      <c r="C25" s="66"/>
      <c r="D25" s="66"/>
      <c r="E25" s="66"/>
      <c r="F25" s="66"/>
    </row>
    <row r="26" spans="1:6" x14ac:dyDescent="0.35">
      <c r="A26" s="66"/>
      <c r="B26" s="66"/>
      <c r="C26" s="66"/>
      <c r="D26" s="66"/>
      <c r="E26" s="66"/>
      <c r="F26" s="66"/>
    </row>
    <row r="27" spans="1:6" x14ac:dyDescent="0.35">
      <c r="A27" s="66"/>
      <c r="B27" s="66"/>
      <c r="C27" s="66"/>
      <c r="D27" s="66"/>
      <c r="E27" s="66"/>
      <c r="F27" s="66"/>
    </row>
    <row r="28" spans="1:6" x14ac:dyDescent="0.35">
      <c r="A28" s="66"/>
      <c r="B28" s="66"/>
      <c r="C28" s="66"/>
      <c r="D28" s="66"/>
      <c r="E28" s="66"/>
      <c r="F28" s="66"/>
    </row>
    <row r="29" spans="1:6" x14ac:dyDescent="0.35">
      <c r="A29" s="66"/>
      <c r="B29" s="66"/>
      <c r="C29" s="66"/>
      <c r="D29" s="66"/>
      <c r="E29" s="66"/>
      <c r="F29" s="66"/>
    </row>
    <row r="30" spans="1:6" x14ac:dyDescent="0.35">
      <c r="A30" s="66"/>
      <c r="B30" s="66"/>
      <c r="C30" s="66"/>
      <c r="D30" s="66"/>
      <c r="E30" s="66"/>
      <c r="F30" s="66"/>
    </row>
    <row r="31" spans="1:6" x14ac:dyDescent="0.35">
      <c r="A31" s="66"/>
      <c r="B31" s="66"/>
      <c r="C31" s="66"/>
      <c r="D31" s="66"/>
      <c r="E31" s="66"/>
      <c r="F31" s="66"/>
    </row>
    <row r="32" spans="1:6" x14ac:dyDescent="0.35">
      <c r="A32" s="66"/>
      <c r="B32" s="66"/>
      <c r="C32" s="66"/>
      <c r="D32" s="66"/>
      <c r="E32" s="66"/>
      <c r="F32" s="66"/>
    </row>
    <row r="33" spans="1:6" x14ac:dyDescent="0.35">
      <c r="A33" s="66"/>
      <c r="B33" s="66"/>
      <c r="C33" s="66"/>
      <c r="D33" s="66"/>
      <c r="E33" s="66"/>
      <c r="F33" s="66"/>
    </row>
    <row r="34" spans="1:6" x14ac:dyDescent="0.35">
      <c r="A34" s="66"/>
      <c r="B34" s="66"/>
      <c r="C34" s="66"/>
      <c r="D34" s="66"/>
      <c r="E34" s="66"/>
      <c r="F34" s="66"/>
    </row>
    <row r="35" spans="1:6" x14ac:dyDescent="0.35">
      <c r="A35" s="66"/>
      <c r="B35" s="66"/>
      <c r="C35" s="66"/>
      <c r="D35" s="66"/>
      <c r="E35" s="66"/>
      <c r="F35" s="66"/>
    </row>
    <row r="36" spans="1:6" x14ac:dyDescent="0.35">
      <c r="A36" s="66"/>
      <c r="B36" s="66"/>
      <c r="C36" s="66"/>
      <c r="D36" s="66"/>
      <c r="E36" s="66"/>
      <c r="F36" s="66"/>
    </row>
    <row r="37" spans="1:6" x14ac:dyDescent="0.35">
      <c r="A37" s="63" t="s">
        <v>53</v>
      </c>
      <c r="B37" s="63"/>
      <c r="C37" s="68"/>
      <c r="D37" s="63" t="s">
        <v>54</v>
      </c>
      <c r="E37" s="63"/>
      <c r="F37" s="63"/>
    </row>
    <row r="38" spans="1:6" x14ac:dyDescent="0.35">
      <c r="A38" s="2" t="s">
        <v>55</v>
      </c>
      <c r="B38" s="2" t="s">
        <v>56</v>
      </c>
      <c r="C38" s="68"/>
      <c r="D38" s="2" t="s">
        <v>55</v>
      </c>
      <c r="E38" s="63" t="s">
        <v>56</v>
      </c>
      <c r="F38" s="63"/>
    </row>
    <row r="39" spans="1:6" x14ac:dyDescent="0.35">
      <c r="A39" s="3"/>
      <c r="B39" s="3"/>
      <c r="C39" s="68"/>
      <c r="D39" s="3"/>
      <c r="E39" s="66"/>
      <c r="F39" s="66"/>
    </row>
    <row r="40" spans="1:6" x14ac:dyDescent="0.35">
      <c r="A40" s="3"/>
      <c r="B40" s="3"/>
      <c r="C40" s="68"/>
      <c r="D40" s="3"/>
      <c r="E40" s="66"/>
      <c r="F40" s="66"/>
    </row>
    <row r="41" spans="1:6" x14ac:dyDescent="0.35">
      <c r="A41" s="3"/>
      <c r="B41" s="3"/>
      <c r="C41" s="68"/>
      <c r="D41" s="3"/>
      <c r="E41" s="66"/>
      <c r="F41" s="66"/>
    </row>
    <row r="42" spans="1:6" x14ac:dyDescent="0.35">
      <c r="A42" s="3"/>
      <c r="B42" s="3"/>
      <c r="C42" s="68"/>
      <c r="D42" s="3"/>
      <c r="E42" s="66"/>
      <c r="F42" s="66"/>
    </row>
    <row r="43" spans="1:6" x14ac:dyDescent="0.35">
      <c r="A43" s="3"/>
      <c r="B43" s="3"/>
      <c r="C43" s="68"/>
      <c r="D43" s="3"/>
      <c r="E43" s="66"/>
      <c r="F43" s="66"/>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Y11" sqref="Y11"/>
    </sheetView>
  </sheetViews>
  <sheetFormatPr baseColWidth="10" defaultRowHeight="14.5" x14ac:dyDescent="0.35"/>
  <cols>
    <col min="1" max="1" width="7.1796875" customWidth="1"/>
    <col min="2" max="2" width="15.7265625" bestFit="1" customWidth="1"/>
    <col min="3" max="3" width="20.453125" customWidth="1"/>
    <col min="4" max="4" width="14.54296875" customWidth="1"/>
    <col min="5" max="5" width="21.26953125" customWidth="1"/>
    <col min="6" max="6" width="34.81640625" customWidth="1"/>
    <col min="7" max="7" width="16.1796875" customWidth="1"/>
    <col min="8" max="8" width="15.54296875" bestFit="1" customWidth="1"/>
    <col min="12" max="12" width="13.81640625" customWidth="1"/>
    <col min="13" max="13" width="13.453125" customWidth="1"/>
    <col min="14" max="14" width="12.453125" customWidth="1"/>
    <col min="16" max="16" width="18.26953125" bestFit="1" customWidth="1"/>
    <col min="23" max="23" width="15" bestFit="1" customWidth="1"/>
  </cols>
  <sheetData>
    <row r="1" spans="1:28" ht="52" x14ac:dyDescent="0.35">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35">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35">
      <c r="A3" s="1">
        <v>1</v>
      </c>
      <c r="B3" s="1" t="str">
        <f>'1. ABOGADO EXTERNO'!B4</f>
        <v>6. Administrativo en Etapa Contenciosa</v>
      </c>
      <c r="C3" s="1" t="str">
        <f>'1. ABOGADO EXTERNO'!F4</f>
        <v>1. Primera Instancia</v>
      </c>
      <c r="D3" s="6">
        <f>'1. ABOGADO EXTERNO'!B5</f>
        <v>45490</v>
      </c>
      <c r="E3" s="17" t="str">
        <f>'1. ABOGADO EXTERNO'!B6</f>
        <v>ADRIANA RAMÍREZ RUIZ C.C. 24.549.009
JORGE ANDRÉS OSPINA RAMÍREZ C.C. 1.002.943.847
JUAN ESTEBAN OSPINA RAMÍREZ C.C. 1.087.491.905</v>
      </c>
      <c r="F3" s="17" t="str">
        <f>'1. ABOGADO EXTERNO'!B7</f>
        <v>LA NACIÓN - MINISTERIO DE TRANSPORTE
INVIAS
DEPARTAMENTO DEL VALLE DEL CAUCA
MUNICIPIO DE PALMIRA</v>
      </c>
      <c r="G3" s="17" t="str">
        <f>'1. ABOGADO EXTERNO'!B9</f>
        <v xml:space="preserve">Las pretensiones de la demanda están encaminadas al reconocimiento de las siguientes sumas de dinero: 
- 600 SMLMV por concepto de perjuicios morales.
- 600 SMLMV por concepto de perjuicios convencional y constitucionalmente protegidos. </v>
      </c>
      <c r="H3" s="18">
        <f>'1. ABOGADO EXTERNO'!B10</f>
        <v>191295000</v>
      </c>
      <c r="I3" s="17" t="str">
        <f>'1. ABOGADO EXTERNO'!B11</f>
        <v xml:space="preserve">De conformidad con los hechos narrados en la demanda, el día 28 de mayo de 2018, el señor LUIS GONZALO OSPINA CUELLAR, se encontraba transportándose en la motocicleta de placas DCC85C, en la vía Palmira Tienda Nueva km4+900 metros a la altura de la vía hacia la HDA EMGIDIO, cuando sufrió de tránsito causado por un hueco en la vía, producto del cual falleció. </v>
      </c>
      <c r="J3" s="17" t="str">
        <f>'1. ABOGADO EXTERNO'!B12</f>
        <v>La contingencia se califica como REMOTA, habida cuenta de que si bien la Póliza presta cobertura material y temporal, en el presente caso se configuró la prescripción ordinaria de las acciones derivadas del contrato de seguro; y porque respecto a la responsabilidad del asegurado, este no cuenta con legitimación en la causa por pasiva en el asunto. 
Respecto a la Póliza RCE No. 2201217017756, lo primero que debe decirse es que presta cobertura material, por amparar la responsabilidad civil extracontractual en la que incurra INVIAS, misma que pretende ser endilgada al asegurado por la parte actora en este proceso. Seguidamente, también presta cobertura temporal, pues se pactó bajo la modalidad de ocurrencia, que exige que los hechos ocurran dentro de la vigencia de la Póliza. Condición que se cumple en el presente caso, pues la vigencia de la Póliza RCE No. 2201217017756 corrió desde el 16 de julio de 2017 hasta el 1 de agosto de 2018; y los hechos que motivan el medio de control, ocurrieron el 28 de mayo de 2018, esto es, dentro de la vigencia de la Póliza. No obstante, en el presente caso se configuró la prescripción ordinaria de las acciones derivadas del contrato de seguro, pues de conformidad con el artículo 1081 del Código de Comercio, la prescripción ordinaria será de dos años contados a partir de que el asegurado haya tenido conocimiento del siniestro. En este caso, el asegurado tuvo conocimiento de los hechos el día 21 de julio de 2020, fecha en la cual se declaró fracasada la etapa de conciliación extrajudicial; contando entonces hasta el 21 de julio de 2022 para ejercer la acción derivada de la Póliza RCE No. 2201217017756. Plazo que fue incumplido, pues el llamamiento en garantía se radicó el 29 de mayo de 2024, fecha para la cual, ya se había configurado la prescripción ordinaria de la acción derivada del contrato de seguro. 
Respecto a la responsabilidad del asegurado, INVIAS no cuenta con legitimación en la causa por pasiva; lo anterior por cuanto, de conformidad con los hechos de la demanda, el accidente de tránsito ocurrió en la vía "PALMIRA – T/NUEVA KM 4+900 METROS A LA ALTURA DE LA VÍA HACIA LA HACIENDA SAN EMGIDO"; tramo cuyo mantenimiento se encuentra a cargo del Departamento del Valle del Cauca, de conformidad con lo dispuesto en la Resolución No. 0005951 del 31 de diciembre de 2015  expedida por el Ministerio de Transporte. Adicionalmente, se configuró la culpa exclusiva de la víctima y/o hecho exclusivo de un tercero como una causa extraña que excluye la responsabilidad de las entidades demandadas</v>
      </c>
      <c r="K3" s="22" t="str">
        <f>'1. ABOGADO EXTERNO'!B13</f>
        <v xml:space="preserve">3 Remoto (100% a favor de la Compañia). </v>
      </c>
      <c r="L3" s="22"/>
      <c r="M3" s="22"/>
      <c r="N3" s="30" t="s">
        <v>123</v>
      </c>
      <c r="O3" s="19" t="s">
        <v>123</v>
      </c>
      <c r="P3" s="18">
        <f>'2. ABOGADO INTERNO '!D7</f>
        <v>0</v>
      </c>
      <c r="Q3" s="17"/>
      <c r="R3" s="17" t="str">
        <f>'1. ABOGADO EXTERNO'!B16</f>
        <v>R.C.E.</v>
      </c>
      <c r="S3" s="17"/>
      <c r="T3" s="1"/>
      <c r="U3" s="20"/>
      <c r="V3" s="17"/>
      <c r="W3" s="21">
        <f>'2. ABOGADO INTERNO '!B8</f>
        <v>0</v>
      </c>
      <c r="X3" s="22" t="str">
        <f>'1. ABOGADO EXTERNO'!B14</f>
        <v>01 Administrativo del Circuito de Cali</v>
      </c>
      <c r="Y3" s="1" t="str">
        <f>'1. ABOGADO EXTERNO'!F14</f>
        <v>76001-33-33-009-2020-00165-00</v>
      </c>
      <c r="Z3" s="1" t="str">
        <f>'1. ABOGADO EXTERNO'!F5</f>
        <v xml:space="preserve">VIGENTE </v>
      </c>
      <c r="AA3" s="17" t="str">
        <f>'1. ABOGADO EXTERNO'!A22</f>
        <v xml:space="preserve">Las actuaciones judiciales que hasta la fecha se han surtido son:
-Presentación y admisión de la demanda
-Contestación de la demanda por las entidades demandadas y llamamientos en garantía
-Admite llamamiento de INVIAS a Mapfre
-Contestación a la demanda y al llamamiento en garantía por parte de MAPFRE, y llamamiento en garantía a AXA COLPATRIA y a LA PREVISORA en virtud del coaseguro
</v>
      </c>
      <c r="AB3" s="17"/>
    </row>
    <row r="4" spans="1:28" x14ac:dyDescent="0.3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4.5" x14ac:dyDescent="0.35"/>
  <cols>
    <col min="1" max="1" width="22.7265625" customWidth="1"/>
    <col min="2" max="2" width="27.7265625" bestFit="1" customWidth="1"/>
    <col min="3" max="3" width="40.26953125" bestFit="1" customWidth="1"/>
    <col min="4" max="4" width="11.81640625" bestFit="1" customWidth="1"/>
    <col min="5" max="5" width="24" bestFit="1" customWidth="1"/>
    <col min="6" max="6" width="19.26953125" bestFit="1" customWidth="1"/>
  </cols>
  <sheetData>
    <row r="1" spans="1:6" x14ac:dyDescent="0.35">
      <c r="A1" s="23" t="s">
        <v>1</v>
      </c>
      <c r="B1" s="24" t="s">
        <v>2</v>
      </c>
      <c r="C1" s="24" t="s">
        <v>39</v>
      </c>
      <c r="D1" s="24" t="s">
        <v>17</v>
      </c>
      <c r="E1" s="24" t="s">
        <v>57</v>
      </c>
      <c r="F1" s="29" t="s">
        <v>70</v>
      </c>
    </row>
    <row r="2" spans="1:6" x14ac:dyDescent="0.35">
      <c r="A2" s="25"/>
      <c r="B2" s="25"/>
      <c r="C2" s="26"/>
      <c r="D2" s="26"/>
      <c r="E2" s="27"/>
      <c r="F2" s="4"/>
    </row>
    <row r="3" spans="1:6" x14ac:dyDescent="0.35">
      <c r="A3" s="25" t="s">
        <v>25</v>
      </c>
      <c r="B3" s="25" t="s">
        <v>26</v>
      </c>
      <c r="C3" s="26" t="s">
        <v>121</v>
      </c>
      <c r="D3" s="26" t="s">
        <v>27</v>
      </c>
      <c r="E3" s="27" t="s">
        <v>58</v>
      </c>
      <c r="F3" s="4" t="s">
        <v>74</v>
      </c>
    </row>
    <row r="4" spans="1:6" x14ac:dyDescent="0.35">
      <c r="A4" s="25" t="s">
        <v>28</v>
      </c>
      <c r="B4" s="25" t="s">
        <v>29</v>
      </c>
      <c r="C4" s="26" t="s">
        <v>120</v>
      </c>
      <c r="D4" s="26" t="s">
        <v>30</v>
      </c>
      <c r="E4" s="27" t="s">
        <v>59</v>
      </c>
      <c r="F4" s="4" t="s">
        <v>75</v>
      </c>
    </row>
    <row r="5" spans="1:6" x14ac:dyDescent="0.35">
      <c r="A5" s="25" t="s">
        <v>31</v>
      </c>
      <c r="B5" s="25" t="s">
        <v>32</v>
      </c>
      <c r="C5" s="26" t="s">
        <v>41</v>
      </c>
      <c r="D5" s="28"/>
      <c r="E5" s="27" t="s">
        <v>60</v>
      </c>
    </row>
    <row r="6" spans="1:6" x14ac:dyDescent="0.35">
      <c r="A6" s="25" t="s">
        <v>33</v>
      </c>
      <c r="B6" s="25" t="s">
        <v>40</v>
      </c>
      <c r="C6" s="26"/>
      <c r="D6" s="28"/>
      <c r="E6" s="27" t="s">
        <v>61</v>
      </c>
    </row>
    <row r="7" spans="1:6" x14ac:dyDescent="0.35">
      <c r="A7" s="25" t="s">
        <v>34</v>
      </c>
      <c r="B7" s="25"/>
      <c r="C7" s="26"/>
      <c r="D7" s="28"/>
      <c r="E7" s="27" t="s">
        <v>62</v>
      </c>
    </row>
    <row r="8" spans="1:6" x14ac:dyDescent="0.35">
      <c r="A8" s="25" t="s">
        <v>35</v>
      </c>
      <c r="B8" s="25"/>
      <c r="C8" s="26"/>
      <c r="D8" s="28"/>
      <c r="E8" s="27" t="s">
        <v>122</v>
      </c>
    </row>
    <row r="9" spans="1:6" x14ac:dyDescent="0.35">
      <c r="A9" s="25" t="s">
        <v>36</v>
      </c>
      <c r="B9" s="28"/>
      <c r="C9" s="26"/>
      <c r="D9" s="28"/>
      <c r="E9" s="27" t="s">
        <v>63</v>
      </c>
    </row>
    <row r="10" spans="1:6" x14ac:dyDescent="0.35">
      <c r="A10" s="25" t="s">
        <v>37</v>
      </c>
      <c r="B10" s="28"/>
      <c r="C10" s="26"/>
      <c r="D10" s="28"/>
      <c r="E10" s="27" t="s">
        <v>64</v>
      </c>
    </row>
    <row r="11" spans="1:6" x14ac:dyDescent="0.35">
      <c r="A11" s="25" t="s">
        <v>38</v>
      </c>
      <c r="B11" s="28"/>
      <c r="C11" s="26"/>
      <c r="D11" s="28"/>
      <c r="E11" s="27" t="s">
        <v>65</v>
      </c>
    </row>
    <row r="12" spans="1:6" x14ac:dyDescent="0.35">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2024-08-12T13:24:23Z</dcterms:modified>
  <cp:version>V1</cp:version>
</cp:coreProperties>
</file>