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EB1DA1A9-D01D-4B39-87FA-EF1CE01756B4}"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c r="Z3" i="3"/>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<sst xmlns="http://schemas.openxmlformats.org/spreadsheetml/2006/main" count="170" uniqueCount="145">
  <si>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</si>
  <si>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</si>
  <si>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</si>
  <si>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</si>
  <si>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</si>
  <si>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</si>
  <si>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</si>
  <si>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</si>
  <si>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</si>
  <si>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</si>
  <si>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</si>
  <si>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</si>
  <si>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</si>
  <si>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</si>
  <si>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</si>
  <si>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</si>
  <si>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</si>
  <si>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</si>
  <si>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</si>
  <si>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</si>
  <si>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</si>
  <si>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</si>
  <si>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</si>
  <si>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</si>
  <si>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</si>
  <si>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</si>
  <si>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</si>
  <si>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</si>
  <si>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</si>
  <si>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</si>
  <si>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</si>
  <si>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</si>
  <si>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</si>
  <si>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</si>
  <si>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</si>
  <si>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</si>
  <si>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</si>
  <si>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</si>
  <si>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</si>
  <si>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</si>
  <si>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</si>
  <si>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</si>
  <si>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</si>
  <si>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</si>
  <si>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</si>
  <si>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</si>
  <si>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</si>
  <si>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</si>
  <si>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</si>
  <si>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</si>
  <si>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</si>
  <si>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</si>
  <si>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</si>
  <si>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</si>
  <si>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</si>
  <si>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</si>
  <si>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</si>
  <si>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</si>
  <si>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</si>
  <si>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</si>
  <si>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</si>
  <si>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</si>
  <si>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</si>
  <si>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</si>
  <si>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</si>
  <si>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</si>
  <si>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</si>
  <si>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</si>
  <si>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</si>
  <si>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</si>
  <si>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</si>
  <si>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</si>
  <si>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</si>
  <si>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</si>
  <si>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</si>
  <si>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</si>
  <si>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</si>
  <si>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</si>
  <si>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</si>
  <si>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</si>
  <si>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</si>
  <si>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</si>
  <si>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</si>
  <si>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</si>
  <si>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</si>
  <si>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</si>
  <si>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</si>
  <si>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</si>
  <si>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</si>
  <si>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</si>
  <si>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</si>
  <si>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</si>
  <si>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</si>
  <si>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</si>
  <si>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</si>
  <si>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</si>
  <si>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</si>
  <si>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</si>
  <si>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</si>
  <si>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</si>
  <si>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</si>
  <si>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</si>
  <si>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</si>
  <si>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</si>
  <si>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</si>
  <si>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</si>
  <si>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</si>
  <si>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</si>
  <si>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</si>
  <si>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</si>
  <si>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</si>
  <si>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</si>
  <si>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</si>
  <si>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</si>
  <si>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</si>
  <si>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</si>
  <si>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</si>
  <si>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</si>
  <si>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</si>
  <si>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</si>
  <si>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</si>
  <si>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</si>
  <si>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</si>
  <si>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</si>
  <si>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</si>
  <si>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</si>
  <si>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</si>
  <si>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</si>
  <si>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</si>
  <si>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</si>
  <si>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GHA</t>
  </si>
  <si>
    <t xml:space="preserve">Harold Cajiao Ávila (Propietario remolque R23285)
Olga Marina Sánchez Ampudia (Propietaria vehículo UUP785)
</t>
  </si>
  <si>
    <t>Julián Andrés Londoño Peñaranda (conductor del vehículo UPP785)
JHL Trans Logistics S.A.S. (propietario del vehículo UPP785)
Mapfre Seguros Generales de Colombia</t>
  </si>
  <si>
    <t xml:space="preserve">JHL Trans Logistics S.A.S.
</t>
  </si>
  <si>
    <t>Los demandantes buscan la declaración de la responsabilidad civil extracontractual de los demandados por el accidente de tránsito ocurrido el día 31 de mayo de 2023 por el cual se causaron daños al vehículo de placas UPP 785 y al remolque R23285 resultando totalmente destruidos. De esta forma reclaman el perjuicio patrimonial consistente en el daño emergente consistente en la cotización de los repuestos para el vehículo y el remolque y, de igual forma, solicitan el reconocimiento del lucro cesante afirmando que no ha sido posible movilizar nuevamente el vehículo y el remolque los cuales eran utilizados para transportar carga.</t>
  </si>
  <si>
    <t xml:space="preserve">El día 31 de mayo de 2023, a la altura del kilómetro 103+890 del municipio de Yotoco, ocurrió un accidente de tránsito en el cual el vehículo de placas ZAP 818, conducido por el señor Julián Andrés Londoño Peñaranda, colisionó al vehículo de placas UPP 785, conducido por el señor Luis Hernán Caicedo. Al momento del accidente, el vehículo de los demandantes arrastraba al semi remolque R23285.
 En el IPAT aportado con la demanda se consigna la hipótesis No. 157 atribuible al vehículo asegurado, según la cual hubo pérdida de control del vehículo al momento de tomar la curva, igualmente se consigna la hipótesis No. 202 de falla en los frenos como causa probable del accidente.
Como consecuencia del accidente, el vehículo y remolque propiedad de los demandantes fueron totalmente destruidos impidiendo que sean usados nuevamente para el transporte de carga, actividad que desarrollaban los demandantes al momento del accidente para la empresa T.D.M.  Transportes S.A.S. </t>
  </si>
  <si>
    <t>1 civil del circuito de Guadalajara de Buga</t>
  </si>
  <si>
    <t>761113103001-2024-00011-00</t>
  </si>
  <si>
    <t>31 de mayo del 2023</t>
  </si>
  <si>
    <t>1507122021690-1507122021698</t>
  </si>
  <si>
    <t>Automóviles colectiva pesados-semipesados</t>
  </si>
  <si>
    <t>LIQUIDACIÓN OBJETIVA
VALOR CONTINGENCIA: $2.600.000
Como liquidación objetiva de perjuicios se llegó al total de $2.600.000. A este valor se llegó de la siguiente manera:
1. Lucro cesante:  $178.860.251 
La liquidación de este concepto se realiza teniendo en cuenta que la parte demandante aporta como prueba la certificación emitida por la contadora pública de la empresa T.D.M. transportes S.A.S. en la cual se refleja el pago del flete a favor del señor Harold Cajiao Ávila por un valor de $61.305.304 durante el periodo comprendido entre el 1 de enero de 2023 al 31 de mayo del mismo año, lo que implica que el promedio mensual recibido por la carga transportada en ese periodo es de $12.261.060, valor actualizado conforme al IPC. Posteriormente se calcula el valor actualizado se calcula sobre el número de meses que han transcurrido desde el accidente hasta la presente liquidación, para un total del 13 meses y 19 días. 
2.Daño emergente: $1.911.000
La liquidación de este concepto se realiza teniendo en cuenta que consta en el expediente factura emitida por el parqueadero media canoa al cual fue ingresado el vehículo de placas UPP 785 con ocasión del accidente de tránsito. La mencionada factura registra un valor de $1.820.000 con vencimiento el día 8 de agosto de 2023, motivo por el cual se toma dicho valor y se actualiza al momento en que se realiza la presente liquidación conforme al IPC.
Para liquidar este concepto no se tuvo en cuenta la cotización del servicio emitida por Navitrans en la cual se relaciona el costo de repuestos y mano de obra, toda vez que hasta el momento no existe otra prueba que dé cuenta del pago del valor ahí consignado el cual asciende a $251.025.991. Sin embargo, se considera necesario verificar si en la audiencia inicial se logra probar el pago de este concepto, momento en el cual será necesario reliquidar el mismo. 
5.Deducible: Teniendo en cuenta que la presente liquidación se realiza considerando el valor que debería asumir el conductor del vehículo asegurado, pues la contestación de la demanda se realizó en representación suya, se considera que el monto que debería asumir en caso de una sentencia desfavorable corresponde a $2.600.000 como se indica a continuación. El valor inicial de la liquidación objetiva es de $180.771.251, sin embargo, el vehículo de placas ZAP 818 se encuentra asegurado por la póliza No. 1507122021690, la cual presta cobertura temporal pues los hechos ocurrieron dentro de su vigencia, y también presta cobertura material ya que ampara la RCE que además se encuentra acreditada en este caso. En este sentido la suma asegurada es de $3.000.0000.000 y cuenta con un deducible de 2 SMLMV, por lo que el conductor del vehículo asegurado solo debe cubrir dicho deducible.</t>
  </si>
  <si>
    <t>19 de julio 2024</t>
  </si>
  <si>
    <t>El 3 de julio de 2024 se presentó la contestación a la demanda formulada en contra de Julián Londoño Peñaranda y se radicó dos llamamientos en garantía dirigidos a JHL Trans Logistics S.A.S. en su calidad de propietaria del vehículo de placas ZAP-818 y a Mapfre Seguros Generales de Colombia S.A. como compañía aseguradora del vehículo de placas ZAP-818.</t>
  </si>
  <si>
    <t>La contingencia se califica como PROBABLE toda vez que la responsabilidad del conductor del vehículo asegurado se encuentra acreditada.
Frente a la responsabilidad del conductor del vehículo de placas ZAP 818, debe decirse que esta se encuentra probada, conforme a las siguientes consideraciones: i) el Informe Policial de Accidente de Tránsito atribuyó la causa del accidente al vehículo de placas ZAP-818 (asegurado) y consignó la hipótesis No. 157 “perder el control al momento de tomar la curva” y la hipótesis No. 202 “falla en frenos” como causas probables del accidente, asimismo quedó diagramado el croquis del accidente en donde se deja constancia que la posición final del vehículo de placas ZAP 818 se ubica en el carril por el que transitaba el vehículo propiedad de los demandantes siendo claro la invasión del carril al momento de tomar la curva; ii) Tras verificar las circunstancias del accidente con el señor Julián Londoño, confirma que la vía en la cual se transportaba tenía la característica de ser bajada y al momento de intentar accionar los frenos, el vehículo tomó velocidad y estos no respondieron; iii) Por otra parte, se verifica la destrucción del vehículo de placas UPP 785 y del remolque R 23285, y la cotización de repuestos y mano de obra para la reparación del vehículo al igual que la factura por el tiempo que dicho vehículo estuvo inmovilizado en el parqueadero, existe además certificación expedida por T.D.M. Transportes S.A.S. que da cuenta del flete cancelado a favor de los demandantes desde el mes de enero de 2023 al 31 de mayo del mismo año, y; iv) debe recordarse que la conducción es considerada una actividad peligrosa según el artículo 2356 del Código Civil, exonerando de responsabilidad al demandado únicamente ante la existencia de una causa extraña, sin embargo, en el presente caso la falla mecánica de los frenos no es considerada como una causa extraña debido a que es un riesgo inherente a la actividad transportadora.
Ahora, es preciso indicar que se formuló llamamiento en garantía a Mapfre Seguros Generales de Colombia S.A. con fundamento en las pólizas de automóviles colectivas pesados-semipesados No. 1507122021690 y No. 507122021698, las cuales aseguran al vehículo de placas ZAP-818 y el semirremolque S56495 respectivamente.
La póliza No. 1507122021690, cuenta con un valor asegurado de $3.000.000.000 y presta cobertura material y temporal. La póliza presta cobertura temporal toda vez que cuenta con una vigencia del 29 de julio del 2022 al 28 de julio de 2023 y el accidente de tránsito sucedió dentro de la vigencia. Por otra parte, la póliza presta cobertura material ya que cuenta con el amparo de responsabilidad civil extracontractual la cual se imputa al conductor del vehículo asegurado.
La póliza No. 507122021698, no presta cobertura material, y presta cobertura temporal. La póliza presta cobertura temporal toda vez que cuenta con una vigencia del 29 de julio del 2022 al 28 de julio de 2023 y el accidente de tránsito sucedió dentro de la vigencia. Por otra parte, la póliza no presta cobertura material ya que no cuenta con el amparo de responsabilidad civil extracontractual o de daños a bienes de terceros.
Se precisa que el llamamiento en garantía a la compañía aseguradora se realiza dentro del término comprendido en los artículos 1081 y 1131 del Código de Comercio, motivo por el cual no se configura la prescripción extintiva y la póliza No. 1507122021690 es susceptible de afectarse.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</si>
</sst>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0"/>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wrapText="1"/>
    </xf>
    <xf numFmtId="0" fontId="9" fillId="2" borderId="1" xfId="0" applyFont="1" applyFill="1" applyBorder="1" applyAlignment="1">
      <alignment horizontal="center" vertical="center" wrapText="1"/>
    </xf>
    <xf numFmtId="0" fontId="11"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9" zoomScale="92" zoomScaleNormal="92" workbookViewId="0">
      <selection activeCell="B11" sqref="B11:H11"/>
    </sheetView>
  </sheetViews>
  <sheetFormatPr baseColWidth="10" defaultColWidth="11.42578125" defaultRowHeight="15"/>
  <cols>
    <col min="1" max="1" width="20.42578125" customWidth="1"/>
    <col min="2" max="2" width="23.42578125" customWidth="1"/>
    <col min="3" max="3" width="13.42578125" customWidth="1"/>
    <col min="4" max="4" width="22.140625" customWidth="1"/>
    <col min="5" max="5" width="14.140625" customWidth="1"/>
    <col min="8" max="8" width="4.140625" customWidth="1"/>
    <col min="9" max="9" width="28.710937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c r="A2" s="51" t="s">
        <v>0</v>
      </c>
      <c r="B2" s="51"/>
      <c r="C2" s="51"/>
      <c r="D2" s="51"/>
      <c r="E2" s="51"/>
      <c r="F2" s="51"/>
      <c r="G2" s="51"/>
      <c r="H2" s="51"/>
      <c r="O2" s="23"/>
      <c r="P2" s="24"/>
      <c r="Q2" s="24"/>
      <c r="R2" s="24"/>
      <c r="S2" s="24"/>
    </row>
    <row r="3" spans="1:19">
      <c r="A3" s="48" t="s">
        <v>1</v>
      </c>
      <c r="B3" s="48"/>
      <c r="C3" s="48"/>
      <c r="D3" s="52" t="s">
        <v>142</v>
      </c>
      <c r="E3" s="52"/>
      <c r="F3" s="52"/>
      <c r="G3" s="52"/>
      <c r="H3" s="52"/>
      <c r="O3" s="25"/>
      <c r="P3" s="25"/>
      <c r="Q3" s="26"/>
      <c r="R3" s="26"/>
    </row>
    <row r="4" spans="1:19">
      <c r="A4" s="40" t="s">
        <v>2</v>
      </c>
      <c r="B4" s="50" t="s">
        <v>100</v>
      </c>
      <c r="C4" s="50"/>
      <c r="D4" s="50"/>
      <c r="E4" s="40" t="s">
        <v>3</v>
      </c>
      <c r="F4" s="53" t="s">
        <v>101</v>
      </c>
      <c r="G4" s="53"/>
      <c r="H4" s="53"/>
      <c r="O4" s="25"/>
      <c r="P4" s="25"/>
      <c r="Q4" s="26"/>
      <c r="R4" s="26"/>
    </row>
    <row r="5" spans="1:19">
      <c r="A5" s="40" t="s">
        <v>4</v>
      </c>
      <c r="B5" s="57">
        <v>45467</v>
      </c>
      <c r="C5" s="57"/>
      <c r="D5" s="57"/>
      <c r="E5" s="40" t="s">
        <v>5</v>
      </c>
      <c r="F5" s="56" t="s">
        <v>103</v>
      </c>
      <c r="G5" s="56"/>
      <c r="H5" s="56"/>
      <c r="O5" s="25"/>
      <c r="P5" s="25"/>
      <c r="Q5" s="26"/>
      <c r="R5" s="26"/>
    </row>
    <row r="6" spans="1:19" ht="58.5" customHeight="1">
      <c r="A6" s="40" t="s">
        <v>6</v>
      </c>
      <c r="B6" s="53" t="s">
        <v>131</v>
      </c>
      <c r="C6" s="53"/>
      <c r="D6" s="53"/>
      <c r="E6" s="53"/>
      <c r="F6" s="53"/>
      <c r="G6" s="53"/>
      <c r="H6" s="53"/>
      <c r="O6" s="25"/>
      <c r="P6" s="25"/>
      <c r="Q6" s="26"/>
      <c r="R6" s="28"/>
    </row>
    <row r="7" spans="1:19" ht="30.75" customHeight="1">
      <c r="A7" s="40" t="s">
        <v>7</v>
      </c>
      <c r="B7" s="53" t="s">
        <v>132</v>
      </c>
      <c r="C7" s="53"/>
      <c r="D7" s="53"/>
      <c r="E7" s="53"/>
      <c r="F7" s="53"/>
      <c r="G7" s="53"/>
      <c r="H7" s="53"/>
      <c r="O7" s="25"/>
      <c r="P7" s="25"/>
      <c r="Q7" s="26"/>
      <c r="R7" s="28"/>
    </row>
    <row r="8" spans="1:19" ht="32.25" customHeight="1">
      <c r="A8" s="40" t="s">
        <v>8</v>
      </c>
      <c r="B8" s="53" t="s">
        <v>133</v>
      </c>
      <c r="C8" s="53"/>
      <c r="D8" s="53"/>
      <c r="E8" s="53"/>
      <c r="F8" s="53"/>
      <c r="G8" s="53"/>
      <c r="H8" s="53"/>
      <c r="O8" s="25"/>
      <c r="P8" s="25"/>
      <c r="Q8" s="26"/>
      <c r="R8" s="28"/>
    </row>
    <row r="9" spans="1:19" ht="85.5" customHeight="1">
      <c r="A9" s="40" t="s">
        <v>9</v>
      </c>
      <c r="B9" s="50" t="s">
        <v>134</v>
      </c>
      <c r="C9" s="50"/>
      <c r="D9" s="50"/>
      <c r="E9" s="50"/>
      <c r="F9" s="50"/>
      <c r="G9" s="50"/>
      <c r="H9" s="50"/>
      <c r="O9" s="25"/>
      <c r="P9" s="25"/>
      <c r="Q9" s="26"/>
      <c r="R9" s="28"/>
    </row>
    <row r="10" spans="1:19">
      <c r="A10" s="40" t="s">
        <v>10</v>
      </c>
      <c r="B10" s="54">
        <v>2600000</v>
      </c>
      <c r="C10" s="54"/>
      <c r="D10" s="54"/>
      <c r="E10" s="54"/>
      <c r="F10" s="54"/>
      <c r="G10" s="54"/>
      <c r="H10" s="54"/>
      <c r="O10" s="25"/>
      <c r="P10" s="28"/>
      <c r="Q10" s="26"/>
      <c r="R10" s="28"/>
    </row>
    <row r="11" spans="1:19" ht="164.25" customHeight="1">
      <c r="A11" s="40" t="s">
        <v>11</v>
      </c>
      <c r="B11" s="55" t="s">
        <v>135</v>
      </c>
      <c r="C11" s="55"/>
      <c r="D11" s="55"/>
      <c r="E11" s="55"/>
      <c r="F11" s="55"/>
      <c r="G11" s="55"/>
      <c r="H11" s="55"/>
      <c r="O11" s="25"/>
      <c r="P11" s="28"/>
      <c r="Q11" s="26"/>
      <c r="R11" s="28"/>
    </row>
    <row r="12" spans="1:19" ht="181.5" customHeight="1">
      <c r="A12" s="40" t="s">
        <v>12</v>
      </c>
      <c r="B12" s="55" t="s">
        <v>144</v>
      </c>
      <c r="C12" s="55"/>
      <c r="D12" s="55"/>
      <c r="E12" s="55"/>
      <c r="F12" s="55"/>
      <c r="G12" s="55"/>
      <c r="H12" s="55"/>
      <c r="I12" s="46"/>
      <c r="O12" s="25"/>
      <c r="P12" s="28"/>
      <c r="Q12" s="26"/>
      <c r="R12" s="28"/>
    </row>
    <row r="13" spans="1:19" ht="25.5">
      <c r="A13" s="40" t="s">
        <v>13</v>
      </c>
      <c r="B13" s="41" t="s">
        <v>102</v>
      </c>
      <c r="C13" s="40" t="s">
        <v>14</v>
      </c>
      <c r="D13" s="42"/>
      <c r="E13" s="40" t="s">
        <v>15</v>
      </c>
      <c r="F13" s="53" t="s">
        <v>130</v>
      </c>
      <c r="G13" s="53"/>
      <c r="H13" s="53"/>
    </row>
    <row r="14" spans="1:19" ht="26.25">
      <c r="A14" s="40" t="s">
        <v>16</v>
      </c>
      <c r="B14" s="53" t="s">
        <v>136</v>
      </c>
      <c r="C14" s="53"/>
      <c r="D14" s="53"/>
      <c r="E14" s="43" t="s">
        <v>17</v>
      </c>
      <c r="F14" s="53" t="s">
        <v>137</v>
      </c>
      <c r="G14" s="53"/>
      <c r="H14" s="53"/>
      <c r="P14" s="28"/>
      <c r="Q14" s="26"/>
      <c r="R14" s="28"/>
    </row>
    <row r="15" spans="1:19" ht="26.25" customHeight="1">
      <c r="A15" s="40" t="s">
        <v>18</v>
      </c>
      <c r="B15" s="44"/>
      <c r="C15" s="40" t="s">
        <v>19</v>
      </c>
      <c r="D15" s="44" t="s">
        <v>139</v>
      </c>
      <c r="E15" s="45" t="s">
        <v>20</v>
      </c>
      <c r="F15" s="53" t="s">
        <v>140</v>
      </c>
      <c r="G15" s="53"/>
      <c r="H15" s="53"/>
      <c r="O15" s="25"/>
      <c r="P15" s="28"/>
      <c r="Q15" s="26"/>
      <c r="R15" s="28"/>
    </row>
    <row r="16" spans="1:19" ht="30.75" customHeight="1">
      <c r="A16" s="40" t="s">
        <v>21</v>
      </c>
      <c r="B16" s="60" t="s">
        <v>104</v>
      </c>
      <c r="C16" s="61"/>
      <c r="D16" s="61"/>
      <c r="E16" s="61"/>
      <c r="F16" s="61"/>
      <c r="G16" s="61"/>
      <c r="H16" s="62"/>
      <c r="O16" s="25"/>
      <c r="P16" s="28"/>
      <c r="Q16" s="26"/>
      <c r="R16" s="28"/>
    </row>
    <row r="17" spans="1:9" ht="25.5">
      <c r="A17" s="40" t="s">
        <v>22</v>
      </c>
      <c r="B17" s="52" t="s">
        <v>138</v>
      </c>
      <c r="C17" s="52"/>
      <c r="D17" s="52"/>
      <c r="E17" s="40" t="s">
        <v>23</v>
      </c>
      <c r="F17" s="52">
        <v>45322</v>
      </c>
      <c r="G17" s="56"/>
      <c r="H17" s="56"/>
      <c r="I17" s="47"/>
    </row>
    <row r="18" spans="1:9">
      <c r="A18" s="58" t="s">
        <v>24</v>
      </c>
      <c r="B18" s="58"/>
      <c r="C18" s="58"/>
      <c r="D18" s="58"/>
      <c r="E18" s="58"/>
      <c r="F18" s="58"/>
      <c r="G18" s="58"/>
      <c r="H18" s="58"/>
    </row>
    <row r="19" spans="1:9" ht="25.5" customHeight="1">
      <c r="A19" s="59" t="s">
        <v>25</v>
      </c>
      <c r="B19" s="59"/>
      <c r="C19" s="59"/>
      <c r="D19" s="59"/>
      <c r="E19" s="59"/>
      <c r="F19" s="59"/>
      <c r="G19" s="59"/>
      <c r="H19" s="59"/>
    </row>
    <row r="20" spans="1:9" ht="168" customHeight="1">
      <c r="A20" s="49" t="s">
        <v>141</v>
      </c>
      <c r="B20" s="50"/>
      <c r="C20" s="50"/>
      <c r="D20" s="50"/>
      <c r="E20" s="50"/>
      <c r="F20" s="50"/>
      <c r="G20" s="50"/>
      <c r="H20" s="50"/>
      <c r="I20" s="47"/>
    </row>
    <row r="21" spans="1:9">
      <c r="A21" s="48" t="s">
        <v>26</v>
      </c>
      <c r="B21" s="48"/>
      <c r="C21" s="48"/>
      <c r="D21" s="48"/>
      <c r="E21" s="48"/>
      <c r="F21" s="48"/>
      <c r="G21" s="48"/>
      <c r="H21" s="48"/>
    </row>
    <row r="22" spans="1:9" ht="135.75" customHeight="1">
      <c r="A22" s="69" t="s">
        <v>143</v>
      </c>
      <c r="B22" s="69"/>
      <c r="C22" s="69"/>
      <c r="D22" s="69"/>
      <c r="E22" s="69"/>
      <c r="F22" s="69"/>
      <c r="G22" s="69"/>
      <c r="H22" s="6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3" sqref="B3:F3"/>
    </sheetView>
  </sheetViews>
  <sheetFormatPr baseColWidth="10" defaultColWidth="11.42578125" defaultRowHeight="1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c r="A2" s="51" t="s">
        <v>27</v>
      </c>
      <c r="B2" s="51"/>
      <c r="C2" s="51"/>
      <c r="D2" s="51"/>
      <c r="E2" s="51"/>
      <c r="F2" s="51"/>
    </row>
    <row r="3" spans="1:6">
      <c r="A3" s="2" t="s">
        <v>6</v>
      </c>
      <c r="B3" s="67" t="str">
        <f>'1. ABOGADO EXTERNO'!B6:H6</f>
        <v xml:space="preserve">Harold Cajiao Ávila (Propietario remolque R23285)
Olga Marina Sánchez Ampudia (Propietaria vehículo UUP785)
</v>
      </c>
      <c r="C3" s="67"/>
      <c r="D3" s="67"/>
      <c r="E3" s="67"/>
      <c r="F3" s="67"/>
    </row>
    <row r="4" spans="1:6">
      <c r="A4" s="2" t="s">
        <v>28</v>
      </c>
      <c r="B4" s="36"/>
      <c r="C4" s="2" t="s">
        <v>29</v>
      </c>
      <c r="D4" s="68"/>
      <c r="E4" s="68"/>
      <c r="F4" s="68"/>
    </row>
    <row r="5" spans="1:6">
      <c r="A5" s="2" t="s">
        <v>8</v>
      </c>
      <c r="B5" s="67"/>
      <c r="C5" s="67"/>
      <c r="D5" s="67"/>
      <c r="E5" s="67"/>
      <c r="F5" s="67"/>
    </row>
    <row r="6" spans="1:6">
      <c r="A6" s="2" t="s">
        <v>30</v>
      </c>
      <c r="B6" s="32"/>
      <c r="C6" s="2" t="s">
        <v>31</v>
      </c>
      <c r="D6" s="39"/>
      <c r="E6" s="2" t="s">
        <v>32</v>
      </c>
      <c r="F6" s="39"/>
    </row>
    <row r="7" spans="1:6" ht="39.75" customHeight="1">
      <c r="A7" s="2" t="s">
        <v>33</v>
      </c>
      <c r="B7" s="32"/>
      <c r="C7" s="2" t="s">
        <v>34</v>
      </c>
      <c r="D7" s="33"/>
      <c r="E7" s="2" t="s">
        <v>35</v>
      </c>
      <c r="F7" s="34"/>
    </row>
    <row r="8" spans="1:6" ht="35.25" customHeight="1">
      <c r="A8" s="2" t="s">
        <v>36</v>
      </c>
      <c r="B8" s="35"/>
      <c r="C8" s="2" t="s">
        <v>37</v>
      </c>
      <c r="D8" s="35"/>
      <c r="E8" s="2" t="s">
        <v>38</v>
      </c>
      <c r="F8" s="36"/>
    </row>
    <row r="9" spans="1:6" ht="37.5" customHeight="1">
      <c r="A9" s="2" t="s">
        <v>39</v>
      </c>
      <c r="B9" s="5"/>
      <c r="C9" s="65" t="s">
        <v>40</v>
      </c>
      <c r="D9" s="67"/>
      <c r="E9" s="2" t="s">
        <v>41</v>
      </c>
      <c r="F9" s="1"/>
    </row>
    <row r="10" spans="1:6" ht="30">
      <c r="A10" s="2" t="s">
        <v>42</v>
      </c>
      <c r="B10" s="5"/>
      <c r="C10" s="65"/>
      <c r="D10" s="67"/>
      <c r="E10" s="2" t="s">
        <v>43</v>
      </c>
      <c r="F10" s="1"/>
    </row>
    <row r="11" spans="1:6" ht="46.5" customHeight="1">
      <c r="A11" s="2" t="s">
        <v>44</v>
      </c>
      <c r="B11" s="37"/>
      <c r="C11" s="2" t="s">
        <v>23</v>
      </c>
      <c r="D11" s="37"/>
      <c r="E11" s="2" t="s">
        <v>9</v>
      </c>
      <c r="F11" s="38"/>
    </row>
    <row r="12" spans="1:6" ht="167.25" customHeight="1">
      <c r="A12" s="2" t="s">
        <v>45</v>
      </c>
      <c r="B12" s="64"/>
      <c r="C12" s="64"/>
      <c r="D12" s="64"/>
      <c r="E12" s="64"/>
      <c r="F12" s="64"/>
    </row>
    <row r="13" spans="1:6" ht="21">
      <c r="A13" s="51" t="s">
        <v>46</v>
      </c>
      <c r="B13" s="51"/>
      <c r="C13" s="51"/>
      <c r="D13" s="51"/>
      <c r="E13" s="51"/>
      <c r="F13" s="51"/>
    </row>
    <row r="14" spans="1:6">
      <c r="A14" s="63"/>
      <c r="B14" s="63"/>
      <c r="C14" s="63"/>
      <c r="D14" s="63"/>
      <c r="E14" s="63"/>
      <c r="F14" s="63"/>
    </row>
    <row r="15" spans="1:6">
      <c r="A15" s="63"/>
      <c r="B15" s="63"/>
      <c r="C15" s="63"/>
      <c r="D15" s="63"/>
      <c r="E15" s="63"/>
      <c r="F15" s="63"/>
    </row>
    <row r="16" spans="1:6">
      <c r="A16" s="63"/>
      <c r="B16" s="63"/>
      <c r="C16" s="63"/>
      <c r="D16" s="63"/>
      <c r="E16" s="63"/>
      <c r="F16" s="63"/>
    </row>
    <row r="17" spans="1:6">
      <c r="A17" s="63"/>
      <c r="B17" s="63"/>
      <c r="C17" s="63"/>
      <c r="D17" s="63"/>
      <c r="E17" s="63"/>
      <c r="F17" s="63"/>
    </row>
    <row r="18" spans="1:6">
      <c r="A18" s="63"/>
      <c r="B18" s="63"/>
      <c r="C18" s="63"/>
      <c r="D18" s="63"/>
      <c r="E18" s="63"/>
      <c r="F18" s="63"/>
    </row>
    <row r="19" spans="1:6">
      <c r="A19" s="63"/>
      <c r="B19" s="63"/>
      <c r="C19" s="63"/>
      <c r="D19" s="63"/>
      <c r="E19" s="63"/>
      <c r="F19" s="63"/>
    </row>
    <row r="20" spans="1:6">
      <c r="A20" s="63"/>
      <c r="B20" s="63"/>
      <c r="C20" s="63"/>
      <c r="D20" s="63"/>
      <c r="E20" s="63"/>
      <c r="F20" s="63"/>
    </row>
    <row r="21" spans="1:6">
      <c r="A21" s="63"/>
      <c r="B21" s="63"/>
      <c r="C21" s="63"/>
      <c r="D21" s="63"/>
      <c r="E21" s="63"/>
      <c r="F21" s="63"/>
    </row>
    <row r="22" spans="1:6">
      <c r="A22" s="63"/>
      <c r="B22" s="63"/>
      <c r="C22" s="63"/>
      <c r="D22" s="63"/>
      <c r="E22" s="63"/>
      <c r="F22" s="63"/>
    </row>
    <row r="23" spans="1:6">
      <c r="A23" s="63"/>
      <c r="B23" s="63"/>
      <c r="C23" s="63"/>
      <c r="D23" s="63"/>
      <c r="E23" s="63"/>
      <c r="F23" s="63"/>
    </row>
    <row r="24" spans="1:6">
      <c r="A24" s="63"/>
      <c r="B24" s="63"/>
      <c r="C24" s="63"/>
      <c r="D24" s="63"/>
      <c r="E24" s="63"/>
      <c r="F24" s="63"/>
    </row>
    <row r="25" spans="1:6">
      <c r="A25" s="63"/>
      <c r="B25" s="63"/>
      <c r="C25" s="63"/>
      <c r="D25" s="63"/>
      <c r="E25" s="63"/>
      <c r="F25" s="63"/>
    </row>
    <row r="26" spans="1:6">
      <c r="A26" s="63"/>
      <c r="B26" s="63"/>
      <c r="C26" s="63"/>
      <c r="D26" s="63"/>
      <c r="E26" s="63"/>
      <c r="F26" s="63"/>
    </row>
    <row r="27" spans="1:6">
      <c r="A27" s="63"/>
      <c r="B27" s="63"/>
      <c r="C27" s="63"/>
      <c r="D27" s="63"/>
      <c r="E27" s="63"/>
      <c r="F27" s="63"/>
    </row>
    <row r="28" spans="1:6">
      <c r="A28" s="63"/>
      <c r="B28" s="63"/>
      <c r="C28" s="63"/>
      <c r="D28" s="63"/>
      <c r="E28" s="63"/>
      <c r="F28" s="63"/>
    </row>
    <row r="29" spans="1:6">
      <c r="A29" s="63"/>
      <c r="B29" s="63"/>
      <c r="C29" s="63"/>
      <c r="D29" s="63"/>
      <c r="E29" s="63"/>
      <c r="F29" s="63"/>
    </row>
    <row r="30" spans="1:6">
      <c r="A30" s="63"/>
      <c r="B30" s="63"/>
      <c r="C30" s="63"/>
      <c r="D30" s="63"/>
      <c r="E30" s="63"/>
      <c r="F30" s="63"/>
    </row>
    <row r="31" spans="1:6">
      <c r="A31" s="63"/>
      <c r="B31" s="63"/>
      <c r="C31" s="63"/>
      <c r="D31" s="63"/>
      <c r="E31" s="63"/>
      <c r="F31" s="63"/>
    </row>
    <row r="32" spans="1:6">
      <c r="A32" s="63"/>
      <c r="B32" s="63"/>
      <c r="C32" s="63"/>
      <c r="D32" s="63"/>
      <c r="E32" s="63"/>
      <c r="F32" s="63"/>
    </row>
    <row r="33" spans="1:6">
      <c r="A33" s="63"/>
      <c r="B33" s="63"/>
      <c r="C33" s="63"/>
      <c r="D33" s="63"/>
      <c r="E33" s="63"/>
      <c r="F33" s="63"/>
    </row>
    <row r="34" spans="1:6">
      <c r="A34" s="63"/>
      <c r="B34" s="63"/>
      <c r="C34" s="63"/>
      <c r="D34" s="63"/>
      <c r="E34" s="63"/>
      <c r="F34" s="63"/>
    </row>
    <row r="35" spans="1:6">
      <c r="A35" s="63"/>
      <c r="B35" s="63"/>
      <c r="C35" s="63"/>
      <c r="D35" s="63"/>
      <c r="E35" s="63"/>
      <c r="F35" s="63"/>
    </row>
    <row r="36" spans="1:6">
      <c r="A36" s="63"/>
      <c r="B36" s="63"/>
      <c r="C36" s="63"/>
      <c r="D36" s="63"/>
      <c r="E36" s="63"/>
      <c r="F36" s="63"/>
    </row>
    <row r="37" spans="1:6">
      <c r="A37" s="65" t="s">
        <v>47</v>
      </c>
      <c r="B37" s="65"/>
      <c r="C37" s="66"/>
      <c r="D37" s="65" t="s">
        <v>48</v>
      </c>
      <c r="E37" s="65"/>
      <c r="F37" s="65"/>
    </row>
    <row r="38" spans="1:6">
      <c r="A38" s="2" t="s">
        <v>49</v>
      </c>
      <c r="B38" s="2" t="s">
        <v>50</v>
      </c>
      <c r="C38" s="66"/>
      <c r="D38" s="2" t="s">
        <v>49</v>
      </c>
      <c r="E38" s="65" t="s">
        <v>50</v>
      </c>
      <c r="F38" s="65"/>
    </row>
    <row r="39" spans="1:6">
      <c r="A39" s="3"/>
      <c r="B39" s="3"/>
      <c r="C39" s="66"/>
      <c r="D39" s="3"/>
      <c r="E39" s="63"/>
      <c r="F39" s="63"/>
    </row>
    <row r="40" spans="1:6">
      <c r="A40" s="3"/>
      <c r="B40" s="3"/>
      <c r="C40" s="66"/>
      <c r="D40" s="3"/>
      <c r="E40" s="63"/>
      <c r="F40" s="63"/>
    </row>
    <row r="41" spans="1:6">
      <c r="A41" s="3"/>
      <c r="B41" s="3"/>
      <c r="C41" s="66"/>
      <c r="D41" s="3"/>
      <c r="E41" s="63"/>
      <c r="F41" s="63"/>
    </row>
    <row r="42" spans="1:6">
      <c r="A42" s="3"/>
      <c r="B42" s="3"/>
      <c r="C42" s="66"/>
      <c r="D42" s="3"/>
      <c r="E42" s="63"/>
      <c r="F42" s="63"/>
    </row>
    <row r="43" spans="1:6">
      <c r="A43" s="3"/>
      <c r="B43" s="3"/>
      <c r="C43" s="66"/>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B3" sqref="AB3"/>
    </sheetView>
  </sheetViews>
  <sheetFormatPr baseColWidth="10" defaultColWidth="11.42578125" defaultRowHeight="1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c r="A3" s="1">
        <v>1</v>
      </c>
      <c r="B3" s="1" t="str">
        <f>'1. ABOGADO EXTERNO'!B4</f>
        <v>1. Civil Ordinario</v>
      </c>
      <c r="C3" s="1" t="str">
        <f>'1. ABOGADO EXTERNO'!F4</f>
        <v>1. Primera Instancia</v>
      </c>
      <c r="D3" s="6">
        <f>'1. ABOGADO EXTERNO'!B5</f>
        <v>45467</v>
      </c>
      <c r="E3" s="17" t="str">
        <f>'1. ABOGADO EXTERNO'!B6</f>
        <v xml:space="preserve">Harold Cajiao Ávila (Propietario remolque R23285)
Olga Marina Sánchez Ampudia (Propietaria vehículo UUP785)
</v>
      </c>
      <c r="F3" s="17" t="str">
        <f>'1. ABOGADO EXTERNO'!B7</f>
        <v>Julián Andrés Londoño Peñaranda (conductor del vehículo UPP785)
JHL Trans Logistics S.A.S. (propietario del vehículo UPP785)
Mapfre Seguros Generales de Colombia</v>
      </c>
      <c r="G3" s="17" t="str">
        <f>'1. ABOGADO EXTERNO'!B9</f>
        <v>Los demandantes buscan la declaración de la responsabilidad civil extracontractual de los demandados por el accidente de tránsito ocurrido el día 31 de mayo de 2023 por el cual se causaron daños al vehículo de placas UPP 785 y al remolque R23285 resultando totalmente destruidos. De esta forma reclaman el perjuicio patrimonial consistente en el daño emergente consistente en la cotización de los repuestos para el vehículo y el remolque y, de igual forma, solicitan el reconocimiento del lucro cesante afirmando que no ha sido posible movilizar nuevamente el vehículo y el remolque los cuales eran utilizados para transportar carga.</v>
      </c>
      <c r="H3" s="18">
        <f>'1. ABOGADO EXTERNO'!B10</f>
        <v>2600000</v>
      </c>
      <c r="I3" s="17" t="str">
        <f>'1. ABOGADO EXTERNO'!B11</f>
        <v xml:space="preserve">El día 31 de mayo de 2023, a la altura del kilómetro 103+890 del municipio de Yotoco, ocurrió un accidente de tránsito en el cual el vehículo de placas ZAP 818, conducido por el señor Julián Andrés Londoño Peñaranda, colisionó al vehículo de placas UPP 785, conducido por el señor Luis Hernán Caicedo. Al momento del accidente, el vehículo de los demandantes arrastraba al semi remolque R23285.
 En el IPAT aportado con la demanda se consigna la hipótesis No. 157 atribuible al vehículo asegurado, según la cual hubo pérdida de control del vehículo al momento de tomar la curva, igualmente se consigna la hipótesis No. 202 de falla en los frenos como causa probable del accidente.
Como consecuencia del accidente, el vehículo y remolque propiedad de los demandantes fueron totalmente destruidos impidiendo que sean usados nuevamente para el transporte de carga, actividad que desarrollaban los demandantes al momento del accidente para la empresa T.D.M.  Transportes S.A.S. </v>
      </c>
      <c r="J3" s="17" t="str">
        <f>'1. ABOGADO EXTERNO'!B12</f>
        <v>La contingencia se califica como PROBABLE toda vez que la responsabilidad del conductor del vehículo asegurado se encuentra acreditada.
Frente a la responsabilidad del conductor del vehículo de placas ZAP 818, debe decirse que esta se encuentra probada, conforme a las siguientes consideraciones: i) el Informe Policial de Accidente de Tránsito atribuyó la causa del accidente al vehículo de placas ZAP-818 (asegurado) y consignó la hipótesis No. 157 “perder el control al momento de tomar la curva” y la hipótesis No. 202 “falla en frenos” como causas probables del accidente, asimismo quedó diagramado el croquis del accidente en donde se deja constancia que la posición final del vehículo de placas ZAP 818 se ubica en el carril por el que transitaba el vehículo propiedad de los demandantes siendo claro la invasión del carril al momento de tomar la curva; ii) Tras verificar las circunstancias del accidente con el señor Julián Londoño, confirma que la vía en la cual se transportaba tenía la característica de ser bajada y al momento de intentar accionar los frenos, el vehículo tomó velocidad y estos no respondieron; iii) Por otra parte, se verifica la destrucción del vehículo de placas UPP 785 y del remolque R 23285, y la cotización de repuestos y mano de obra para la reparación del vehículo al igual que la factura por el tiempo que dicho vehículo estuvo inmovilizado en el parqueadero, existe además certificación expedida por T.D.M. Transportes S.A.S. que da cuenta del flete cancelado a favor de los demandantes desde el mes de enero de 2023 al 31 de mayo del mismo año, y; iv) debe recordarse que la conducción es considerada una actividad peligrosa según el artículo 2356 del Código Civil, exonerando de responsabilidad al demandado únicamente ante la existencia de una causa extraña, sin embargo, en el presente caso la falla mecánica de los frenos no es considerada como una causa extraña debido a que es un riesgo inherente a la actividad transportadora.
Ahora, es preciso indicar que se formuló llamamiento en garantía a Mapfre Seguros Generales de Colombia S.A. con fundamento en las pólizas de automóviles colectivas pesados-semipesados No. 1507122021690 y No. 507122021698, las cuales aseguran al vehículo de placas ZAP-818 y el semirremolque S56495 respectivamente.
La póliza No. 1507122021690, cuenta con un valor asegurado de $3.000.000.000 y presta cobertura material y temporal. La póliza presta cobertura temporal toda vez que cuenta con una vigencia del 29 de julio del 2022 al 28 de julio de 2023 y el accidente de tránsito sucedió dentro de la vigencia. Por otra parte, la póliza presta cobertura material ya que cuenta con el amparo de responsabilidad civil extracontractual la cual se imputa al conductor del vehículo asegurado.
La póliza No. 507122021698, no presta cobertura material, y presta cobertura temporal. La póliza presta cobertura temporal toda vez que cuenta con una vigencia del 29 de julio del 2022 al 28 de julio de 2023 y el accidente de tránsito sucedió dentro de la vigencia. Por otra parte, la póliza no presta cobertura material ya que no cuenta con el amparo de responsabilidad civil extracontractual o de daños a bienes de terceros.
Se precisa que el llamamiento en garantía a la compañía aseguradora se realiza dentro del término comprendido en los artículos 1081 y 1131 del Código de Comercio, motivo por el cual no se configura la prescripción extintiva y la póliza No. 1507122021690 es susceptible de afectarse.
Todo lo anterior, sin perjuicio del carácter contingente del proceso.</v>
      </c>
      <c r="K3" s="22" t="str">
        <f>'1. ABOGADO EXTERNO'!B13</f>
        <v>1 Probable (100% en contra de la Compañia)</v>
      </c>
      <c r="L3" s="22"/>
      <c r="M3" s="22"/>
      <c r="N3" s="30" t="s">
        <v>98</v>
      </c>
      <c r="O3" s="19" t="s">
        <v>98</v>
      </c>
      <c r="P3" s="18">
        <f>'2. ABOGADO INTERNO '!D7</f>
        <v>0</v>
      </c>
      <c r="Q3" s="17"/>
      <c r="R3" s="17" t="str">
        <f>'1. ABOGADO EXTERNO'!B16</f>
        <v>AUTOS</v>
      </c>
      <c r="S3" s="17"/>
      <c r="T3" s="1"/>
      <c r="U3" s="20"/>
      <c r="V3" s="17"/>
      <c r="W3" s="21">
        <f>'2. ABOGADO INTERNO '!B8</f>
        <v>0</v>
      </c>
      <c r="X3" s="22" t="str">
        <f>'1. ABOGADO EXTERNO'!B14</f>
        <v>1 civil del circuito de Guadalajara de Buga</v>
      </c>
      <c r="Y3" s="1" t="str">
        <f>'1. ABOGADO EXTERNO'!F14</f>
        <v>761113103001-2024-00011-00</v>
      </c>
      <c r="Z3" s="1" t="str">
        <f>'1. ABOGADO EXTERNO'!F5</f>
        <v xml:space="preserve">VIGENTE </v>
      </c>
      <c r="AA3" s="17" t="str">
        <f>'1. ABOGADO EXTERNO'!A22</f>
        <v>El 3 de julio de 2024 se presentó la contestación a la demanda formulada en contra de Julián Londoño Peñaranda y se radicó dos llamamientos en garantía dirigidos a JHL Trans Logistics S.A.S. en su calidad de propietaria del vehículo de placas ZAP-818 y a Mapfre Seguros Generales de Colombia S.A. como compañía aseguradora del vehículo de placas ZAP-818.</v>
      </c>
      <c r="AB3" s="17"/>
    </row>
    <row r="4" spans="1:28">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c r="A1" s="23" t="s">
        <v>2</v>
      </c>
      <c r="B1" s="24" t="s">
        <v>3</v>
      </c>
      <c r="C1" s="24" t="s">
        <v>32</v>
      </c>
      <c r="D1" s="24" t="s">
        <v>5</v>
      </c>
      <c r="E1" s="24" t="s">
        <v>99</v>
      </c>
      <c r="F1" s="29" t="s">
        <v>40</v>
      </c>
    </row>
    <row r="2" spans="1:6">
      <c r="A2" s="25"/>
      <c r="B2" s="25"/>
      <c r="C2" s="26"/>
      <c r="D2" s="26"/>
      <c r="E2" s="27"/>
      <c r="F2" s="4"/>
    </row>
    <row r="3" spans="1:6">
      <c r="A3" s="25" t="s">
        <v>100</v>
      </c>
      <c r="B3" s="25" t="s">
        <v>101</v>
      </c>
      <c r="C3" s="26" t="s">
        <v>102</v>
      </c>
      <c r="D3" s="26" t="s">
        <v>103</v>
      </c>
      <c r="E3" s="27" t="s">
        <v>104</v>
      </c>
      <c r="F3" s="4" t="s">
        <v>105</v>
      </c>
    </row>
    <row r="4" spans="1:6">
      <c r="A4" s="25" t="s">
        <v>106</v>
      </c>
      <c r="B4" s="25" t="s">
        <v>107</v>
      </c>
      <c r="C4" s="26" t="s">
        <v>108</v>
      </c>
      <c r="D4" s="26" t="s">
        <v>109</v>
      </c>
      <c r="E4" s="27" t="s">
        <v>110</v>
      </c>
      <c r="F4" s="4" t="s">
        <v>111</v>
      </c>
    </row>
    <row r="5" spans="1:6">
      <c r="A5" s="25" t="s">
        <v>112</v>
      </c>
      <c r="B5" s="25" t="s">
        <v>113</v>
      </c>
      <c r="C5" s="26" t="s">
        <v>114</v>
      </c>
      <c r="D5" s="28"/>
      <c r="E5" s="27" t="s">
        <v>115</v>
      </c>
    </row>
    <row r="6" spans="1:6">
      <c r="A6" s="25" t="s">
        <v>116</v>
      </c>
      <c r="B6" s="25" t="s">
        <v>117</v>
      </c>
      <c r="C6" s="26"/>
      <c r="D6" s="28"/>
      <c r="E6" s="27" t="s">
        <v>118</v>
      </c>
    </row>
    <row r="7" spans="1:6">
      <c r="A7" s="25" t="s">
        <v>119</v>
      </c>
      <c r="B7" s="25"/>
      <c r="C7" s="26"/>
      <c r="D7" s="28"/>
      <c r="E7" s="27" t="s">
        <v>120</v>
      </c>
    </row>
    <row r="8" spans="1:6">
      <c r="A8" s="25" t="s">
        <v>121</v>
      </c>
      <c r="B8" s="25"/>
      <c r="C8" s="26"/>
      <c r="D8" s="28"/>
      <c r="E8" s="27" t="s">
        <v>122</v>
      </c>
    </row>
    <row r="9" spans="1:6">
      <c r="A9" s="25" t="s">
        <v>123</v>
      </c>
      <c r="B9" s="28"/>
      <c r="C9" s="26"/>
      <c r="D9" s="28"/>
      <c r="E9" s="27" t="s">
        <v>124</v>
      </c>
    </row>
    <row r="10" spans="1:6">
      <c r="A10" s="25" t="s">
        <v>125</v>
      </c>
      <c r="B10" s="28"/>
      <c r="C10" s="26"/>
      <c r="D10" s="28"/>
      <c r="E10" s="27" t="s">
        <v>126</v>
      </c>
    </row>
    <row r="11" spans="1:6">
      <c r="A11" s="25" t="s">
        <v>127</v>
      </c>
      <c r="B11" s="28"/>
      <c r="C11" s="26"/>
      <c r="D11" s="28"/>
      <c r="E11" s="27" t="s">
        <v>128</v>
      </c>
    </row>
    <row r="12" spans="1:6">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4" ma:contentTypeDescription="Crear nuevo documento." ma:contentTypeScope="" ma:versionID="1d0f7bc2eb83b66115e34bf51dbe6bfd">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2aa01a208a970a54f27858f6c957c500"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3E8B15-131C-4F08-99BC-49433C9998AE}">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0A74B91F-4018-44B0-8E93-12F1115AE88E}">
  <ds:schemaRefs>
    <ds:schemaRef ds:uri="http://schemas.microsoft.com/sharepoint/v3/contenttype/forms"/>
  </ds:schemaRefs>
</ds:datastoreItem>
</file>

<file path=customXml/itemProps3.xml><?xml version="1.0" encoding="utf-8"?>
<ds:datastoreItem xmlns:ds="http://schemas.openxmlformats.org/officeDocument/2006/customXml" ds:itemID="{86335A25-E612-43F8-968F-C57796BFD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2024-07-22T15:44:11Z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ies>
</file>