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jacosta_gha_com_co/Documents/Escritorio/"/>
    </mc:Choice>
  </mc:AlternateContent>
  <xr:revisionPtr revIDLastSave="0" documentId="14_{DA074D47-7A3F-4164-8984-2E2F7E6D9F41}"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0" i="11"/>
  <c r="B7" i="14"/>
  <c r="B6" i="14"/>
  <c r="B5" i="14"/>
  <c r="B4" i="14"/>
  <c r="B3" i="14"/>
  <c r="B2" i="14"/>
</calcChain>
</file>

<file path=xl/sharedStrings.xml><?xml version="1.0" encoding="utf-8"?>
<sst xmlns="http://schemas.openxmlformats.org/spreadsheetml/2006/main" count="191" uniqueCount="151">
  <si>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</si>
  <si>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</si>
  <si>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</si>
  <si>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</si>
  <si>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</si>
  <si>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</si>
  <si>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</si>
  <si>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</si>
  <si>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</si>
  <si>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</si>
  <si>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</si>
  <si>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</si>
  <si>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</si>
  <si>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</si>
  <si>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</si>
  <si>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</si>
  <si>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</si>
  <si>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</si>
  <si>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</si>
  <si>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</si>
  <si>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</si>
  <si>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</si>
  <si>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</si>
  <si>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</si>
  <si>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</si>
  <si>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</si>
  <si>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</si>
  <si>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</si>
  <si>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</si>
  <si>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</si>
  <si>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</si>
  <si>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</si>
  <si>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</si>
  <si>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</si>
  <si>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</si>
  <si>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</si>
  <si>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</si>
  <si>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</si>
  <si>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</si>
  <si>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</si>
  <si>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</si>
  <si>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</si>
  <si>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</si>
  <si>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</si>
  <si>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</si>
  <si>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</si>
  <si>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</si>
  <si>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</si>
  <si>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</si>
  <si>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</si>
  <si>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</si>
  <si>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</si>
  <si>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</si>
  <si>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</si>
  <si>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</si>
  <si>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</si>
  <si>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</si>
  <si>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</si>
  <si>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</si>
  <si>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</si>
  <si>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</si>
  <si>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</si>
  <si>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</si>
  <si>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</si>
  <si>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</si>
  <si>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</si>
  <si>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</si>
  <si>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</si>
  <si>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</si>
  <si>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</si>
  <si>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</si>
  <si>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</si>
  <si>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</si>
  <si>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</si>
  <si>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</si>
  <si>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</si>
  <si>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</si>
  <si>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</si>
  <si>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</si>
  <si>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</si>
  <si>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</si>
  <si>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</si>
  <si>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</si>
  <si>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</si>
  <si>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</si>
  <si>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</si>
  <si>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</si>
  <si>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</si>
  <si>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</si>
  <si>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</si>
  <si>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</si>
  <si>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</si>
  <si>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</si>
  <si>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</si>
  <si>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</si>
  <si>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</si>
  <si>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</si>
  <si>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</si>
  <si>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</si>
  <si>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</si>
  <si>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</si>
  <si>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</si>
  <si>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</si>
  <si>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</si>
  <si>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</si>
  <si>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</si>
  <si>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</si>
  <si>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</si>
  <si>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</si>
  <si>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</si>
  <si>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</si>
  <si>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</si>
  <si>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</si>
  <si>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</si>
  <si>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</si>
  <si>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</si>
  <si>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</si>
  <si>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</si>
  <si>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</si>
  <si>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</si>
  <si>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</si>
  <si>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</si>
  <si>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</si>
  <si>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</si>
  <si>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</si>
  <si>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</si>
  <si>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</si>
  <si>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</si>
  <si>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</si>
  <si>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</si>
  <si>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</si>
  <si>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</si>
  <si>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</si>
  <si>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 La responsabilidad de la aseguradora se encuentra limitada al valor de la suma asegurada</t>
  </si>
  <si>
    <r>
      <t xml:space="preserve">• Disminución de la suma asegurada por pago de indemnizaciones con cargo a la PÓLIZA </t>
    </r>
    <r>
      <rPr>
        <b/>
        <sz val="11"/>
        <color theme="1"/>
        <rFont val="Calibri"/>
        <family val="2"/>
        <scheme val="minor"/>
      </rPr>
      <t>21911189,</t>
    </r>
    <r>
      <rPr>
        <sz val="11"/>
        <color theme="1"/>
        <rFont val="Calibri"/>
        <family val="2"/>
        <scheme val="minor"/>
      </rPr>
      <t xml:space="preserve"> a corte de marzo de 2024 se ha pagado por la garantía RC profesional $153.126.596
</t>
    </r>
  </si>
  <si>
    <t xml:space="preserve"> 73001333301020220005900</t>
  </si>
  <si>
    <t>JUZGADO DÉCIMO ADMINISTRATIVO ORAL DEL CIRCUITO DE IBAGUÉ-TOLIMA</t>
  </si>
  <si>
    <t>HOSPITAL FEDERICO LLERAS ACOSTA, HOSPITAL SAN FRANCISCO E.S.E., EPS MEDIMAS y GOBERNACIÓN DEL TOLIMA-SECRETARÍA DE SALUD DEPARTAMENTAL</t>
  </si>
  <si>
    <t>SANDRA SULEIDY RAMÍREZ JARAMILLO y DANNA KATHERIN LONDOÑO RAMÍREZ</t>
  </si>
  <si>
    <t>13 DE OCTUBRE DE 2019</t>
  </si>
  <si>
    <t>05 DE FEBRERO DE 2021</t>
  </si>
  <si>
    <t>12 DE ABRIL DE 2021</t>
  </si>
  <si>
    <t>RESPONSABILIDAD CIVIL PROFESIONAL</t>
  </si>
  <si>
    <t>890.706.833.9</t>
  </si>
  <si>
    <t>23 DE MAYO DE 2024</t>
  </si>
  <si>
    <t>14 DE MAYO DE 2024</t>
  </si>
  <si>
    <t>7 DE JUNIO DE 2024</t>
  </si>
  <si>
    <t>MARIA SUMILDE JARAMILLO RINCÓN (MADRE Y ABUELA), POR SUCESIÓN FERNNANDO RAMIREZ (PADRE Y ABUELO), ALEX FERNANDO RAMIREZ JARAMILLO (HERMANO Y TIO), MARTHA YAMILE RAMÍREZ JARAMILLO (HERMANA Y TÍA), JEIDY NAYIBE RAMÍREZ JARAMILLO (HERMANA Y TÍA), VIVIANA CONSUELO RAMÍREZ JARAMILLO (HERMANA Y TÍA) y YAN CARLOS AGUILAR RAMÍREZ (HIJO Y HERMANO)</t>
  </si>
  <si>
    <t>22381458/0 Y CUALQUIER ANEXO PRÓRROGA O MODIFICACIÓN DE LA PÓLIZA TOMADA POR EL HOSPITAL ASEGURADO</t>
  </si>
  <si>
    <t>HOSPITAL FEDERICO LLERAS ACOSTA DE IBAGUÉ E.S.E.</t>
  </si>
  <si>
    <t>1.	El 06 de octubre de 2019, la señora Sandra Suleidy Ramírez Jaramillo ingresó por urgencias al Hospital San Francisco de la ciudad de Ibagué, con aproximadamente 36.2 semanas de gestación, tras presentar síntomas como sangrado abundante y cefalea.
2.	Dado el cuadro presentado y que tenía un embarazo de alto riesgo, sumado a la preeclamsia, requería remisión al Hospital Federico Lleras Acosta. Motivo por el cual el 09 de octubre de 2019 fue trasladada.
3.	 Posteriormente, el 12 de octubre de 2019 se procedió a realizar cesárea de emergencia, así como ligadura y/o sección bilateral de trompas uterinas.
4.	En atención a lo anterior, ese mismo día, es decir, el 12 de octubre de 2019, nació Danna Katherin, menor que fue clasificada con alto riesgo al nacer y fue traslada a UCI.
5.	Finalmente, el 13 de octubre de 2019, tras el grave estado de salud, falleció la señora Sandra Suleidy Ramírez Jaramillo. 6. A juicio de los demandantes, el Hospital Federico Lleras Acosta, violó las reglas de la lex artis, en tanto de manera negligente esperaron a que se deteriora la salud de la señora Ramírez Jaramillo y posteriormente ordenaron la intervención quirúrgica, es decir, la cesárea. En tal sentido, presuntamente los médicos no realizaron de manera eficiente y oportuna una valoración completa en la paciente, lo que degeneró en el deceso de la madre.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</si>
</sst>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85" zoomScaleNormal="85"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38</v>
      </c>
      <c r="B1" s="49"/>
      <c r="C1" s="49"/>
    </row>
    <row r="2" spans="1:3" x14ac:dyDescent="0.25">
      <c r="A2" s="5" t="s">
        <v>11</v>
      </c>
      <c r="B2" s="50" t="s">
        <v>135</v>
      </c>
      <c r="C2" s="51"/>
    </row>
    <row r="3" spans="1:3" x14ac:dyDescent="0.25">
      <c r="A3" s="5" t="s">
        <v>0</v>
      </c>
      <c r="B3" s="52" t="s">
        <v>136</v>
      </c>
      <c r="C3" s="53"/>
    </row>
    <row r="4" spans="1:3" ht="28.5" customHeight="1" x14ac:dyDescent="0.25">
      <c r="A4" s="5" t="s">
        <v>106</v>
      </c>
      <c r="B4" s="52" t="s">
        <v>137</v>
      </c>
      <c r="C4" s="53"/>
    </row>
    <row r="5" spans="1:3" ht="14.45" customHeight="1" x14ac:dyDescent="0.25">
      <c r="A5" s="5" t="s">
        <v>1</v>
      </c>
      <c r="B5" s="52" t="s">
        <v>147</v>
      </c>
      <c r="C5" s="53"/>
    </row>
    <row r="6" spans="1:3" x14ac:dyDescent="0.25">
      <c r="A6" s="5" t="s">
        <v>107</v>
      </c>
      <c r="B6" s="36" t="s">
        <v>130</v>
      </c>
      <c r="C6" s="36"/>
    </row>
    <row r="7" spans="1:3" x14ac:dyDescent="0.25">
      <c r="A7" s="5" t="s">
        <v>2</v>
      </c>
      <c r="B7" s="36" t="s">
        <v>138</v>
      </c>
      <c r="C7" s="36"/>
    </row>
    <row r="8" spans="1:3" x14ac:dyDescent="0.25">
      <c r="A8" s="5" t="s">
        <v>3</v>
      </c>
      <c r="B8" s="38" t="s">
        <v>139</v>
      </c>
      <c r="C8" s="38"/>
    </row>
    <row r="9" spans="1:3" x14ac:dyDescent="0.25">
      <c r="A9" s="5" t="s">
        <v>4</v>
      </c>
      <c r="B9" s="38" t="s">
        <v>140</v>
      </c>
      <c r="C9" s="38"/>
    </row>
    <row r="10" spans="1:3" x14ac:dyDescent="0.25">
      <c r="A10" s="5" t="s">
        <v>5</v>
      </c>
      <c r="B10" s="38" t="s">
        <v>141</v>
      </c>
      <c r="C10" s="38"/>
    </row>
    <row r="11" spans="1:3" ht="23.25" customHeight="1" x14ac:dyDescent="0.25">
      <c r="A11" s="5" t="s">
        <v>26</v>
      </c>
      <c r="B11" s="47" t="s">
        <v>142</v>
      </c>
      <c r="C11" s="48"/>
    </row>
    <row r="12" spans="1:3" x14ac:dyDescent="0.25">
      <c r="A12" s="37" t="s">
        <v>116</v>
      </c>
      <c r="B12" s="38" t="s">
        <v>150</v>
      </c>
      <c r="C12" s="36"/>
    </row>
    <row r="13" spans="1:3" ht="30" customHeight="1" x14ac:dyDescent="0.25">
      <c r="A13" s="37"/>
      <c r="B13" s="36"/>
      <c r="C13" s="36"/>
    </row>
    <row r="14" spans="1:3" ht="90" customHeight="1" x14ac:dyDescent="0.25">
      <c r="A14" s="37"/>
      <c r="B14" s="36"/>
      <c r="C14" s="36"/>
    </row>
    <row r="15" spans="1:3" ht="30" x14ac:dyDescent="0.25">
      <c r="A15" s="5" t="s">
        <v>43</v>
      </c>
      <c r="B15" s="41">
        <v>2005102312</v>
      </c>
      <c r="C15" s="42"/>
    </row>
    <row r="16" spans="1:3" ht="33.75" customHeight="1" x14ac:dyDescent="0.25">
      <c r="A16" s="43" t="s">
        <v>44</v>
      </c>
      <c r="B16" s="44" t="s">
        <v>45</v>
      </c>
      <c r="C16" s="44"/>
    </row>
    <row r="17" spans="1:3" ht="33.75" customHeight="1" x14ac:dyDescent="0.25">
      <c r="A17" s="43"/>
      <c r="B17" s="11" t="s">
        <v>46</v>
      </c>
      <c r="C17" s="6">
        <v>172102312</v>
      </c>
    </row>
    <row r="18" spans="1:3" ht="33.75" customHeight="1" x14ac:dyDescent="0.25">
      <c r="A18" s="43"/>
      <c r="B18" s="11" t="s">
        <v>47</v>
      </c>
      <c r="C18" s="6">
        <v>13000000</v>
      </c>
    </row>
    <row r="19" spans="1:3" x14ac:dyDescent="0.25">
      <c r="A19" s="43"/>
      <c r="B19" s="45" t="s">
        <v>48</v>
      </c>
      <c r="C19" s="46"/>
    </row>
    <row r="20" spans="1:3" x14ac:dyDescent="0.25">
      <c r="A20" s="43"/>
      <c r="B20" s="11" t="s">
        <v>109</v>
      </c>
      <c r="C20" s="6">
        <v>1820000000</v>
      </c>
    </row>
    <row r="21" spans="1:3" x14ac:dyDescent="0.25">
      <c r="A21" s="43"/>
      <c r="B21" s="11" t="s">
        <v>132</v>
      </c>
      <c r="C21" s="6"/>
    </row>
    <row r="22" spans="1:3" x14ac:dyDescent="0.25">
      <c r="A22" s="43"/>
      <c r="B22" s="45" t="s">
        <v>105</v>
      </c>
      <c r="C22" s="46"/>
    </row>
    <row r="23" spans="1:3" x14ac:dyDescent="0.25">
      <c r="A23" s="43"/>
      <c r="B23" s="11"/>
      <c r="C23" s="16"/>
    </row>
    <row r="24" spans="1:3" x14ac:dyDescent="0.25">
      <c r="A24" s="5" t="s">
        <v>6</v>
      </c>
      <c r="B24" s="36" t="s">
        <v>149</v>
      </c>
      <c r="C24" s="36"/>
    </row>
    <row r="25" spans="1:3" x14ac:dyDescent="0.25">
      <c r="A25" s="5" t="s">
        <v>7</v>
      </c>
      <c r="B25" s="36" t="s">
        <v>143</v>
      </c>
      <c r="C25" s="36"/>
    </row>
    <row r="26" spans="1:3" ht="30" x14ac:dyDescent="0.25">
      <c r="A26" s="5" t="s">
        <v>8</v>
      </c>
      <c r="B26" s="36" t="s">
        <v>148</v>
      </c>
      <c r="C26" s="36"/>
    </row>
    <row r="27" spans="1:3" x14ac:dyDescent="0.25">
      <c r="A27" s="5" t="s">
        <v>39</v>
      </c>
      <c r="B27" s="39" t="s">
        <v>144</v>
      </c>
      <c r="C27" s="40"/>
    </row>
    <row r="28" spans="1:3" x14ac:dyDescent="0.25">
      <c r="A28" s="5" t="s">
        <v>9</v>
      </c>
      <c r="B28" s="35" t="s">
        <v>145</v>
      </c>
      <c r="C28" s="35"/>
    </row>
    <row r="29" spans="1:3" x14ac:dyDescent="0.25">
      <c r="A29" s="5" t="s">
        <v>10</v>
      </c>
      <c r="B29" s="36" t="s">
        <v>146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3" sqref="B3:C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37</v>
      </c>
      <c r="B1" s="64"/>
      <c r="C1" s="64"/>
    </row>
    <row r="2" spans="1:3" x14ac:dyDescent="0.25">
      <c r="A2" s="13" t="s">
        <v>24</v>
      </c>
      <c r="B2" s="65"/>
      <c r="C2" s="66"/>
    </row>
    <row r="3" spans="1:3" x14ac:dyDescent="0.25">
      <c r="A3" s="5" t="s">
        <v>11</v>
      </c>
      <c r="B3" s="36"/>
      <c r="C3" s="36"/>
    </row>
    <row r="4" spans="1:3" x14ac:dyDescent="0.25">
      <c r="A4" s="5" t="s">
        <v>0</v>
      </c>
      <c r="B4" s="36"/>
      <c r="C4" s="36"/>
    </row>
    <row r="5" spans="1:3" x14ac:dyDescent="0.25">
      <c r="A5" s="5" t="s">
        <v>106</v>
      </c>
      <c r="B5" s="36"/>
      <c r="C5" s="36"/>
    </row>
    <row r="6" spans="1:3" x14ac:dyDescent="0.25">
      <c r="A6" s="5" t="s">
        <v>1</v>
      </c>
      <c r="B6" s="36"/>
      <c r="C6" s="36"/>
    </row>
    <row r="7" spans="1:3" x14ac:dyDescent="0.25">
      <c r="A7" s="5" t="s">
        <v>107</v>
      </c>
      <c r="B7" s="36"/>
      <c r="C7" s="36"/>
    </row>
    <row r="8" spans="1:3" x14ac:dyDescent="0.25">
      <c r="A8" s="13" t="s">
        <v>25</v>
      </c>
      <c r="B8" s="36"/>
      <c r="C8" s="36"/>
    </row>
    <row r="9" spans="1:3" x14ac:dyDescent="0.25">
      <c r="A9" s="13" t="s">
        <v>26</v>
      </c>
      <c r="B9" s="36"/>
      <c r="C9" s="36"/>
    </row>
    <row r="10" spans="1:3" x14ac:dyDescent="0.25">
      <c r="A10" s="13" t="s">
        <v>74</v>
      </c>
      <c r="B10" s="65"/>
      <c r="C10" s="67"/>
    </row>
    <row r="11" spans="1:3" x14ac:dyDescent="0.25">
      <c r="A11" s="13" t="s">
        <v>112</v>
      </c>
      <c r="B11" s="56"/>
      <c r="C11" s="66"/>
    </row>
    <row r="12" spans="1:3" x14ac:dyDescent="0.25">
      <c r="A12" s="13" t="s">
        <v>57</v>
      </c>
      <c r="B12" s="52"/>
      <c r="C12" s="53"/>
    </row>
    <row r="13" spans="1:3" x14ac:dyDescent="0.25">
      <c r="A13" s="13" t="s">
        <v>27</v>
      </c>
      <c r="B13" s="36"/>
      <c r="C13" s="36"/>
    </row>
    <row r="14" spans="1:3" x14ac:dyDescent="0.25">
      <c r="A14" s="13" t="s">
        <v>28</v>
      </c>
      <c r="B14" s="36"/>
      <c r="C14" s="36"/>
    </row>
    <row r="15" spans="1:3" x14ac:dyDescent="0.25">
      <c r="A15" s="13" t="s">
        <v>29</v>
      </c>
      <c r="B15" s="36"/>
      <c r="C15" s="36"/>
    </row>
    <row r="16" spans="1:3" x14ac:dyDescent="0.25">
      <c r="A16" s="62" t="s">
        <v>30</v>
      </c>
      <c r="B16" s="36"/>
      <c r="C16" s="36"/>
    </row>
    <row r="17" spans="1:3" x14ac:dyDescent="0.25">
      <c r="A17" s="63"/>
      <c r="B17" s="9" t="s">
        <v>36</v>
      </c>
      <c r="C17" s="10" t="s">
        <v>14</v>
      </c>
    </row>
    <row r="18" spans="1:3" x14ac:dyDescent="0.25">
      <c r="A18" s="63"/>
      <c r="B18" s="11"/>
      <c r="C18" s="11"/>
    </row>
    <row r="19" spans="1:3" x14ac:dyDescent="0.25">
      <c r="A19" s="63"/>
      <c r="B19" s="11"/>
      <c r="C19" s="11"/>
    </row>
    <row r="20" spans="1:3" x14ac:dyDescent="0.25">
      <c r="A20" s="63"/>
      <c r="B20" s="11"/>
      <c r="C20" s="11"/>
    </row>
    <row r="21" spans="1:3" x14ac:dyDescent="0.25">
      <c r="A21" s="13" t="s">
        <v>23</v>
      </c>
      <c r="B21" s="36"/>
      <c r="C21" s="36"/>
    </row>
    <row r="22" spans="1:3" x14ac:dyDescent="0.25">
      <c r="A22" s="13" t="s">
        <v>58</v>
      </c>
      <c r="B22" s="52"/>
      <c r="C22" s="53"/>
    </row>
    <row r="23" spans="1:3" x14ac:dyDescent="0.25">
      <c r="A23" s="13" t="s">
        <v>15</v>
      </c>
      <c r="B23" s="36"/>
      <c r="C23" s="36"/>
    </row>
    <row r="24" spans="1:3" x14ac:dyDescent="0.25">
      <c r="A24" s="13" t="s">
        <v>72</v>
      </c>
      <c r="B24" s="36"/>
      <c r="C24" s="36"/>
    </row>
    <row r="25" spans="1:3" x14ac:dyDescent="0.25">
      <c r="A25" s="13" t="s">
        <v>35</v>
      </c>
      <c r="B25" s="36"/>
      <c r="C25" s="36"/>
    </row>
    <row r="26" spans="1:3" x14ac:dyDescent="0.25">
      <c r="A26" s="12" t="s">
        <v>73</v>
      </c>
      <c r="B26" s="36"/>
      <c r="C26" s="36"/>
    </row>
    <row r="27" spans="1:3" x14ac:dyDescent="0.25">
      <c r="A27" s="61" t="s">
        <v>61</v>
      </c>
      <c r="B27" s="61"/>
      <c r="C27" s="61"/>
    </row>
    <row r="28" spans="1:3" ht="14.45" customHeight="1" x14ac:dyDescent="0.25">
      <c r="A28" s="56" t="s">
        <v>34</v>
      </c>
      <c r="B28" s="57"/>
      <c r="C28" s="31"/>
    </row>
    <row r="29" spans="1:3" ht="14.45" customHeight="1" x14ac:dyDescent="0.25">
      <c r="A29" s="58" t="s">
        <v>133</v>
      </c>
      <c r="B29" s="59"/>
      <c r="C29" s="31"/>
    </row>
    <row r="30" spans="1:3" ht="14.45" customHeight="1" x14ac:dyDescent="0.25">
      <c r="A30" s="58" t="s">
        <v>134</v>
      </c>
      <c r="B30" s="59"/>
      <c r="C30" s="32"/>
    </row>
    <row r="31" spans="1:3" ht="14.45" customHeight="1" x14ac:dyDescent="0.25">
      <c r="A31" s="58" t="s">
        <v>13</v>
      </c>
      <c r="B31" s="59"/>
      <c r="C31" s="31"/>
    </row>
    <row r="32" spans="1:3" x14ac:dyDescent="0.25">
      <c r="A32" s="58" t="s">
        <v>33</v>
      </c>
      <c r="B32" s="59"/>
      <c r="C32" s="31"/>
    </row>
    <row r="33" spans="1:3" ht="14.45" customHeight="1" x14ac:dyDescent="0.25">
      <c r="C33" s="31"/>
    </row>
    <row r="34" spans="1:3" ht="14.45" customHeight="1" x14ac:dyDescent="0.25">
      <c r="A34" s="58" t="s">
        <v>91</v>
      </c>
      <c r="B34" s="59"/>
      <c r="C34" s="33"/>
    </row>
    <row r="35" spans="1:3" x14ac:dyDescent="0.25">
      <c r="A35" s="56" t="s">
        <v>103</v>
      </c>
      <c r="B35" s="57"/>
      <c r="C35" s="34"/>
    </row>
    <row r="36" spans="1:3" x14ac:dyDescent="0.25">
      <c r="A36" s="60" t="s">
        <v>85</v>
      </c>
      <c r="B36" s="60"/>
      <c r="C36" s="60"/>
    </row>
    <row r="37" spans="1:3" x14ac:dyDescent="0.25">
      <c r="A37" s="54" t="s">
        <v>86</v>
      </c>
      <c r="B37" s="54"/>
      <c r="C37" s="11"/>
    </row>
    <row r="38" spans="1:3" x14ac:dyDescent="0.25">
      <c r="A38" s="54" t="s">
        <v>87</v>
      </c>
      <c r="B38" s="54"/>
      <c r="C38" s="11"/>
    </row>
    <row r="39" spans="1:3" x14ac:dyDescent="0.25">
      <c r="A39" s="54" t="s">
        <v>88</v>
      </c>
      <c r="B39" s="54"/>
      <c r="C39" s="11"/>
    </row>
    <row r="40" spans="1:3" x14ac:dyDescent="0.25">
      <c r="A40" s="54" t="s">
        <v>89</v>
      </c>
      <c r="B40" s="54"/>
      <c r="C40" s="11"/>
    </row>
    <row r="41" spans="1:3" x14ac:dyDescent="0.25">
      <c r="A41" s="54" t="s">
        <v>90</v>
      </c>
      <c r="B41" s="54"/>
      <c r="C41" s="11"/>
    </row>
    <row r="42" spans="1:3" x14ac:dyDescent="0.25">
      <c r="A42" s="54" t="s">
        <v>92</v>
      </c>
      <c r="B42" s="54"/>
      <c r="C42" s="11"/>
    </row>
    <row r="43" spans="1:3" x14ac:dyDescent="0.25">
      <c r="A43" s="54" t="s">
        <v>93</v>
      </c>
      <c r="B43" s="54"/>
      <c r="C43" s="11"/>
    </row>
    <row r="44" spans="1:3" x14ac:dyDescent="0.25">
      <c r="A44" s="54" t="s">
        <v>94</v>
      </c>
      <c r="B44" s="54"/>
      <c r="C44" s="11"/>
    </row>
    <row r="45" spans="1:3" x14ac:dyDescent="0.25">
      <c r="A45" s="54" t="s">
        <v>95</v>
      </c>
      <c r="B45" s="54"/>
      <c r="C45" s="11"/>
    </row>
    <row r="46" spans="1:3" x14ac:dyDescent="0.25">
      <c r="A46" s="54" t="s">
        <v>96</v>
      </c>
      <c r="B46" s="54"/>
      <c r="C46" s="11"/>
    </row>
    <row r="47" spans="1:3" x14ac:dyDescent="0.25">
      <c r="A47" s="54" t="s">
        <v>97</v>
      </c>
      <c r="B47" s="54"/>
      <c r="C47" s="11"/>
    </row>
    <row r="48" spans="1:3" x14ac:dyDescent="0.25">
      <c r="A48" s="54" t="s">
        <v>98</v>
      </c>
      <c r="B48" s="54"/>
      <c r="C48" s="11"/>
    </row>
    <row r="49" spans="1:3" x14ac:dyDescent="0.25">
      <c r="A49" s="54" t="s">
        <v>99</v>
      </c>
      <c r="B49" s="54"/>
      <c r="C49" s="11"/>
    </row>
    <row r="50" spans="1:3" x14ac:dyDescent="0.25">
      <c r="A50" s="54" t="s">
        <v>100</v>
      </c>
      <c r="B50" s="54"/>
      <c r="C50" s="11"/>
    </row>
    <row r="51" spans="1:3" x14ac:dyDescent="0.25">
      <c r="A51" s="54" t="s">
        <v>101</v>
      </c>
      <c r="B51" s="54"/>
      <c r="C51" s="11"/>
    </row>
    <row r="52" spans="1:3" x14ac:dyDescent="0.25">
      <c r="A52" s="54" t="s">
        <v>102</v>
      </c>
      <c r="B52" s="54"/>
      <c r="C52" s="11"/>
    </row>
    <row r="53" spans="1:3" x14ac:dyDescent="0.25">
      <c r="A53" s="55"/>
      <c r="B53" s="55"/>
      <c r="C53" s="11"/>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4" zoomScaleNormal="100" workbookViewId="0">
      <selection activeCell="B33" sqref="B33:C3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40</v>
      </c>
      <c r="B1" s="64"/>
      <c r="C1" s="64"/>
    </row>
    <row r="2" spans="1:6" x14ac:dyDescent="0.25">
      <c r="A2" s="20" t="s">
        <v>24</v>
      </c>
      <c r="B2" s="72"/>
      <c r="C2" s="73"/>
    </row>
    <row r="3" spans="1:6" x14ac:dyDescent="0.25">
      <c r="A3" s="21" t="s">
        <v>11</v>
      </c>
      <c r="B3" s="74"/>
      <c r="C3" s="74"/>
    </row>
    <row r="4" spans="1:6" x14ac:dyDescent="0.25">
      <c r="A4" s="21" t="s">
        <v>0</v>
      </c>
      <c r="B4" s="74"/>
      <c r="C4" s="74"/>
    </row>
    <row r="5" spans="1:6" x14ac:dyDescent="0.25">
      <c r="A5" s="21" t="s">
        <v>106</v>
      </c>
      <c r="B5" s="74"/>
      <c r="C5" s="74"/>
    </row>
    <row r="6" spans="1:6" ht="14.45" customHeight="1" x14ac:dyDescent="0.25">
      <c r="A6" s="21" t="s">
        <v>1</v>
      </c>
      <c r="B6" s="74"/>
      <c r="C6" s="74"/>
    </row>
    <row r="7" spans="1:6" x14ac:dyDescent="0.25">
      <c r="A7" s="21" t="s">
        <v>107</v>
      </c>
      <c r="B7" s="74"/>
      <c r="C7" s="74"/>
    </row>
    <row r="8" spans="1:6" ht="30" x14ac:dyDescent="0.25">
      <c r="A8" s="21" t="s">
        <v>43</v>
      </c>
      <c r="B8" s="68"/>
      <c r="C8" s="69"/>
    </row>
    <row r="9" spans="1:6" x14ac:dyDescent="0.25">
      <c r="A9" s="75" t="s">
        <v>44</v>
      </c>
      <c r="B9" s="76" t="s">
        <v>45</v>
      </c>
      <c r="C9" s="77"/>
    </row>
    <row r="10" spans="1:6" x14ac:dyDescent="0.25">
      <c r="A10" s="75"/>
      <c r="B10" s="22" t="s">
        <v>46</v>
      </c>
      <c r="C10" s="19">
        <f>'GENERALES NOTA 322'!C17</f>
        <v>172102312</v>
      </c>
    </row>
    <row r="11" spans="1:6" x14ac:dyDescent="0.25">
      <c r="A11" s="75"/>
      <c r="B11" s="22" t="s">
        <v>47</v>
      </c>
      <c r="C11" s="19"/>
    </row>
    <row r="12" spans="1:6" x14ac:dyDescent="0.25">
      <c r="A12" s="75"/>
      <c r="B12" s="76"/>
      <c r="C12" s="77"/>
    </row>
    <row r="13" spans="1:6" x14ac:dyDescent="0.25">
      <c r="A13" s="75"/>
      <c r="B13" s="22" t="s">
        <v>109</v>
      </c>
      <c r="C13" s="24"/>
    </row>
    <row r="14" spans="1:6" x14ac:dyDescent="0.25">
      <c r="A14" s="75"/>
      <c r="B14" s="72" t="s">
        <v>54</v>
      </c>
      <c r="C14" s="73"/>
      <c r="E14" t="s">
        <v>56</v>
      </c>
      <c r="F14" s="17">
        <v>0.7</v>
      </c>
    </row>
    <row r="15" spans="1:6" x14ac:dyDescent="0.25">
      <c r="A15" s="23" t="s">
        <v>41</v>
      </c>
      <c r="B15" s="27"/>
      <c r="C15" s="27"/>
    </row>
    <row r="16" spans="1:6" ht="15" customHeight="1" x14ac:dyDescent="0.25">
      <c r="A16" s="21" t="s">
        <v>42</v>
      </c>
      <c r="B16" s="70"/>
      <c r="C16" s="71"/>
    </row>
    <row r="17" spans="1:3" ht="28.5" customHeight="1" x14ac:dyDescent="0.25">
      <c r="A17" s="14" t="s">
        <v>49</v>
      </c>
      <c r="B17" s="80">
        <f>((C19+C20+C22+C23)-C26)*C25*C27</f>
        <v>0</v>
      </c>
      <c r="C17" s="80"/>
    </row>
    <row r="18" spans="1:3" x14ac:dyDescent="0.25">
      <c r="A18" s="23" t="s">
        <v>50</v>
      </c>
      <c r="B18" s="78" t="s">
        <v>45</v>
      </c>
      <c r="C18" s="79"/>
    </row>
    <row r="19" spans="1:3" x14ac:dyDescent="0.25">
      <c r="A19" s="86"/>
      <c r="B19" s="22" t="s">
        <v>46</v>
      </c>
      <c r="C19" s="19"/>
    </row>
    <row r="20" spans="1:3" x14ac:dyDescent="0.25">
      <c r="A20" s="87"/>
      <c r="B20" s="22" t="s">
        <v>47</v>
      </c>
      <c r="C20" s="19">
        <v>0</v>
      </c>
    </row>
    <row r="21" spans="1:3" x14ac:dyDescent="0.25">
      <c r="A21" s="87"/>
      <c r="B21" s="76" t="s">
        <v>48</v>
      </c>
      <c r="C21" s="77"/>
    </row>
    <row r="22" spans="1:3" x14ac:dyDescent="0.25">
      <c r="A22" s="87"/>
      <c r="B22" s="22" t="s">
        <v>109</v>
      </c>
      <c r="C22" s="19"/>
    </row>
    <row r="23" spans="1:3" ht="45" x14ac:dyDescent="0.25">
      <c r="A23" s="87"/>
      <c r="B23" s="22" t="s">
        <v>110</v>
      </c>
      <c r="C23" s="19">
        <v>0</v>
      </c>
    </row>
    <row r="24" spans="1:3" x14ac:dyDescent="0.25">
      <c r="A24" s="87"/>
      <c r="B24" s="76" t="s">
        <v>111</v>
      </c>
      <c r="C24" s="77"/>
    </row>
    <row r="25" spans="1:3" x14ac:dyDescent="0.25">
      <c r="A25" s="25"/>
      <c r="B25" s="22" t="s">
        <v>123</v>
      </c>
      <c r="C25" s="26">
        <v>1</v>
      </c>
    </row>
    <row r="26" spans="1:3" x14ac:dyDescent="0.25">
      <c r="A26" s="27"/>
      <c r="B26" s="22" t="s">
        <v>112</v>
      </c>
      <c r="C26" s="28"/>
    </row>
    <row r="27" spans="1:3" x14ac:dyDescent="0.25">
      <c r="A27" s="27"/>
      <c r="B27" s="22" t="s">
        <v>131</v>
      </c>
      <c r="C27" s="26">
        <v>1</v>
      </c>
    </row>
    <row r="28" spans="1:3" x14ac:dyDescent="0.25">
      <c r="A28" s="18" t="s">
        <v>104</v>
      </c>
      <c r="B28" s="80">
        <f>IFERROR(B17*(VLOOKUP(B14,Hoja2!$G$1:$H$6,2,0)),16666)</f>
        <v>16666</v>
      </c>
      <c r="C28" s="80"/>
    </row>
    <row r="29" spans="1:3" ht="30" x14ac:dyDescent="0.25">
      <c r="A29" s="21" t="s">
        <v>51</v>
      </c>
      <c r="B29" s="81"/>
      <c r="C29" s="82"/>
    </row>
    <row r="30" spans="1:3" ht="30" x14ac:dyDescent="0.25">
      <c r="A30" s="21" t="s">
        <v>52</v>
      </c>
      <c r="B30" s="83"/>
      <c r="C30" s="84"/>
    </row>
    <row r="31" spans="1:3" ht="18.75" x14ac:dyDescent="0.25">
      <c r="A31" s="29" t="s">
        <v>113</v>
      </c>
      <c r="B31" s="29"/>
      <c r="C31" s="29"/>
    </row>
    <row r="32" spans="1:3" x14ac:dyDescent="0.25">
      <c r="A32" s="30" t="s">
        <v>114</v>
      </c>
      <c r="B32" s="85"/>
      <c r="C32" s="85"/>
    </row>
    <row r="33" spans="1:3" x14ac:dyDescent="0.25">
      <c r="A33" s="30" t="s">
        <v>115</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4:C14"/>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B14:C14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53</v>
      </c>
      <c r="B1" s="64"/>
      <c r="C1" s="64"/>
    </row>
    <row r="2" spans="1:3" ht="17.100000000000001" customHeight="1" x14ac:dyDescent="0.25">
      <c r="A2" s="13" t="s">
        <v>24</v>
      </c>
      <c r="B2" s="65" t="str">
        <f>'[2]AUTOS NOTA 321'!B2:C2</f>
        <v xml:space="preserve">SINIESTRO   LEGIS </v>
      </c>
      <c r="C2" s="66"/>
    </row>
    <row r="3" spans="1:3" ht="15.95" customHeight="1" x14ac:dyDescent="0.25">
      <c r="A3" s="5" t="s">
        <v>11</v>
      </c>
      <c r="B3" s="36" t="str">
        <f>'GENERALES NOTA 322'!B2:C2</f>
        <v xml:space="preserve"> 73001333301020220005900</v>
      </c>
      <c r="C3" s="36"/>
    </row>
    <row r="4" spans="1:3" x14ac:dyDescent="0.25">
      <c r="A4" s="5" t="s">
        <v>0</v>
      </c>
      <c r="B4" s="36" t="str">
        <f>'GENERALES NOTA 322'!B3:C3</f>
        <v>JUZGADO DÉCIMO ADMINISTRATIVO ORAL DEL CIRCUITO DE IBAGUÉ-TOLIMA</v>
      </c>
      <c r="C4" s="36"/>
    </row>
    <row r="5" spans="1:3" ht="29.1" customHeight="1" x14ac:dyDescent="0.25">
      <c r="A5" s="5" t="s">
        <v>106</v>
      </c>
      <c r="B5" s="36" t="str">
        <f>'GENERALES NOTA 322'!B4:C4</f>
        <v>HOSPITAL FEDERICO LLERAS ACOSTA, HOSPITAL SAN FRANCISCO E.S.E., EPS MEDIMAS y GOBERNACIÓN DEL TOLIMA-SECRETARÍA DE SALUD DEPARTAMENTAL</v>
      </c>
      <c r="C5" s="36"/>
    </row>
    <row r="6" spans="1:3" x14ac:dyDescent="0.25">
      <c r="A6" s="5" t="s">
        <v>1</v>
      </c>
      <c r="B6" s="36" t="str">
        <f>'GENERALES NOTA 322'!B5:C5</f>
        <v>MARIA SUMILDE JARAMILLO RINCÓN (MADRE Y ABUELA), POR SUCESIÓN FERNNANDO RAMIREZ (PADRE Y ABUELO), ALEX FERNANDO RAMIREZ JARAMILLO (HERMANO Y TIO), MARTHA YAMILE RAMÍREZ JARAMILLO (HERMANA Y TÍA), JEIDY NAYIBE RAMÍREZ JARAMILLO (HERMANA Y TÍA), VIVIANA CONSUELO RAMÍREZ JARAMILLO (HERMANA Y TÍA) y YAN CARLOS AGUILAR RAMÍREZ (HIJO Y HERMANO)</v>
      </c>
      <c r="C6" s="36"/>
    </row>
    <row r="7" spans="1:3" ht="43.5" customHeight="1" x14ac:dyDescent="0.25">
      <c r="A7" s="5" t="s">
        <v>107</v>
      </c>
      <c r="B7" s="36" t="str">
        <f>'GENERALES NOTA 322'!B6:C6</f>
        <v>LLAMADA EN GARANTIA</v>
      </c>
      <c r="C7" s="36"/>
    </row>
    <row r="8" spans="1:3" x14ac:dyDescent="0.25">
      <c r="A8" s="5" t="s">
        <v>117</v>
      </c>
      <c r="B8" s="36"/>
      <c r="C8" s="36"/>
    </row>
    <row r="9" spans="1:3" x14ac:dyDescent="0.25">
      <c r="A9" s="15" t="s">
        <v>50</v>
      </c>
      <c r="B9" s="88"/>
      <c r="C9" s="88"/>
    </row>
    <row r="10" spans="1:3" x14ac:dyDescent="0.25">
      <c r="A10" s="15" t="s">
        <v>118</v>
      </c>
      <c r="B10" s="36"/>
      <c r="C10" s="36"/>
    </row>
    <row r="11" spans="1:3" ht="30" x14ac:dyDescent="0.25">
      <c r="A11" s="15" t="s">
        <v>119</v>
      </c>
      <c r="B11" s="89"/>
      <c r="C11" s="55"/>
    </row>
    <row r="12" spans="1:3" ht="60" x14ac:dyDescent="0.25">
      <c r="A12" s="5" t="s">
        <v>62</v>
      </c>
      <c r="B12" s="36"/>
      <c r="C12" s="36"/>
    </row>
    <row r="13" spans="1:3" ht="60" x14ac:dyDescent="0.25">
      <c r="A13" s="5" t="s">
        <v>63</v>
      </c>
      <c r="B13" s="36"/>
      <c r="C13" s="36"/>
    </row>
    <row r="14" spans="1:3" x14ac:dyDescent="0.25">
      <c r="A14" s="5" t="s">
        <v>64</v>
      </c>
      <c r="B14" s="11"/>
      <c r="C14" s="11"/>
    </row>
    <row r="15" spans="1:3" x14ac:dyDescent="0.25">
      <c r="A15" s="15" t="s">
        <v>120</v>
      </c>
      <c r="B15" s="36"/>
      <c r="C15" s="36"/>
    </row>
    <row r="16" spans="1:3" x14ac:dyDescent="0.25">
      <c r="A16" s="11" t="s">
        <v>121</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122</v>
      </c>
    </row>
    <row r="2" spans="1:1" x14ac:dyDescent="0.2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57</v>
      </c>
      <c r="B1" t="s">
        <v>31</v>
      </c>
      <c r="C1" s="8" t="s">
        <v>30</v>
      </c>
      <c r="D1" s="8" t="s">
        <v>58</v>
      </c>
      <c r="E1" s="3" t="s">
        <v>15</v>
      </c>
      <c r="F1" s="2" t="s">
        <v>56</v>
      </c>
      <c r="G1" s="2" t="s">
        <v>124</v>
      </c>
      <c r="H1" s="4">
        <v>0.7</v>
      </c>
      <c r="I1" t="s">
        <v>12</v>
      </c>
      <c r="J1" t="s">
        <v>79</v>
      </c>
      <c r="L1" t="s">
        <v>130</v>
      </c>
    </row>
    <row r="2" spans="1:12" x14ac:dyDescent="0.25">
      <c r="A2" t="s">
        <v>65</v>
      </c>
      <c r="B2" t="s">
        <v>32</v>
      </c>
      <c r="C2" t="s">
        <v>69</v>
      </c>
      <c r="D2" s="2" t="s">
        <v>59</v>
      </c>
      <c r="E2" s="1" t="s">
        <v>18</v>
      </c>
      <c r="F2" s="2" t="s">
        <v>54</v>
      </c>
      <c r="G2" s="2" t="s">
        <v>125</v>
      </c>
      <c r="H2" s="4">
        <v>0.25</v>
      </c>
      <c r="I2" t="s">
        <v>75</v>
      </c>
      <c r="J2" t="s">
        <v>80</v>
      </c>
      <c r="L2" t="s">
        <v>108</v>
      </c>
    </row>
    <row r="3" spans="1:12" x14ac:dyDescent="0.25">
      <c r="A3" t="s">
        <v>66</v>
      </c>
      <c r="C3" t="s">
        <v>70</v>
      </c>
      <c r="D3" s="2" t="s">
        <v>60</v>
      </c>
      <c r="E3" s="1" t="s">
        <v>19</v>
      </c>
      <c r="F3" s="2" t="s">
        <v>55</v>
      </c>
      <c r="G3" s="2" t="s">
        <v>126</v>
      </c>
      <c r="H3" s="4">
        <v>0.55000000000000004</v>
      </c>
      <c r="I3" t="s">
        <v>76</v>
      </c>
      <c r="J3" t="s">
        <v>81</v>
      </c>
    </row>
    <row r="4" spans="1:12" x14ac:dyDescent="0.25">
      <c r="A4" t="s">
        <v>67</v>
      </c>
      <c r="C4" t="s">
        <v>71</v>
      </c>
      <c r="E4" s="1" t="s">
        <v>20</v>
      </c>
      <c r="G4" s="2" t="s">
        <v>127</v>
      </c>
      <c r="H4" s="4">
        <v>0.15</v>
      </c>
      <c r="I4" t="s">
        <v>77</v>
      </c>
      <c r="J4" t="s">
        <v>82</v>
      </c>
    </row>
    <row r="5" spans="1:12" x14ac:dyDescent="0.25">
      <c r="A5" t="s">
        <v>68</v>
      </c>
      <c r="E5" s="1" t="s">
        <v>16</v>
      </c>
      <c r="G5" s="2" t="s">
        <v>128</v>
      </c>
      <c r="H5" s="4">
        <v>0.7</v>
      </c>
      <c r="I5" t="s">
        <v>78</v>
      </c>
      <c r="J5" t="s">
        <v>83</v>
      </c>
    </row>
    <row r="6" spans="1:12" x14ac:dyDescent="0.25">
      <c r="E6" s="1" t="s">
        <v>17</v>
      </c>
      <c r="G6" s="2" t="s">
        <v>129</v>
      </c>
      <c r="H6" s="4">
        <v>0.3</v>
      </c>
      <c r="J6" t="s">
        <v>84</v>
      </c>
    </row>
    <row r="7" spans="1:12" x14ac:dyDescent="0.25">
      <c r="E7" s="1" t="s">
        <v>22</v>
      </c>
      <c r="G7" s="2" t="s">
        <v>54</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Javier Andrés Acosta Ceballos</cp:lastModifiedBy>
  <dcterms:created xsi:type="dcterms:W3CDTF">2020-12-07T14:41:17Z</dcterms:created>
  <dcterms:modified xsi:type="dcterms:W3CDTF">2024-05-27T20:05:52Z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