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4CC4346C-AC15-4239-8A8E-36BFCE1EE2A8}"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<sst xmlns="http://schemas.openxmlformats.org/spreadsheetml/2006/main" count="168" uniqueCount="143">
  <si>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</si>
  <si>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</si>
  <si>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</si>
  <si>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</si>
  <si>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</si>
  <si>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</si>
  <si>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</si>
  <si>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</si>
  <si>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</si>
  <si>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</si>
  <si>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</si>
  <si>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</si>
  <si>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</si>
  <si>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</si>
  <si>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</si>
  <si>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</si>
  <si>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</si>
  <si>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</si>
  <si>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</si>
  <si>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</si>
  <si>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</si>
  <si>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</si>
  <si>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</si>
  <si>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</si>
  <si>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</si>
  <si>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</si>
  <si>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</si>
  <si>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</si>
  <si>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</si>
  <si>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</si>
  <si>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</si>
  <si>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</si>
  <si>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</si>
  <si>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</si>
  <si>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</si>
  <si>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</si>
  <si>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</si>
  <si>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</si>
  <si>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</si>
  <si>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</si>
  <si>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</si>
  <si>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</si>
  <si>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</si>
  <si>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</si>
  <si>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</si>
  <si>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</si>
  <si>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</si>
  <si>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</si>
  <si>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</si>
  <si>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</si>
  <si>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</si>
  <si>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</si>
  <si>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</si>
  <si>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</si>
  <si>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</si>
  <si>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</si>
  <si>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</si>
  <si>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</si>
  <si>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</si>
  <si>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</si>
  <si>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</si>
  <si>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</si>
  <si>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</si>
  <si>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</si>
  <si>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</si>
  <si>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</si>
  <si>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</si>
  <si>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</si>
  <si>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</si>
  <si>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</si>
  <si>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</si>
  <si>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</si>
  <si>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</si>
  <si>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</si>
  <si>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</si>
  <si>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</si>
  <si>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</si>
  <si>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</si>
  <si>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</si>
  <si>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</si>
  <si>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</si>
  <si>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</si>
  <si>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</si>
  <si>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</si>
  <si>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</si>
  <si>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</si>
  <si>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</si>
  <si>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</si>
  <si>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</si>
  <si>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</si>
  <si>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</si>
  <si>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</si>
  <si>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</si>
  <si>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</si>
  <si>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</si>
  <si>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</si>
  <si>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</si>
  <si>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</si>
  <si>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</si>
  <si>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</si>
  <si>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</si>
  <si>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</si>
  <si>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</si>
  <si>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</si>
  <si>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</si>
  <si>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</si>
  <si>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</si>
  <si>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</si>
  <si>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</si>
  <si>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</si>
  <si>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</si>
  <si>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</si>
  <si>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</si>
  <si>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</si>
  <si>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</si>
  <si>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</si>
  <si>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</si>
  <si>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</si>
  <si>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</si>
  <si>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</si>
  <si>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</si>
  <si>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</si>
  <si>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</si>
  <si>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</si>
  <si>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</si>
  <si>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</si>
  <si>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</si>
  <si>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</si>
  <si>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</si>
  <si>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</si>
  <si>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</si>
  <si>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PÓLIZA RESPONSABILIDAD CIVIL EXTRACONTRACTUAL</t>
  </si>
  <si>
    <t>DISTRITO ESPECIAL DE SANTIAGO DE CALI</t>
  </si>
  <si>
    <t xml:space="preserve">DISTRITO ESPECIAL DE SANTIAGO DE CALI </t>
  </si>
  <si>
    <t>KATLEIN LEON BUITRAGO Y OTROS</t>
  </si>
  <si>
    <t>76-001-33-33-020-2024-00127-00</t>
  </si>
  <si>
    <t>JUZGADO VEINTE (20) ADMINISTRATIVO ORAL DEL CIRCUITO DE CALI</t>
  </si>
  <si>
    <t>05 de dicimebre de 2023</t>
  </si>
  <si>
    <t xml:space="preserve">ETAPA PRELIMINAR
El 02 de sptiembre de 2024 se radicó contestación a la demanda y al llamamiento en garantía. </t>
  </si>
  <si>
    <t xml:space="preserve">La contingencia se califica como probable toda vez que, obra en el expediente Informe Policial de Accidente de tránsito que atribuye como hipótesis la responsabilidad del ente territorial asegurado.        
Lo primero que debe tomarse en consideración es que la Póliza de Responsabilidad Civil Extracontractual No. 1507223000670, cuyo tomador y asegurado es el Distrito Especial de Santiago de Cali, presta cobertura material en tanto ampara la responsabilidad civil extracontractual derivada de Predios Labores y Operaciones, pretensión que se le endilga al Distrito  y también ofrece cobertura temporal ya que la precitada póliza se pactó bajo la modalidad de OCURRENCIA, la cual ampara la responsabilidad derivada de los daños causados durante la vigencia de la Póliza. En consecuencia, la ocurrencia del hecho (05 de diciembre de 2023) se encuentra dentro de la limitación temporal de la Póliza en mención, cuya vigencia comprende desde el 16 de noviembre de 2023 hasta el 18 de enero de 2024. 
Ahora bien, frente a la responsabilidad de nuestro asegurado debe decirse que, en el IPAT aportado quedó registrado el mal estado de la vía consignando como causa eficiente del daño la hipótesis alusiva a hueco en la vía. Adicionalmente, la parte demandante solicitó la práctica de prueba testimonial de lo que parecen ser dos testigos de los hechos, así como del agente de tránsito que suscribió el IPAT, quienes podrían dar sustento a la hipótesis del accidente.  Así las cosas, la decisión final depende del valor probatorio que le otorgue el Despacho al mencionado IPAT y de la valoración que realice el juzgador de las pruebas aportadas por las partes en el curso de la actuación. Lo anterior sin perjuicio del carácter contingente del proceso.       </t>
  </si>
  <si>
    <t>Liquidación objetiva de perjuicios:         
1. Lucro cesante:  Teniendo en cuenta que la señora Katlein León Buitrago no cuenta con un dictamen que acredite la pérdida de capacidad laboral, y que demostró ocupar el cargo como jefe de enfermería en CASA MADRE CANGURO ALFA S.A. y devengar un salario básico de $1.285.600, solo se reconocería el pago de lo no reconocido por la EPS como incapacidad. Al proceso se allegó pruebas documentales que dan cuenta que tuvo incapacidad de 120 días. Ahora, según las normas de Seguridad Social el empleador paga el 100% de los dos (2) primeros días y la EPS desde el día 3 hasta el 180. Será del 66% del salario hasta los 90 días de incapacidad; después de los 90 días serán del 50% del salario; el salario diario en este caso corresponde a $42.853 En ese orden de ideas, se reconocería el 34% del salario diario ($14.570) por 88 días, para un total de $1.282.171, y el 50% del salario diario ($21.426) por 30 días, para un total de $642.780. Lo que constituye un total global por concepto de lucro cesante consolidado de $1.924.951.
Frente a la solicitud de lucro cesante futuro, se tiene que la demandante continuó ejerciendo su cargo como jefe de enfermería, lo que permite determinar que la gravedad de la lesión sufrida por la demandante no arroja secuelas permanentes, y en ese sentido, la inexistencia de una merma permanente en la capacidad normal para laborar. Aunado a que no hay prueba todavía de una PCL de más del 50%, por lo que se presume puede desarrollar cualquier actividad para proveerse a sí misma un ingreso económico.
2. Daño moral:  Se realiza la liquidación en consideración a que no se probó mediante dictamen la gravedad de la lesión. No obstante, se señaló en la HC fractura de peroné distal desplazada, rotura de ligamentos peroneos distales derechos, trauma en codo y tobillo derecho + lumbosacra; en ese orden de ideas, sería viable reconocer una pérdida de capacidad laboral entre 10-20%, por lo que, ante una eventual condena se reconocería por daño moral de conformidad con la jurisprudencia del Consejo de Estado, y se reconoce perjuicio moral a los reclamantes de primer y segundo grado, así:
Katlein León Buitrago (Lesionada) 20 SMLMV
Esther Julia Buitrago De La Cuesta (Madre) 20 SMLMV
Armando León Sarria (Padre) 20 SMLMV
Yurly Johanna León Buitrago (Hermana) 10 SMLMV 
Total daño moral: 70 SMLMV 
3. Pérdida de oportunidad: no se reconoce suma por este concepto, pues ni siquiera se señala cual fue exactamente la perdida de oportunidad que se generó y por la cual se reclama; este perjuicio tiene doble carga probatoria, i) probar cuan cercana y factible era la oportunidad, es decir, cuan cercano y materializable era el derecho y/o beneficio que se dejó de percibir, ii) probar que la posibilidad de adquirir ese beneficio esta extinta irreversiblemente para la víctima. En este caso, los demandantes ni siquiera refieren cual es el beneficio o expectativa de derecho que se perdió. Por lo que resulta inocuo reconocer una indemnización en ese sentido.
4. Daño a la vida de relación: resulta jurídicamente inviable imponer condena alguna tendiente al pago por concepto de esta tipología de perjuicio, toda vez que el mismo no tiene ninguna viabilidad jurídica en cuanto dicha categoría del daño se encuentra totalmente desechada por la Jurisdicción de lo Contencioso Administrativo; Razón por la cual, no es un perjuicio susceptible de ser valorado.
5. Daño a la salud: se reconoce a favor de la víctima directa, la suma equivalente a 20 SMLMV por concepto de daño a la salud. 
Total: $118.924.951 – deducible 25% ($29.731.237) = $89.193.713.
A ese valor se le aplica el porcentaje de participación de MAPFRE que corresponde al 30%, lo que nos arroja un valor de $26.758.113.</t>
  </si>
  <si>
    <t>El 05 de diciembre del 2023, aproximadamente a las 16:01 horas, Katlein León Buitrago, se desplazaba en calidad de conductora del Vehículo de placa ADR98D, por la Carrera 86 entre sentido Occidente - Oriente en la ciudad de Cali (Valle).  Al llegar a la altura de la Carrera 86 entre calles 44 y 46 sentido Occidente - Oriente en la ciudad de Cali (Valle), la Victima Katlein León Buitrago cae de su vehículo, según hipótesis contenida en el IPAT, a causa de la existencia de varios huecos en la vía.
La víctima fue trasladada en ambulancia a la Santa Clara en Cali (Valle), donde le diagnosticaron: “Politraumatismo, Trauma en codo y tobillo derecho más lumbrosacra Fractura de Peroné Distal desplazada derecha, Ruptura de ligamentos peroneos distales derechos”. Consecuencia de lo anterior, la señora Katlein León Buitrago estuvo incapacitada desde el 05 de diciembre de 2023 (fecha del accidente), hasta el 06 de abril de 2024, para un total de 4 meses de incapacidad.
La víctima se encuentra en proceso de calificación ante la Junta Regional de Invalidez del Valle del Cauca para la calificación de la Pérdida de la Capacidad Laboral causada en el accidente de tránsito.</t>
  </si>
  <si>
    <t xml:space="preserve">Las pretensiones se encuentran encaminadas a obtener el reconocimiento y pago de las siguientes sumas: 
$88.571.832 por concepto de lucro cesante. 
200 SMLMV por concepto de perjuicios morales.
200 SMLMV por concepto de perdida de oportunidad. 
200 SMLMV por concepto de daño a la vida de relación. 
60 SMLMV por concepto de daño a la salud.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</si>
</sst>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2" zoomScale="80" zoomScaleNormal="80" workbookViewId="0">
      <selection activeCell="F14" sqref="F14:H14"/>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8" t="s">
        <v>68</v>
      </c>
      <c r="B2" s="58"/>
      <c r="C2" s="58"/>
      <c r="D2" s="58"/>
      <c r="E2" s="58"/>
      <c r="F2" s="58"/>
      <c r="G2" s="58"/>
      <c r="H2" s="58"/>
      <c r="O2" s="23"/>
      <c r="P2" s="24"/>
      <c r="Q2" s="24"/>
      <c r="R2" s="24"/>
      <c r="S2" s="24"/>
    </row>
    <row r="3" spans="1:19" x14ac:dyDescent="0.25">
      <c r="A3" s="56" t="s">
        <v>0</v>
      </c>
      <c r="B3" s="56"/>
      <c r="C3" s="56"/>
      <c r="D3" s="51">
        <v>45547</v>
      </c>
      <c r="E3" s="51"/>
      <c r="F3" s="51"/>
      <c r="G3" s="51"/>
      <c r="H3" s="51"/>
      <c r="O3" s="25"/>
      <c r="P3" s="25"/>
      <c r="Q3" s="26"/>
      <c r="R3" s="26"/>
    </row>
    <row r="4" spans="1:19" x14ac:dyDescent="0.25">
      <c r="A4" s="40" t="s">
        <v>1</v>
      </c>
      <c r="B4" s="47" t="s">
        <v>35</v>
      </c>
      <c r="C4" s="47"/>
      <c r="D4" s="47"/>
      <c r="E4" s="40" t="s">
        <v>2</v>
      </c>
      <c r="F4" s="48" t="s">
        <v>26</v>
      </c>
      <c r="G4" s="48"/>
      <c r="H4" s="48"/>
      <c r="O4" s="25"/>
      <c r="P4" s="25"/>
      <c r="Q4" s="26"/>
      <c r="R4" s="26"/>
    </row>
    <row r="5" spans="1:19" x14ac:dyDescent="0.25">
      <c r="A5" s="40" t="s">
        <v>3</v>
      </c>
      <c r="B5" s="46">
        <v>45506</v>
      </c>
      <c r="C5" s="46"/>
      <c r="D5" s="46"/>
      <c r="E5" s="40" t="s">
        <v>17</v>
      </c>
      <c r="F5" s="52" t="s">
        <v>27</v>
      </c>
      <c r="G5" s="52"/>
      <c r="H5" s="52"/>
      <c r="O5" s="25"/>
      <c r="P5" s="25"/>
      <c r="Q5" s="26"/>
      <c r="R5" s="26"/>
    </row>
    <row r="6" spans="1:19" ht="50.25" customHeight="1" x14ac:dyDescent="0.25">
      <c r="A6" s="40" t="s">
        <v>4</v>
      </c>
      <c r="B6" s="48" t="s">
        <v>134</v>
      </c>
      <c r="C6" s="48"/>
      <c r="D6" s="48"/>
      <c r="E6" s="48"/>
      <c r="F6" s="48"/>
      <c r="G6" s="48"/>
      <c r="H6" s="48"/>
      <c r="O6" s="25"/>
      <c r="P6" s="25"/>
      <c r="Q6" s="26"/>
      <c r="R6" s="28"/>
    </row>
    <row r="7" spans="1:19" ht="30.75" customHeight="1" x14ac:dyDescent="0.25">
      <c r="A7" s="40" t="s">
        <v>5</v>
      </c>
      <c r="B7" s="48" t="s">
        <v>133</v>
      </c>
      <c r="C7" s="48"/>
      <c r="D7" s="48"/>
      <c r="E7" s="48"/>
      <c r="F7" s="48"/>
      <c r="G7" s="48"/>
      <c r="H7" s="48"/>
      <c r="O7" s="25"/>
      <c r="P7" s="25"/>
      <c r="Q7" s="26"/>
      <c r="R7" s="28"/>
    </row>
    <row r="8" spans="1:19" ht="32.25" customHeight="1" x14ac:dyDescent="0.25">
      <c r="A8" s="40" t="s">
        <v>6</v>
      </c>
      <c r="B8" s="48" t="s">
        <v>132</v>
      </c>
      <c r="C8" s="48"/>
      <c r="D8" s="48"/>
      <c r="E8" s="48"/>
      <c r="F8" s="48"/>
      <c r="G8" s="48"/>
      <c r="H8" s="48"/>
      <c r="O8" s="25"/>
      <c r="P8" s="25"/>
      <c r="Q8" s="26"/>
      <c r="R8" s="28"/>
    </row>
    <row r="9" spans="1:19" ht="87" customHeight="1" x14ac:dyDescent="0.25">
      <c r="A9" s="40" t="s">
        <v>7</v>
      </c>
      <c r="B9" s="47" t="s">
        <v>142</v>
      </c>
      <c r="C9" s="47"/>
      <c r="D9" s="47"/>
      <c r="E9" s="47"/>
      <c r="F9" s="47"/>
      <c r="G9" s="47"/>
      <c r="H9" s="47"/>
      <c r="O9" s="25"/>
      <c r="P9" s="25"/>
      <c r="Q9" s="26"/>
      <c r="R9" s="28"/>
    </row>
    <row r="10" spans="1:19" x14ac:dyDescent="0.25">
      <c r="A10" s="40" t="s">
        <v>8</v>
      </c>
      <c r="B10" s="59">
        <v>26758113</v>
      </c>
      <c r="C10" s="59"/>
      <c r="D10" s="59"/>
      <c r="E10" s="59"/>
      <c r="F10" s="59"/>
      <c r="G10" s="59"/>
      <c r="H10" s="59"/>
      <c r="O10" s="25"/>
      <c r="P10" s="28"/>
      <c r="Q10" s="26"/>
      <c r="R10" s="28"/>
    </row>
    <row r="11" spans="1:19" ht="164.25" customHeight="1" x14ac:dyDescent="0.25">
      <c r="A11" s="40" t="s">
        <v>9</v>
      </c>
      <c r="B11" s="60" t="s">
        <v>141</v>
      </c>
      <c r="C11" s="60"/>
      <c r="D11" s="60"/>
      <c r="E11" s="60"/>
      <c r="F11" s="60"/>
      <c r="G11" s="60"/>
      <c r="H11" s="60"/>
      <c r="O11" s="25"/>
      <c r="P11" s="28"/>
      <c r="Q11" s="26"/>
      <c r="R11" s="28"/>
    </row>
    <row r="12" spans="1:19" ht="103.5" customHeight="1" x14ac:dyDescent="0.25">
      <c r="A12" s="40" t="s">
        <v>10</v>
      </c>
      <c r="B12" s="60" t="s">
        <v>139</v>
      </c>
      <c r="C12" s="60"/>
      <c r="D12" s="60"/>
      <c r="E12" s="60"/>
      <c r="F12" s="60"/>
      <c r="G12" s="60"/>
      <c r="H12" s="60"/>
      <c r="O12" s="25"/>
      <c r="P12" s="28"/>
      <c r="Q12" s="26"/>
      <c r="R12" s="28"/>
    </row>
    <row r="13" spans="1:19" ht="25.5" x14ac:dyDescent="0.25">
      <c r="A13" s="40" t="s">
        <v>11</v>
      </c>
      <c r="B13" s="41" t="s">
        <v>121</v>
      </c>
      <c r="C13" s="40" t="s">
        <v>12</v>
      </c>
      <c r="D13" s="42">
        <v>26758113</v>
      </c>
      <c r="E13" s="40" t="s">
        <v>13</v>
      </c>
      <c r="F13" s="48" t="s">
        <v>130</v>
      </c>
      <c r="G13" s="48"/>
      <c r="H13" s="48"/>
    </row>
    <row r="14" spans="1:19" ht="26.25" x14ac:dyDescent="0.25">
      <c r="A14" s="40" t="s">
        <v>14</v>
      </c>
      <c r="B14" s="48" t="s">
        <v>136</v>
      </c>
      <c r="C14" s="48"/>
      <c r="D14" s="48"/>
      <c r="E14" s="43" t="s">
        <v>15</v>
      </c>
      <c r="F14" s="48" t="s">
        <v>135</v>
      </c>
      <c r="G14" s="48"/>
      <c r="H14" s="48"/>
      <c r="P14" s="28"/>
      <c r="Q14" s="26"/>
      <c r="R14" s="28"/>
    </row>
    <row r="15" spans="1:19" ht="26.25" customHeight="1" x14ac:dyDescent="0.25">
      <c r="A15" s="40" t="s">
        <v>18</v>
      </c>
      <c r="B15" s="44"/>
      <c r="C15" s="40" t="s">
        <v>19</v>
      </c>
      <c r="D15" s="44">
        <v>1507223000670</v>
      </c>
      <c r="E15" s="45" t="s">
        <v>67</v>
      </c>
      <c r="F15" s="48" t="s">
        <v>131</v>
      </c>
      <c r="G15" s="48"/>
      <c r="H15" s="48"/>
      <c r="O15" s="25"/>
      <c r="P15" s="28"/>
      <c r="Q15" s="26"/>
      <c r="R15" s="28"/>
    </row>
    <row r="16" spans="1:19" ht="30.75" customHeight="1" x14ac:dyDescent="0.25">
      <c r="A16" s="40" t="s">
        <v>16</v>
      </c>
      <c r="B16" s="53" t="s">
        <v>61</v>
      </c>
      <c r="C16" s="54"/>
      <c r="D16" s="54"/>
      <c r="E16" s="54"/>
      <c r="F16" s="54"/>
      <c r="G16" s="54"/>
      <c r="H16" s="55"/>
      <c r="O16" s="25"/>
      <c r="P16" s="28"/>
      <c r="Q16" s="26"/>
      <c r="R16" s="28"/>
    </row>
    <row r="17" spans="1:8" ht="25.5" x14ac:dyDescent="0.25">
      <c r="A17" s="40" t="s">
        <v>21</v>
      </c>
      <c r="B17" s="51" t="s">
        <v>137</v>
      </c>
      <c r="C17" s="51"/>
      <c r="D17" s="51"/>
      <c r="E17" s="40" t="s">
        <v>22</v>
      </c>
      <c r="F17" s="51">
        <v>45432</v>
      </c>
      <c r="G17" s="52"/>
      <c r="H17" s="52"/>
    </row>
    <row r="18" spans="1:8" x14ac:dyDescent="0.25">
      <c r="A18" s="49" t="s">
        <v>23</v>
      </c>
      <c r="B18" s="49"/>
      <c r="C18" s="49"/>
      <c r="D18" s="49"/>
      <c r="E18" s="49"/>
      <c r="F18" s="49"/>
      <c r="G18" s="49"/>
      <c r="H18" s="49"/>
    </row>
    <row r="19" spans="1:8" ht="25.5" customHeight="1" x14ac:dyDescent="0.25">
      <c r="A19" s="50" t="s">
        <v>24</v>
      </c>
      <c r="B19" s="50"/>
      <c r="C19" s="50"/>
      <c r="D19" s="50"/>
      <c r="E19" s="50"/>
      <c r="F19" s="50"/>
      <c r="G19" s="50"/>
      <c r="H19" s="50"/>
    </row>
    <row r="20" spans="1:8" ht="55.5" customHeight="1" x14ac:dyDescent="0.25">
      <c r="A20" s="47" t="s">
        <v>140</v>
      </c>
      <c r="B20" s="47"/>
      <c r="C20" s="47"/>
      <c r="D20" s="47"/>
      <c r="E20" s="47"/>
      <c r="F20" s="47"/>
      <c r="G20" s="47"/>
      <c r="H20" s="47"/>
    </row>
    <row r="21" spans="1:8" x14ac:dyDescent="0.25">
      <c r="A21" s="56" t="s">
        <v>129</v>
      </c>
      <c r="B21" s="56"/>
      <c r="C21" s="56"/>
      <c r="D21" s="56"/>
      <c r="E21" s="56"/>
      <c r="F21" s="56"/>
      <c r="G21" s="56"/>
      <c r="H21" s="56"/>
    </row>
    <row r="22" spans="1:8" ht="42" customHeight="1" x14ac:dyDescent="0.25">
      <c r="A22" s="57" t="s">
        <v>138</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8" t="s">
        <v>77</v>
      </c>
      <c r="B2" s="58"/>
      <c r="C2" s="58"/>
      <c r="D2" s="58"/>
      <c r="E2" s="58"/>
      <c r="F2" s="58"/>
    </row>
    <row r="3" spans="1:6" x14ac:dyDescent="0.25">
      <c r="A3" s="2" t="s">
        <v>4</v>
      </c>
      <c r="B3" s="62" t="str">
        <f>'1. ABOGADO EXTERNO'!B6:H6</f>
        <v>KATLEIN LEON BUITRAGO Y OTROS</v>
      </c>
      <c r="C3" s="62"/>
      <c r="D3" s="62"/>
      <c r="E3" s="62"/>
      <c r="F3" s="62"/>
    </row>
    <row r="4" spans="1:6" x14ac:dyDescent="0.25">
      <c r="A4" s="2" t="s">
        <v>42</v>
      </c>
      <c r="B4" s="36"/>
      <c r="C4" s="2" t="s">
        <v>43</v>
      </c>
      <c r="D4" s="63"/>
      <c r="E4" s="63"/>
      <c r="F4" s="63"/>
    </row>
    <row r="5" spans="1:6" x14ac:dyDescent="0.25">
      <c r="A5" s="2" t="s">
        <v>6</v>
      </c>
      <c r="B5" s="62"/>
      <c r="C5" s="62"/>
      <c r="D5" s="62"/>
      <c r="E5" s="62"/>
      <c r="F5" s="62"/>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1" t="s">
        <v>70</v>
      </c>
      <c r="D9" s="62"/>
      <c r="E9" s="2" t="s">
        <v>72</v>
      </c>
      <c r="F9" s="1"/>
    </row>
    <row r="10" spans="1:6" ht="30" x14ac:dyDescent="0.25">
      <c r="A10" s="2" t="s">
        <v>76</v>
      </c>
      <c r="B10" s="5"/>
      <c r="C10" s="61"/>
      <c r="D10" s="62"/>
      <c r="E10" s="2" t="s">
        <v>73</v>
      </c>
      <c r="F10" s="1"/>
    </row>
    <row r="11" spans="1:6" ht="46.5" customHeight="1" x14ac:dyDescent="0.25">
      <c r="A11" s="2" t="s">
        <v>47</v>
      </c>
      <c r="B11" s="37"/>
      <c r="C11" s="2" t="s">
        <v>22</v>
      </c>
      <c r="D11" s="37"/>
      <c r="E11" s="2" t="s">
        <v>7</v>
      </c>
      <c r="F11" s="38"/>
    </row>
    <row r="12" spans="1:6" ht="167.25" customHeight="1" x14ac:dyDescent="0.25">
      <c r="A12" s="2" t="s">
        <v>51</v>
      </c>
      <c r="B12" s="65"/>
      <c r="C12" s="65"/>
      <c r="D12" s="65"/>
      <c r="E12" s="65"/>
      <c r="F12" s="65"/>
    </row>
    <row r="13" spans="1:6" ht="21" x14ac:dyDescent="0.25">
      <c r="A13" s="58" t="s">
        <v>52</v>
      </c>
      <c r="B13" s="58"/>
      <c r="C13" s="58"/>
      <c r="D13" s="58"/>
      <c r="E13" s="58"/>
      <c r="F13" s="5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1" t="s">
        <v>53</v>
      </c>
      <c r="B37" s="61"/>
      <c r="C37" s="66"/>
      <c r="D37" s="61" t="s">
        <v>54</v>
      </c>
      <c r="E37" s="61"/>
      <c r="F37" s="61"/>
    </row>
    <row r="38" spans="1:6" x14ac:dyDescent="0.25">
      <c r="A38" s="2" t="s">
        <v>55</v>
      </c>
      <c r="B38" s="2" t="s">
        <v>56</v>
      </c>
      <c r="C38" s="66"/>
      <c r="D38" s="2" t="s">
        <v>55</v>
      </c>
      <c r="E38" s="61" t="s">
        <v>56</v>
      </c>
      <c r="F38" s="61"/>
    </row>
    <row r="39" spans="1:6" x14ac:dyDescent="0.25">
      <c r="A39" s="3"/>
      <c r="B39" s="3"/>
      <c r="C39" s="66"/>
      <c r="D39" s="3"/>
      <c r="E39" s="64"/>
      <c r="F39" s="64"/>
    </row>
    <row r="40" spans="1:6" x14ac:dyDescent="0.25">
      <c r="A40" s="3"/>
      <c r="B40" s="3"/>
      <c r="C40" s="66"/>
      <c r="D40" s="3"/>
      <c r="E40" s="64"/>
      <c r="F40" s="64"/>
    </row>
    <row r="41" spans="1:6" x14ac:dyDescent="0.25">
      <c r="A41" s="3"/>
      <c r="B41" s="3"/>
      <c r="C41" s="66"/>
      <c r="D41" s="3"/>
      <c r="E41" s="64"/>
      <c r="F41" s="64"/>
    </row>
    <row r="42" spans="1:6" x14ac:dyDescent="0.25">
      <c r="A42" s="3"/>
      <c r="B42" s="3"/>
      <c r="C42" s="66"/>
      <c r="D42" s="3"/>
      <c r="E42" s="64"/>
      <c r="F42" s="64"/>
    </row>
    <row r="43" spans="1:6" x14ac:dyDescent="0.2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6. Administrativo en Etapa Contenciosa</v>
      </c>
      <c r="C3" s="1" t="str">
        <f>'1. ABOGADO EXTERNO'!F4</f>
        <v>1. Primera Instancia</v>
      </c>
      <c r="D3" s="6">
        <f>'1. ABOGADO EXTERNO'!B5</f>
        <v>45506</v>
      </c>
      <c r="E3" s="17" t="str">
        <f>'1. ABOGADO EXTERNO'!B6</f>
        <v>KATLEIN LEON BUITRAGO Y OTROS</v>
      </c>
      <c r="F3" s="17" t="str">
        <f>'1. ABOGADO EXTERNO'!B7</f>
        <v xml:space="preserve">DISTRITO ESPECIAL DE SANTIAGO DE CALI </v>
      </c>
      <c r="G3" s="17" t="str">
        <f>'1. ABOGADO EXTERNO'!B9</f>
        <v xml:space="preserve">Las pretensiones se encuentran encaminadas a obtener el reconocimiento y pago de las siguientes sumas: 
$88.571.832 por concepto de lucro cesante. 
200 SMLMV por concepto de perjuicios morales.
200 SMLMV por concepto de perdida de oportunidad. 
200 SMLMV por concepto de daño a la vida de relación. 
60 SMLMV por concepto de daño a la salud. </v>
      </c>
      <c r="H3" s="18">
        <f>'1. ABOGADO EXTERNO'!B10</f>
        <v>26758113</v>
      </c>
      <c r="I3" s="17" t="str">
        <f>'1. ABOGADO EXTERNO'!B11</f>
        <v>El 05 de diciembre del 2023, aproximadamente a las 16:01 horas, Katlein León Buitrago, se desplazaba en calidad de conductora del Vehículo de placa ADR98D, por la Carrera 86 entre sentido Occidente - Oriente en la ciudad de Cali (Valle).  Al llegar a la altura de la Carrera 86 entre calles 44 y 46 sentido Occidente - Oriente en la ciudad de Cali (Valle), la Victima Katlein León Buitrago cae de su vehículo, según hipótesis contenida en el IPAT, a causa de la existencia de varios huecos en la vía.
La víctima fue trasladada en ambulancia a la Santa Clara en Cali (Valle), donde le diagnosticaron: “Politraumatismo, Trauma en codo y tobillo derecho más lumbrosacra Fractura de Peroné Distal desplazada derecha, Ruptura de ligamentos peroneos distales derechos”. Consecuencia de lo anterior, la señora Katlein León Buitrago estuvo incapacitada desde el 05 de diciembre de 2023 (fecha del accidente), hasta el 06 de abril de 2024, para un total de 4 meses de incapacidad.
La víctima se encuentra en proceso de calificación ante la Junta Regional de Invalidez del Valle del Cauca para la calificación de la Pérdida de la Capacidad Laboral causada en el accidente de tránsito.</v>
      </c>
      <c r="J3" s="17" t="str">
        <f>'1. ABOGADO EXTERNO'!B12</f>
        <v xml:space="preserve">La contingencia se califica como probable toda vez que, obra en el expediente Informe Policial de Accidente de tránsito que atribuye como hipótesis la responsabilidad del ente territorial asegurado.        
Lo primero que debe tomarse en consideración es que la Póliza de Responsabilidad Civil Extracontractual No. 1507223000670, cuyo tomador y asegurado es el Distrito Especial de Santiago de Cali, presta cobertura material en tanto ampara la responsabilidad civil extracontractual derivada de Predios Labores y Operaciones, pretensión que se le endilga al Distrito  y también ofrece cobertura temporal ya que la precitada póliza se pactó bajo la modalidad de OCURRENCIA, la cual ampara la responsabilidad derivada de los daños causados durante la vigencia de la Póliza. En consecuencia, la ocurrencia del hecho (05 de diciembre de 2023) se encuentra dentro de la limitación temporal de la Póliza en mención, cuya vigencia comprende desde el 16 de noviembre de 2023 hasta el 18 de enero de 2024. 
Ahora bien, frente a la responsabilidad de nuestro asegurado debe decirse que, en el IPAT aportado quedó registrado el mal estado de la vía consignando como causa eficiente del daño la hipótesis alusiva a hueco en la vía. Adicionalmente, la parte demandante solicitó la práctica de prueba testimonial de lo que parecen ser dos testigos de los hechos, así como del agente de tránsito que suscribió el IPAT, quienes podrían dar sustento a la hipótesis del accidente.  Así las cosas, la decisión final depende del valor probatorio que le otorgue el Despacho al mencionado IPAT y de la valoración que realice el juzgador de las pruebas aportadas por las partes en el curso de la actuación. Lo anterior sin perjuicio del carácter contingente del proceso.       </v>
      </c>
      <c r="K3" s="22" t="str">
        <f>'1. ABOGADO EXTERNO'!B13</f>
        <v>1 Probable (100% en contra de la Compañia)</v>
      </c>
      <c r="L3" s="22"/>
      <c r="M3" s="22"/>
      <c r="N3" s="30" t="s">
        <v>123</v>
      </c>
      <c r="O3" s="19" t="s">
        <v>123</v>
      </c>
      <c r="P3" s="18">
        <f>'2. ABOGADO INTERNO '!D7</f>
        <v>0</v>
      </c>
      <c r="Q3" s="17"/>
      <c r="R3" s="17" t="str">
        <f>'1. ABOGADO EXTERNO'!B16</f>
        <v>R.C.E.</v>
      </c>
      <c r="S3" s="17"/>
      <c r="T3" s="1"/>
      <c r="U3" s="20"/>
      <c r="V3" s="17"/>
      <c r="W3" s="21">
        <f>'2. ABOGADO INTERNO '!B8</f>
        <v>0</v>
      </c>
      <c r="X3" s="22" t="str">
        <f>'1. ABOGADO EXTERNO'!B14</f>
        <v>JUZGADO VEINTE (20) ADMINISTRATIVO ORAL DEL CIRCUITO DE CALI</v>
      </c>
      <c r="Y3" s="1" t="str">
        <f>'1. ABOGADO EXTERNO'!F14</f>
        <v>76-001-33-33-020-2024-00127-00</v>
      </c>
      <c r="Z3" s="1" t="str">
        <f>'1. ABOGADO EXTERNO'!F5</f>
        <v xml:space="preserve">VIGENTE </v>
      </c>
      <c r="AA3" s="17" t="str">
        <f>'1. ABOGADO EXTERNO'!A22</f>
        <v xml:space="preserve">ETAPA PRELIMINAR
El 02 de sptiembre de 2024 se radicó contestación a la demanda y al llamamiento en garantía.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2024-09-12T15:23:44Z</dcterms:modified>
  <cp:version>V1</cp:version>
</cp:coreProperties>
</file>