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A735013E-0E75-4DFB-A190-FCE2C9BA24EC}"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<sst xmlns="http://schemas.openxmlformats.org/spreadsheetml/2006/main" count="171" uniqueCount="145">
  <si>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</si>
  <si>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</si>
  <si>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</si>
  <si>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</si>
  <si>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</si>
  <si>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</si>
  <si>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</si>
  <si>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</si>
  <si>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</si>
  <si>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</si>
  <si>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</si>
  <si>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</si>
  <si>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</si>
  <si>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</si>
  <si>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</si>
  <si>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</si>
  <si>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</si>
  <si>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</si>
  <si>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</si>
  <si>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</si>
  <si>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</si>
  <si>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</si>
  <si>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</si>
  <si>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</si>
  <si>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</si>
  <si>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</si>
  <si>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</si>
  <si>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</si>
  <si>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</si>
  <si>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</si>
  <si>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</si>
  <si>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</si>
  <si>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</si>
  <si>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</si>
  <si>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</si>
  <si>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</si>
  <si>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</si>
  <si>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</si>
  <si>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</si>
  <si>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</si>
  <si>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</si>
  <si>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</si>
  <si>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</si>
  <si>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</si>
  <si>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</si>
  <si>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</si>
  <si>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</si>
  <si>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</si>
  <si>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</si>
  <si>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</si>
  <si>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</si>
  <si>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</si>
  <si>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</si>
  <si>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</si>
  <si>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</si>
  <si>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</si>
  <si>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</si>
  <si>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</si>
  <si>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</si>
  <si>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</si>
  <si>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</si>
  <si>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</si>
  <si>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</si>
  <si>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</si>
  <si>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</si>
  <si>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</si>
  <si>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</si>
  <si>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</si>
  <si>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</si>
  <si>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</si>
  <si>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</si>
  <si>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</si>
  <si>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</si>
  <si>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</si>
  <si>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</si>
  <si>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</si>
  <si>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</si>
  <si>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</si>
  <si>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</si>
  <si>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</si>
  <si>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</si>
  <si>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</si>
  <si>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</si>
  <si>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</si>
  <si>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</si>
  <si>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</si>
  <si>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</si>
  <si>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</si>
  <si>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</si>
  <si>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</si>
  <si>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</si>
  <si>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</si>
  <si>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</si>
  <si>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</si>
  <si>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</si>
  <si>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</si>
  <si>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</si>
  <si>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</si>
  <si>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</si>
  <si>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</si>
  <si>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</si>
  <si>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</si>
  <si>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</si>
  <si>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</si>
  <si>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</si>
  <si>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</si>
  <si>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</si>
  <si>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</si>
  <si>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</si>
  <si>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</si>
  <si>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</si>
  <si>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</si>
  <si>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</si>
  <si>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</si>
  <si>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</si>
  <si>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</si>
  <si>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</si>
  <si>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</si>
  <si>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</si>
  <si>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</si>
  <si>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</si>
  <si>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</si>
  <si>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</si>
  <si>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</si>
  <si>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</si>
  <si>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</si>
  <si>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</si>
  <si>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</si>
  <si>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</si>
  <si>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CRHISTIAN DAVID TABARES BONILLA (victima directa)
OLGA YANETH BONILLA CALAMBAS (madre)
WILLIAM DE JESÚS TABARES JARAMILLO (padre)
DANIEL ADOLFO TABARES BONILLA (hermano) 
JEFFESRSON ANDRES TABARES BONILLA (hermano)</t>
  </si>
  <si>
    <t>HOSPITAL FRANCISCO DE PAULA SANTANDER E.S.E.</t>
  </si>
  <si>
    <t>ALEJANDRO VEGA TORRES (Médico)</t>
  </si>
  <si>
    <t>Que se declare administrativa y patrimonialmente responsable al HsopitalFrancisco de Paula Santander .E.S.E. por falla en la prestación del servicio medico brindado al señor CRHISTIAN DAVID TABARES BONILLA. Por lo tanto, solicitan que se reconozaca a su favor las siguientes sumas:                                                                                                                                                                        Daño moral: 130 SMLMV
Daño a la salud: 40 SMLMV
Daño emergente y lucro cesante: $157.600.000)</t>
  </si>
  <si>
    <t>GUSTAVO ALBERTO HERRERA AVILA</t>
  </si>
  <si>
    <t>1507219000255</t>
  </si>
  <si>
    <t xml:space="preserve">DE RESPONSABILIDAD CIVIL PROFESIONAL MEDICOS 
INDIVIDUALES </t>
  </si>
  <si>
    <t>N/A</t>
  </si>
  <si>
    <t>EL 29 DE MAYO DE 2024 SE RADICÓ CONTESTACION DE LA DEMANDA Y DEL LLAMAMIENTO EN GARANTIA</t>
  </si>
  <si>
    <t>10 DE DICIEMBRE DE 2021</t>
  </si>
  <si>
    <r>
      <rPr>
        <b/>
        <sz val="10"/>
        <color theme="1"/>
        <rFont val="Calibri"/>
        <family val="2"/>
        <scheme val="minor"/>
      </rPr>
      <t>Liquidación objetiva de perjuicios:</t>
    </r>
    <r>
      <rPr>
        <sz val="10"/>
        <color theme="1"/>
        <rFont val="Calibri"/>
        <family val="2"/>
        <scheme val="minor"/>
      </rPr>
      <t xml:space="preserve">
La eventual condena para la E.S.E. Hospital San Francisco de Paula Santander sería de 20 SMLMV ($26.000.000), a los cuales se llega de la siguiente manera:              
</t>
    </r>
    <r>
      <rPr>
        <b/>
        <sz val="10"/>
        <color theme="1"/>
        <rFont val="Calibri"/>
        <family val="2"/>
        <scheme val="minor"/>
      </rPr>
      <t>Daño moral:</t>
    </r>
    <r>
      <rPr>
        <sz val="10"/>
        <color theme="1"/>
        <rFont val="Calibri"/>
        <family val="2"/>
        <scheme val="minor"/>
      </rPr>
      <t xml:space="preserve"> teniendo en cuenta que no se aportó dictamen de calificación pérdida de capacidad laboral, se reconocería el monto mínimo de indemnización reconocido por la jurisprudencia del Consejo de Estado en caso de lesiones, de la siguiente manera:
CHRISTIAN TOBARES BONILLA (victima directa) la suma de 10 SMLMV.
WILLIAM DE JESÚS TABARES JARAMILLO (padre): no se reconoce indemnización en cuanto no se aportó Registro Civil de Nacimiento que acredite el parentesco con la víctima directa. 
OLGA YANETH BONILLA CALAMBAS (madre) no se reconoce indemnización en cuanto no se aportó Registro Civil de Nacimiento que acredite el parentesco con la víctima directa. 
JEFFESRSON ANDRES TABARES BONILLA (hermano): no se reconoce indemnización en cuanto no se aportó Registro Civil de Nacimiento que acredite el parentesco con la víctima directa. 
DANIEL ADOLFO TABARES BONILLA (hermano): no se reconoce indemnización en cuanto no se aportó Registro Civil de Nacimiento que acredite el parentesco con la víctima directa. 
</t>
    </r>
    <r>
      <rPr>
        <b/>
        <sz val="10"/>
        <color theme="1"/>
        <rFont val="Calibri"/>
        <family val="2"/>
        <scheme val="minor"/>
      </rPr>
      <t>Daño a la salud:</t>
    </r>
    <r>
      <rPr>
        <sz val="10"/>
        <color theme="1"/>
        <rFont val="Calibri"/>
        <family val="2"/>
        <scheme val="minor"/>
      </rPr>
      <t xml:space="preserve"> teniendo en cuenta que no se aportó dictamen de calificación pérdida de capacidad laboral, se reconocería el monto mínimo de indemnización reconocido por la jurisprudencia del Consejo de Estado en caso de lesiones, de la siguiente manera:
1.       A favor de CHRISTIAN TOBARES BONILLA (victima directa) la suma de 10 SMLMV.
</t>
    </r>
    <r>
      <rPr>
        <b/>
        <sz val="10"/>
        <color theme="1"/>
        <rFont val="Calibri"/>
        <family val="2"/>
        <scheme val="minor"/>
      </rPr>
      <t>Lucro cesante:</t>
    </r>
    <r>
      <rPr>
        <sz val="10"/>
        <color theme="1"/>
        <rFont val="Calibri"/>
        <family val="2"/>
        <scheme val="minor"/>
      </rPr>
      <t xml:space="preserve"> No se reconoce indemnización porque no se aportó prueba de la actividad económica de la víctima, la cuantía de sus ingresos, ni la perdida de capacidad laboral a través de un Dictamen de PCL.
Daño emergente: No se reconoce indemnización porque la parte actora no aportó pruebas documentales como factura, recibos de caja, consignaciones u otros que acrediten el pago realizado por concepto de transporte, terapias y citas medicas particulares.</t>
    </r>
  </si>
  <si>
    <t>La calificación de la contingencia es remota porque es evidente la falta de legitimación en la causa por pasiva del Hospital  para llamar en garantía a Mapfre y el asegurado no asegurado no hace parte del proceso. Además no existen pruebas que acrediten la responsabilidad de la entidad demandada.</t>
  </si>
  <si>
    <r>
      <rPr>
        <b/>
        <sz val="10"/>
        <color theme="1"/>
        <rFont val="Calibri"/>
        <family val="2"/>
        <scheme val="minor"/>
      </rPr>
      <t>CONTRATO DE SEGURO</t>
    </r>
    <r>
      <rPr>
        <sz val="10"/>
        <color theme="1"/>
        <rFont val="Calibri"/>
        <family val="2"/>
        <scheme val="minor"/>
      </rPr>
      <t xml:space="preserve">: La calificación es remota porque se encuentra configurada la falta de legitimacion en la causa por pasiva de la E.S.E. Hospital San Francisco de Paula Santander para llamar en garantía a Mapfre. Lo anterior, teniendo en cuenta que Mapfre fue vinculada en virtud de la póliza No. 1507219000255 cuyo tomador y asegurados es el médico Alejandro Vega Torres el cual no es parte en el proceso. 
</t>
    </r>
    <r>
      <rPr>
        <b/>
        <sz val="10"/>
        <color theme="1"/>
        <rFont val="Calibri"/>
        <family val="2"/>
        <scheme val="minor"/>
      </rPr>
      <t>RESPONSABILIDAD DE LA DEMANDADA:</t>
    </r>
    <r>
      <rPr>
        <sz val="10"/>
        <color theme="1"/>
        <rFont val="Calibri"/>
        <family val="2"/>
        <scheme val="minor"/>
      </rPr>
      <t xml:space="preserve"> No existe responsabilidad de la E.S.E. Hospital San Francisco de Paula Santander en cuanto las pruebas que obran en el proceso no acreditan la falla en el servicio. Por una parte, obra en el expediente la historia clínica del señor Christian Tabares Bonilla donde consta que el paciente ingresó el 07/11/2021 al hospital, se le realizaron los exámenes de imagen con diagnóstico de fractura de clavícula y se remitió a cita con especialista en ortopedia y traumatología las cuales se realizaron el 11/11/2021. Asistió al segundo control el 10/12/2021, con un mes de evolución, se ordenaron nuevos exámenes de Radiografía de clavícula y Resonancia Nuclear Magnética de miembro superior, lo que evidencia que la atención brindada por la E.S.E fue oportuna y diligente, sin embargo, no se registra en la historia clínica que el paciente haya asistido a la realización de los exámenes diagnósticos y cita de control, lo que evidencia renunció el tratamiento sin tener un diagnóstico definitivo, configurándose una culpa exclusiva de la víctima.  Por otra parte, el extremo activo no aportó ni solicitó prueba pericial o de otra índole que demuestre que el paciente requería una cirugía de clavícula y que, de haberse practicado al momento en su momento se garantizara su recuperación.  Lo anterior, sin perjuicio de carácter contingente del proceso.</t>
    </r>
  </si>
  <si>
    <t>(Se debe incluir el cálculo racionalizado de las pretensiones atendiendo los criterios de la jurisprudencia y las circunstancias fácticas del proceso)</t>
  </si>
  <si>
    <t>JUZGADO OCTAVO ADMINISTRATIVO DEL CIRCUITO DE POPAYAN</t>
  </si>
  <si>
    <t xml:space="preserve">19 - 001-33-33-008 - 2023 - 00216 - 00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</si>
</sst>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12"/>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49" fontId="11" fillId="0" borderId="0" xfId="0" applyNumberFormat="1" applyFont="1"/>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6"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9" zoomScale="80" zoomScaleNormal="80" workbookViewId="0">
      <selection activeCell="I15" sqref="I15"/>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60" t="s">
        <v>1</v>
      </c>
      <c r="B2" s="60"/>
      <c r="C2" s="60"/>
      <c r="D2" s="60"/>
      <c r="E2" s="60"/>
      <c r="F2" s="60"/>
      <c r="G2" s="60"/>
      <c r="H2" s="60"/>
      <c r="O2" s="23"/>
      <c r="P2" s="24"/>
      <c r="Q2" s="24"/>
      <c r="R2" s="24"/>
      <c r="S2" s="24"/>
    </row>
    <row r="3" spans="1:19" x14ac:dyDescent="0.25">
      <c r="A3" s="58" t="s">
        <v>2</v>
      </c>
      <c r="B3" s="58"/>
      <c r="C3" s="58"/>
      <c r="D3" s="53">
        <v>45460</v>
      </c>
      <c r="E3" s="53"/>
      <c r="F3" s="53"/>
      <c r="G3" s="53"/>
      <c r="H3" s="53"/>
      <c r="O3" s="25"/>
      <c r="P3" s="25"/>
      <c r="Q3" s="26"/>
      <c r="R3" s="26"/>
    </row>
    <row r="4" spans="1:19" x14ac:dyDescent="0.25">
      <c r="A4" s="40" t="s">
        <v>3</v>
      </c>
      <c r="B4" s="48" t="s">
        <v>120</v>
      </c>
      <c r="C4" s="48"/>
      <c r="D4" s="48"/>
      <c r="E4" s="40" t="s">
        <v>4</v>
      </c>
      <c r="F4" s="49" t="s">
        <v>100</v>
      </c>
      <c r="G4" s="49"/>
      <c r="H4" s="49"/>
      <c r="O4" s="25"/>
      <c r="P4" s="25"/>
      <c r="Q4" s="26"/>
      <c r="R4" s="26"/>
    </row>
    <row r="5" spans="1:19" x14ac:dyDescent="0.25">
      <c r="A5" s="40" t="s">
        <v>5</v>
      </c>
      <c r="B5" s="47"/>
      <c r="C5" s="47"/>
      <c r="D5" s="47"/>
      <c r="E5" s="40" t="s">
        <v>6</v>
      </c>
      <c r="F5" s="54" t="s">
        <v>102</v>
      </c>
      <c r="G5" s="54"/>
      <c r="H5" s="54"/>
      <c r="O5" s="25"/>
      <c r="P5" s="25"/>
      <c r="Q5" s="26"/>
      <c r="R5" s="26"/>
    </row>
    <row r="6" spans="1:19" ht="69" customHeight="1" x14ac:dyDescent="0.25">
      <c r="A6" s="40" t="s">
        <v>7</v>
      </c>
      <c r="B6" s="49" t="s">
        <v>129</v>
      </c>
      <c r="C6" s="49"/>
      <c r="D6" s="49"/>
      <c r="E6" s="49"/>
      <c r="F6" s="49"/>
      <c r="G6" s="49"/>
      <c r="H6" s="49"/>
      <c r="O6" s="25"/>
      <c r="P6" s="25"/>
      <c r="Q6" s="26"/>
      <c r="R6" s="28"/>
    </row>
    <row r="7" spans="1:19" ht="30.75" customHeight="1" x14ac:dyDescent="0.25">
      <c r="A7" s="40" t="s">
        <v>8</v>
      </c>
      <c r="B7" s="49" t="s">
        <v>130</v>
      </c>
      <c r="C7" s="49"/>
      <c r="D7" s="49"/>
      <c r="E7" s="49"/>
      <c r="F7" s="49"/>
      <c r="G7" s="49"/>
      <c r="H7" s="49"/>
      <c r="O7" s="25"/>
      <c r="P7" s="25"/>
      <c r="Q7" s="26"/>
      <c r="R7" s="28"/>
    </row>
    <row r="8" spans="1:19" ht="32.25" customHeight="1" x14ac:dyDescent="0.25">
      <c r="A8" s="40" t="s">
        <v>9</v>
      </c>
      <c r="B8" s="49" t="s">
        <v>131</v>
      </c>
      <c r="C8" s="49"/>
      <c r="D8" s="49"/>
      <c r="E8" s="49"/>
      <c r="F8" s="49"/>
      <c r="G8" s="49"/>
      <c r="H8" s="49"/>
      <c r="O8" s="25"/>
      <c r="P8" s="25"/>
      <c r="Q8" s="26"/>
      <c r="R8" s="28"/>
    </row>
    <row r="9" spans="1:19" ht="70.5" customHeight="1" x14ac:dyDescent="0.25">
      <c r="A9" s="40" t="s">
        <v>10</v>
      </c>
      <c r="B9" s="48" t="s">
        <v>132</v>
      </c>
      <c r="C9" s="48"/>
      <c r="D9" s="48"/>
      <c r="E9" s="48"/>
      <c r="F9" s="48"/>
      <c r="G9" s="48"/>
      <c r="H9" s="48"/>
      <c r="O9" s="25"/>
      <c r="P9" s="25"/>
      <c r="Q9" s="26"/>
      <c r="R9" s="28"/>
    </row>
    <row r="10" spans="1:19" x14ac:dyDescent="0.25">
      <c r="A10" s="40" t="s">
        <v>11</v>
      </c>
      <c r="B10" s="61">
        <v>26000000</v>
      </c>
      <c r="C10" s="61"/>
      <c r="D10" s="61"/>
      <c r="E10" s="61"/>
      <c r="F10" s="61"/>
      <c r="G10" s="61"/>
      <c r="H10" s="61"/>
      <c r="O10" s="25"/>
      <c r="P10" s="28"/>
      <c r="Q10" s="26"/>
      <c r="R10" s="28"/>
    </row>
    <row r="11" spans="1:19" ht="45.75" customHeight="1" x14ac:dyDescent="0.25">
      <c r="A11" s="40" t="s">
        <v>12</v>
      </c>
      <c r="B11" s="62" t="s">
        <v>140</v>
      </c>
      <c r="C11" s="62"/>
      <c r="D11" s="62"/>
      <c r="E11" s="62"/>
      <c r="F11" s="62"/>
      <c r="G11" s="62"/>
      <c r="H11" s="62"/>
      <c r="O11" s="25"/>
      <c r="P11" s="28"/>
      <c r="Q11" s="26"/>
      <c r="R11" s="28"/>
    </row>
    <row r="12" spans="1:19" ht="152.25" customHeight="1" x14ac:dyDescent="0.25">
      <c r="A12" s="40" t="s">
        <v>13</v>
      </c>
      <c r="B12" s="62" t="s">
        <v>141</v>
      </c>
      <c r="C12" s="62"/>
      <c r="D12" s="62"/>
      <c r="E12" s="62"/>
      <c r="F12" s="62"/>
      <c r="G12" s="62"/>
      <c r="H12" s="62"/>
      <c r="O12" s="25"/>
      <c r="P12" s="28"/>
      <c r="Q12" s="26"/>
      <c r="R12" s="28"/>
    </row>
    <row r="13" spans="1:19" ht="25.5" x14ac:dyDescent="0.25">
      <c r="A13" s="40" t="s">
        <v>14</v>
      </c>
      <c r="B13" s="41" t="s">
        <v>113</v>
      </c>
      <c r="C13" s="40" t="s">
        <v>15</v>
      </c>
      <c r="D13" s="42">
        <v>7800000</v>
      </c>
      <c r="E13" s="40" t="s">
        <v>16</v>
      </c>
      <c r="F13" s="49" t="s">
        <v>133</v>
      </c>
      <c r="G13" s="49"/>
      <c r="H13" s="49"/>
    </row>
    <row r="14" spans="1:19" ht="26.25" x14ac:dyDescent="0.25">
      <c r="A14" s="40" t="s">
        <v>17</v>
      </c>
      <c r="B14" s="49" t="s">
        <v>143</v>
      </c>
      <c r="C14" s="49"/>
      <c r="D14" s="49"/>
      <c r="E14" s="43" t="s">
        <v>18</v>
      </c>
      <c r="F14" s="49" t="s">
        <v>144</v>
      </c>
      <c r="G14" s="49"/>
      <c r="H14" s="49"/>
      <c r="P14" s="28"/>
      <c r="Q14" s="26"/>
      <c r="R14" s="28"/>
    </row>
    <row r="15" spans="1:19" ht="26.25" customHeight="1" x14ac:dyDescent="0.25">
      <c r="A15" s="40" t="s">
        <v>19</v>
      </c>
      <c r="B15" s="44"/>
      <c r="C15" s="40" t="s">
        <v>20</v>
      </c>
      <c r="D15" s="46" t="s">
        <v>134</v>
      </c>
      <c r="E15" s="45" t="s">
        <v>21</v>
      </c>
      <c r="F15" s="49" t="s">
        <v>135</v>
      </c>
      <c r="G15" s="49"/>
      <c r="H15" s="49"/>
      <c r="O15" s="25"/>
      <c r="P15" s="28"/>
      <c r="Q15" s="26"/>
      <c r="R15" s="28"/>
    </row>
    <row r="16" spans="1:19" ht="30.75" customHeight="1" x14ac:dyDescent="0.25">
      <c r="A16" s="40" t="s">
        <v>22</v>
      </c>
      <c r="B16" s="55" t="s">
        <v>109</v>
      </c>
      <c r="C16" s="56"/>
      <c r="D16" s="56"/>
      <c r="E16" s="56"/>
      <c r="F16" s="56"/>
      <c r="G16" s="56"/>
      <c r="H16" s="57"/>
      <c r="O16" s="25"/>
      <c r="P16" s="28"/>
      <c r="Q16" s="26"/>
      <c r="R16" s="28"/>
    </row>
    <row r="17" spans="1:8" ht="25.5" x14ac:dyDescent="0.25">
      <c r="A17" s="40" t="s">
        <v>23</v>
      </c>
      <c r="B17" s="53" t="s">
        <v>138</v>
      </c>
      <c r="C17" s="53"/>
      <c r="D17" s="53"/>
      <c r="E17" s="40" t="s">
        <v>24</v>
      </c>
      <c r="F17" s="53" t="s">
        <v>136</v>
      </c>
      <c r="G17" s="54"/>
      <c r="H17" s="54"/>
    </row>
    <row r="18" spans="1:8" x14ac:dyDescent="0.25">
      <c r="A18" s="50" t="s">
        <v>25</v>
      </c>
      <c r="B18" s="50"/>
      <c r="C18" s="50"/>
      <c r="D18" s="50"/>
      <c r="E18" s="50"/>
      <c r="F18" s="50"/>
      <c r="G18" s="50"/>
      <c r="H18" s="50"/>
    </row>
    <row r="19" spans="1:8" ht="25.5" customHeight="1" x14ac:dyDescent="0.25">
      <c r="A19" s="51" t="s">
        <v>142</v>
      </c>
      <c r="B19" s="52"/>
      <c r="C19" s="52"/>
      <c r="D19" s="52"/>
      <c r="E19" s="52"/>
      <c r="F19" s="52"/>
      <c r="G19" s="52"/>
      <c r="H19" s="52"/>
    </row>
    <row r="20" spans="1:8" ht="326.25" customHeight="1" x14ac:dyDescent="0.25">
      <c r="A20" s="48" t="s">
        <v>139</v>
      </c>
      <c r="B20" s="48"/>
      <c r="C20" s="48"/>
      <c r="D20" s="48"/>
      <c r="E20" s="48"/>
      <c r="F20" s="48"/>
      <c r="G20" s="48"/>
      <c r="H20" s="48"/>
    </row>
    <row r="21" spans="1:8" x14ac:dyDescent="0.25">
      <c r="A21" s="58" t="s">
        <v>26</v>
      </c>
      <c r="B21" s="58"/>
      <c r="C21" s="58"/>
      <c r="D21" s="58"/>
      <c r="E21" s="58"/>
      <c r="F21" s="58"/>
      <c r="G21" s="58"/>
      <c r="H21" s="58"/>
    </row>
    <row r="22" spans="1:8" ht="135.75" customHeight="1" x14ac:dyDescent="0.25">
      <c r="A22" s="59" t="s">
        <v>137</v>
      </c>
      <c r="B22" s="59"/>
      <c r="C22" s="59"/>
      <c r="D22" s="59"/>
      <c r="E22" s="59"/>
      <c r="F22" s="59"/>
      <c r="G22" s="59"/>
      <c r="H22" s="59"/>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60" t="s">
        <v>27</v>
      </c>
      <c r="B2" s="60"/>
      <c r="C2" s="60"/>
      <c r="D2" s="60"/>
      <c r="E2" s="60"/>
      <c r="F2" s="60"/>
    </row>
    <row r="3" spans="1:6" x14ac:dyDescent="0.25">
      <c r="A3" s="2" t="s">
        <v>7</v>
      </c>
      <c r="B3" s="64" t="str">
        <f>'1. ABOGADO EXTERNO'!B6:H6</f>
        <v>CRHISTIAN DAVID TABARES BONILLA (victima directa)
OLGA YANETH BONILLA CALAMBAS (madre)
WILLIAM DE JESÚS TABARES JARAMILLO (padre)
DANIEL ADOLFO TABARES BONILLA (hermano) 
JEFFESRSON ANDRES TABARES BONILLA (hermano)</v>
      </c>
      <c r="C3" s="64"/>
      <c r="D3" s="64"/>
      <c r="E3" s="64"/>
      <c r="F3" s="64"/>
    </row>
    <row r="4" spans="1:6" x14ac:dyDescent="0.25">
      <c r="A4" s="2" t="s">
        <v>28</v>
      </c>
      <c r="B4" s="36"/>
      <c r="C4" s="2" t="s">
        <v>29</v>
      </c>
      <c r="D4" s="65"/>
      <c r="E4" s="65"/>
      <c r="F4" s="65"/>
    </row>
    <row r="5" spans="1:6" x14ac:dyDescent="0.25">
      <c r="A5" s="2" t="s">
        <v>9</v>
      </c>
      <c r="B5" s="64"/>
      <c r="C5" s="64"/>
      <c r="D5" s="64"/>
      <c r="E5" s="64"/>
      <c r="F5" s="64"/>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3" t="s">
        <v>40</v>
      </c>
      <c r="D9" s="64"/>
      <c r="E9" s="2" t="s">
        <v>41</v>
      </c>
      <c r="F9" s="1"/>
    </row>
    <row r="10" spans="1:6" ht="30" x14ac:dyDescent="0.25">
      <c r="A10" s="2" t="s">
        <v>42</v>
      </c>
      <c r="B10" s="5"/>
      <c r="C10" s="63"/>
      <c r="D10" s="64"/>
      <c r="E10" s="2" t="s">
        <v>43</v>
      </c>
      <c r="F10" s="1"/>
    </row>
    <row r="11" spans="1:6" ht="46.5" customHeight="1" x14ac:dyDescent="0.25">
      <c r="A11" s="2" t="s">
        <v>44</v>
      </c>
      <c r="B11" s="37"/>
      <c r="C11" s="2" t="s">
        <v>24</v>
      </c>
      <c r="D11" s="37"/>
      <c r="E11" s="2" t="s">
        <v>10</v>
      </c>
      <c r="F11" s="38"/>
    </row>
    <row r="12" spans="1:6" ht="167.25" customHeight="1" x14ac:dyDescent="0.25">
      <c r="A12" s="2" t="s">
        <v>45</v>
      </c>
      <c r="B12" s="67"/>
      <c r="C12" s="67"/>
      <c r="D12" s="67"/>
      <c r="E12" s="67"/>
      <c r="F12" s="67"/>
    </row>
    <row r="13" spans="1:6" ht="21" x14ac:dyDescent="0.25">
      <c r="A13" s="60" t="s">
        <v>46</v>
      </c>
      <c r="B13" s="60"/>
      <c r="C13" s="60"/>
      <c r="D13" s="60"/>
      <c r="E13" s="60"/>
      <c r="F13" s="60"/>
    </row>
    <row r="14" spans="1:6" x14ac:dyDescent="0.25">
      <c r="A14" s="66"/>
      <c r="B14" s="66"/>
      <c r="C14" s="66"/>
      <c r="D14" s="66"/>
      <c r="E14" s="66"/>
      <c r="F14" s="66"/>
    </row>
    <row r="15" spans="1:6" x14ac:dyDescent="0.25">
      <c r="A15" s="66"/>
      <c r="B15" s="66"/>
      <c r="C15" s="66"/>
      <c r="D15" s="66"/>
      <c r="E15" s="66"/>
      <c r="F15" s="66"/>
    </row>
    <row r="16" spans="1:6" x14ac:dyDescent="0.25">
      <c r="A16" s="66"/>
      <c r="B16" s="66"/>
      <c r="C16" s="66"/>
      <c r="D16" s="66"/>
      <c r="E16" s="66"/>
      <c r="F16" s="66"/>
    </row>
    <row r="17" spans="1:6" x14ac:dyDescent="0.25">
      <c r="A17" s="66"/>
      <c r="B17" s="66"/>
      <c r="C17" s="66"/>
      <c r="D17" s="66"/>
      <c r="E17" s="66"/>
      <c r="F17" s="66"/>
    </row>
    <row r="18" spans="1:6" x14ac:dyDescent="0.25">
      <c r="A18" s="66"/>
      <c r="B18" s="66"/>
      <c r="C18" s="66"/>
      <c r="D18" s="66"/>
      <c r="E18" s="66"/>
      <c r="F18" s="66"/>
    </row>
    <row r="19" spans="1:6" x14ac:dyDescent="0.25">
      <c r="A19" s="66"/>
      <c r="B19" s="66"/>
      <c r="C19" s="66"/>
      <c r="D19" s="66"/>
      <c r="E19" s="66"/>
      <c r="F19" s="66"/>
    </row>
    <row r="20" spans="1:6" x14ac:dyDescent="0.25">
      <c r="A20" s="66"/>
      <c r="B20" s="66"/>
      <c r="C20" s="66"/>
      <c r="D20" s="66"/>
      <c r="E20" s="66"/>
      <c r="F20" s="66"/>
    </row>
    <row r="21" spans="1:6" x14ac:dyDescent="0.25">
      <c r="A21" s="66"/>
      <c r="B21" s="66"/>
      <c r="C21" s="66"/>
      <c r="D21" s="66"/>
      <c r="E21" s="66"/>
      <c r="F21" s="66"/>
    </row>
    <row r="22" spans="1:6" x14ac:dyDescent="0.25">
      <c r="A22" s="66"/>
      <c r="B22" s="66"/>
      <c r="C22" s="66"/>
      <c r="D22" s="66"/>
      <c r="E22" s="66"/>
      <c r="F22" s="66"/>
    </row>
    <row r="23" spans="1:6" x14ac:dyDescent="0.25">
      <c r="A23" s="66"/>
      <c r="B23" s="66"/>
      <c r="C23" s="66"/>
      <c r="D23" s="66"/>
      <c r="E23" s="66"/>
      <c r="F23" s="66"/>
    </row>
    <row r="24" spans="1:6" x14ac:dyDescent="0.25">
      <c r="A24" s="66"/>
      <c r="B24" s="66"/>
      <c r="C24" s="66"/>
      <c r="D24" s="66"/>
      <c r="E24" s="66"/>
      <c r="F24" s="66"/>
    </row>
    <row r="25" spans="1:6" x14ac:dyDescent="0.25">
      <c r="A25" s="66"/>
      <c r="B25" s="66"/>
      <c r="C25" s="66"/>
      <c r="D25" s="66"/>
      <c r="E25" s="66"/>
      <c r="F25" s="66"/>
    </row>
    <row r="26" spans="1:6" x14ac:dyDescent="0.25">
      <c r="A26" s="66"/>
      <c r="B26" s="66"/>
      <c r="C26" s="66"/>
      <c r="D26" s="66"/>
      <c r="E26" s="66"/>
      <c r="F26" s="66"/>
    </row>
    <row r="27" spans="1:6" x14ac:dyDescent="0.25">
      <c r="A27" s="66"/>
      <c r="B27" s="66"/>
      <c r="C27" s="66"/>
      <c r="D27" s="66"/>
      <c r="E27" s="66"/>
      <c r="F27" s="66"/>
    </row>
    <row r="28" spans="1:6" x14ac:dyDescent="0.25">
      <c r="A28" s="66"/>
      <c r="B28" s="66"/>
      <c r="C28" s="66"/>
      <c r="D28" s="66"/>
      <c r="E28" s="66"/>
      <c r="F28" s="66"/>
    </row>
    <row r="29" spans="1:6" x14ac:dyDescent="0.25">
      <c r="A29" s="66"/>
      <c r="B29" s="66"/>
      <c r="C29" s="66"/>
      <c r="D29" s="66"/>
      <c r="E29" s="66"/>
      <c r="F29" s="66"/>
    </row>
    <row r="30" spans="1:6" x14ac:dyDescent="0.25">
      <c r="A30" s="66"/>
      <c r="B30" s="66"/>
      <c r="C30" s="66"/>
      <c r="D30" s="66"/>
      <c r="E30" s="66"/>
      <c r="F30" s="66"/>
    </row>
    <row r="31" spans="1:6" x14ac:dyDescent="0.25">
      <c r="A31" s="66"/>
      <c r="B31" s="66"/>
      <c r="C31" s="66"/>
      <c r="D31" s="66"/>
      <c r="E31" s="66"/>
      <c r="F31" s="66"/>
    </row>
    <row r="32" spans="1:6" x14ac:dyDescent="0.25">
      <c r="A32" s="66"/>
      <c r="B32" s="66"/>
      <c r="C32" s="66"/>
      <c r="D32" s="66"/>
      <c r="E32" s="66"/>
      <c r="F32" s="66"/>
    </row>
    <row r="33" spans="1:6" x14ac:dyDescent="0.25">
      <c r="A33" s="66"/>
      <c r="B33" s="66"/>
      <c r="C33" s="66"/>
      <c r="D33" s="66"/>
      <c r="E33" s="66"/>
      <c r="F33" s="66"/>
    </row>
    <row r="34" spans="1:6" x14ac:dyDescent="0.25">
      <c r="A34" s="66"/>
      <c r="B34" s="66"/>
      <c r="C34" s="66"/>
      <c r="D34" s="66"/>
      <c r="E34" s="66"/>
      <c r="F34" s="66"/>
    </row>
    <row r="35" spans="1:6" x14ac:dyDescent="0.25">
      <c r="A35" s="66"/>
      <c r="B35" s="66"/>
      <c r="C35" s="66"/>
      <c r="D35" s="66"/>
      <c r="E35" s="66"/>
      <c r="F35" s="66"/>
    </row>
    <row r="36" spans="1:6" x14ac:dyDescent="0.25">
      <c r="A36" s="66"/>
      <c r="B36" s="66"/>
      <c r="C36" s="66"/>
      <c r="D36" s="66"/>
      <c r="E36" s="66"/>
      <c r="F36" s="66"/>
    </row>
    <row r="37" spans="1:6" x14ac:dyDescent="0.25">
      <c r="A37" s="63" t="s">
        <v>47</v>
      </c>
      <c r="B37" s="63"/>
      <c r="C37" s="68"/>
      <c r="D37" s="63" t="s">
        <v>48</v>
      </c>
      <c r="E37" s="63"/>
      <c r="F37" s="63"/>
    </row>
    <row r="38" spans="1:6" x14ac:dyDescent="0.25">
      <c r="A38" s="2" t="s">
        <v>49</v>
      </c>
      <c r="B38" s="2" t="s">
        <v>50</v>
      </c>
      <c r="C38" s="68"/>
      <c r="D38" s="2" t="s">
        <v>49</v>
      </c>
      <c r="E38" s="63" t="s">
        <v>50</v>
      </c>
      <c r="F38" s="63"/>
    </row>
    <row r="39" spans="1:6" x14ac:dyDescent="0.25">
      <c r="A39" s="3"/>
      <c r="B39" s="3"/>
      <c r="C39" s="68"/>
      <c r="D39" s="3"/>
      <c r="E39" s="66"/>
      <c r="F39" s="66"/>
    </row>
    <row r="40" spans="1:6" x14ac:dyDescent="0.25">
      <c r="A40" s="3"/>
      <c r="B40" s="3"/>
      <c r="C40" s="68"/>
      <c r="D40" s="3"/>
      <c r="E40" s="66"/>
      <c r="F40" s="66"/>
    </row>
    <row r="41" spans="1:6" x14ac:dyDescent="0.25">
      <c r="A41" s="3"/>
      <c r="B41" s="3"/>
      <c r="C41" s="68"/>
      <c r="D41" s="3"/>
      <c r="E41" s="66"/>
      <c r="F41" s="66"/>
    </row>
    <row r="42" spans="1:6" x14ac:dyDescent="0.25">
      <c r="A42" s="3"/>
      <c r="B42" s="3"/>
      <c r="C42" s="68"/>
      <c r="D42" s="3"/>
      <c r="E42" s="66"/>
      <c r="F42" s="66"/>
    </row>
    <row r="43" spans="1:6" x14ac:dyDescent="0.25">
      <c r="A43" s="3"/>
      <c r="B43" s="3"/>
      <c r="C43" s="68"/>
      <c r="D43" s="3"/>
      <c r="E43" s="66"/>
      <c r="F43" s="66"/>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3</v>
      </c>
      <c r="C1" s="7" t="s">
        <v>52</v>
      </c>
      <c r="D1" s="8" t="s">
        <v>5</v>
      </c>
      <c r="E1" s="9" t="s">
        <v>53</v>
      </c>
      <c r="F1" s="10" t="s">
        <v>54</v>
      </c>
      <c r="G1" s="9" t="s">
        <v>10</v>
      </c>
      <c r="H1" s="11" t="s">
        <v>55</v>
      </c>
      <c r="I1" s="9" t="s">
        <v>12</v>
      </c>
      <c r="J1" s="9" t="s">
        <v>56</v>
      </c>
      <c r="K1" s="9" t="s">
        <v>57</v>
      </c>
      <c r="L1" s="9" t="s">
        <v>58</v>
      </c>
      <c r="M1" s="9" t="s">
        <v>59</v>
      </c>
      <c r="N1" s="12" t="s">
        <v>60</v>
      </c>
      <c r="O1" s="12" t="s">
        <v>61</v>
      </c>
      <c r="P1" s="12" t="s">
        <v>34</v>
      </c>
      <c r="Q1" s="9" t="s">
        <v>16</v>
      </c>
      <c r="R1" s="10" t="s">
        <v>22</v>
      </c>
      <c r="S1" s="10" t="s">
        <v>62</v>
      </c>
      <c r="T1" s="10" t="s">
        <v>63</v>
      </c>
      <c r="U1" s="13" t="s">
        <v>64</v>
      </c>
      <c r="V1" s="13" t="s">
        <v>65</v>
      </c>
      <c r="W1" s="9" t="s">
        <v>66</v>
      </c>
      <c r="X1" s="9" t="s">
        <v>17</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6. Administrativo en Etapa Contenciosa</v>
      </c>
      <c r="C3" s="1" t="str">
        <f>'1. ABOGADO EXTERNO'!F4</f>
        <v>1. Primera Instancia</v>
      </c>
      <c r="D3" s="6">
        <f>'1. ABOGADO EXTERNO'!B5</f>
        <v>0</v>
      </c>
      <c r="E3" s="17" t="str">
        <f>'1. ABOGADO EXTERNO'!B6</f>
        <v>CRHISTIAN DAVID TABARES BONILLA (victima directa)
OLGA YANETH BONILLA CALAMBAS (madre)
WILLIAM DE JESÚS TABARES JARAMILLO (padre)
DANIEL ADOLFO TABARES BONILLA (hermano) 
JEFFESRSON ANDRES TABARES BONILLA (hermano)</v>
      </c>
      <c r="F3" s="17" t="str">
        <f>'1. ABOGADO EXTERNO'!B7</f>
        <v>HOSPITAL FRANCISCO DE PAULA SANTANDER E.S.E.</v>
      </c>
      <c r="G3" s="17" t="str">
        <f>'1. ABOGADO EXTERNO'!B9</f>
        <v>Que se declare administrativa y patrimonialmente responsable al HsopitalFrancisco de Paula Santander .E.S.E. por falla en la prestación del servicio medico brindado al señor CRHISTIAN DAVID TABARES BONILLA. Por lo tanto, solicitan que se reconozaca a su favor las siguientes sumas:                                                                                                                                                                        Daño moral: 130 SMLMV
Daño a la salud: 40 SMLMV
Daño emergente y lucro cesante: $157.600.000)</v>
      </c>
      <c r="H3" s="18">
        <f>'1. ABOGADO EXTERNO'!B10</f>
        <v>26000000</v>
      </c>
      <c r="I3" s="17" t="str">
        <f>'1. ABOGADO EXTERNO'!B11</f>
        <v>La calificación de la contingencia es remota porque es evidente la falta de legitimación en la causa por pasiva del Hospital  para llamar en garantía a Mapfre y el asegurado no asegurado no hace parte del proceso. Además no existen pruebas que acrediten la responsabilidad de la entidad demandada.</v>
      </c>
      <c r="J3" s="17" t="str">
        <f>'1. ABOGADO EXTERNO'!B12</f>
        <v>CONTRATO DE SEGURO: La calificación es remota porque se encuentra configurada la falta de legitimacion en la causa por pasiva de la E.S.E. Hospital San Francisco de Paula Santander para llamar en garantía a Mapfre. Lo anterior, teniendo en cuenta que Mapfre fue vinculada en virtud de la póliza No. 1507219000255 cuyo tomador y asegurados es el médico Alejandro Vega Torres el cual no es parte en el proceso. 
RESPONSABILIDAD DE LA DEMANDADA: No existe responsabilidad de la E.S.E. Hospital San Francisco de Paula Santander en cuanto las pruebas que obran en el proceso no acreditan la falla en el servicio. Por una parte, obra en el expediente la historia clínica del señor Christian Tabares Bonilla donde consta que el paciente ingresó el 07/11/2021 al hospital, se le realizaron los exámenes de imagen con diagnóstico de fractura de clavícula y se remitió a cita con especialista en ortopedia y traumatología las cuales se realizaron el 11/11/2021. Asistió al segundo control el 10/12/2021, con un mes de evolución, se ordenaron nuevos exámenes de Radiografía de clavícula y Resonancia Nuclear Magnética de miembro superior, lo que evidencia que la atención brindada por la E.S.E fue oportuna y diligente, sin embargo, no se registra en la historia clínica que el paciente haya asistido a la realización de los exámenes diagnósticos y cita de control, lo que evidencia renunció el tratamiento sin tener un diagnóstico definitivo, configurándose una culpa exclusiva de la víctima.  Por otra parte, el extremo activo no aportó ni solicitó prueba pericial o de otra índole que demuestre que el paciente requería una cirugía de clavícula y que, de haberse practicado al momento en su momento se garantizara su recuperación.  Lo anterior, sin perjuicio de carácter contingente del proceso.</v>
      </c>
      <c r="K3" s="22" t="str">
        <f>'1. ABOGADO EXTERNO'!B13</f>
        <v xml:space="preserve">3 Remoto (100% a favor de la Compañia). </v>
      </c>
      <c r="L3" s="22"/>
      <c r="M3" s="22"/>
      <c r="N3" s="30" t="s">
        <v>0</v>
      </c>
      <c r="O3" s="19" t="s">
        <v>0</v>
      </c>
      <c r="P3" s="18">
        <f>'2. ABOGADO INTERNO '!D7</f>
        <v>0</v>
      </c>
      <c r="Q3" s="17"/>
      <c r="R3" s="17" t="str">
        <f>'1. ABOGADO EXTERNO'!B16</f>
        <v>RC MEDICA</v>
      </c>
      <c r="S3" s="17"/>
      <c r="T3" s="1"/>
      <c r="U3" s="20"/>
      <c r="V3" s="17"/>
      <c r="W3" s="21">
        <f>'2. ABOGADO INTERNO '!B8</f>
        <v>0</v>
      </c>
      <c r="X3" s="22" t="str">
        <f>'1. ABOGADO EXTERNO'!B14</f>
        <v>JUZGADO OCTAVO ADMINISTRATIVO DEL CIRCUITO DE POPAYAN</v>
      </c>
      <c r="Y3" s="1" t="str">
        <f>'1. ABOGADO EXTERNO'!F14</f>
        <v xml:space="preserve">19 - 001-33-33-008 - 2023 - 00216 - 00 </v>
      </c>
      <c r="Z3" s="1" t="str">
        <f>'1. ABOGADO EXTERNO'!F5</f>
        <v xml:space="preserve">VIGENTE </v>
      </c>
      <c r="AA3" s="17" t="str">
        <f>'1. ABOGADO EXTERNO'!A22</f>
        <v>EL 29 DE MAYO DE 2024 SE RADICÓ CONTESTACION DE LA DEMANDA Y DEL LLAMAMIENTO EN GARANTIA</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32</v>
      </c>
      <c r="D1" s="24" t="s">
        <v>6</v>
      </c>
      <c r="E1" s="24" t="s">
        <v>98</v>
      </c>
      <c r="F1" s="29" t="s">
        <v>40</v>
      </c>
    </row>
    <row r="2" spans="1:6" x14ac:dyDescent="0.25">
      <c r="A2" s="25"/>
      <c r="B2" s="25"/>
      <c r="C2" s="26"/>
      <c r="D2" s="26"/>
      <c r="E2" s="27"/>
      <c r="F2" s="4"/>
    </row>
    <row r="3" spans="1:6" x14ac:dyDescent="0.25">
      <c r="A3" s="25" t="s">
        <v>99</v>
      </c>
      <c r="B3" s="25" t="s">
        <v>100</v>
      </c>
      <c r="C3" s="26" t="s">
        <v>101</v>
      </c>
      <c r="D3" s="26" t="s">
        <v>102</v>
      </c>
      <c r="E3" s="27" t="s">
        <v>103</v>
      </c>
      <c r="F3" s="4" t="s">
        <v>104</v>
      </c>
    </row>
    <row r="4" spans="1:6" x14ac:dyDescent="0.25">
      <c r="A4" s="25" t="s">
        <v>105</v>
      </c>
      <c r="B4" s="25" t="s">
        <v>106</v>
      </c>
      <c r="C4" s="26" t="s">
        <v>107</v>
      </c>
      <c r="D4" s="26" t="s">
        <v>108</v>
      </c>
      <c r="E4" s="27" t="s">
        <v>109</v>
      </c>
      <c r="F4" s="4" t="s">
        <v>110</v>
      </c>
    </row>
    <row r="5" spans="1:6" x14ac:dyDescent="0.25">
      <c r="A5" s="25" t="s">
        <v>111</v>
      </c>
      <c r="B5" s="25" t="s">
        <v>112</v>
      </c>
      <c r="C5" s="26" t="s">
        <v>113</v>
      </c>
      <c r="D5" s="28"/>
      <c r="E5" s="27" t="s">
        <v>114</v>
      </c>
    </row>
    <row r="6" spans="1:6" x14ac:dyDescent="0.25">
      <c r="A6" s="25" t="s">
        <v>115</v>
      </c>
      <c r="B6" s="25" t="s">
        <v>116</v>
      </c>
      <c r="C6" s="26"/>
      <c r="D6" s="28"/>
      <c r="E6" s="27" t="s">
        <v>117</v>
      </c>
    </row>
    <row r="7" spans="1:6" x14ac:dyDescent="0.25">
      <c r="A7" s="25" t="s">
        <v>118</v>
      </c>
      <c r="B7" s="25"/>
      <c r="C7" s="26"/>
      <c r="D7" s="28"/>
      <c r="E7" s="27" t="s">
        <v>119</v>
      </c>
    </row>
    <row r="8" spans="1:6" x14ac:dyDescent="0.25">
      <c r="A8" s="25" t="s">
        <v>120</v>
      </c>
      <c r="B8" s="25"/>
      <c r="C8" s="26"/>
      <c r="D8" s="28"/>
      <c r="E8" s="27" t="s">
        <v>121</v>
      </c>
    </row>
    <row r="9" spans="1:6" x14ac:dyDescent="0.25">
      <c r="A9" s="25" t="s">
        <v>122</v>
      </c>
      <c r="B9" s="28"/>
      <c r="C9" s="26"/>
      <c r="D9" s="28"/>
      <c r="E9" s="27" t="s">
        <v>123</v>
      </c>
    </row>
    <row r="10" spans="1:6" x14ac:dyDescent="0.25">
      <c r="A10" s="25" t="s">
        <v>124</v>
      </c>
      <c r="B10" s="28"/>
      <c r="C10" s="26"/>
      <c r="D10" s="28"/>
      <c r="E10" s="27" t="s">
        <v>125</v>
      </c>
    </row>
    <row r="11" spans="1:6" x14ac:dyDescent="0.25">
      <c r="A11" s="25" t="s">
        <v>126</v>
      </c>
      <c r="B11" s="28"/>
      <c r="C11" s="26"/>
      <c r="D11" s="28"/>
      <c r="E11" s="27" t="s">
        <v>127</v>
      </c>
    </row>
    <row r="12" spans="1:6" x14ac:dyDescent="0.25">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2024-07-12T04:26:44Z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