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juanito/Desktop/GHA COORDINACION/GONZALO RODRIGUEZ/2019-00352/"/>
    </mc:Choice>
  </mc:AlternateContent>
  <xr:revisionPtr revIDLastSave="0" documentId="13_ncr:1_{A92BC8E8-B2C5-E44E-A951-0053BD8CAC16}" xr6:coauthVersionLast="47" xr6:coauthVersionMax="47" xr10:uidLastSave="{00000000-0000-0000-0000-000000000000}"/>
  <bookViews>
    <workbookView xWindow="0" yWindow="500" windowWidth="28800" windowHeight="16100"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2" l="1"/>
  <c r="B6" i="12"/>
  <c r="B5" i="12"/>
  <c r="B4" i="12"/>
  <c r="B3" i="12"/>
  <c r="B7" i="11"/>
  <c r="B6" i="11"/>
  <c r="B5" i="11"/>
  <c r="B4" i="11"/>
  <c r="B3" i="11"/>
  <c r="B4" i="10"/>
  <c r="B5" i="10"/>
  <c r="B6" i="10"/>
  <c r="B7" i="10"/>
  <c r="B3" i="10"/>
</calcChain>
</file>

<file path=xl/sharedStrings.xml><?xml version="1.0" encoding="utf-8"?>
<sst xmlns="http://schemas.openxmlformats.org/spreadsheetml/2006/main" count="163" uniqueCount="131">
  <si>
    <t>Juzgado</t>
  </si>
  <si>
    <t xml:space="preserve">Demandante </t>
  </si>
  <si>
    <t>Nombre de lesionado o muerto (s)</t>
  </si>
  <si>
    <t>Fecha de los hechos</t>
  </si>
  <si>
    <t>Fecha de solicitud audiencia prejudicial</t>
  </si>
  <si>
    <t>Fecha de audiencia prejudicial</t>
  </si>
  <si>
    <t>breve resumen de los hechos</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</si>
  <si>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</si>
  <si>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</si>
  <si>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</si>
  <si>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</si>
  <si>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</si>
  <si>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</si>
  <si>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</si>
  <si>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</si>
  <si>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</si>
  <si>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</si>
  <si>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</si>
  <si>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</si>
  <si>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</si>
  <si>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</si>
  <si>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</si>
  <si>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</si>
  <si>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</si>
  <si>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</si>
  <si>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</si>
  <si>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</si>
  <si>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</si>
  <si>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</si>
  <si>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</si>
  <si>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</si>
  <si>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</si>
  <si>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</si>
  <si>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</si>
  <si>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</si>
  <si>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</si>
  <si>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</si>
  <si>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</si>
  <si>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</si>
  <si>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</si>
  <si>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</si>
  <si>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</si>
  <si>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</si>
  <si>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</si>
  <si>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</si>
  <si>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</si>
  <si>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</si>
  <si>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</si>
  <si>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</si>
  <si>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</si>
  <si>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</si>
  <si>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</si>
  <si>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</si>
  <si>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</si>
  <si>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</si>
  <si>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</si>
  <si>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</si>
  <si>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</si>
  <si>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</si>
  <si>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</si>
  <si>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</si>
  <si>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</si>
  <si>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</si>
  <si>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</si>
  <si>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</si>
  <si>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</si>
  <si>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</si>
  <si>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</si>
  <si>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</si>
  <si>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</si>
  <si>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</si>
  <si>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</si>
  <si>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</si>
  <si>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</si>
  <si>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</si>
  <si>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</si>
  <si>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</si>
  <si>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</si>
  <si>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</si>
  <si>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</si>
  <si>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</si>
  <si>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</si>
  <si>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</si>
  <si>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</si>
  <si>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</si>
  <si>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</si>
  <si>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</si>
  <si>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</si>
  <si>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</si>
  <si>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</si>
  <si>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</si>
  <si>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</si>
  <si>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</si>
  <si>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</si>
  <si>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</si>
  <si>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</si>
  <si>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</si>
  <si>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</si>
  <si>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</si>
  <si>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</si>
  <si>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</si>
  <si>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</si>
  <si>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</si>
  <si>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</si>
  <si>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</si>
  <si>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</si>
  <si>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</si>
  <si>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</si>
  <si>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</si>
  <si>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</si>
  <si>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</si>
  <si>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</si>
  <si>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Asegurado</t>
  </si>
  <si>
    <t>Demandantes</t>
  </si>
  <si>
    <t>Demandados</t>
  </si>
  <si>
    <t>17001-33-33-001-2019-00352-00</t>
  </si>
  <si>
    <t>Primero Administrativo del Circuito de Manizales</t>
  </si>
  <si>
    <t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t>
  </si>
  <si>
    <t>01 de marzo de 2019</t>
  </si>
  <si>
    <t>RC. Profesional</t>
  </si>
  <si>
    <r>
      <t xml:space="preserve">i)El día 09 de abril de 2018, el señor Victor Félix Henao Zapata se encontraba reparando un techo de la institución educativa Las Margaritas, en la zona rural de Manzanares, desde una altura aproximada de 5 metros, al romperse una teja en la cual estaba apoyado, cae desde la altura mencionada, ii) el trauma, ante la caída de 5 metros aproximadamente, lo recibió en el hemicuerpo izquierdo y en la región occipital, motivo por el cual, fue trasladado al puesto de salud de las Margaritas, donde recibió la atención primaria; allí le lavaron y le hicieron cierre parcial de la herida de 3 centimetros, iii) La víctima del accidente refirió un episodio de vómito como también cefalea en la región parietoocipital, adinamia y dolor en el hombro izquierdo, iv) A su ingreso al hospital San Antonio de Manzanares lo calificaron en la escala Glasgow de 15/15. En el citado hospital describieron la herida sangrante del cuero cabelludo en la región occipital de 3 de centimetros de longitud asociado al edema local y excoriaciones en miembro superior derecho, v) Refiere que el empleador o contratante, municipio de manzanares, no le suministró y tampoco vigiló y obligó a su trabajador o contratista a usar elementos de protección personal, tales como casco y arnés de seguridad. vi) Se indica que a las 05:38 PM del día 10 de abril de 2018, ya el trauma sufrido por la víctima fue considerado de moderado a severo con deterioro neurológico secundario, con hipertensión arterial, vii) El 10 de abril de 2018 a las 08:17 horas el paciente fue remitido a la ciudad de Manizales, e ingresó a la Clínica San Marcel siendo las 02:53 PM con la siguiente descripción </t>
    </r>
    <r>
      <rPr>
        <i/>
        <sz val="11"/>
        <color theme="1"/>
        <rFont val="Calibri"/>
        <family val="2"/>
        <scheme val="minor"/>
      </rPr>
      <t xml:space="preserve">"malas condiciones, paciente en sexta década de la vida que presentó ayer mientras realizaba labores propias de su actividad caída de altura aproximada de cuatro metros...", </t>
    </r>
    <r>
      <rPr>
        <sz val="11"/>
        <color theme="1"/>
        <rFont val="Calibri"/>
        <family val="2"/>
        <scheme val="minor"/>
      </rPr>
      <t xml:space="preserve">viii) Posteriormente el paciente fue llevado a sala de cirugía en la Clínica San Marcel, donde se anota: </t>
    </r>
    <r>
      <rPr>
        <i/>
        <sz val="11"/>
        <color theme="1"/>
        <rFont val="Calibri"/>
        <family val="2"/>
        <scheme val="minor"/>
      </rPr>
      <t xml:space="preserve">"Rápidamente rasurado asepsia y antisepsia de piel, campos, infiltración. Incisión estándar de trauma. Hemostasia. Disección por planos. Craneotomía amplia con motor de alta velocidad. Se levanta Colgajo. Duramadre Violácea. Tensa. Apertura Dural. Drenaje de Hematoma Subdural Agudo..." </t>
    </r>
    <r>
      <rPr>
        <sz val="11"/>
        <color theme="1"/>
        <rFont val="Calibri"/>
        <family val="2"/>
        <scheme val="minor"/>
      </rPr>
      <t>y ix) El paciente finalmente fallece en la Clínica San Marcel el 12 de abril de 2018 a las 08:10 PM.</t>
    </r>
    <r>
      <rPr>
        <i/>
        <sz val="11"/>
        <color theme="1"/>
        <rFont val="Calibri"/>
        <family val="2"/>
        <scheme val="minor"/>
      </rPr>
      <t xml:space="preserve"> </t>
    </r>
  </si>
  <si>
    <t>Caja de Compensación Familiar de Caldas (CONFA)</t>
  </si>
  <si>
    <t>890.806.490-5</t>
  </si>
  <si>
    <t xml:space="preserve">Póliza de Responsabilidad Profesional Clínicas y Hospitales No. 022248915/0, vigencia comprendida del 31/03/2018 al 30/03/2019, modalidad de cobertura: Sunset, Límite asegurado por evento: 3.000.000.000 Pesos M/cte, 100% de participación a cargo de Allianz. </t>
  </si>
  <si>
    <t>26 de abril de 2024</t>
  </si>
  <si>
    <t>21 de mayo de 2024</t>
  </si>
  <si>
    <t>Llamada en garantía</t>
  </si>
  <si>
    <t>E.S.E. Hospital San Antonio de Manzanares (Caldas), EPS Asmet Salud-Régimen Contributivo, ARL Colmena, Clínica San Marcel de Manizales (la cual carece de personería jurídica y hace parte de un programa de la Caja de Compensación Familiar de Caldas-Confa).</t>
  </si>
  <si>
    <t xml:space="preserve">Victor Felix Henao Zapata </t>
  </si>
  <si>
    <t>12 de abril de 2018</t>
  </si>
  <si>
    <t>11 de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</si>
</sst>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6" fillId="0" borderId="1" xfId="0" applyFont="1" applyBorder="1" applyAlignment="1">
      <alignment horizontal="justify" vertical="top" wrapText="1"/>
    </xf>
    <xf numFmtId="0" fontId="0" fillId="0" borderId="11" xfId="0" applyBorder="1" applyAlignment="1">
      <alignment horizontal="left" vertical="top"/>
    </xf>
    <xf numFmtId="0" fontId="4"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5" xfId="0" applyBorder="1" applyAlignment="1">
      <alignment horizontal="center"/>
    </xf>
    <xf numFmtId="0" fontId="0" fillId="0" borderId="7" xfId="0" applyBorder="1" applyAlignment="1">
      <alignment horizontal="center"/>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2" fillId="0" borderId="1" xfId="0" applyFont="1" applyBorder="1" applyAlignment="1">
      <alignment horizontal="justify" vertical="top"/>
    </xf>
    <xf numFmtId="164" fontId="0" fillId="5" borderId="0" xfId="1" applyFont="1" applyFill="1" applyBorder="1" applyAlignment="1">
      <alignment horizontal="center" vertical="top"/>
    </xf>
    <xf numFmtId="0" fontId="2" fillId="4" borderId="5" xfId="0" applyFont="1" applyFill="1" applyBorder="1" applyAlignment="1">
      <alignment horizontal="center" vertical="top" wrapText="1"/>
    </xf>
    <xf numFmtId="0" fontId="2" fillId="4" borderId="7" xfId="0" applyFont="1" applyFill="1" applyBorder="1" applyAlignment="1">
      <alignment horizontal="center" vertical="top" wrapText="1"/>
    </xf>
    <xf numFmtId="164"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0"/>
  <sheetViews>
    <sheetView tabSelected="1" zoomScaleNormal="100" workbookViewId="0">
      <selection activeCell="B26" sqref="B26"/>
    </sheetView>
  </sheetViews>
  <sheetFormatPr baseColWidth="10" defaultColWidth="0" defaultRowHeight="15" x14ac:dyDescent="0.2"/>
  <cols>
    <col min="1" max="1" width="46.1640625" style="7" bestFit="1" customWidth="1"/>
    <col min="2" max="2" width="63.83203125" style="7" customWidth="1"/>
    <col min="3" max="3" width="19.1640625" style="7" customWidth="1"/>
    <col min="4" max="4" width="11.5" style="2" hidden="1" customWidth="1"/>
    <col min="5" max="16384" width="11.5" style="2" hidden="1"/>
  </cols>
  <sheetData>
    <row r="1" spans="1:3" ht="19" x14ac:dyDescent="0.2">
      <c r="A1" s="31" t="s">
        <v>41</v>
      </c>
      <c r="B1" s="31"/>
      <c r="C1" s="31"/>
    </row>
    <row r="2" spans="1:3" ht="16" x14ac:dyDescent="0.2">
      <c r="A2" s="5" t="s">
        <v>11</v>
      </c>
      <c r="B2" s="24" t="s">
        <v>115</v>
      </c>
      <c r="C2" s="24"/>
    </row>
    <row r="3" spans="1:3" ht="16" x14ac:dyDescent="0.2">
      <c r="A3" s="5" t="s">
        <v>0</v>
      </c>
      <c r="B3" s="24" t="s">
        <v>116</v>
      </c>
      <c r="C3" s="24"/>
    </row>
    <row r="4" spans="1:3" ht="45" customHeight="1" x14ac:dyDescent="0.2">
      <c r="A4" s="5" t="s">
        <v>114</v>
      </c>
      <c r="B4" s="32" t="s">
        <v>127</v>
      </c>
      <c r="C4" s="33"/>
    </row>
    <row r="5" spans="1:3" ht="92" customHeight="1" x14ac:dyDescent="0.2">
      <c r="A5" s="5" t="s">
        <v>113</v>
      </c>
      <c r="B5" s="34" t="s">
        <v>117</v>
      </c>
      <c r="C5" s="35"/>
    </row>
    <row r="6" spans="1:3" ht="45" customHeight="1" x14ac:dyDescent="0.2">
      <c r="A6" s="5" t="s">
        <v>111</v>
      </c>
      <c r="B6" s="24" t="s">
        <v>126</v>
      </c>
      <c r="C6" s="24"/>
    </row>
    <row r="7" spans="1:3" ht="46.5" customHeight="1" x14ac:dyDescent="0.2">
      <c r="A7" s="5" t="s">
        <v>2</v>
      </c>
      <c r="B7" s="24" t="s">
        <v>128</v>
      </c>
      <c r="C7" s="24"/>
    </row>
    <row r="8" spans="1:3" ht="90" customHeight="1" x14ac:dyDescent="0.2">
      <c r="A8" s="5" t="s">
        <v>3</v>
      </c>
      <c r="B8" s="28" t="s">
        <v>129</v>
      </c>
      <c r="C8" s="28"/>
    </row>
    <row r="9" spans="1:3" ht="16" x14ac:dyDescent="0.2">
      <c r="A9" s="5" t="s">
        <v>4</v>
      </c>
      <c r="B9" s="28" t="s">
        <v>130</v>
      </c>
      <c r="C9" s="28"/>
    </row>
    <row r="10" spans="1:3" ht="16" x14ac:dyDescent="0.2">
      <c r="A10" s="5" t="s">
        <v>5</v>
      </c>
      <c r="B10" s="28" t="s">
        <v>118</v>
      </c>
      <c r="C10" s="28"/>
    </row>
    <row r="11" spans="1:3" ht="75" customHeight="1" x14ac:dyDescent="0.2">
      <c r="A11" s="5" t="s">
        <v>27</v>
      </c>
      <c r="B11" s="29" t="s">
        <v>119</v>
      </c>
      <c r="C11" s="30"/>
    </row>
    <row r="12" spans="1:3" x14ac:dyDescent="0.2">
      <c r="A12" s="25" t="s">
        <v>6</v>
      </c>
      <c r="B12" s="24" t="s">
        <v>120</v>
      </c>
      <c r="C12" s="24"/>
    </row>
    <row r="13" spans="1:3" ht="30" customHeight="1" x14ac:dyDescent="0.2">
      <c r="A13" s="25"/>
      <c r="B13" s="24"/>
      <c r="C13" s="24"/>
    </row>
    <row r="14" spans="1:3" ht="294.75" customHeight="1" x14ac:dyDescent="0.2">
      <c r="A14" s="25"/>
      <c r="B14" s="24"/>
      <c r="C14" s="24"/>
    </row>
    <row r="15" spans="1:3" ht="16" x14ac:dyDescent="0.2">
      <c r="A15" s="5" t="s">
        <v>112</v>
      </c>
      <c r="B15" s="24" t="s">
        <v>121</v>
      </c>
      <c r="C15" s="24"/>
    </row>
    <row r="16" spans="1:3" ht="33.75" customHeight="1" x14ac:dyDescent="0.2">
      <c r="A16" s="5" t="s">
        <v>7</v>
      </c>
      <c r="B16" s="24" t="s">
        <v>122</v>
      </c>
      <c r="C16" s="24"/>
    </row>
    <row r="17" spans="1:3" ht="151.5" customHeight="1" x14ac:dyDescent="0.2">
      <c r="A17" s="5" t="s">
        <v>8</v>
      </c>
      <c r="B17" s="24" t="s">
        <v>123</v>
      </c>
      <c r="C17" s="24"/>
    </row>
    <row r="18" spans="1:3" ht="33.75" customHeight="1" x14ac:dyDescent="0.2">
      <c r="A18" s="5" t="s">
        <v>42</v>
      </c>
      <c r="B18" s="26" t="s">
        <v>124</v>
      </c>
      <c r="C18" s="27"/>
    </row>
    <row r="19" spans="1:3" ht="73.5" customHeight="1" x14ac:dyDescent="0.2">
      <c r="A19" s="5" t="s">
        <v>9</v>
      </c>
      <c r="B19" s="23" t="s">
        <v>124</v>
      </c>
      <c r="C19" s="23"/>
    </row>
    <row r="20" spans="1:3" ht="16" x14ac:dyDescent="0.2">
      <c r="A20" s="5" t="s">
        <v>10</v>
      </c>
      <c r="B20" s="24" t="s">
        <v>125</v>
      </c>
      <c r="C20" s="24"/>
    </row>
  </sheetData>
  <mergeCells count="19">
    <mergeCell ref="B8:C8"/>
    <mergeCell ref="B9:C9"/>
    <mergeCell ref="B10:C10"/>
    <mergeCell ref="B11:C11"/>
    <mergeCell ref="A1:C1"/>
    <mergeCell ref="B7:C7"/>
    <mergeCell ref="B2:C2"/>
    <mergeCell ref="B3:C3"/>
    <mergeCell ref="B4:C4"/>
    <mergeCell ref="B5:C5"/>
    <mergeCell ref="B6:C6"/>
    <mergeCell ref="B19:C19"/>
    <mergeCell ref="B20:C20"/>
    <mergeCell ref="A12:A14"/>
    <mergeCell ref="B12:C14"/>
    <mergeCell ref="B15:C15"/>
    <mergeCell ref="B16:C16"/>
    <mergeCell ref="B17:C17"/>
    <mergeCell ref="B18:C18"/>
  </mergeCells>
  <pageMargins left="0.7" right="0.7" top="0.75" bottom="0.75" header="0.3" footer="0.3"/>
  <pageSetup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2"/>
  <sheetViews>
    <sheetView workbookViewId="0">
      <selection activeCell="B21" sqref="B21:C21"/>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44" t="s">
        <v>40</v>
      </c>
      <c r="B1" s="44"/>
      <c r="C1" s="44"/>
    </row>
    <row r="2" spans="1:3" ht="16" x14ac:dyDescent="0.2">
      <c r="A2" s="13" t="s">
        <v>25</v>
      </c>
      <c r="B2" s="45"/>
      <c r="C2" s="46"/>
    </row>
    <row r="3" spans="1:3" ht="16" x14ac:dyDescent="0.2">
      <c r="A3" s="5" t="s">
        <v>11</v>
      </c>
      <c r="B3" s="24" t="str">
        <f>'GENERALES NOTA 322'!B2:C2</f>
        <v>17001-33-33-001-2019-00352-00</v>
      </c>
      <c r="C3" s="24"/>
    </row>
    <row r="4" spans="1:3" ht="16" x14ac:dyDescent="0.2">
      <c r="A4" s="5" t="s">
        <v>0</v>
      </c>
      <c r="B4" s="24" t="str">
        <f>'GENERALES NOTA 322'!B3:C3</f>
        <v>Primero Administrativo del Circuito de Manizales</v>
      </c>
      <c r="C4" s="24"/>
    </row>
    <row r="5" spans="1:3" ht="16" x14ac:dyDescent="0.2">
      <c r="A5" s="5" t="s">
        <v>110</v>
      </c>
      <c r="B5" s="24"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24"/>
    </row>
    <row r="6" spans="1:3" ht="16" x14ac:dyDescent="0.2">
      <c r="A6" s="5" t="s">
        <v>1</v>
      </c>
      <c r="B6" s="24"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24"/>
    </row>
    <row r="7" spans="1:3" ht="16" x14ac:dyDescent="0.2">
      <c r="A7" s="5" t="s">
        <v>111</v>
      </c>
      <c r="B7" s="24" t="str">
        <f>'GENERALES NOTA 322'!B6:C6</f>
        <v>Llamada en garantía</v>
      </c>
      <c r="C7" s="24"/>
    </row>
    <row r="8" spans="1:3" ht="16" x14ac:dyDescent="0.2">
      <c r="A8" s="13" t="s">
        <v>26</v>
      </c>
      <c r="B8" s="24"/>
      <c r="C8" s="24"/>
    </row>
    <row r="9" spans="1:3" ht="16" x14ac:dyDescent="0.2">
      <c r="A9" s="13" t="s">
        <v>27</v>
      </c>
      <c r="B9" s="24"/>
      <c r="C9" s="24"/>
    </row>
    <row r="10" spans="1:3" ht="16" x14ac:dyDescent="0.2">
      <c r="A10" s="13" t="s">
        <v>78</v>
      </c>
      <c r="B10" s="13"/>
      <c r="C10" s="14"/>
    </row>
    <row r="11" spans="1:3" ht="16" x14ac:dyDescent="0.2">
      <c r="A11" s="13" t="s">
        <v>60</v>
      </c>
      <c r="B11" s="34"/>
      <c r="C11" s="35"/>
    </row>
    <row r="12" spans="1:3" ht="16" x14ac:dyDescent="0.2">
      <c r="A12" s="13" t="s">
        <v>28</v>
      </c>
      <c r="B12" s="24"/>
      <c r="C12" s="24"/>
    </row>
    <row r="13" spans="1:3" ht="16" x14ac:dyDescent="0.2">
      <c r="A13" s="13" t="s">
        <v>29</v>
      </c>
      <c r="B13" s="24"/>
      <c r="C13" s="24"/>
    </row>
    <row r="14" spans="1:3" ht="16" x14ac:dyDescent="0.2">
      <c r="A14" s="13" t="s">
        <v>30</v>
      </c>
      <c r="B14" s="24"/>
      <c r="C14" s="24"/>
    </row>
    <row r="15" spans="1:3" x14ac:dyDescent="0.2">
      <c r="A15" s="41" t="s">
        <v>31</v>
      </c>
      <c r="B15" s="24"/>
      <c r="C15" s="24"/>
    </row>
    <row r="16" spans="1:3" ht="16" x14ac:dyDescent="0.2">
      <c r="A16" s="42"/>
      <c r="B16" s="9" t="s">
        <v>39</v>
      </c>
      <c r="C16" s="10" t="s">
        <v>15</v>
      </c>
    </row>
    <row r="17" spans="1:3" x14ac:dyDescent="0.2">
      <c r="A17" s="42"/>
      <c r="B17" s="11"/>
      <c r="C17" s="11"/>
    </row>
    <row r="18" spans="1:3" x14ac:dyDescent="0.2">
      <c r="A18" s="42"/>
      <c r="B18" s="11"/>
      <c r="C18" s="11"/>
    </row>
    <row r="19" spans="1:3" x14ac:dyDescent="0.2">
      <c r="A19" s="42"/>
      <c r="B19" s="11"/>
      <c r="C19" s="11"/>
    </row>
    <row r="20" spans="1:3" ht="16" x14ac:dyDescent="0.2">
      <c r="A20" s="13" t="s">
        <v>24</v>
      </c>
      <c r="B20" s="24"/>
      <c r="C20" s="24"/>
    </row>
    <row r="21" spans="1:3" ht="16" x14ac:dyDescent="0.2">
      <c r="A21" s="13" t="s">
        <v>61</v>
      </c>
      <c r="B21" s="34"/>
      <c r="C21" s="35"/>
    </row>
    <row r="22" spans="1:3" ht="16" x14ac:dyDescent="0.2">
      <c r="A22" s="13" t="s">
        <v>16</v>
      </c>
      <c r="B22" s="24"/>
      <c r="C22" s="24"/>
    </row>
    <row r="23" spans="1:3" ht="16" x14ac:dyDescent="0.2">
      <c r="A23" s="13" t="s">
        <v>76</v>
      </c>
      <c r="B23" s="24"/>
      <c r="C23" s="24"/>
    </row>
    <row r="24" spans="1:3" ht="16" x14ac:dyDescent="0.2">
      <c r="A24" s="13" t="s">
        <v>38</v>
      </c>
      <c r="B24" s="24"/>
      <c r="C24" s="24"/>
    </row>
    <row r="25" spans="1:3" ht="16" x14ac:dyDescent="0.2">
      <c r="A25" s="12" t="s">
        <v>77</v>
      </c>
      <c r="B25" s="24"/>
      <c r="C25" s="24"/>
    </row>
    <row r="26" spans="1:3" x14ac:dyDescent="0.2">
      <c r="A26" s="43" t="s">
        <v>64</v>
      </c>
      <c r="B26" s="43"/>
      <c r="C26" s="43"/>
    </row>
    <row r="27" spans="1:3" x14ac:dyDescent="0.2">
      <c r="A27" s="28" t="s">
        <v>37</v>
      </c>
      <c r="B27" s="28"/>
      <c r="C27" s="28"/>
    </row>
    <row r="28" spans="1:3" x14ac:dyDescent="0.2">
      <c r="A28" s="28" t="s">
        <v>36</v>
      </c>
      <c r="B28" s="28"/>
      <c r="C28" s="28"/>
    </row>
    <row r="29" spans="1:3" x14ac:dyDescent="0.2">
      <c r="A29" s="38" t="s">
        <v>35</v>
      </c>
      <c r="B29" s="38"/>
      <c r="C29" s="38"/>
    </row>
    <row r="30" spans="1:3" x14ac:dyDescent="0.2">
      <c r="A30" s="28" t="s">
        <v>13</v>
      </c>
      <c r="B30" s="28"/>
      <c r="C30" s="28"/>
    </row>
    <row r="31" spans="1:3" x14ac:dyDescent="0.2">
      <c r="A31" s="28" t="s">
        <v>14</v>
      </c>
      <c r="B31" s="28"/>
      <c r="C31" s="28"/>
    </row>
    <row r="32" spans="1:3" x14ac:dyDescent="0.2">
      <c r="A32" s="28" t="s">
        <v>34</v>
      </c>
      <c r="B32" s="28"/>
      <c r="C32" s="28"/>
    </row>
    <row r="33" spans="1:3" x14ac:dyDescent="0.2">
      <c r="A33" s="24" t="s">
        <v>95</v>
      </c>
      <c r="B33" s="24"/>
      <c r="C33" s="24"/>
    </row>
    <row r="34" spans="1:3" x14ac:dyDescent="0.2">
      <c r="A34" s="39" t="s">
        <v>107</v>
      </c>
      <c r="B34" s="39"/>
      <c r="C34" s="39"/>
    </row>
    <row r="35" spans="1:3" x14ac:dyDescent="0.2">
      <c r="A35" s="40" t="s">
        <v>89</v>
      </c>
      <c r="B35" s="40"/>
      <c r="C35" s="40"/>
    </row>
    <row r="36" spans="1:3" x14ac:dyDescent="0.2">
      <c r="A36" s="36" t="s">
        <v>90</v>
      </c>
      <c r="B36" s="36"/>
      <c r="C36" s="11"/>
    </row>
    <row r="37" spans="1:3" x14ac:dyDescent="0.2">
      <c r="A37" s="36" t="s">
        <v>91</v>
      </c>
      <c r="B37" s="36"/>
      <c r="C37" s="11"/>
    </row>
    <row r="38" spans="1:3" x14ac:dyDescent="0.2">
      <c r="A38" s="36" t="s">
        <v>92</v>
      </c>
      <c r="B38" s="36"/>
      <c r="C38" s="11"/>
    </row>
    <row r="39" spans="1:3" x14ac:dyDescent="0.2">
      <c r="A39" s="36" t="s">
        <v>93</v>
      </c>
      <c r="B39" s="36"/>
      <c r="C39" s="11"/>
    </row>
    <row r="40" spans="1:3" x14ac:dyDescent="0.2">
      <c r="A40" s="36" t="s">
        <v>94</v>
      </c>
      <c r="B40" s="36"/>
      <c r="C40" s="11"/>
    </row>
    <row r="41" spans="1:3" x14ac:dyDescent="0.2">
      <c r="A41" s="36" t="s">
        <v>96</v>
      </c>
      <c r="B41" s="36"/>
      <c r="C41" s="11"/>
    </row>
    <row r="42" spans="1:3" x14ac:dyDescent="0.2">
      <c r="A42" s="36" t="s">
        <v>97</v>
      </c>
      <c r="B42" s="36"/>
      <c r="C42" s="11"/>
    </row>
    <row r="43" spans="1:3" x14ac:dyDescent="0.2">
      <c r="A43" s="36" t="s">
        <v>98</v>
      </c>
      <c r="B43" s="36"/>
      <c r="C43" s="11"/>
    </row>
    <row r="44" spans="1:3" x14ac:dyDescent="0.2">
      <c r="A44" s="36" t="s">
        <v>99</v>
      </c>
      <c r="B44" s="36"/>
      <c r="C44" s="11"/>
    </row>
    <row r="45" spans="1:3" x14ac:dyDescent="0.2">
      <c r="A45" s="36" t="s">
        <v>100</v>
      </c>
      <c r="B45" s="36"/>
      <c r="C45" s="11"/>
    </row>
    <row r="46" spans="1:3" x14ac:dyDescent="0.2">
      <c r="A46" s="36" t="s">
        <v>101</v>
      </c>
      <c r="B46" s="36"/>
      <c r="C46" s="11"/>
    </row>
    <row r="47" spans="1:3" x14ac:dyDescent="0.2">
      <c r="A47" s="36" t="s">
        <v>102</v>
      </c>
      <c r="B47" s="36"/>
      <c r="C47" s="11"/>
    </row>
    <row r="48" spans="1:3" x14ac:dyDescent="0.2">
      <c r="A48" s="36" t="s">
        <v>103</v>
      </c>
      <c r="B48" s="36"/>
      <c r="C48" s="11"/>
    </row>
    <row r="49" spans="1:3" x14ac:dyDescent="0.2">
      <c r="A49" s="36" t="s">
        <v>104</v>
      </c>
      <c r="B49" s="36"/>
      <c r="C49" s="11"/>
    </row>
    <row r="50" spans="1:3" x14ac:dyDescent="0.2">
      <c r="A50" s="36" t="s">
        <v>105</v>
      </c>
      <c r="B50" s="36"/>
      <c r="C50" s="11"/>
    </row>
    <row r="51" spans="1:3" x14ac:dyDescent="0.2">
      <c r="A51" s="36" t="s">
        <v>106</v>
      </c>
      <c r="B51" s="36"/>
      <c r="C51" s="11"/>
    </row>
    <row r="52" spans="1:3" x14ac:dyDescent="0.2">
      <c r="A52" s="37"/>
      <c r="B52" s="37"/>
      <c r="C52" s="11"/>
    </row>
  </sheetData>
  <mergeCells count="48">
    <mergeCell ref="B13:C13"/>
    <mergeCell ref="A1:C1"/>
    <mergeCell ref="B8:C8"/>
    <mergeCell ref="B9:C9"/>
    <mergeCell ref="B11:C11"/>
    <mergeCell ref="B12:C12"/>
    <mergeCell ref="B2:C2"/>
    <mergeCell ref="B3:C3"/>
    <mergeCell ref="B4:C4"/>
    <mergeCell ref="B5:C5"/>
    <mergeCell ref="B6:C6"/>
    <mergeCell ref="B7:C7"/>
    <mergeCell ref="A28:C28"/>
    <mergeCell ref="B14:C14"/>
    <mergeCell ref="A15:A19"/>
    <mergeCell ref="B15:C15"/>
    <mergeCell ref="B20:C20"/>
    <mergeCell ref="B21:C21"/>
    <mergeCell ref="B22:C22"/>
    <mergeCell ref="B23:C23"/>
    <mergeCell ref="B24:C24"/>
    <mergeCell ref="B25:C25"/>
    <mergeCell ref="A26:C26"/>
    <mergeCell ref="A27:C27"/>
    <mergeCell ref="A40:B40"/>
    <mergeCell ref="A29:C29"/>
    <mergeCell ref="A30:C30"/>
    <mergeCell ref="A31:C31"/>
    <mergeCell ref="A32:C32"/>
    <mergeCell ref="A33:C33"/>
    <mergeCell ref="A34:C34"/>
    <mergeCell ref="A35:C35"/>
    <mergeCell ref="A36:B36"/>
    <mergeCell ref="A37:B37"/>
    <mergeCell ref="A38:B38"/>
    <mergeCell ref="A39:B39"/>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B21:C21</xm:sqref>
        </x14:dataValidation>
        <x14:dataValidation type="list" allowBlank="1" showInputMessage="1" showErrorMessage="1" xr:uid="{00000000-0002-0000-0100-000001000000}">
          <x14:formula1>
            <xm:f>Hoja2!$C$2:$C$4</xm:f>
          </x14:formula1>
          <xm:sqref>B15:C15</xm:sqref>
        </x14:dataValidation>
        <x14:dataValidation type="list" allowBlank="1" showInputMessage="1" showErrorMessage="1" xr:uid="{00000000-0002-0000-0100-000002000000}">
          <x14:formula1>
            <xm:f>Hoja2!$A$2:$A$5</xm:f>
          </x14:formula1>
          <xm:sqref>B11:C11</xm:sqref>
        </x14:dataValidation>
        <x14:dataValidation type="list" allowBlank="1" showInputMessage="1" showErrorMessage="1" xr:uid="{00000000-0002-0000-0100-000003000000}">
          <x14:formula1>
            <xm:f>Hoja2!$E$2:$E$8</xm:f>
          </x14:formula1>
          <xm:sqref>B22:C22</xm:sqref>
        </x14:dataValidation>
        <x14:dataValidation type="list" allowBlank="1" showInputMessage="1" showErrorMessage="1" xr:uid="{00000000-0002-0000-0100-000004000000}">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30"/>
  <sheetViews>
    <sheetView zoomScale="85" zoomScaleNormal="85" workbookViewId="0">
      <selection sqref="A1:C1"/>
    </sheetView>
  </sheetViews>
  <sheetFormatPr baseColWidth="10" defaultColWidth="0" defaultRowHeight="15" x14ac:dyDescent="0.2"/>
  <cols>
    <col min="1" max="1" width="41.83203125" customWidth="1"/>
    <col min="2" max="2" width="30.5" customWidth="1"/>
    <col min="3" max="3" width="76.1640625" customWidth="1"/>
    <col min="4" max="8" width="11.5" hidden="1" customWidth="1"/>
    <col min="9" max="9" width="12" hidden="1" customWidth="1"/>
    <col min="10" max="16384" width="11.5" hidden="1"/>
  </cols>
  <sheetData>
    <row r="1" spans="1:9" ht="19" x14ac:dyDescent="0.2">
      <c r="A1" s="44" t="s">
        <v>43</v>
      </c>
      <c r="B1" s="44"/>
      <c r="C1" s="44"/>
    </row>
    <row r="2" spans="1:9" ht="16" x14ac:dyDescent="0.2">
      <c r="A2" s="13" t="s">
        <v>25</v>
      </c>
      <c r="B2" s="45"/>
      <c r="C2" s="46"/>
    </row>
    <row r="3" spans="1:9" ht="16" x14ac:dyDescent="0.2">
      <c r="A3" s="5" t="s">
        <v>11</v>
      </c>
      <c r="B3" s="24" t="str">
        <f>'GENERALES NOTA 322'!B2:C2</f>
        <v>17001-33-33-001-2019-00352-00</v>
      </c>
      <c r="C3" s="24"/>
    </row>
    <row r="4" spans="1:9" ht="16" x14ac:dyDescent="0.2">
      <c r="A4" s="5" t="s">
        <v>0</v>
      </c>
      <c r="B4" s="24" t="str">
        <f>'GENERALES NOTA 322'!B3:C3</f>
        <v>Primero Administrativo del Circuito de Manizales</v>
      </c>
      <c r="C4" s="24"/>
    </row>
    <row r="5" spans="1:9" ht="16" x14ac:dyDescent="0.2">
      <c r="A5" s="5" t="s">
        <v>110</v>
      </c>
      <c r="B5" s="24"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24"/>
    </row>
    <row r="6" spans="1:9" ht="16" x14ac:dyDescent="0.2">
      <c r="A6" s="5" t="s">
        <v>1</v>
      </c>
      <c r="B6" s="24"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24"/>
    </row>
    <row r="7" spans="1:9" ht="16" x14ac:dyDescent="0.2">
      <c r="A7" s="5" t="s">
        <v>111</v>
      </c>
      <c r="B7" s="24" t="str">
        <f>'GENERALES NOTA 322'!B6:C6</f>
        <v>Llamada en garantía</v>
      </c>
      <c r="C7" s="24"/>
    </row>
    <row r="8" spans="1:9" ht="32" x14ac:dyDescent="0.2">
      <c r="A8" s="5" t="s">
        <v>46</v>
      </c>
      <c r="B8" s="57"/>
      <c r="C8" s="58"/>
    </row>
    <row r="9" spans="1:9" x14ac:dyDescent="0.2">
      <c r="A9" s="60" t="s">
        <v>47</v>
      </c>
      <c r="B9" s="59" t="s">
        <v>48</v>
      </c>
      <c r="C9" s="59"/>
    </row>
    <row r="10" spans="1:9" ht="16" x14ac:dyDescent="0.2">
      <c r="A10" s="60"/>
      <c r="B10" s="11" t="s">
        <v>49</v>
      </c>
      <c r="C10" s="6"/>
    </row>
    <row r="11" spans="1:9" ht="16" x14ac:dyDescent="0.2">
      <c r="A11" s="60"/>
      <c r="B11" s="11" t="s">
        <v>50</v>
      </c>
      <c r="C11" s="6"/>
    </row>
    <row r="12" spans="1:9" x14ac:dyDescent="0.2">
      <c r="A12" s="60"/>
      <c r="B12" s="53" t="s">
        <v>51</v>
      </c>
      <c r="C12" s="54"/>
    </row>
    <row r="13" spans="1:9" x14ac:dyDescent="0.2">
      <c r="A13" s="60"/>
      <c r="B13" s="11"/>
      <c r="C13" s="17"/>
    </row>
    <row r="14" spans="1:9" x14ac:dyDescent="0.2">
      <c r="A14" s="60"/>
      <c r="B14" s="11"/>
      <c r="C14" s="17"/>
      <c r="E14" t="s">
        <v>59</v>
      </c>
      <c r="F14" s="18">
        <v>0.7</v>
      </c>
    </row>
    <row r="15" spans="1:9" x14ac:dyDescent="0.2">
      <c r="A15" s="60"/>
      <c r="B15" s="53" t="s">
        <v>109</v>
      </c>
      <c r="C15" s="54"/>
      <c r="E15" t="s">
        <v>58</v>
      </c>
      <c r="F15" s="19">
        <v>0.3</v>
      </c>
      <c r="I15" s="21"/>
    </row>
    <row r="16" spans="1:9" x14ac:dyDescent="0.2">
      <c r="A16" s="60"/>
      <c r="B16" s="11"/>
      <c r="C16" s="17"/>
      <c r="F16" s="22"/>
      <c r="I16" s="21"/>
    </row>
    <row r="17" spans="1:3" ht="23.25" customHeight="1" x14ac:dyDescent="0.2">
      <c r="A17" s="16" t="s">
        <v>44</v>
      </c>
      <c r="B17" s="45"/>
      <c r="C17" s="46"/>
    </row>
    <row r="18" spans="1:3" ht="48" x14ac:dyDescent="0.2">
      <c r="A18" s="5" t="s">
        <v>45</v>
      </c>
      <c r="B18" s="62"/>
      <c r="C18" s="63"/>
    </row>
    <row r="19" spans="1:3" ht="15" customHeight="1" x14ac:dyDescent="0.2">
      <c r="A19" s="15" t="s">
        <v>52</v>
      </c>
      <c r="B19" s="61"/>
      <c r="C19" s="61"/>
    </row>
    <row r="20" spans="1:3" ht="16" x14ac:dyDescent="0.2">
      <c r="A20" s="16" t="s">
        <v>53</v>
      </c>
      <c r="B20" s="47" t="s">
        <v>48</v>
      </c>
      <c r="C20" s="48"/>
    </row>
    <row r="21" spans="1:3" ht="16" x14ac:dyDescent="0.2">
      <c r="A21" s="55"/>
      <c r="B21" s="11" t="s">
        <v>49</v>
      </c>
      <c r="C21" s="6"/>
    </row>
    <row r="22" spans="1:3" ht="16" x14ac:dyDescent="0.2">
      <c r="A22" s="56"/>
      <c r="B22" s="11" t="s">
        <v>50</v>
      </c>
      <c r="C22" s="6">
        <v>0</v>
      </c>
    </row>
    <row r="23" spans="1:3" x14ac:dyDescent="0.2">
      <c r="A23" s="56"/>
      <c r="B23" s="53" t="s">
        <v>51</v>
      </c>
      <c r="C23" s="54"/>
    </row>
    <row r="24" spans="1:3" ht="16" x14ac:dyDescent="0.2">
      <c r="A24" s="56"/>
      <c r="B24" s="11" t="s">
        <v>49</v>
      </c>
      <c r="C24" s="6">
        <v>0</v>
      </c>
    </row>
    <row r="25" spans="1:3" ht="16" x14ac:dyDescent="0.2">
      <c r="A25" s="56"/>
      <c r="B25" s="11" t="s">
        <v>50</v>
      </c>
      <c r="C25" s="6">
        <v>0</v>
      </c>
    </row>
    <row r="26" spans="1:3" x14ac:dyDescent="0.2">
      <c r="A26" s="56"/>
      <c r="B26" s="53" t="s">
        <v>109</v>
      </c>
      <c r="C26" s="54"/>
    </row>
    <row r="27" spans="1:3" x14ac:dyDescent="0.2">
      <c r="A27" s="56"/>
      <c r="B27" s="11"/>
      <c r="C27" s="6">
        <v>0</v>
      </c>
    </row>
    <row r="28" spans="1:3" ht="16" x14ac:dyDescent="0.2">
      <c r="A28" s="20" t="s">
        <v>108</v>
      </c>
      <c r="B28" s="49"/>
      <c r="C28" s="50"/>
    </row>
    <row r="29" spans="1:3" ht="180" customHeight="1" x14ac:dyDescent="0.2">
      <c r="A29" s="5" t="s">
        <v>54</v>
      </c>
      <c r="B29" s="45"/>
      <c r="C29" s="46"/>
    </row>
    <row r="30" spans="1:3" ht="48" x14ac:dyDescent="0.2">
      <c r="A30" s="5" t="s">
        <v>55</v>
      </c>
      <c r="B30" s="51"/>
      <c r="C30" s="52"/>
    </row>
  </sheetData>
  <mergeCells count="22">
    <mergeCell ref="A21:A27"/>
    <mergeCell ref="A1:C1"/>
    <mergeCell ref="B8:C8"/>
    <mergeCell ref="B9:C9"/>
    <mergeCell ref="B12:C12"/>
    <mergeCell ref="A9:A16"/>
    <mergeCell ref="B19:C19"/>
    <mergeCell ref="B15:C15"/>
    <mergeCell ref="B17:C17"/>
    <mergeCell ref="B18:C18"/>
    <mergeCell ref="B2:C2"/>
    <mergeCell ref="B3:C3"/>
    <mergeCell ref="B4:C4"/>
    <mergeCell ref="B5:C5"/>
    <mergeCell ref="B6:C6"/>
    <mergeCell ref="B7:C7"/>
    <mergeCell ref="B20:C20"/>
    <mergeCell ref="B28:C28"/>
    <mergeCell ref="B29:C29"/>
    <mergeCell ref="B30:C30"/>
    <mergeCell ref="B26:C26"/>
    <mergeCell ref="B23:C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3"/>
  <sheetViews>
    <sheetView workbookViewId="0">
      <selection activeCell="B22" sqref="B22"/>
    </sheetView>
  </sheetViews>
  <sheetFormatPr baseColWidth="10" defaultColWidth="0" defaultRowHeight="15" x14ac:dyDescent="0.2"/>
  <cols>
    <col min="1" max="1" width="35.5" customWidth="1"/>
    <col min="2" max="2" width="31.83203125" customWidth="1"/>
    <col min="3" max="3" width="63.5" customWidth="1"/>
    <col min="4" max="16384" width="11.5" hidden="1"/>
  </cols>
  <sheetData>
    <row r="1" spans="1:3" ht="19" x14ac:dyDescent="0.2">
      <c r="A1" s="44" t="s">
        <v>56</v>
      </c>
      <c r="B1" s="44"/>
      <c r="C1" s="44"/>
    </row>
    <row r="2" spans="1:3" ht="16" x14ac:dyDescent="0.2">
      <c r="A2" s="13" t="s">
        <v>25</v>
      </c>
      <c r="B2" s="45"/>
      <c r="C2" s="46"/>
    </row>
    <row r="3" spans="1:3" ht="16" x14ac:dyDescent="0.2">
      <c r="A3" s="5" t="s">
        <v>11</v>
      </c>
      <c r="B3" s="24" t="str">
        <f>'GENERALES NOTA 322'!B2:C2</f>
        <v>17001-33-33-001-2019-00352-00</v>
      </c>
      <c r="C3" s="24"/>
    </row>
    <row r="4" spans="1:3" ht="16" x14ac:dyDescent="0.2">
      <c r="A4" s="5" t="s">
        <v>0</v>
      </c>
      <c r="B4" s="24" t="str">
        <f>'GENERALES NOTA 322'!B3:C3</f>
        <v>Primero Administrativo del Circuito de Manizales</v>
      </c>
      <c r="C4" s="24"/>
    </row>
    <row r="5" spans="1:3" ht="16" x14ac:dyDescent="0.2">
      <c r="A5" s="5" t="s">
        <v>110</v>
      </c>
      <c r="B5" s="24"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24"/>
    </row>
    <row r="6" spans="1:3" ht="16" x14ac:dyDescent="0.2">
      <c r="A6" s="5" t="s">
        <v>1</v>
      </c>
      <c r="B6" s="24"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24"/>
    </row>
    <row r="7" spans="1:3" ht="16" x14ac:dyDescent="0.2">
      <c r="A7" s="5" t="s">
        <v>111</v>
      </c>
      <c r="B7" s="24" t="str">
        <f>'GENERALES NOTA 322'!B6:C6</f>
        <v>Llamada en garantía</v>
      </c>
      <c r="C7" s="24"/>
    </row>
    <row r="8" spans="1:3" ht="16" x14ac:dyDescent="0.2">
      <c r="A8" s="16" t="s">
        <v>44</v>
      </c>
      <c r="B8" s="34"/>
      <c r="C8" s="35"/>
    </row>
    <row r="9" spans="1:3" ht="16" x14ac:dyDescent="0.2">
      <c r="A9" s="16" t="s">
        <v>53</v>
      </c>
      <c r="B9" s="64"/>
      <c r="C9" s="64"/>
    </row>
    <row r="10" spans="1:3" ht="16" x14ac:dyDescent="0.2">
      <c r="A10" s="16" t="s">
        <v>65</v>
      </c>
      <c r="B10" s="64"/>
      <c r="C10" s="64"/>
    </row>
    <row r="11" spans="1:3" ht="48" x14ac:dyDescent="0.2">
      <c r="A11" s="5" t="s">
        <v>66</v>
      </c>
      <c r="B11" s="24"/>
      <c r="C11" s="24"/>
    </row>
    <row r="12" spans="1:3" ht="48" x14ac:dyDescent="0.2">
      <c r="A12" s="5" t="s">
        <v>67</v>
      </c>
      <c r="B12" s="24"/>
      <c r="C12" s="24"/>
    </row>
    <row r="13" spans="1:3" ht="16" x14ac:dyDescent="0.2">
      <c r="A13" s="5" t="s">
        <v>68</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8" t="s">
        <v>60</v>
      </c>
      <c r="B1" t="s">
        <v>32</v>
      </c>
      <c r="C1" s="8" t="s">
        <v>31</v>
      </c>
      <c r="D1" s="8" t="s">
        <v>61</v>
      </c>
      <c r="E1" s="3" t="s">
        <v>16</v>
      </c>
      <c r="F1" s="2" t="s">
        <v>59</v>
      </c>
      <c r="G1" s="4">
        <v>0</v>
      </c>
      <c r="H1" t="s">
        <v>12</v>
      </c>
      <c r="I1" t="s">
        <v>83</v>
      </c>
    </row>
    <row r="2" spans="1:9" x14ac:dyDescent="0.2">
      <c r="A2" t="s">
        <v>69</v>
      </c>
      <c r="B2" t="s">
        <v>33</v>
      </c>
      <c r="C2" t="s">
        <v>73</v>
      </c>
      <c r="D2" s="2" t="s">
        <v>62</v>
      </c>
      <c r="E2" s="1" t="s">
        <v>19</v>
      </c>
      <c r="F2" s="2" t="s">
        <v>57</v>
      </c>
      <c r="G2" s="4">
        <v>0.7</v>
      </c>
      <c r="H2" t="s">
        <v>79</v>
      </c>
      <c r="I2" t="s">
        <v>84</v>
      </c>
    </row>
    <row r="3" spans="1:9" x14ac:dyDescent="0.2">
      <c r="A3" t="s">
        <v>70</v>
      </c>
      <c r="C3" t="s">
        <v>74</v>
      </c>
      <c r="D3" s="2" t="s">
        <v>63</v>
      </c>
      <c r="E3" s="1" t="s">
        <v>20</v>
      </c>
      <c r="F3" s="2" t="s">
        <v>58</v>
      </c>
      <c r="G3" s="4">
        <v>0.3</v>
      </c>
      <c r="H3" t="s">
        <v>80</v>
      </c>
      <c r="I3" t="s">
        <v>85</v>
      </c>
    </row>
    <row r="4" spans="1:9" x14ac:dyDescent="0.2">
      <c r="A4" t="s">
        <v>71</v>
      </c>
      <c r="C4" t="s">
        <v>75</v>
      </c>
      <c r="E4" s="1" t="s">
        <v>21</v>
      </c>
      <c r="H4" t="s">
        <v>81</v>
      </c>
      <c r="I4" t="s">
        <v>86</v>
      </c>
    </row>
    <row r="5" spans="1:9" x14ac:dyDescent="0.2">
      <c r="A5" t="s">
        <v>72</v>
      </c>
      <c r="E5" s="1" t="s">
        <v>17</v>
      </c>
      <c r="H5" t="s">
        <v>82</v>
      </c>
      <c r="I5" t="s">
        <v>87</v>
      </c>
    </row>
    <row r="6" spans="1:9" x14ac:dyDescent="0.2">
      <c r="E6" s="1" t="s">
        <v>18</v>
      </c>
      <c r="I6" t="s">
        <v>88</v>
      </c>
    </row>
    <row r="7" spans="1:9" x14ac:dyDescent="0.2">
      <c r="E7" s="1" t="s">
        <v>23</v>
      </c>
    </row>
    <row r="8" spans="1:9" x14ac:dyDescent="0.2">
      <c r="E8"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Sebastian Bobadilla Vera</cp:lastModifiedBy>
  <dcterms:created xsi:type="dcterms:W3CDTF">2020-12-07T14:41:17Z</dcterms:created>
  <dcterms:modified xsi:type="dcterms:W3CDTF">2024-04-30T20:07:25Z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ies>
</file>