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JAVIER ALEXANDER ACOSTA/"/>
    </mc:Choice>
  </mc:AlternateContent>
  <xr:revisionPtr revIDLastSave="0" documentId="8_{70FAE952-2492-3148-828D-880B5876B72A}" xr6:coauthVersionLast="47" xr6:coauthVersionMax="47" xr10:uidLastSave="{00000000-0000-0000-0000-000000000000}"/>
  <bookViews>
    <workbookView xWindow="0" yWindow="0" windowWidth="25600" windowHeight="160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<sst xmlns="http://schemas.openxmlformats.org/spreadsheetml/2006/main" count="231" uniqueCount="179">
  <si>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</si>
  <si>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</si>
  <si>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</si>
  <si>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</si>
  <si>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</si>
  <si>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</si>
  <si>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</si>
  <si>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</si>
  <si>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</si>
  <si>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</si>
  <si>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</si>
  <si>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</si>
  <si>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</si>
  <si>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</si>
  <si>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</si>
  <si>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</si>
  <si>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</si>
  <si>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</si>
  <si>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</si>
  <si>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</si>
  <si>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</si>
  <si>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</si>
  <si>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</si>
  <si>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</si>
  <si>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</si>
  <si>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</si>
  <si>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</si>
  <si>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</si>
  <si>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</si>
  <si>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</si>
  <si>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</si>
  <si>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</si>
  <si>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</si>
  <si>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</si>
  <si>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</si>
  <si>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</si>
  <si>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</si>
  <si>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</si>
  <si>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</si>
  <si>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</si>
  <si>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</si>
  <si>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</si>
  <si>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</si>
  <si>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</si>
  <si>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</si>
  <si>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</si>
  <si>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</si>
  <si>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</si>
  <si>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</si>
  <si>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</si>
  <si>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</si>
  <si>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</si>
  <si>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</si>
  <si>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</si>
  <si>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</si>
  <si>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</si>
  <si>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</si>
  <si>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</si>
  <si>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</si>
  <si>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</si>
  <si>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</si>
  <si>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</si>
  <si>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</si>
  <si>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</si>
  <si>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</si>
  <si>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</si>
  <si>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</si>
  <si>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</si>
  <si>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</si>
  <si>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</si>
  <si>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</si>
  <si>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</si>
  <si>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</si>
  <si>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</si>
  <si>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</si>
  <si>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</si>
  <si>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</si>
  <si>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</si>
  <si>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</si>
  <si>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</si>
  <si>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</si>
  <si>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</si>
  <si>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</si>
  <si>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</si>
  <si>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</si>
  <si>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</si>
  <si>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</si>
  <si>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</si>
  <si>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</si>
  <si>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</si>
  <si>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</si>
  <si>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</si>
  <si>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</si>
  <si>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</si>
  <si>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</si>
  <si>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</si>
  <si>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</si>
  <si>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</si>
  <si>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</si>
  <si>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</si>
  <si>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</si>
  <si>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</si>
  <si>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</si>
  <si>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</si>
  <si>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</si>
  <si>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</si>
  <si>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</si>
  <si>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</si>
  <si>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</si>
  <si>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</si>
  <si>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</si>
  <si>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</si>
  <si>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</si>
  <si>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</si>
  <si>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</si>
  <si>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</si>
  <si>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</si>
  <si>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</si>
  <si>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</si>
  <si>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</si>
  <si>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</si>
  <si>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</si>
  <si>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</si>
  <si>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</si>
  <si>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</si>
  <si>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</si>
  <si>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</si>
  <si>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</si>
  <si>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</si>
  <si>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</si>
  <si>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</si>
  <si>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</si>
  <si>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</si>
  <si>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</si>
  <si>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</si>
  <si>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</si>
  <si>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</si>
  <si>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</si>
  <si>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</si>
  <si>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</si>
  <si>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</si>
  <si>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</si>
  <si>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</si>
  <si>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</si>
  <si>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</si>
  <si>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</si>
  <si>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</si>
  <si>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</si>
  <si>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</si>
  <si>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</si>
  <si>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</si>
  <si>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</si>
  <si>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</si>
  <si>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</si>
  <si>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</si>
  <si>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</si>
  <si>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</si>
  <si>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</si>
  <si>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VEINTISEIS (26) CIVIL DEL CIRCUITO DE BOGOTÁ</t>
  </si>
  <si>
    <t>11001310302620220016800</t>
  </si>
  <si>
    <t>EDGAR VICENTE MOGOLLÓN CARRILLO
BANCO DAVIVIENDA SA
SEGUROS COMERCIALES BOLIVAR SA</t>
  </si>
  <si>
    <t>4 DE OCTUBRE DE 2021</t>
  </si>
  <si>
    <t>13 DE DICIEMBRE DE 1996</t>
  </si>
  <si>
    <t>Madrid (C/marca)</t>
  </si>
  <si>
    <t>311 207 6030</t>
  </si>
  <si>
    <t>jcontreras7966@gmail.com</t>
  </si>
  <si>
    <t>SOLTERA</t>
  </si>
  <si>
    <t>El día 4 de octubre de 2021 tuvo lugar un accidente en el cual estuvo involucrado el vehículo de placas JOW 746, el cual se encuentra asegurado con la Compañía, y la motocicleta WGJ 16F en la que transitaba en calidad de ocupante Adriana Paola Contreras Gallego (Q.E.P.D) quien falleció.
Conforme al IPAT se codificó con la hipotesis número 157 corresponde a "perdida del control de la motocicleta por establecer". Sin embargo, la parte demandante afirma que el conductor del vehículo asegurado transitaba a exceso de velocidad en una zona residencial. 
Finalmente, debe indicarse que se llama en garantí a a la Compañía por la póliza de vehículos N° 1015621398701 que presenta un coaseguro entre Seguros Comerciales Bolívar S.A. y Allianz Seguros S.A. para amparar el vehículo de placas JOW746</t>
  </si>
  <si>
    <t>FLOR ANGELA RINCON DOMINGUEZ</t>
  </si>
  <si>
    <t>1015621398701</t>
  </si>
  <si>
    <t>JOW746</t>
  </si>
  <si>
    <t>23 DE MAYO DE 2024</t>
  </si>
  <si>
    <t>22 DE ABRIL DE 2024</t>
  </si>
  <si>
    <t>19 DE ABRIL DE 2024</t>
  </si>
  <si>
    <t>ADRIANA PAOLA CONTRERAS GALLEGO (Q.E.P.D)</t>
  </si>
  <si>
    <t>25 AÑOS</t>
  </si>
  <si>
    <t>NO SE RELACIONA</t>
  </si>
  <si>
    <t>NO SE RELACIONA, TAMPOCO RECLAMACIÓN</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</si>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</sst>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49" fontId="0" fillId="0" borderId="2" xfId="0" quotePrefix="1" applyNumberFormat="1" applyBorder="1" applyAlignment="1">
      <alignment horizontal="justify" vertical="top"/>
    </xf>
    <xf numFmtId="0" fontId="0" fillId="0" borderId="2" xfId="0" applyBorder="1" applyAlignment="1">
      <alignment horizontal="justify" vertical="top" wrapText="1"/>
    </xf>
    <xf numFmtId="0" fontId="7" fillId="0" borderId="1" xfId="4" applyBorder="1" applyAlignment="1">
      <alignment horizontal="justify" vertical="top" wrapText="1"/>
    </xf>
    <xf numFmtId="0" fontId="0" fillId="7" borderId="1" xfId="0" quotePrefix="1" applyFill="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33" zoomScaleNormal="145" workbookViewId="0">
      <selection activeCell="A5" sqref="A5"/>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104" t="s">
        <v>159</v>
      </c>
      <c r="C2" s="58"/>
    </row>
    <row r="3" spans="1:3" ht="16" x14ac:dyDescent="0.2">
      <c r="A3" s="5" t="s">
        <v>2</v>
      </c>
      <c r="B3" s="54" t="s">
        <v>158</v>
      </c>
      <c r="C3" s="55"/>
    </row>
    <row r="4" spans="1:3" ht="47" customHeight="1" x14ac:dyDescent="0.2">
      <c r="A4" s="5" t="s">
        <v>3</v>
      </c>
      <c r="B4" s="105" t="s">
        <v>160</v>
      </c>
      <c r="C4" s="55"/>
    </row>
    <row r="5" spans="1:3" ht="111" customHeight="1" x14ac:dyDescent="0.2">
      <c r="A5" s="5" t="s">
        <v>4</v>
      </c>
      <c r="B5" s="105" t="s">
        <v>178</v>
      </c>
      <c r="C5" s="55"/>
    </row>
    <row r="6" spans="1:3" ht="16" x14ac:dyDescent="0.2">
      <c r="A6" s="5" t="s">
        <v>5</v>
      </c>
      <c r="B6" s="49" t="s">
        <v>116</v>
      </c>
      <c r="C6" s="49"/>
    </row>
    <row r="7" spans="1:3" ht="16" x14ac:dyDescent="0.2">
      <c r="A7" s="27" t="s">
        <v>6</v>
      </c>
      <c r="B7" s="54" t="s">
        <v>128</v>
      </c>
      <c r="C7" s="55"/>
    </row>
    <row r="8" spans="1:3" ht="23" customHeight="1" x14ac:dyDescent="0.2">
      <c r="A8" s="28" t="s">
        <v>7</v>
      </c>
      <c r="B8" s="49" t="s">
        <v>174</v>
      </c>
      <c r="C8" s="49"/>
    </row>
    <row r="9" spans="1:3" ht="16" x14ac:dyDescent="0.2">
      <c r="A9" s="28" t="s">
        <v>8</v>
      </c>
      <c r="B9" s="49">
        <v>1012438461</v>
      </c>
      <c r="C9" s="49"/>
    </row>
    <row r="10" spans="1:3" ht="16" x14ac:dyDescent="0.2">
      <c r="A10" s="28" t="s">
        <v>9</v>
      </c>
      <c r="B10" s="47" t="s">
        <v>163</v>
      </c>
      <c r="C10" s="47"/>
    </row>
    <row r="11" spans="1:3" ht="30" customHeight="1" x14ac:dyDescent="0.2">
      <c r="A11" s="29" t="s">
        <v>10</v>
      </c>
      <c r="B11" s="47" t="s">
        <v>164</v>
      </c>
      <c r="C11" s="47"/>
    </row>
    <row r="12" spans="1:3" ht="30" customHeight="1" x14ac:dyDescent="0.2">
      <c r="A12" s="5" t="s">
        <v>11</v>
      </c>
      <c r="B12" s="106" t="s">
        <v>165</v>
      </c>
      <c r="C12" s="48"/>
    </row>
    <row r="13" spans="1:3" ht="16" x14ac:dyDescent="0.2">
      <c r="A13" s="5" t="s">
        <v>12</v>
      </c>
      <c r="B13" s="49" t="s">
        <v>166</v>
      </c>
      <c r="C13" s="49"/>
    </row>
    <row r="14" spans="1:3" ht="16" x14ac:dyDescent="0.2">
      <c r="A14" s="5" t="s">
        <v>13</v>
      </c>
      <c r="B14" s="50" t="s">
        <v>162</v>
      </c>
      <c r="C14" s="49"/>
    </row>
    <row r="15" spans="1:3" ht="16" x14ac:dyDescent="0.2">
      <c r="A15" s="5" t="s">
        <v>14</v>
      </c>
      <c r="B15" s="49" t="s">
        <v>175</v>
      </c>
      <c r="C15" s="49"/>
    </row>
    <row r="16" spans="1:3" ht="16" x14ac:dyDescent="0.2">
      <c r="A16" s="5" t="s">
        <v>15</v>
      </c>
      <c r="B16" s="49" t="s">
        <v>161</v>
      </c>
      <c r="C16" s="49"/>
    </row>
    <row r="17" spans="1:3" ht="15" customHeight="1" x14ac:dyDescent="0.2">
      <c r="A17" s="5" t="s">
        <v>16</v>
      </c>
      <c r="B17" s="47" t="s">
        <v>133</v>
      </c>
      <c r="C17" s="47"/>
    </row>
    <row r="18" spans="1:3" ht="16" x14ac:dyDescent="0.2">
      <c r="A18" s="5" t="s">
        <v>17</v>
      </c>
      <c r="B18" s="47" t="s">
        <v>176</v>
      </c>
      <c r="C18" s="47"/>
    </row>
    <row r="19" spans="1:3" ht="18.75" customHeight="1" x14ac:dyDescent="0.2">
      <c r="A19" s="5" t="s">
        <v>18</v>
      </c>
      <c r="B19" s="56">
        <v>908526</v>
      </c>
      <c r="C19" s="57"/>
    </row>
    <row r="20" spans="1:3" ht="16" x14ac:dyDescent="0.2">
      <c r="A20" s="5" t="s">
        <v>19</v>
      </c>
      <c r="B20" s="49">
        <v>1</v>
      </c>
      <c r="C20" s="49"/>
    </row>
    <row r="21" spans="1:3" ht="17.25" customHeight="1" x14ac:dyDescent="0.2">
      <c r="A21" s="5" t="s">
        <v>20</v>
      </c>
      <c r="B21" s="47" t="s">
        <v>139</v>
      </c>
      <c r="C21" s="47"/>
    </row>
    <row r="22" spans="1:3" ht="16" x14ac:dyDescent="0.2">
      <c r="A22" s="28" t="s">
        <v>21</v>
      </c>
      <c r="B22" s="44" t="s">
        <v>161</v>
      </c>
      <c r="C22" s="44"/>
    </row>
    <row r="23" spans="1:3" ht="16" x14ac:dyDescent="0.2">
      <c r="A23" s="28" t="s">
        <v>22</v>
      </c>
      <c r="B23" s="46" t="s">
        <v>177</v>
      </c>
      <c r="C23" s="44"/>
    </row>
    <row r="24" spans="1:3" ht="16" x14ac:dyDescent="0.2">
      <c r="A24" s="28" t="s">
        <v>23</v>
      </c>
      <c r="B24" s="46" t="s">
        <v>177</v>
      </c>
      <c r="C24" s="44"/>
    </row>
    <row r="25" spans="1:3" x14ac:dyDescent="0.2">
      <c r="A25" s="59" t="s">
        <v>24</v>
      </c>
      <c r="B25" s="44" t="s">
        <v>167</v>
      </c>
      <c r="C25" s="45"/>
    </row>
    <row r="26" spans="1:3" x14ac:dyDescent="0.2">
      <c r="A26" s="59"/>
      <c r="B26" s="45"/>
      <c r="C26" s="45"/>
    </row>
    <row r="27" spans="1:3" ht="119" customHeight="1" x14ac:dyDescent="0.2">
      <c r="A27" s="59"/>
      <c r="B27" s="45"/>
      <c r="C27" s="45"/>
    </row>
    <row r="28" spans="1:3" ht="16" x14ac:dyDescent="0.2">
      <c r="A28" s="28" t="s">
        <v>25</v>
      </c>
      <c r="B28" s="45" t="s">
        <v>168</v>
      </c>
      <c r="C28" s="45"/>
    </row>
    <row r="29" spans="1:3" ht="16" x14ac:dyDescent="0.2">
      <c r="A29" s="28" t="s">
        <v>26</v>
      </c>
      <c r="B29" s="45">
        <v>37723143</v>
      </c>
      <c r="C29" s="45"/>
    </row>
    <row r="30" spans="1:3" ht="16" x14ac:dyDescent="0.2">
      <c r="A30" s="28" t="s">
        <v>27</v>
      </c>
      <c r="B30" s="8" t="s">
        <v>170</v>
      </c>
    </row>
    <row r="31" spans="1:3" ht="16" x14ac:dyDescent="0.2">
      <c r="A31" s="28" t="s">
        <v>28</v>
      </c>
      <c r="B31" s="107" t="s">
        <v>169</v>
      </c>
      <c r="C31" s="45"/>
    </row>
    <row r="32" spans="1:3" ht="16" x14ac:dyDescent="0.2">
      <c r="A32" s="28" t="s">
        <v>29</v>
      </c>
      <c r="B32" s="51" t="s">
        <v>172</v>
      </c>
      <c r="C32" s="52"/>
    </row>
    <row r="33" spans="1:3" ht="16" x14ac:dyDescent="0.2">
      <c r="A33" s="5" t="s">
        <v>30</v>
      </c>
      <c r="B33" s="50" t="s">
        <v>173</v>
      </c>
      <c r="C33" s="50"/>
    </row>
    <row r="34" spans="1:3" ht="48" x14ac:dyDescent="0.2">
      <c r="A34" s="5" t="s">
        <v>31</v>
      </c>
      <c r="B34" s="50" t="s">
        <v>171</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E546E4C1-EF20-0747-BD8A-81F830339609}"/>
  </hyperlinks>
  <pageMargins left="0.7" right="0.7" top="0.75" bottom="0.75" header="0.3" footer="0.3"/>
  <pageSetup orientation="portrait" r:id="rId2"/>
  <headerFooter>
    <oddHeader>&amp;C&amp;"Calibri"&amp;10&amp;K000000 Internal&amp;1#_x000D_</oddHeader>
  </headerFooter>
  <ignoredErrors>
    <ignoredError sqref="B31"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1"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0" t="s">
        <v>32</v>
      </c>
      <c r="B1" s="60"/>
      <c r="C1" s="60"/>
    </row>
    <row r="2" spans="1:3" ht="15.75" customHeight="1" x14ac:dyDescent="0.2">
      <c r="A2" s="20" t="s">
        <v>33</v>
      </c>
      <c r="B2" s="61" t="s">
        <v>34</v>
      </c>
      <c r="C2" s="62"/>
    </row>
    <row r="3" spans="1:3" s="2" customFormat="1" ht="16" x14ac:dyDescent="0.2">
      <c r="A3" s="5" t="s">
        <v>1</v>
      </c>
      <c r="B3" s="49" t="str">
        <f>'AUTOS  NOTA 322'!B2:C2</f>
        <v>11001310302620220016800</v>
      </c>
      <c r="C3" s="49"/>
    </row>
    <row r="4" spans="1:3" s="2" customFormat="1" ht="16" x14ac:dyDescent="0.2">
      <c r="A4" s="5" t="s">
        <v>2</v>
      </c>
      <c r="B4" s="49" t="str">
        <f>'AUTOS  NOTA 322'!B3:C3</f>
        <v>JUZGADO VEINTISEIS (26) CIVIL DEL CIRCUITO DE BOGOTÁ</v>
      </c>
      <c r="C4" s="49"/>
    </row>
    <row r="5" spans="1:3" s="2" customFormat="1" ht="16" x14ac:dyDescent="0.2">
      <c r="A5" s="5" t="s">
        <v>3</v>
      </c>
      <c r="B5" s="49" t="str">
        <f>'AUTOS  NOTA 322'!B4:C4</f>
        <v>EDGAR VICENTE MOGOLLÓN CARRILLO
BANCO DAVIVIENDA SA
SEGUROS COMERCIALES BOLIVAR SA</v>
      </c>
      <c r="C5" s="49"/>
    </row>
    <row r="6" spans="1:3" s="2" customFormat="1" ht="16" x14ac:dyDescent="0.2">
      <c r="A6" s="5" t="s">
        <v>4</v>
      </c>
      <c r="B6" s="49"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49"/>
    </row>
    <row r="7" spans="1:3" s="2" customFormat="1" ht="16" x14ac:dyDescent="0.2">
      <c r="A7" s="5" t="s">
        <v>5</v>
      </c>
      <c r="B7" s="49" t="str">
        <f>'AUTOS  NOTA 322'!B6:C6</f>
        <v>LLAMADA EN GARANTIA</v>
      </c>
      <c r="C7" s="49"/>
    </row>
    <row r="8" spans="1:3" s="2" customFormat="1" ht="16" x14ac:dyDescent="0.2">
      <c r="A8" s="31" t="s">
        <v>35</v>
      </c>
      <c r="B8" s="49" t="str">
        <f>'AUTOS  NOTA 322'!B7:C8</f>
        <v>ADRIANA PAOLA CONTRERAS GALLEGO (Q.E.P.D)</v>
      </c>
      <c r="C8" s="49"/>
    </row>
    <row r="9" spans="1:3" ht="16" x14ac:dyDescent="0.2">
      <c r="A9" s="20" t="s">
        <v>36</v>
      </c>
      <c r="B9" s="49"/>
      <c r="C9" s="49"/>
    </row>
    <row r="10" spans="1:3" ht="16" x14ac:dyDescent="0.2">
      <c r="A10" s="20" t="s">
        <v>37</v>
      </c>
      <c r="B10" s="49" t="s">
        <v>38</v>
      </c>
      <c r="C10" s="49"/>
    </row>
    <row r="11" spans="1:3" ht="16" x14ac:dyDescent="0.2">
      <c r="A11" s="20" t="s">
        <v>39</v>
      </c>
      <c r="B11" s="75">
        <v>0</v>
      </c>
      <c r="C11" s="76"/>
    </row>
    <row r="12" spans="1:3" ht="16" x14ac:dyDescent="0.2">
      <c r="A12" s="20" t="s">
        <v>40</v>
      </c>
      <c r="B12" s="75">
        <v>0</v>
      </c>
      <c r="C12" s="76"/>
    </row>
    <row r="13" spans="1:3" ht="16" x14ac:dyDescent="0.2">
      <c r="A13" s="20" t="s">
        <v>41</v>
      </c>
      <c r="B13" s="54"/>
      <c r="C13" s="55"/>
    </row>
    <row r="14" spans="1:3" ht="16" x14ac:dyDescent="0.2">
      <c r="A14" s="20" t="s">
        <v>42</v>
      </c>
      <c r="B14" s="47"/>
      <c r="C14" s="49"/>
    </row>
    <row r="15" spans="1:3" ht="16" x14ac:dyDescent="0.2">
      <c r="A15" s="20" t="s">
        <v>43</v>
      </c>
      <c r="B15" s="49"/>
      <c r="C15" s="49"/>
    </row>
    <row r="16" spans="1:3" ht="16" x14ac:dyDescent="0.2">
      <c r="A16" s="20" t="s">
        <v>44</v>
      </c>
      <c r="B16" s="49"/>
      <c r="C16" s="49"/>
    </row>
    <row r="17" spans="1:3" x14ac:dyDescent="0.2">
      <c r="A17" s="77" t="s">
        <v>45</v>
      </c>
      <c r="B17" s="49"/>
      <c r="C17" s="49"/>
    </row>
    <row r="18" spans="1:3" x14ac:dyDescent="0.2">
      <c r="A18" s="78"/>
      <c r="B18" s="10" t="s">
        <v>46</v>
      </c>
      <c r="C18" s="10" t="s">
        <v>47</v>
      </c>
    </row>
    <row r="19" spans="1:3" ht="16" x14ac:dyDescent="0.2">
      <c r="A19" s="78"/>
      <c r="B19" s="6" t="s">
        <v>48</v>
      </c>
      <c r="C19" s="6"/>
    </row>
    <row r="20" spans="1:3" x14ac:dyDescent="0.2">
      <c r="A20" s="78"/>
      <c r="B20" s="6"/>
      <c r="C20" s="6"/>
    </row>
    <row r="21" spans="1:3" x14ac:dyDescent="0.2">
      <c r="A21" s="79"/>
      <c r="B21" s="6"/>
      <c r="C21" s="6"/>
    </row>
    <row r="22" spans="1:3" ht="16" x14ac:dyDescent="0.2">
      <c r="A22" s="20" t="s">
        <v>49</v>
      </c>
      <c r="B22" s="49"/>
      <c r="C22" s="49"/>
    </row>
    <row r="23" spans="1:3" ht="16" x14ac:dyDescent="0.2">
      <c r="A23" s="20" t="s">
        <v>50</v>
      </c>
      <c r="B23" s="61"/>
      <c r="C23" s="62"/>
    </row>
    <row r="24" spans="1:3" ht="16" x14ac:dyDescent="0.2">
      <c r="A24" s="20" t="s">
        <v>51</v>
      </c>
      <c r="B24" s="49"/>
      <c r="C24" s="49"/>
    </row>
    <row r="25" spans="1:3" ht="16" x14ac:dyDescent="0.2">
      <c r="A25" s="20" t="s">
        <v>52</v>
      </c>
      <c r="B25" s="49"/>
      <c r="C25" s="49"/>
    </row>
    <row r="26" spans="1:3" ht="16" x14ac:dyDescent="0.2">
      <c r="A26" s="20" t="s">
        <v>53</v>
      </c>
      <c r="B26" s="49"/>
      <c r="C26" s="49"/>
    </row>
    <row r="27" spans="1:3" ht="16" x14ac:dyDescent="0.2">
      <c r="A27" s="19" t="s">
        <v>54</v>
      </c>
      <c r="B27" s="49"/>
      <c r="C27" s="49"/>
    </row>
    <row r="28" spans="1:3" x14ac:dyDescent="0.2">
      <c r="A28" s="63" t="s">
        <v>55</v>
      </c>
      <c r="B28" s="63"/>
      <c r="C28" s="63"/>
    </row>
    <row r="29" spans="1:3" x14ac:dyDescent="0.2">
      <c r="A29" s="73" t="s">
        <v>56</v>
      </c>
      <c r="B29" s="74"/>
      <c r="C29" s="11"/>
    </row>
    <row r="30" spans="1:3" x14ac:dyDescent="0.2">
      <c r="A30" s="73" t="s">
        <v>57</v>
      </c>
      <c r="B30" s="74"/>
      <c r="C30" s="11"/>
    </row>
    <row r="31" spans="1:3" x14ac:dyDescent="0.2">
      <c r="A31" s="73" t="s">
        <v>58</v>
      </c>
      <c r="B31" s="74"/>
      <c r="C31" s="12"/>
    </row>
    <row r="32" spans="1:3" x14ac:dyDescent="0.2">
      <c r="A32" s="73" t="s">
        <v>59</v>
      </c>
      <c r="B32" s="74"/>
      <c r="C32" s="11"/>
    </row>
    <row r="33" spans="1:3" x14ac:dyDescent="0.2">
      <c r="A33" s="73" t="s">
        <v>60</v>
      </c>
      <c r="B33" s="74"/>
      <c r="C33" s="11"/>
    </row>
    <row r="34" spans="1:3" x14ac:dyDescent="0.2">
      <c r="A34" s="73" t="s">
        <v>61</v>
      </c>
      <c r="B34" s="74"/>
      <c r="C34" s="13"/>
    </row>
    <row r="35" spans="1:3" x14ac:dyDescent="0.2">
      <c r="A35" s="64" t="s">
        <v>62</v>
      </c>
      <c r="B35" s="65"/>
      <c r="C35" s="14"/>
    </row>
    <row r="36" spans="1:3" x14ac:dyDescent="0.2">
      <c r="A36" s="64" t="s">
        <v>63</v>
      </c>
      <c r="B36" s="65"/>
      <c r="C36" s="15"/>
    </row>
    <row r="37" spans="1:3" x14ac:dyDescent="0.2">
      <c r="A37" s="66" t="s">
        <v>64</v>
      </c>
      <c r="B37" s="67"/>
      <c r="C37" s="15"/>
    </row>
    <row r="38" spans="1:3" x14ac:dyDescent="0.2">
      <c r="A38" s="68"/>
      <c r="B38" s="69"/>
      <c r="C38" s="15"/>
    </row>
    <row r="39" spans="1:3" x14ac:dyDescent="0.2">
      <c r="A39" s="70"/>
      <c r="B39" s="71"/>
      <c r="C39" s="15"/>
    </row>
    <row r="40" spans="1:3" x14ac:dyDescent="0.2">
      <c r="A40" s="72" t="s">
        <v>65</v>
      </c>
      <c r="B40" s="72"/>
      <c r="C40" s="72"/>
    </row>
    <row r="41" spans="1:3" ht="16" x14ac:dyDescent="0.2">
      <c r="A41" s="17" t="s">
        <v>66</v>
      </c>
      <c r="B41" s="18"/>
      <c r="C41" s="15"/>
    </row>
    <row r="42" spans="1:3" x14ac:dyDescent="0.2">
      <c r="A42" s="64" t="s">
        <v>67</v>
      </c>
      <c r="B42" s="65"/>
      <c r="C42" s="15"/>
    </row>
    <row r="43" spans="1:3" x14ac:dyDescent="0.2">
      <c r="A43" s="64" t="s">
        <v>68</v>
      </c>
      <c r="B43" s="65"/>
      <c r="C43" s="15"/>
    </row>
    <row r="44" spans="1:3" ht="16" x14ac:dyDescent="0.2">
      <c r="A44" s="17" t="s">
        <v>69</v>
      </c>
      <c r="B44" s="18"/>
      <c r="C44" s="15"/>
    </row>
    <row r="45" spans="1:3" ht="16" x14ac:dyDescent="0.2">
      <c r="A45" s="17" t="s">
        <v>70</v>
      </c>
      <c r="B45" s="18"/>
      <c r="C45" s="15"/>
    </row>
    <row r="46" spans="1:3" x14ac:dyDescent="0.2">
      <c r="A46" s="64" t="s">
        <v>71</v>
      </c>
      <c r="B46" s="65"/>
      <c r="C46" s="15"/>
    </row>
    <row r="47" spans="1:3" ht="16" x14ac:dyDescent="0.2">
      <c r="A47" s="17" t="s">
        <v>72</v>
      </c>
      <c r="B47" s="16"/>
      <c r="C47" s="15"/>
    </row>
    <row r="48" spans="1:3" x14ac:dyDescent="0.2">
      <c r="A48" s="64" t="s">
        <v>73</v>
      </c>
      <c r="B48" s="65"/>
      <c r="C48" s="15"/>
    </row>
    <row r="49" spans="1:3" x14ac:dyDescent="0.2">
      <c r="A49" s="64" t="s">
        <v>74</v>
      </c>
      <c r="B49" s="65"/>
      <c r="C49" s="15"/>
    </row>
    <row r="50" spans="1:3" x14ac:dyDescent="0.2">
      <c r="A50" s="64" t="s">
        <v>64</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0" t="s">
        <v>75</v>
      </c>
      <c r="B1" s="60"/>
      <c r="C1" s="60"/>
    </row>
    <row r="2" spans="1:9" ht="15" customHeight="1" x14ac:dyDescent="0.2">
      <c r="A2" s="35" t="s">
        <v>33</v>
      </c>
      <c r="B2" s="84" t="str">
        <f>'AUTOS NOTA 321'!B2:C2</f>
        <v xml:space="preserve">SINIESTRO   LEGIS </v>
      </c>
      <c r="C2" s="85"/>
    </row>
    <row r="3" spans="1:9" ht="16" x14ac:dyDescent="0.2">
      <c r="A3" s="36" t="s">
        <v>1</v>
      </c>
      <c r="B3" s="88" t="str">
        <f>'AUTOS  NOTA 322'!B2:C2</f>
        <v>11001310302620220016800</v>
      </c>
      <c r="C3" s="88"/>
    </row>
    <row r="4" spans="1:9" ht="16" x14ac:dyDescent="0.2">
      <c r="A4" s="36" t="s">
        <v>2</v>
      </c>
      <c r="B4" s="88" t="str">
        <f>'AUTOS  NOTA 322'!B3:C3</f>
        <v>JUZGADO VEINTISEIS (26) CIVIL DEL CIRCUITO DE BOGOTÁ</v>
      </c>
      <c r="C4" s="88"/>
    </row>
    <row r="5" spans="1:9" ht="16" x14ac:dyDescent="0.2">
      <c r="A5" s="36" t="s">
        <v>3</v>
      </c>
      <c r="B5" s="88" t="str">
        <f>'AUTOS  NOTA 322'!B4:C4</f>
        <v>EDGAR VICENTE MOGOLLÓN CARRILLO
BANCO DAVIVIENDA SA
SEGUROS COMERCIALES BOLIVAR SA</v>
      </c>
      <c r="C5" s="88"/>
    </row>
    <row r="6" spans="1:9" ht="15" customHeight="1" x14ac:dyDescent="0.2">
      <c r="A6" s="36" t="s">
        <v>4</v>
      </c>
      <c r="B6" s="88"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88"/>
    </row>
    <row r="7" spans="1:9" ht="16" x14ac:dyDescent="0.2">
      <c r="A7" s="36" t="s">
        <v>5</v>
      </c>
      <c r="B7" s="88" t="str">
        <f>'AUTOS  NOTA 322'!B6:C6</f>
        <v>LLAMADA EN GARANTIA</v>
      </c>
      <c r="C7" s="88"/>
    </row>
    <row r="8" spans="1:9" ht="16" x14ac:dyDescent="0.2">
      <c r="A8" s="38" t="s">
        <v>35</v>
      </c>
      <c r="B8" s="88" t="str">
        <f>'AUTOS  NOTA 322'!B7:C8</f>
        <v>ADRIANA PAOLA CONTRERAS GALLEGO (Q.E.P.D)</v>
      </c>
      <c r="C8" s="88"/>
    </row>
    <row r="9" spans="1:9" ht="32" x14ac:dyDescent="0.2">
      <c r="A9" s="36" t="s">
        <v>76</v>
      </c>
      <c r="B9" s="82">
        <f>SUM(C11,C12,C14,C15,C17)</f>
        <v>0</v>
      </c>
      <c r="C9" s="83"/>
    </row>
    <row r="10" spans="1:9" x14ac:dyDescent="0.2">
      <c r="A10" s="89" t="s">
        <v>77</v>
      </c>
      <c r="B10" s="86" t="s">
        <v>78</v>
      </c>
      <c r="C10" s="87"/>
    </row>
    <row r="11" spans="1:9" ht="16" x14ac:dyDescent="0.2">
      <c r="A11" s="89"/>
      <c r="B11" s="37" t="s">
        <v>79</v>
      </c>
      <c r="C11" s="32"/>
    </row>
    <row r="12" spans="1:9" ht="16" x14ac:dyDescent="0.2">
      <c r="A12" s="89"/>
      <c r="B12" s="37" t="s">
        <v>80</v>
      </c>
      <c r="C12" s="32"/>
    </row>
    <row r="13" spans="1:9" x14ac:dyDescent="0.2">
      <c r="A13" s="89"/>
      <c r="B13" s="86"/>
      <c r="C13" s="87"/>
    </row>
    <row r="14" spans="1:9" ht="16" x14ac:dyDescent="0.2">
      <c r="A14" s="89"/>
      <c r="B14" s="37" t="s">
        <v>81</v>
      </c>
      <c r="C14" s="40"/>
    </row>
    <row r="15" spans="1:9" ht="16" x14ac:dyDescent="0.2">
      <c r="A15" s="89"/>
      <c r="B15" s="37" t="s">
        <v>82</v>
      </c>
      <c r="C15" s="40"/>
      <c r="E15" t="s">
        <v>83</v>
      </c>
      <c r="F15" s="22">
        <v>0.7</v>
      </c>
    </row>
    <row r="16" spans="1:9" x14ac:dyDescent="0.2">
      <c r="A16" s="89"/>
      <c r="B16" s="86" t="s">
        <v>84</v>
      </c>
      <c r="C16" s="87"/>
      <c r="E16" t="s">
        <v>85</v>
      </c>
      <c r="F16" s="23">
        <v>0.3</v>
      </c>
      <c r="I16" s="25"/>
    </row>
    <row r="17" spans="1:9" x14ac:dyDescent="0.2">
      <c r="A17" s="89"/>
      <c r="B17" s="37"/>
      <c r="C17" s="41"/>
      <c r="F17" s="26"/>
      <c r="I17" s="25"/>
    </row>
    <row r="18" spans="1:9" ht="23.25" customHeight="1" x14ac:dyDescent="0.2">
      <c r="A18" s="39" t="s">
        <v>86</v>
      </c>
      <c r="B18" s="84" t="s">
        <v>83</v>
      </c>
      <c r="C18" s="85"/>
    </row>
    <row r="19" spans="1:9" ht="48" x14ac:dyDescent="0.2">
      <c r="A19" s="36" t="s">
        <v>87</v>
      </c>
      <c r="B19" s="96"/>
      <c r="C19" s="97"/>
    </row>
    <row r="20" spans="1:9" ht="15" customHeight="1" x14ac:dyDescent="0.2">
      <c r="A20" s="21" t="s">
        <v>88</v>
      </c>
      <c r="B20" s="93">
        <f>((C22+C23+C25+C26+C30+C28+C32+C34+C29+C33)-C37)*C36*C38</f>
        <v>0</v>
      </c>
      <c r="C20" s="93"/>
    </row>
    <row r="21" spans="1:9" ht="16" x14ac:dyDescent="0.2">
      <c r="A21" s="7" t="s">
        <v>89</v>
      </c>
      <c r="B21" s="98" t="s">
        <v>78</v>
      </c>
      <c r="C21" s="99"/>
    </row>
    <row r="22" spans="1:9" ht="16" x14ac:dyDescent="0.2">
      <c r="A22" s="80"/>
      <c r="B22" s="37" t="s">
        <v>79</v>
      </c>
      <c r="C22" s="32">
        <v>0</v>
      </c>
    </row>
    <row r="23" spans="1:9" ht="16" x14ac:dyDescent="0.2">
      <c r="A23" s="81"/>
      <c r="B23" s="37" t="s">
        <v>80</v>
      </c>
      <c r="C23" s="32">
        <v>0</v>
      </c>
    </row>
    <row r="24" spans="1:9" x14ac:dyDescent="0.2">
      <c r="A24" s="81"/>
      <c r="B24" s="86" t="s">
        <v>90</v>
      </c>
      <c r="C24" s="87"/>
    </row>
    <row r="25" spans="1:9" ht="16" x14ac:dyDescent="0.2">
      <c r="A25" s="81"/>
      <c r="B25" s="37" t="s">
        <v>81</v>
      </c>
      <c r="C25" s="32">
        <v>0</v>
      </c>
    </row>
    <row r="26" spans="1:9" ht="29" customHeight="1" x14ac:dyDescent="0.2">
      <c r="A26" s="81"/>
      <c r="B26" s="37" t="s">
        <v>91</v>
      </c>
      <c r="C26" s="32">
        <v>0</v>
      </c>
    </row>
    <row r="27" spans="1:9" x14ac:dyDescent="0.2">
      <c r="A27" s="81"/>
      <c r="B27" s="86" t="s">
        <v>92</v>
      </c>
      <c r="C27" s="87"/>
    </row>
    <row r="28" spans="1:9" ht="16" x14ac:dyDescent="0.2">
      <c r="A28" s="81"/>
      <c r="B28" s="37" t="s">
        <v>93</v>
      </c>
      <c r="C28" s="32">
        <v>0</v>
      </c>
    </row>
    <row r="29" spans="1:9" ht="16" x14ac:dyDescent="0.2">
      <c r="A29" s="81"/>
      <c r="B29" s="37" t="s">
        <v>79</v>
      </c>
      <c r="C29" s="32">
        <v>0</v>
      </c>
    </row>
    <row r="30" spans="1:9" ht="16" x14ac:dyDescent="0.2">
      <c r="A30" s="81"/>
      <c r="B30" s="37" t="s">
        <v>80</v>
      </c>
      <c r="C30" s="32">
        <v>0</v>
      </c>
    </row>
    <row r="31" spans="1:9" x14ac:dyDescent="0.2">
      <c r="A31" s="81"/>
      <c r="B31" s="86" t="s">
        <v>94</v>
      </c>
      <c r="C31" s="87"/>
    </row>
    <row r="32" spans="1:9" x14ac:dyDescent="0.2">
      <c r="A32" s="81"/>
      <c r="B32" s="37"/>
      <c r="C32" s="32"/>
    </row>
    <row r="33" spans="1:3" ht="16" x14ac:dyDescent="0.2">
      <c r="A33" s="81"/>
      <c r="B33" s="37" t="s">
        <v>79</v>
      </c>
      <c r="C33" s="32">
        <v>0</v>
      </c>
    </row>
    <row r="34" spans="1:3" ht="16" x14ac:dyDescent="0.2">
      <c r="A34" s="81"/>
      <c r="B34" s="37" t="s">
        <v>80</v>
      </c>
      <c r="C34" s="32">
        <v>0</v>
      </c>
    </row>
    <row r="35" spans="1:3" x14ac:dyDescent="0.2">
      <c r="A35" s="81"/>
      <c r="B35" s="86" t="s">
        <v>95</v>
      </c>
      <c r="C35" s="87"/>
    </row>
    <row r="36" spans="1:3" ht="16" x14ac:dyDescent="0.2">
      <c r="A36" s="81"/>
      <c r="B36" s="37" t="s">
        <v>96</v>
      </c>
      <c r="C36" s="33">
        <v>1</v>
      </c>
    </row>
    <row r="37" spans="1:3" ht="16" x14ac:dyDescent="0.2">
      <c r="A37" s="81"/>
      <c r="B37" s="37" t="s">
        <v>40</v>
      </c>
      <c r="C37" s="34">
        <v>0</v>
      </c>
    </row>
    <row r="38" spans="1:3" ht="16" x14ac:dyDescent="0.2">
      <c r="A38" s="81"/>
      <c r="B38" s="37" t="s">
        <v>97</v>
      </c>
      <c r="C38" s="33">
        <v>1</v>
      </c>
    </row>
    <row r="39" spans="1:3" ht="16" x14ac:dyDescent="0.2">
      <c r="A39" s="24" t="s">
        <v>98</v>
      </c>
      <c r="B39" s="93">
        <f>IFERROR(B20*(VLOOKUP(B18,E15:F17,2,0)),16666)</f>
        <v>0</v>
      </c>
      <c r="C39" s="93"/>
    </row>
    <row r="40" spans="1:3" ht="93" customHeight="1" x14ac:dyDescent="0.2">
      <c r="A40" s="36" t="s">
        <v>99</v>
      </c>
      <c r="B40" s="94"/>
      <c r="C40" s="95"/>
    </row>
    <row r="41" spans="1:3" ht="211.5" customHeight="1" x14ac:dyDescent="0.2">
      <c r="A41" s="36" t="s">
        <v>100</v>
      </c>
      <c r="B41" s="91"/>
      <c r="C41" s="92"/>
    </row>
    <row r="42" spans="1:3" ht="26" customHeight="1" x14ac:dyDescent="0.2">
      <c r="A42" s="43" t="s">
        <v>101</v>
      </c>
      <c r="B42" s="43"/>
      <c r="C42" s="43"/>
    </row>
    <row r="43" spans="1:3" x14ac:dyDescent="0.2">
      <c r="A43" s="42" t="s">
        <v>102</v>
      </c>
      <c r="B43" s="90"/>
      <c r="C43" s="90"/>
    </row>
    <row r="44" spans="1:3" ht="41" customHeight="1" x14ac:dyDescent="0.2">
      <c r="A44" s="42" t="s">
        <v>103</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0" t="s">
        <v>104</v>
      </c>
      <c r="B1" s="60"/>
      <c r="C1" s="60"/>
    </row>
    <row r="2" spans="1:3" ht="16" x14ac:dyDescent="0.2">
      <c r="A2" s="20" t="s">
        <v>33</v>
      </c>
      <c r="B2" s="61" t="str">
        <f>'AUTOS NOTA 324'!B2:C2</f>
        <v xml:space="preserve">SINIESTRO   LEGIS </v>
      </c>
      <c r="C2" s="62"/>
    </row>
    <row r="3" spans="1:3" ht="16" x14ac:dyDescent="0.2">
      <c r="A3" s="5" t="s">
        <v>1</v>
      </c>
      <c r="B3" s="49" t="str">
        <f>'AUTOS  NOTA 322'!B2:C2</f>
        <v>11001310302620220016800</v>
      </c>
      <c r="C3" s="49"/>
    </row>
    <row r="4" spans="1:3" ht="16" x14ac:dyDescent="0.2">
      <c r="A4" s="5" t="s">
        <v>2</v>
      </c>
      <c r="B4" s="49" t="str">
        <f>'AUTOS  NOTA 322'!B3:C3</f>
        <v>JUZGADO VEINTISEIS (26) CIVIL DEL CIRCUITO DE BOGOTÁ</v>
      </c>
      <c r="C4" s="49"/>
    </row>
    <row r="5" spans="1:3" ht="16" x14ac:dyDescent="0.2">
      <c r="A5" s="5" t="s">
        <v>3</v>
      </c>
      <c r="B5" s="49" t="str">
        <f>'AUTOS  NOTA 322'!B4:C4</f>
        <v>EDGAR VICENTE MOGOLLÓN CARRILLO
BANCO DAVIVIENDA SA
SEGUROS COMERCIALES BOLIVAR SA</v>
      </c>
      <c r="C5" s="49"/>
    </row>
    <row r="6" spans="1:3" ht="15" customHeight="1" x14ac:dyDescent="0.2">
      <c r="A6" s="5" t="s">
        <v>4</v>
      </c>
      <c r="B6" s="49"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49"/>
    </row>
    <row r="7" spans="1:3" ht="15" customHeight="1" x14ac:dyDescent="0.2">
      <c r="A7" s="5" t="s">
        <v>5</v>
      </c>
      <c r="B7" s="49" t="str">
        <f>'AUTOS  NOTA 322'!B6:C6</f>
        <v>LLAMADA EN GARANTIA</v>
      </c>
      <c r="C7" s="49"/>
    </row>
    <row r="8" spans="1:3" ht="15" customHeight="1" x14ac:dyDescent="0.2">
      <c r="A8" s="31" t="s">
        <v>35</v>
      </c>
      <c r="B8" s="49" t="str">
        <f>'AUTOS  NOTA 322'!B7:C8</f>
        <v>ADRIANA PAOLA CONTRERAS GALLEGO (Q.E.P.D)</v>
      </c>
      <c r="C8" s="49"/>
    </row>
    <row r="9" spans="1:3" ht="19" customHeight="1" x14ac:dyDescent="0.2">
      <c r="A9" s="5" t="s">
        <v>105</v>
      </c>
      <c r="B9" s="49"/>
      <c r="C9" s="49"/>
    </row>
    <row r="10" spans="1:3" ht="16" x14ac:dyDescent="0.2">
      <c r="A10" s="7" t="s">
        <v>89</v>
      </c>
      <c r="B10" s="102">
        <f>'AUTOS NOTA 324'!B20:C20</f>
        <v>0</v>
      </c>
      <c r="C10" s="102"/>
    </row>
    <row r="11" spans="1:3" ht="16" x14ac:dyDescent="0.2">
      <c r="A11" s="7" t="s">
        <v>106</v>
      </c>
      <c r="B11" s="103">
        <f>'AUTOS NOTA 324'!B39:C39</f>
        <v>0</v>
      </c>
      <c r="C11" s="49"/>
    </row>
    <row r="12" spans="1:3" ht="32" x14ac:dyDescent="0.2">
      <c r="A12" s="7" t="s">
        <v>107</v>
      </c>
      <c r="B12" s="100"/>
      <c r="C12" s="101"/>
    </row>
    <row r="13" spans="1:3" ht="48" x14ac:dyDescent="0.2">
      <c r="A13" s="5" t="s">
        <v>108</v>
      </c>
      <c r="B13" s="49"/>
      <c r="C13" s="49"/>
    </row>
    <row r="14" spans="1:3" ht="48" x14ac:dyDescent="0.2">
      <c r="A14" s="5" t="s">
        <v>109</v>
      </c>
      <c r="B14" s="49"/>
      <c r="C14" s="49"/>
    </row>
    <row r="15" spans="1:3" ht="16" x14ac:dyDescent="0.2">
      <c r="A15" s="5" t="s">
        <v>110</v>
      </c>
      <c r="B15" s="6"/>
      <c r="C15" s="6"/>
    </row>
    <row r="16" spans="1:3" ht="16" x14ac:dyDescent="0.2">
      <c r="A16" s="7" t="s">
        <v>111</v>
      </c>
      <c r="B16" s="49"/>
      <c r="C16" s="49"/>
    </row>
    <row r="17" spans="1:3" ht="16" x14ac:dyDescent="0.2">
      <c r="A17" s="6" t="s">
        <v>112</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
      <c r="A3" t="s">
        <v>129</v>
      </c>
      <c r="C3" t="s">
        <v>130</v>
      </c>
      <c r="D3" s="2" t="s">
        <v>131</v>
      </c>
      <c r="E3" s="1" t="s">
        <v>132</v>
      </c>
      <c r="F3" s="2" t="s">
        <v>85</v>
      </c>
      <c r="G3" s="4">
        <v>0.3</v>
      </c>
      <c r="H3" t="s">
        <v>133</v>
      </c>
      <c r="I3" t="s">
        <v>134</v>
      </c>
      <c r="L3" s="30" t="s">
        <v>38</v>
      </c>
      <c r="M3" t="s">
        <v>135</v>
      </c>
      <c r="N3" t="s">
        <v>124</v>
      </c>
    </row>
    <row r="4" spans="1:15" x14ac:dyDescent="0.2">
      <c r="A4" t="s">
        <v>135</v>
      </c>
      <c r="C4" t="s">
        <v>136</v>
      </c>
      <c r="E4" s="1" t="s">
        <v>137</v>
      </c>
      <c r="H4" t="s">
        <v>138</v>
      </c>
      <c r="I4" t="s">
        <v>139</v>
      </c>
      <c r="L4" t="s">
        <v>140</v>
      </c>
    </row>
    <row r="5" spans="1:15" x14ac:dyDescent="0.2">
      <c r="A5" t="s">
        <v>141</v>
      </c>
      <c r="E5" s="1" t="s">
        <v>142</v>
      </c>
      <c r="H5" t="s">
        <v>143</v>
      </c>
      <c r="I5" t="s">
        <v>144</v>
      </c>
      <c r="L5" s="30" t="s">
        <v>145</v>
      </c>
    </row>
    <row r="6" spans="1:15" x14ac:dyDescent="0.2">
      <c r="E6" s="1" t="s">
        <v>146</v>
      </c>
      <c r="I6" t="s">
        <v>147</v>
      </c>
      <c r="L6" s="30" t="s">
        <v>148</v>
      </c>
    </row>
    <row r="7" spans="1:15" x14ac:dyDescent="0.2">
      <c r="E7" s="1" t="s">
        <v>149</v>
      </c>
      <c r="I7" t="s">
        <v>150</v>
      </c>
      <c r="L7" s="30" t="s">
        <v>151</v>
      </c>
    </row>
    <row r="8" spans="1:15" x14ac:dyDescent="0.2">
      <c r="E8" s="1" t="s">
        <v>152</v>
      </c>
      <c r="L8" s="30" t="s">
        <v>92</v>
      </c>
    </row>
    <row r="9" spans="1:15" x14ac:dyDescent="0.2">
      <c r="L9" s="30" t="s">
        <v>153</v>
      </c>
    </row>
    <row r="10" spans="1:15" x14ac:dyDescent="0.2">
      <c r="L10" s="30" t="s">
        <v>154</v>
      </c>
    </row>
    <row r="11" spans="1:15" x14ac:dyDescent="0.2">
      <c r="L11" s="30" t="s">
        <v>155</v>
      </c>
    </row>
    <row r="12" spans="1:15" x14ac:dyDescent="0.2">
      <c r="L12" s="30" t="s">
        <v>156</v>
      </c>
    </row>
    <row r="13" spans="1:15" x14ac:dyDescent="0.2">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2024-04-24T19:32:48Z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