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43B4C87A-79AB-47E2-B290-FDE02C9334D3}" xr6:coauthVersionLast="47" xr6:coauthVersionMax="47" xr10:uidLastSave="{00000000-0000-0000-0000-000000000000}"/>
  <bookViews>
    <workbookView xWindow="-120" yWindow="-120" windowWidth="20730" windowHeight="1131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<sst xmlns="http://schemas.openxmlformats.org/spreadsheetml/2006/main" count="168" uniqueCount="143">
  <si>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</si>
  <si>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</si>
  <si>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</si>
  <si>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</si>
  <si>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</si>
  <si>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</si>
  <si>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</si>
  <si>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</si>
  <si>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</si>
  <si>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</si>
  <si>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</si>
  <si>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</si>
  <si>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</si>
  <si>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</si>
  <si>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</si>
  <si>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</si>
  <si>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</si>
  <si>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</si>
  <si>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</si>
  <si>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</si>
  <si>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</si>
  <si>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</si>
  <si>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</si>
  <si>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</si>
  <si>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</si>
  <si>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</si>
  <si>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</si>
  <si>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</si>
  <si>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</si>
  <si>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</si>
  <si>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</si>
  <si>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</si>
  <si>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</si>
  <si>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</si>
  <si>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</si>
  <si>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</si>
  <si>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</si>
  <si>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</si>
  <si>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</si>
  <si>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</si>
  <si>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</si>
  <si>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</si>
  <si>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</si>
  <si>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</si>
  <si>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</si>
  <si>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</si>
  <si>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</si>
  <si>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</si>
  <si>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</si>
  <si>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</si>
  <si>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</si>
  <si>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</si>
  <si>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</si>
  <si>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</si>
  <si>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</si>
  <si>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</si>
  <si>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</si>
  <si>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</si>
  <si>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</si>
  <si>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</si>
  <si>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</si>
  <si>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</si>
  <si>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</si>
  <si>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</si>
  <si>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</si>
  <si>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</si>
  <si>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</si>
  <si>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</si>
  <si>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</si>
  <si>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</si>
  <si>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</si>
  <si>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</si>
  <si>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</si>
  <si>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</si>
  <si>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</si>
  <si>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</si>
  <si>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</si>
  <si>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</si>
  <si>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</si>
  <si>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</si>
  <si>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</si>
  <si>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</si>
  <si>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</si>
  <si>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</si>
  <si>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</si>
  <si>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</si>
  <si>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</si>
  <si>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</si>
  <si>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</si>
  <si>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</si>
  <si>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</si>
  <si>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</si>
  <si>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</si>
  <si>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</si>
  <si>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</si>
  <si>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</si>
  <si>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</si>
  <si>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</si>
  <si>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</si>
  <si>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</si>
  <si>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</si>
  <si>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</si>
  <si>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</si>
  <si>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</si>
  <si>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</si>
  <si>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</si>
  <si>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</si>
  <si>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</si>
  <si>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</si>
  <si>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</si>
  <si>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</si>
  <si>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</si>
  <si>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</si>
  <si>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</si>
  <si>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</si>
  <si>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</si>
  <si>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</si>
  <si>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</si>
  <si>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</si>
  <si>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</si>
  <si>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</si>
  <si>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</si>
  <si>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</si>
  <si>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</si>
  <si>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</si>
  <si>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</si>
  <si>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</si>
  <si>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</si>
  <si>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</si>
  <si>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</si>
  <si>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GUSTAVO ALBERTO HERRERA</t>
  </si>
  <si>
    <t>DISTRITO ESPECIAL DE SANTIAGO DE CALI</t>
  </si>
  <si>
    <t xml:space="preserve">CONTRALORIA GENERAL DE SANTIAGO DE CALI </t>
  </si>
  <si>
    <t xml:space="preserve">CONTRALORÍA GENERAL DE SANTIAGO DE CALI
DIRECCIÓN OPERATIVA DE RESPONSABILIDAD FISCAL </t>
  </si>
  <si>
    <t>965-87-994000000002</t>
  </si>
  <si>
    <t xml:space="preserve">Póliza de Seguro de Responsabilidad Civil Servidores Públicos </t>
  </si>
  <si>
    <t>OSCAR IPIA LOPEZ
JAIME ENRIQUE YANGUAS CAÑAR
ALEJANDRO RAMIREZ GONZALEZ</t>
  </si>
  <si>
    <r>
      <t>Por medio del Auto de Apertura No. 1900.27.06.24.037 del 28 de febrero de 2024, se dio apertura al Proceso de Responsabilidad Fiscal No. 1900.27.06.24.1618, por el presunto detrimento patrimonial en cuantía de OCHO MILLONES DOSCIENTOS SESENTA Y UN MIL OCHOCIENTOS SETENTA Y TRES PESOS M/cte.</t>
    </r>
    <r>
      <rPr>
        <b/>
        <sz val="10"/>
        <color theme="1"/>
        <rFont val="Calibri"/>
        <family val="2"/>
        <scheme val="minor"/>
      </rPr>
      <t xml:space="preserve"> ($8.261.873)</t>
    </r>
  </si>
  <si>
    <t>En el análisis al contrato No. 143.30.06.20220007 del 18 de febrero de 2022, cuyo objeto era “prestar servicios de mantenimiento de las zonas verdes del Hospital Carlos Holmes Trujillo IPS adscrita a la Red Salud del Oriente E.S.E.”, por $99.142.300 Pesos M/cte y con un plazo hasta el 31 de diciembre, se evidenciaron mayores valores pagados sin soportes por $8.261.873 Pesos M/cte.                      
Por lo anterior, el órgano de control consideró que se vulneró lo contemplado en los artículos 83 y 84 de la Ley 1474 de 2011, que establece la obligatoriedad de la entidad de vigilar permanentemente la correcta ejecución del objeto contratado, así como su seguimiento técnico, administrativo, financiero, contable y jurídico por parte del supervisor. Según el dicho de la Contraloría, lo anterior se presenta por falta de control y seguimiento de los procesos contractuales por parte de la oficina jurídica y del supervisor del contrato, generando un mayor valor pagado a lo ejecutado lo que ocasiona un detrimento patrimonial por $8.261.873 Pesos M/cte.</t>
  </si>
  <si>
    <t>La contingencia se califica como REMOTA por lo siguiente:       
La Póliza de Seguro de Responsabilidad Civil Servidores Públicos No. 965-87-994000000002, cuyo tomador y asegurado es el Distrito Especial de Santiago de Cali, NO presta cobertura material; esto teniendo en cuenta que la entidad afectada en este caso RED DE SALUD DEL ORIENTE E.S.E., no corresponde a la entidad asegurada; siendo nuestro asegurado y beneficiario el Distrito Especial de Santiago de Cali. Adicional a ello, no presta cobertura material para los presuntos responsables, pues estos no se encuentran en el listado de cargos amparados; por cuanto su calidad no es la de ser servidores públicos el Distrito Especial de Santiago de Cali siendo únicamente estos los cargos asegurados. Por último, debe decirse que la precitada póliza fue tomada bajo la modalidad de cobertura claims made,  y se tiene que la reclamación concretada con la comunicación del auto de apertura data del 28 de febrero de 2024 por lo que la reclamación se encuentra dentro de la limitación temporal pactada para la Póliza en mención, cuya vigencia comprende desde el 17 de enero de 2024  hasta el 28 de febrero de 2024 (anexo 8); y los hechos materia de la acción fiscal que datan del 18 de febrero de 2022 al 31 de diciembre de 2022, se encuentran dentro del periodo de retroactividad pactado (01 de enero de 2015).
Respecto al juicio de responsabilidad, hasta el momento no se evidencia la configuración de un daño patrimonial al Estado con ocasión al actuar de los presuntos responsables fiscales. Lo anterior, si se tiene en cuenta que si bien es cierto en la supervisión de ejecución contractual se logró determinar durante la liquidación del contrato los saldos a favor de la entidad correspondiente por valor de $8.261.873 Pesos, fue en ese preciso momento en el cual la E.S.E. Oriente solicitó la devolución del saldo anteriormente descrito con lo que se denominaba un saldo a favor de la entidad. En ese orden de ideas y frente al error involuntario cometido, el supervisor del contrato hizo la salvedad anteriormente mencionada durante la liquidación contractual entre las partes. Así las cosas, no se presenta falta de control y seguimiento de los procesos contractuales pues no se generó un mayor valor pagado a lo ejecutado, advirtiéndose de este modo que la tesis acogida por la Contraloría para dar apertura al presente proceso de responsabilidad fiscal se erige sobre una interpretación errónea, lo cual responde al hecho que, durante la fase de ejecución de la auditoría, el contrato aún no se encontraba liquidado. No obstante, la Contraloría sostiene que en el presente asunto se presentó una falta de seguimiento y prevención administrativa por parte del supervisor y el grupo de apoyo en el desarrollo de las actividades contractuales y el cumplimiento del objeto; por lo que la decisión final depende de la valoración que realice el ente de control de las pruebas aportadas en el curso de la actuación, especialmente del acta de liquidación del contrato, así como de las versiones libres.
Lo anterior sin perjuicio del carácter contingente del proceso.</t>
  </si>
  <si>
    <t>1900.27.06.24.1618</t>
  </si>
  <si>
    <t>Cuantía detrimento patrimonial: $8.261.873.
Valor asegurado: $5,000,000,000 (no aplica deducible).
Porcentaje de participación en coaseguro Mapfre 20%: $1.652.374 (sin indexación).</t>
  </si>
  <si>
    <t xml:space="preserve">El día 12 de noviembre de 2024 se radicó en representación de Mapfre Seguros Generales de Colombia el pronunciamiento frente al AUTO DE APERTURA.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</si>
</sst>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top" wrapText="1"/>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7" fillId="0" borderId="1" xfId="1" applyNumberFormat="1" applyFont="1" applyFill="1" applyBorder="1" applyAlignment="1" applyProtection="1">
      <alignment horizontal="center" vertical="top"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12" zoomScale="80" zoomScaleNormal="80" workbookViewId="0">
      <selection activeCell="J21" sqref="J21"/>
    </sheetView>
  </sheetViews>
  <sheetFormatPr baseColWidth="10" defaultRowHeight="15" x14ac:dyDescent="0.25"/>
  <cols>
    <col min="1" max="1" width="20.42578125" customWidth="1"/>
    <col min="2" max="2" width="23.5703125" customWidth="1"/>
    <col min="3" max="3" width="13.42578125" customWidth="1"/>
    <col min="4" max="4" width="22.140625" customWidth="1"/>
    <col min="5" max="5" width="14.140625" customWidth="1"/>
    <col min="8" max="8" width="8.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49" t="s">
        <v>68</v>
      </c>
      <c r="B2" s="49"/>
      <c r="C2" s="49"/>
      <c r="D2" s="49"/>
      <c r="E2" s="49"/>
      <c r="F2" s="49"/>
      <c r="G2" s="49"/>
      <c r="H2" s="49"/>
      <c r="O2" s="23"/>
      <c r="P2" s="24"/>
      <c r="Q2" s="24"/>
      <c r="R2" s="24"/>
      <c r="S2" s="24"/>
    </row>
    <row r="3" spans="1:19" x14ac:dyDescent="0.25">
      <c r="A3" s="46" t="s">
        <v>0</v>
      </c>
      <c r="B3" s="46"/>
      <c r="C3" s="46"/>
      <c r="D3" s="50">
        <v>45609</v>
      </c>
      <c r="E3" s="50"/>
      <c r="F3" s="50"/>
      <c r="G3" s="50"/>
      <c r="H3" s="50"/>
      <c r="O3" s="25"/>
      <c r="P3" s="25"/>
      <c r="Q3" s="26"/>
      <c r="R3" s="26"/>
    </row>
    <row r="4" spans="1:19" x14ac:dyDescent="0.25">
      <c r="A4" s="40" t="s">
        <v>1</v>
      </c>
      <c r="B4" s="47" t="s">
        <v>38</v>
      </c>
      <c r="C4" s="47"/>
      <c r="D4" s="47"/>
      <c r="E4" s="40" t="s">
        <v>2</v>
      </c>
      <c r="F4" s="51" t="s">
        <v>2</v>
      </c>
      <c r="G4" s="51"/>
      <c r="H4" s="51"/>
      <c r="O4" s="25"/>
      <c r="P4" s="25"/>
      <c r="Q4" s="26"/>
      <c r="R4" s="26"/>
    </row>
    <row r="5" spans="1:19" x14ac:dyDescent="0.25">
      <c r="A5" s="40" t="s">
        <v>3</v>
      </c>
      <c r="B5" s="54">
        <v>45350</v>
      </c>
      <c r="C5" s="54"/>
      <c r="D5" s="54"/>
      <c r="E5" s="40" t="s">
        <v>17</v>
      </c>
      <c r="F5" s="53" t="s">
        <v>27</v>
      </c>
      <c r="G5" s="53"/>
      <c r="H5" s="53"/>
      <c r="O5" s="25"/>
      <c r="P5" s="25"/>
      <c r="Q5" s="26"/>
      <c r="R5" s="26"/>
    </row>
    <row r="6" spans="1:19" ht="50.25" customHeight="1" x14ac:dyDescent="0.25">
      <c r="A6" s="40" t="s">
        <v>4</v>
      </c>
      <c r="B6" s="51" t="s">
        <v>132</v>
      </c>
      <c r="C6" s="51"/>
      <c r="D6" s="51"/>
      <c r="E6" s="51"/>
      <c r="F6" s="51"/>
      <c r="G6" s="51"/>
      <c r="H6" s="51"/>
      <c r="O6" s="25"/>
      <c r="P6" s="25"/>
      <c r="Q6" s="26"/>
      <c r="R6" s="28"/>
    </row>
    <row r="7" spans="1:19" ht="54" customHeight="1" x14ac:dyDescent="0.25">
      <c r="A7" s="40" t="s">
        <v>5</v>
      </c>
      <c r="B7" s="48" t="s">
        <v>136</v>
      </c>
      <c r="C7" s="48"/>
      <c r="D7" s="48"/>
      <c r="E7" s="48"/>
      <c r="F7" s="48"/>
      <c r="G7" s="48"/>
      <c r="H7" s="48"/>
      <c r="O7" s="25"/>
      <c r="P7" s="25"/>
      <c r="Q7" s="26"/>
      <c r="R7" s="28"/>
    </row>
    <row r="8" spans="1:19" ht="32.25" customHeight="1" x14ac:dyDescent="0.25">
      <c r="A8" s="40" t="s">
        <v>6</v>
      </c>
      <c r="B8" s="51" t="s">
        <v>131</v>
      </c>
      <c r="C8" s="51"/>
      <c r="D8" s="51"/>
      <c r="E8" s="51"/>
      <c r="F8" s="51"/>
      <c r="G8" s="51"/>
      <c r="H8" s="51"/>
      <c r="O8" s="25"/>
      <c r="P8" s="25"/>
      <c r="Q8" s="26"/>
      <c r="R8" s="28"/>
    </row>
    <row r="9" spans="1:19" ht="53.25" customHeight="1" x14ac:dyDescent="0.25">
      <c r="A9" s="40" t="s">
        <v>7</v>
      </c>
      <c r="B9" s="48" t="s">
        <v>137</v>
      </c>
      <c r="C9" s="48"/>
      <c r="D9" s="48"/>
      <c r="E9" s="48"/>
      <c r="F9" s="48"/>
      <c r="G9" s="48"/>
      <c r="H9" s="48"/>
      <c r="O9" s="25"/>
      <c r="P9" s="25"/>
      <c r="Q9" s="26"/>
      <c r="R9" s="28"/>
    </row>
    <row r="10" spans="1:19" x14ac:dyDescent="0.25">
      <c r="A10" s="40" t="s">
        <v>8</v>
      </c>
      <c r="B10" s="52">
        <v>1652374</v>
      </c>
      <c r="C10" s="52"/>
      <c r="D10" s="52"/>
      <c r="E10" s="52"/>
      <c r="F10" s="52"/>
      <c r="G10" s="52"/>
      <c r="H10" s="52"/>
      <c r="O10" s="25"/>
      <c r="P10" s="28"/>
      <c r="Q10" s="26"/>
      <c r="R10" s="28"/>
    </row>
    <row r="11" spans="1:19" ht="164.25" customHeight="1" x14ac:dyDescent="0.25">
      <c r="A11" s="40" t="s">
        <v>9</v>
      </c>
      <c r="B11" s="66" t="s">
        <v>138</v>
      </c>
      <c r="C11" s="66"/>
      <c r="D11" s="66"/>
      <c r="E11" s="66"/>
      <c r="F11" s="66"/>
      <c r="G11" s="66"/>
      <c r="H11" s="66"/>
      <c r="O11" s="25"/>
      <c r="P11" s="28"/>
      <c r="Q11" s="26"/>
      <c r="R11" s="28"/>
    </row>
    <row r="12" spans="1:19" ht="217.5" customHeight="1" x14ac:dyDescent="0.25">
      <c r="A12" s="40" t="s">
        <v>10</v>
      </c>
      <c r="B12" s="66" t="s">
        <v>139</v>
      </c>
      <c r="C12" s="66"/>
      <c r="D12" s="66"/>
      <c r="E12" s="66"/>
      <c r="F12" s="66"/>
      <c r="G12" s="66"/>
      <c r="H12" s="66"/>
      <c r="O12" s="25"/>
      <c r="P12" s="28"/>
      <c r="Q12" s="26"/>
      <c r="R12" s="28"/>
    </row>
    <row r="13" spans="1:19" ht="25.5" x14ac:dyDescent="0.25">
      <c r="A13" s="40" t="s">
        <v>11</v>
      </c>
      <c r="B13" s="41" t="s">
        <v>41</v>
      </c>
      <c r="C13" s="40" t="s">
        <v>12</v>
      </c>
      <c r="D13" s="42"/>
      <c r="E13" s="40" t="s">
        <v>13</v>
      </c>
      <c r="F13" s="51" t="s">
        <v>130</v>
      </c>
      <c r="G13" s="51"/>
      <c r="H13" s="51"/>
    </row>
    <row r="14" spans="1:19" ht="26.25" x14ac:dyDescent="0.25">
      <c r="A14" s="40" t="s">
        <v>14</v>
      </c>
      <c r="B14" s="51" t="s">
        <v>133</v>
      </c>
      <c r="C14" s="51"/>
      <c r="D14" s="51"/>
      <c r="E14" s="43" t="s">
        <v>15</v>
      </c>
      <c r="F14" s="51" t="s">
        <v>140</v>
      </c>
      <c r="G14" s="51"/>
      <c r="H14" s="51"/>
      <c r="P14" s="28"/>
      <c r="Q14" s="26"/>
      <c r="R14" s="28"/>
    </row>
    <row r="15" spans="1:19" ht="26.25" customHeight="1" x14ac:dyDescent="0.25">
      <c r="A15" s="40" t="s">
        <v>18</v>
      </c>
      <c r="B15" s="44"/>
      <c r="C15" s="40" t="s">
        <v>19</v>
      </c>
      <c r="D15" s="44" t="s">
        <v>134</v>
      </c>
      <c r="E15" s="45" t="s">
        <v>67</v>
      </c>
      <c r="F15" s="51" t="s">
        <v>135</v>
      </c>
      <c r="G15" s="51"/>
      <c r="H15" s="51"/>
      <c r="O15" s="25"/>
      <c r="P15" s="28"/>
      <c r="Q15" s="26"/>
      <c r="R15" s="28"/>
    </row>
    <row r="16" spans="1:19" ht="30.75" customHeight="1" x14ac:dyDescent="0.25">
      <c r="A16" s="40" t="s">
        <v>16</v>
      </c>
      <c r="B16" s="57" t="s">
        <v>66</v>
      </c>
      <c r="C16" s="58"/>
      <c r="D16" s="58"/>
      <c r="E16" s="58"/>
      <c r="F16" s="58"/>
      <c r="G16" s="58"/>
      <c r="H16" s="59"/>
      <c r="O16" s="25"/>
      <c r="P16" s="28"/>
      <c r="Q16" s="26"/>
      <c r="R16" s="28"/>
    </row>
    <row r="17" spans="1:8" ht="25.5" x14ac:dyDescent="0.25">
      <c r="A17" s="40" t="s">
        <v>21</v>
      </c>
      <c r="B17" s="50">
        <v>44926</v>
      </c>
      <c r="C17" s="50"/>
      <c r="D17" s="50"/>
      <c r="E17" s="40" t="s">
        <v>22</v>
      </c>
      <c r="F17" s="50">
        <v>45350</v>
      </c>
      <c r="G17" s="53"/>
      <c r="H17" s="53"/>
    </row>
    <row r="18" spans="1:8" x14ac:dyDescent="0.25">
      <c r="A18" s="55" t="s">
        <v>23</v>
      </c>
      <c r="B18" s="55"/>
      <c r="C18" s="55"/>
      <c r="D18" s="55"/>
      <c r="E18" s="55"/>
      <c r="F18" s="55"/>
      <c r="G18" s="55"/>
      <c r="H18" s="55"/>
    </row>
    <row r="19" spans="1:8" ht="25.5" customHeight="1" x14ac:dyDescent="0.25">
      <c r="A19" s="56" t="s">
        <v>24</v>
      </c>
      <c r="B19" s="56"/>
      <c r="C19" s="56"/>
      <c r="D19" s="56"/>
      <c r="E19" s="56"/>
      <c r="F19" s="56"/>
      <c r="G19" s="56"/>
      <c r="H19" s="56"/>
    </row>
    <row r="20" spans="1:8" ht="55.5" customHeight="1" x14ac:dyDescent="0.25">
      <c r="A20" s="47" t="s">
        <v>141</v>
      </c>
      <c r="B20" s="47"/>
      <c r="C20" s="47"/>
      <c r="D20" s="47"/>
      <c r="E20" s="47"/>
      <c r="F20" s="47"/>
      <c r="G20" s="47"/>
      <c r="H20" s="47"/>
    </row>
    <row r="21" spans="1:8" x14ac:dyDescent="0.25">
      <c r="A21" s="46" t="s">
        <v>129</v>
      </c>
      <c r="B21" s="46"/>
      <c r="C21" s="46"/>
      <c r="D21" s="46"/>
      <c r="E21" s="46"/>
      <c r="F21" s="46"/>
      <c r="G21" s="46"/>
      <c r="H21" s="46"/>
    </row>
    <row r="22" spans="1:8" ht="42" customHeight="1" x14ac:dyDescent="0.25">
      <c r="A22" s="48" t="s">
        <v>142</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topLeftCell="A15" zoomScale="80" zoomScaleNormal="80" workbookViewId="0">
      <selection activeCell="B12" sqref="B12:F12"/>
    </sheetView>
  </sheetViews>
  <sheetFormatPr baseColWidth="10"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9" t="s">
        <v>77</v>
      </c>
      <c r="B2" s="49"/>
      <c r="C2" s="49"/>
      <c r="D2" s="49"/>
      <c r="E2" s="49"/>
      <c r="F2" s="49"/>
    </row>
    <row r="3" spans="1:6" x14ac:dyDescent="0.25">
      <c r="A3" s="2" t="s">
        <v>4</v>
      </c>
      <c r="B3" s="64" t="str">
        <f>'1. ABOGADO EXTERNO'!B6:H6</f>
        <v xml:space="preserve">CONTRALORIA GENERAL DE SANTIAGO DE CALI </v>
      </c>
      <c r="C3" s="64"/>
      <c r="D3" s="64"/>
      <c r="E3" s="64"/>
      <c r="F3" s="64"/>
    </row>
    <row r="4" spans="1:6" x14ac:dyDescent="0.25">
      <c r="A4" s="2" t="s">
        <v>42</v>
      </c>
      <c r="B4" s="36"/>
      <c r="C4" s="2" t="s">
        <v>43</v>
      </c>
      <c r="D4" s="65"/>
      <c r="E4" s="65"/>
      <c r="F4" s="65"/>
    </row>
    <row r="5" spans="1:6" x14ac:dyDescent="0.25">
      <c r="A5" s="2" t="s">
        <v>6</v>
      </c>
      <c r="B5" s="64"/>
      <c r="C5" s="64"/>
      <c r="D5" s="64"/>
      <c r="E5" s="64"/>
      <c r="F5" s="64"/>
    </row>
    <row r="6" spans="1:6" x14ac:dyDescent="0.25">
      <c r="A6" s="2" t="s">
        <v>45</v>
      </c>
      <c r="B6" s="32"/>
      <c r="C6" s="2" t="s">
        <v>46</v>
      </c>
      <c r="D6" s="39"/>
      <c r="E6" s="2" t="s">
        <v>39</v>
      </c>
      <c r="F6" s="39"/>
    </row>
    <row r="7" spans="1:6" ht="39.75" customHeight="1" x14ac:dyDescent="0.25">
      <c r="A7" s="2" t="s">
        <v>71</v>
      </c>
      <c r="B7" s="32"/>
      <c r="C7" s="2" t="s">
        <v>49</v>
      </c>
      <c r="D7" s="33"/>
      <c r="E7" s="2" t="s">
        <v>50</v>
      </c>
      <c r="F7" s="34"/>
    </row>
    <row r="8" spans="1:6" ht="35.25" customHeight="1" x14ac:dyDescent="0.25">
      <c r="A8" s="2" t="s">
        <v>44</v>
      </c>
      <c r="B8" s="35"/>
      <c r="C8" s="2" t="s">
        <v>69</v>
      </c>
      <c r="D8" s="35"/>
      <c r="E8" s="2" t="s">
        <v>20</v>
      </c>
      <c r="F8" s="36"/>
    </row>
    <row r="9" spans="1:6" ht="37.5" customHeight="1" x14ac:dyDescent="0.25">
      <c r="A9" s="2" t="s">
        <v>48</v>
      </c>
      <c r="B9" s="5"/>
      <c r="C9" s="62" t="s">
        <v>70</v>
      </c>
      <c r="D9" s="64"/>
      <c r="E9" s="2" t="s">
        <v>72</v>
      </c>
      <c r="F9" s="1"/>
    </row>
    <row r="10" spans="1:6" ht="30" x14ac:dyDescent="0.25">
      <c r="A10" s="2" t="s">
        <v>76</v>
      </c>
      <c r="B10" s="5"/>
      <c r="C10" s="62"/>
      <c r="D10" s="64"/>
      <c r="E10" s="2" t="s">
        <v>73</v>
      </c>
      <c r="F10" s="1"/>
    </row>
    <row r="11" spans="1:6" ht="46.5" customHeight="1" x14ac:dyDescent="0.25">
      <c r="A11" s="2" t="s">
        <v>47</v>
      </c>
      <c r="B11" s="37"/>
      <c r="C11" s="2" t="s">
        <v>22</v>
      </c>
      <c r="D11" s="37"/>
      <c r="E11" s="2" t="s">
        <v>7</v>
      </c>
      <c r="F11" s="38"/>
    </row>
    <row r="12" spans="1:6" ht="167.25" customHeight="1" x14ac:dyDescent="0.25">
      <c r="A12" s="2" t="s">
        <v>51</v>
      </c>
      <c r="B12" s="61"/>
      <c r="C12" s="61"/>
      <c r="D12" s="61"/>
      <c r="E12" s="61"/>
      <c r="F12" s="61"/>
    </row>
    <row r="13" spans="1:6" ht="21" x14ac:dyDescent="0.25">
      <c r="A13" s="49" t="s">
        <v>52</v>
      </c>
      <c r="B13" s="49"/>
      <c r="C13" s="49"/>
      <c r="D13" s="49"/>
      <c r="E13" s="49"/>
      <c r="F13" s="49"/>
    </row>
    <row r="14" spans="1:6" x14ac:dyDescent="0.25">
      <c r="A14" s="60"/>
      <c r="B14" s="60"/>
      <c r="C14" s="60"/>
      <c r="D14" s="60"/>
      <c r="E14" s="60"/>
      <c r="F14" s="60"/>
    </row>
    <row r="15" spans="1:6" x14ac:dyDescent="0.25">
      <c r="A15" s="60"/>
      <c r="B15" s="60"/>
      <c r="C15" s="60"/>
      <c r="D15" s="60"/>
      <c r="E15" s="60"/>
      <c r="F15" s="60"/>
    </row>
    <row r="16" spans="1:6" x14ac:dyDescent="0.25">
      <c r="A16" s="60"/>
      <c r="B16" s="60"/>
      <c r="C16" s="60"/>
      <c r="D16" s="60"/>
      <c r="E16" s="60"/>
      <c r="F16" s="60"/>
    </row>
    <row r="17" spans="1:6" x14ac:dyDescent="0.25">
      <c r="A17" s="60"/>
      <c r="B17" s="60"/>
      <c r="C17" s="60"/>
      <c r="D17" s="60"/>
      <c r="E17" s="60"/>
      <c r="F17" s="60"/>
    </row>
    <row r="18" spans="1:6" x14ac:dyDescent="0.25">
      <c r="A18" s="60"/>
      <c r="B18" s="60"/>
      <c r="C18" s="60"/>
      <c r="D18" s="60"/>
      <c r="E18" s="60"/>
      <c r="F18" s="60"/>
    </row>
    <row r="19" spans="1:6" x14ac:dyDescent="0.25">
      <c r="A19" s="60"/>
      <c r="B19" s="60"/>
      <c r="C19" s="60"/>
      <c r="D19" s="60"/>
      <c r="E19" s="60"/>
      <c r="F19" s="60"/>
    </row>
    <row r="20" spans="1:6" x14ac:dyDescent="0.25">
      <c r="A20" s="60"/>
      <c r="B20" s="60"/>
      <c r="C20" s="60"/>
      <c r="D20" s="60"/>
      <c r="E20" s="60"/>
      <c r="F20" s="60"/>
    </row>
    <row r="21" spans="1:6" x14ac:dyDescent="0.25">
      <c r="A21" s="60"/>
      <c r="B21" s="60"/>
      <c r="C21" s="60"/>
      <c r="D21" s="60"/>
      <c r="E21" s="60"/>
      <c r="F21" s="60"/>
    </row>
    <row r="22" spans="1:6" x14ac:dyDescent="0.25">
      <c r="A22" s="60"/>
      <c r="B22" s="60"/>
      <c r="C22" s="60"/>
      <c r="D22" s="60"/>
      <c r="E22" s="60"/>
      <c r="F22" s="60"/>
    </row>
    <row r="23" spans="1:6" x14ac:dyDescent="0.25">
      <c r="A23" s="60"/>
      <c r="B23" s="60"/>
      <c r="C23" s="60"/>
      <c r="D23" s="60"/>
      <c r="E23" s="60"/>
      <c r="F23" s="60"/>
    </row>
    <row r="24" spans="1:6" x14ac:dyDescent="0.25">
      <c r="A24" s="60"/>
      <c r="B24" s="60"/>
      <c r="C24" s="60"/>
      <c r="D24" s="60"/>
      <c r="E24" s="60"/>
      <c r="F24" s="60"/>
    </row>
    <row r="25" spans="1:6" x14ac:dyDescent="0.25">
      <c r="A25" s="60"/>
      <c r="B25" s="60"/>
      <c r="C25" s="60"/>
      <c r="D25" s="60"/>
      <c r="E25" s="60"/>
      <c r="F25" s="60"/>
    </row>
    <row r="26" spans="1:6" x14ac:dyDescent="0.25">
      <c r="A26" s="60"/>
      <c r="B26" s="60"/>
      <c r="C26" s="60"/>
      <c r="D26" s="60"/>
      <c r="E26" s="60"/>
      <c r="F26" s="60"/>
    </row>
    <row r="27" spans="1:6" x14ac:dyDescent="0.25">
      <c r="A27" s="60"/>
      <c r="B27" s="60"/>
      <c r="C27" s="60"/>
      <c r="D27" s="60"/>
      <c r="E27" s="60"/>
      <c r="F27" s="60"/>
    </row>
    <row r="28" spans="1:6" x14ac:dyDescent="0.25">
      <c r="A28" s="60"/>
      <c r="B28" s="60"/>
      <c r="C28" s="60"/>
      <c r="D28" s="60"/>
      <c r="E28" s="60"/>
      <c r="F28" s="60"/>
    </row>
    <row r="29" spans="1:6" x14ac:dyDescent="0.25">
      <c r="A29" s="60"/>
      <c r="B29" s="60"/>
      <c r="C29" s="60"/>
      <c r="D29" s="60"/>
      <c r="E29" s="60"/>
      <c r="F29" s="60"/>
    </row>
    <row r="30" spans="1:6" x14ac:dyDescent="0.25">
      <c r="A30" s="60"/>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6" x14ac:dyDescent="0.25">
      <c r="A33" s="60"/>
      <c r="B33" s="60"/>
      <c r="C33" s="60"/>
      <c r="D33" s="60"/>
      <c r="E33" s="60"/>
      <c r="F33" s="60"/>
    </row>
    <row r="34" spans="1:6" x14ac:dyDescent="0.25">
      <c r="A34" s="60"/>
      <c r="B34" s="60"/>
      <c r="C34" s="60"/>
      <c r="D34" s="60"/>
      <c r="E34" s="60"/>
      <c r="F34" s="60"/>
    </row>
    <row r="35" spans="1:6" x14ac:dyDescent="0.25">
      <c r="A35" s="60"/>
      <c r="B35" s="60"/>
      <c r="C35" s="60"/>
      <c r="D35" s="60"/>
      <c r="E35" s="60"/>
      <c r="F35" s="60"/>
    </row>
    <row r="36" spans="1:6" x14ac:dyDescent="0.25">
      <c r="A36" s="60"/>
      <c r="B36" s="60"/>
      <c r="C36" s="60"/>
      <c r="D36" s="60"/>
      <c r="E36" s="60"/>
      <c r="F36" s="60"/>
    </row>
    <row r="37" spans="1:6" x14ac:dyDescent="0.25">
      <c r="A37" s="62" t="s">
        <v>53</v>
      </c>
      <c r="B37" s="62"/>
      <c r="C37" s="63"/>
      <c r="D37" s="62" t="s">
        <v>54</v>
      </c>
      <c r="E37" s="62"/>
      <c r="F37" s="62"/>
    </row>
    <row r="38" spans="1:6" x14ac:dyDescent="0.25">
      <c r="A38" s="2" t="s">
        <v>55</v>
      </c>
      <c r="B38" s="2" t="s">
        <v>56</v>
      </c>
      <c r="C38" s="63"/>
      <c r="D38" s="2" t="s">
        <v>55</v>
      </c>
      <c r="E38" s="62" t="s">
        <v>56</v>
      </c>
      <c r="F38" s="62"/>
    </row>
    <row r="39" spans="1:6" x14ac:dyDescent="0.25">
      <c r="A39" s="3"/>
      <c r="B39" s="3"/>
      <c r="C39" s="63"/>
      <c r="D39" s="3"/>
      <c r="E39" s="60"/>
      <c r="F39" s="60"/>
    </row>
    <row r="40" spans="1:6" x14ac:dyDescent="0.25">
      <c r="A40" s="3"/>
      <c r="B40" s="3"/>
      <c r="C40" s="63"/>
      <c r="D40" s="3"/>
      <c r="E40" s="60"/>
      <c r="F40" s="60"/>
    </row>
    <row r="41" spans="1:6" x14ac:dyDescent="0.25">
      <c r="A41" s="3"/>
      <c r="B41" s="3"/>
      <c r="C41" s="63"/>
      <c r="D41" s="3"/>
      <c r="E41" s="60"/>
      <c r="F41" s="60"/>
    </row>
    <row r="42" spans="1:6" x14ac:dyDescent="0.25">
      <c r="A42" s="3"/>
      <c r="B42" s="3"/>
      <c r="C42" s="63"/>
      <c r="D42" s="3"/>
      <c r="E42" s="60"/>
      <c r="F42" s="60"/>
    </row>
    <row r="43" spans="1:6" x14ac:dyDescent="0.25">
      <c r="A43" s="3"/>
      <c r="B43" s="3"/>
      <c r="C43" s="63"/>
      <c r="D43" s="3"/>
      <c r="E43" s="60"/>
      <c r="F43" s="60"/>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25">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25">
      <c r="A3" s="1">
        <v>1</v>
      </c>
      <c r="B3" s="1" t="str">
        <f>'1. ABOGADO EXTERNO'!B4</f>
        <v>9. Otros.</v>
      </c>
      <c r="C3" s="1" t="str">
        <f>'1. ABOGADO EXTERNO'!F4</f>
        <v>INSTANCIA</v>
      </c>
      <c r="D3" s="6">
        <f>'1. ABOGADO EXTERNO'!B5</f>
        <v>45350</v>
      </c>
      <c r="E3" s="17" t="str">
        <f>'1. ABOGADO EXTERNO'!B6</f>
        <v xml:space="preserve">CONTRALORIA GENERAL DE SANTIAGO DE CALI </v>
      </c>
      <c r="F3" s="17" t="str">
        <f>'1. ABOGADO EXTERNO'!B7</f>
        <v>OSCAR IPIA LOPEZ
JAIME ENRIQUE YANGUAS CAÑAR
ALEJANDRO RAMIREZ GONZALEZ</v>
      </c>
      <c r="G3" s="17" t="str">
        <f>'1. ABOGADO EXTERNO'!B9</f>
        <v>Por medio del Auto de Apertura No. 1900.27.06.24.037 del 28 de febrero de 2024, se dio apertura al Proceso de Responsabilidad Fiscal No. 1900.27.06.24.1618, por el presunto detrimento patrimonial en cuantía de OCHO MILLONES DOSCIENTOS SESENTA Y UN MIL OCHOCIENTOS SETENTA Y TRES PESOS M/cte. ($8.261.873)</v>
      </c>
      <c r="H3" s="18">
        <f>'1. ABOGADO EXTERNO'!B10</f>
        <v>1652374</v>
      </c>
      <c r="I3" s="17" t="str">
        <f>'1. ABOGADO EXTERNO'!B11</f>
        <v>En el análisis al contrato No. 143.30.06.20220007 del 18 de febrero de 2022, cuyo objeto era “prestar servicios de mantenimiento de las zonas verdes del Hospital Carlos Holmes Trujillo IPS adscrita a la Red Salud del Oriente E.S.E.”, por $99.142.300 Pesos M/cte y con un plazo hasta el 31 de diciembre, se evidenciaron mayores valores pagados sin soportes por $8.261.873 Pesos M/cte.                      
Por lo anterior, el órgano de control consideró que se vulneró lo contemplado en los artículos 83 y 84 de la Ley 1474 de 2011, que establece la obligatoriedad de la entidad de vigilar permanentemente la correcta ejecución del objeto contratado, así como su seguimiento técnico, administrativo, financiero, contable y jurídico por parte del supervisor. Según el dicho de la Contraloría, lo anterior se presenta por falta de control y seguimiento de los procesos contractuales por parte de la oficina jurídica y del supervisor del contrato, generando un mayor valor pagado a lo ejecutado lo que ocasiona un detrimento patrimonial por $8.261.873 Pesos M/cte.</v>
      </c>
      <c r="J3" s="17" t="str">
        <f>'1. ABOGADO EXTERNO'!B12</f>
        <v>La contingencia se califica como REMOTA por lo siguiente:       
La Póliza de Seguro de Responsabilidad Civil Servidores Públicos No. 965-87-994000000002, cuyo tomador y asegurado es el Distrito Especial de Santiago de Cali, NO presta cobertura material; esto teniendo en cuenta que la entidad afectada en este caso RED DE SALUD DEL ORIENTE E.S.E., no corresponde a la entidad asegurada; siendo nuestro asegurado y beneficiario el Distrito Especial de Santiago de Cali. Adicional a ello, no presta cobertura material para los presuntos responsables, pues estos no se encuentran en el listado de cargos amparados; por cuanto su calidad no es la de ser servidores públicos el Distrito Especial de Santiago de Cali siendo únicamente estos los cargos asegurados. Por último, debe decirse que la precitada póliza fue tomada bajo la modalidad de cobertura claims made,  y se tiene que la reclamación concretada con la comunicación del auto de apertura data del 28 de febrero de 2024 por lo que la reclamación se encuentra dentro de la limitación temporal pactada para la Póliza en mención, cuya vigencia comprende desde el 17 de enero de 2024  hasta el 28 de febrero de 2024 (anexo 8); y los hechos materia de la acción fiscal que datan del 18 de febrero de 2022 al 31 de diciembre de 2022, se encuentran dentro del periodo de retroactividad pactado (01 de enero de 2015).
Respecto al juicio de responsabilidad, hasta el momento no se evidencia la configuración de un daño patrimonial al Estado con ocasión al actuar de los presuntos responsables fiscales. Lo anterior, si se tiene en cuenta que si bien es cierto en la supervisión de ejecución contractual se logró determinar durante la liquidación del contrato los saldos a favor de la entidad correspondiente por valor de $8.261.873 Pesos, fue en ese preciso momento en el cual la E.S.E. Oriente solicitó la devolución del saldo anteriormente descrito con lo que se denominaba un saldo a favor de la entidad. En ese orden de ideas y frente al error involuntario cometido, el supervisor del contrato hizo la salvedad anteriormente mencionada durante la liquidación contractual entre las partes. Así las cosas, no se presenta falta de control y seguimiento de los procesos contractuales pues no se generó un mayor valor pagado a lo ejecutado, advirtiéndose de este modo que la tesis acogida por la Contraloría para dar apertura al presente proceso de responsabilidad fiscal se erige sobre una interpretación errónea, lo cual responde al hecho que, durante la fase de ejecución de la auditoría, el contrato aún no se encontraba liquidado. No obstante, la Contraloría sostiene que en el presente asunto se presentó una falta de seguimiento y prevención administrativa por parte del supervisor y el grupo de apoyo en el desarrollo de las actividades contractuales y el cumplimiento del objeto; por lo que la decisión final depende de la valoración que realice el ente de control de las pruebas aportadas en el curso de la actuación, especialmente del acta de liquidación del contrato, así como de las versiones libres.
Lo anterior sin perjuicio del carácter contingente del proceso.</v>
      </c>
      <c r="K3" s="22" t="str">
        <f>'1. ABOGADO EXTERNO'!B13</f>
        <v xml:space="preserve">3 Remoto (100% a favor de la Compañia). </v>
      </c>
      <c r="L3" s="22"/>
      <c r="M3" s="22"/>
      <c r="N3" s="30" t="s">
        <v>123</v>
      </c>
      <c r="O3" s="19" t="s">
        <v>123</v>
      </c>
      <c r="P3" s="18">
        <f>'2. ABOGADO INTERNO '!D7</f>
        <v>0</v>
      </c>
      <c r="Q3" s="17"/>
      <c r="R3" s="17" t="str">
        <f>'1. ABOGADO EXTERNO'!B16</f>
        <v>RESPONSABILIDAD FISCAL</v>
      </c>
      <c r="S3" s="17"/>
      <c r="T3" s="1"/>
      <c r="U3" s="20"/>
      <c r="V3" s="17"/>
      <c r="W3" s="21">
        <f>'2. ABOGADO INTERNO '!B8</f>
        <v>0</v>
      </c>
      <c r="X3" s="22" t="str">
        <f>'1. ABOGADO EXTERNO'!B14</f>
        <v xml:space="preserve">CONTRALORÍA GENERAL DE SANTIAGO DE CALI
DIRECCIÓN OPERATIVA DE RESPONSABILIDAD FISCAL </v>
      </c>
      <c r="Y3" s="1" t="str">
        <f>'1. ABOGADO EXTERNO'!F14</f>
        <v>1900.27.06.24.1618</v>
      </c>
      <c r="Z3" s="1" t="str">
        <f>'1. ABOGADO EXTERNO'!F5</f>
        <v xml:space="preserve">VIGENTE </v>
      </c>
      <c r="AA3" s="17" t="str">
        <f>'1. ABOGADO EXTERNO'!A22</f>
        <v xml:space="preserve">El día 12 de noviembre de 2024 se radicó en representación de Mapfre Seguros Generales de Colombia el pronunciamiento frente al AUTO DE APERTURA.     </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1</v>
      </c>
      <c r="B1" s="24" t="s">
        <v>2</v>
      </c>
      <c r="C1" s="24" t="s">
        <v>39</v>
      </c>
      <c r="D1" s="24" t="s">
        <v>17</v>
      </c>
      <c r="E1" s="24" t="s">
        <v>57</v>
      </c>
      <c r="F1" s="29" t="s">
        <v>70</v>
      </c>
    </row>
    <row r="2" spans="1:6" x14ac:dyDescent="0.25">
      <c r="A2" s="25"/>
      <c r="B2" s="25"/>
      <c r="C2" s="26"/>
      <c r="D2" s="26"/>
      <c r="E2" s="27"/>
      <c r="F2" s="4"/>
    </row>
    <row r="3" spans="1:6" x14ac:dyDescent="0.25">
      <c r="A3" s="25" t="s">
        <v>25</v>
      </c>
      <c r="B3" s="25" t="s">
        <v>26</v>
      </c>
      <c r="C3" s="26" t="s">
        <v>121</v>
      </c>
      <c r="D3" s="26" t="s">
        <v>27</v>
      </c>
      <c r="E3" s="27" t="s">
        <v>58</v>
      </c>
      <c r="F3" s="4" t="s">
        <v>74</v>
      </c>
    </row>
    <row r="4" spans="1:6" x14ac:dyDescent="0.25">
      <c r="A4" s="25" t="s">
        <v>28</v>
      </c>
      <c r="B4" s="25" t="s">
        <v>29</v>
      </c>
      <c r="C4" s="26" t="s">
        <v>120</v>
      </c>
      <c r="D4" s="26" t="s">
        <v>30</v>
      </c>
      <c r="E4" s="27" t="s">
        <v>59</v>
      </c>
      <c r="F4" s="4" t="s">
        <v>75</v>
      </c>
    </row>
    <row r="5" spans="1:6" x14ac:dyDescent="0.25">
      <c r="A5" s="25" t="s">
        <v>31</v>
      </c>
      <c r="B5" s="25" t="s">
        <v>32</v>
      </c>
      <c r="C5" s="26" t="s">
        <v>41</v>
      </c>
      <c r="D5" s="28"/>
      <c r="E5" s="27" t="s">
        <v>60</v>
      </c>
    </row>
    <row r="6" spans="1:6" x14ac:dyDescent="0.25">
      <c r="A6" s="25" t="s">
        <v>33</v>
      </c>
      <c r="B6" s="25" t="s">
        <v>40</v>
      </c>
      <c r="C6" s="26"/>
      <c r="D6" s="28"/>
      <c r="E6" s="27" t="s">
        <v>61</v>
      </c>
    </row>
    <row r="7" spans="1:6" x14ac:dyDescent="0.25">
      <c r="A7" s="25" t="s">
        <v>34</v>
      </c>
      <c r="B7" s="25"/>
      <c r="C7" s="26"/>
      <c r="D7" s="28"/>
      <c r="E7" s="27" t="s">
        <v>62</v>
      </c>
    </row>
    <row r="8" spans="1:6" x14ac:dyDescent="0.25">
      <c r="A8" s="25" t="s">
        <v>35</v>
      </c>
      <c r="B8" s="25"/>
      <c r="C8" s="26"/>
      <c r="D8" s="28"/>
      <c r="E8" s="27" t="s">
        <v>122</v>
      </c>
    </row>
    <row r="9" spans="1:6" x14ac:dyDescent="0.25">
      <c r="A9" s="25" t="s">
        <v>36</v>
      </c>
      <c r="B9" s="28"/>
      <c r="C9" s="26"/>
      <c r="D9" s="28"/>
      <c r="E9" s="27" t="s">
        <v>63</v>
      </c>
    </row>
    <row r="10" spans="1:6" x14ac:dyDescent="0.25">
      <c r="A10" s="25" t="s">
        <v>37</v>
      </c>
      <c r="B10" s="28"/>
      <c r="C10" s="26"/>
      <c r="D10" s="28"/>
      <c r="E10" s="27" t="s">
        <v>64</v>
      </c>
    </row>
    <row r="11" spans="1:6" x14ac:dyDescent="0.25">
      <c r="A11" s="25" t="s">
        <v>38</v>
      </c>
      <c r="B11" s="28"/>
      <c r="C11" s="26"/>
      <c r="D11" s="28"/>
      <c r="E11" s="27" t="s">
        <v>65</v>
      </c>
    </row>
    <row r="12" spans="1:6" x14ac:dyDescent="0.25">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2024-11-13T16:52:34Z</dcterms:modified>
  <cp:version>V1</cp:version>
</cp:coreProperties>
</file>