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656" tabRatio="669"/>
  </bookViews>
  <sheets>
    <sheet name="1. ABOGADO EXTERNO" sheetId="1" r:id="rId1"/>
    <sheet name="2. ABOGADO INTERNO " sheetId="2" r:id="rId2"/>
    <sheet name="REPORTE S.F.C." sheetId="3" r:id="rId3"/>
    <sheet name="Hoja1" sheetId="4" state="hidden" r:id="rId4"/>
  </sheets>
  <calcPr calcId="152511"/>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<sst xmlns="http://schemas.openxmlformats.org/spreadsheetml/2006/main" count="168" uniqueCount="144">
  <si>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</si>
  <si>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</si>
  <si>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</si>
  <si>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</si>
  <si>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</si>
  <si>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</si>
  <si>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</si>
  <si>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</si>
  <si>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</si>
  <si>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</si>
  <si>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</si>
  <si>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</si>
  <si>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</si>
  <si>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</si>
  <si>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</si>
  <si>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</si>
  <si>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</si>
  <si>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</si>
  <si>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</si>
  <si>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</si>
  <si>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</si>
  <si>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</si>
  <si>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</si>
  <si>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</si>
  <si>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</si>
  <si>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</si>
  <si>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</si>
  <si>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</si>
  <si>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</si>
  <si>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</si>
  <si>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</si>
  <si>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</si>
  <si>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</si>
  <si>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</si>
  <si>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</si>
  <si>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</si>
  <si>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</si>
  <si>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</si>
  <si>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</si>
  <si>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</si>
  <si>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</si>
  <si>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</si>
  <si>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</si>
  <si>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</si>
  <si>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</si>
  <si>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</si>
  <si>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</si>
  <si>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</si>
  <si>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</si>
  <si>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</si>
  <si>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</si>
  <si>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</si>
  <si>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</si>
  <si>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</si>
  <si>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</si>
  <si>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</si>
  <si>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</si>
  <si>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</si>
  <si>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</si>
  <si>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</si>
  <si>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</si>
  <si>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</si>
  <si>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</si>
  <si>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</si>
  <si>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</si>
  <si>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</si>
  <si>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</si>
  <si>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</si>
  <si>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</si>
  <si>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</si>
  <si>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</si>
  <si>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</si>
  <si>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</si>
  <si>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</si>
  <si>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</si>
  <si>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</si>
  <si>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</si>
  <si>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</si>
  <si>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</si>
  <si>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</si>
  <si>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</si>
  <si>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</si>
  <si>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</si>
  <si>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</si>
  <si>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</si>
  <si>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</si>
  <si>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</si>
  <si>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</si>
  <si>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</si>
  <si>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</si>
  <si>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</si>
  <si>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</si>
  <si>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</si>
  <si>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</si>
  <si>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</si>
  <si>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</si>
  <si>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</si>
  <si>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</si>
  <si>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</si>
  <si>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</si>
  <si>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</si>
  <si>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</si>
  <si>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</si>
  <si>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</si>
  <si>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</si>
  <si>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</si>
  <si>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</si>
  <si>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</si>
  <si>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</si>
  <si>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</si>
  <si>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</si>
  <si>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</si>
  <si>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</si>
  <si>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</si>
  <si>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</si>
  <si>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</si>
  <si>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</si>
  <si>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</si>
  <si>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</si>
  <si>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</si>
  <si>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</si>
  <si>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</si>
  <si>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</si>
  <si>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</si>
  <si>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</si>
  <si>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</si>
  <si>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</si>
  <si>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</si>
  <si>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 A.</t>
  </si>
  <si>
    <t>|</t>
  </si>
  <si>
    <t>ORGANO DE CONTROL</t>
  </si>
  <si>
    <t>CONTRALORÍA GENERAL DE SANTIAGO DE CALI-DIRECCIÓN OPERATIVA DE RESPONSABILIDAD FISCAL</t>
  </si>
  <si>
    <t>PRESUNTOS RESPONSABLES</t>
  </si>
  <si>
    <t>RESPONSABILIDAD CIVIL SERVIDORES PÚBLICOS</t>
  </si>
  <si>
    <t>Argemiro Cortes Buitrago (Gerente de Corfecali), Diana Ledesma (Subsecretaria de Despacho de Arte, Creación y Promoción Cultural) y Fernando Pérez Vasquez (Contratista)</t>
  </si>
  <si>
    <t>Se pretende por parte del órgano de control el resarcimiento del presunto detrimento, causado en el marco del contrato PS-323-2022, cuyo valor ascendió a la cifra de $247.933.884 Pesos M/cte. Según la investigación, el equipo auditor de la Contraloría encontró que los costos de los diseños de las carrozas contratadas eran significativamente inferiores a los valores pactados en el contrato, evidenciando así una posible irregularidad en la contratación, en el marco de la feria de Cali (año 2022).</t>
  </si>
  <si>
    <r>
      <t xml:space="preserve">De la lectura del Auto de Apertura No. 1900.27.06.23.1590 de calenda 22 de marzo de 2024, puede extraerse lo siguiente: 
i) El proceso de responsabilidad fiscal tiene como antecedente el hallazgo fiscal No. 15 elaborado con ocasión a la actuación de la auditoría realizada a Corfecali y a la Secretaría de Cultura del Distrito Especial de Cali para la vigencia 2022, en virtud del contrato No. PS-323-2022, cuyo objeto consistió en: </t>
    </r>
    <r>
      <rPr>
        <i/>
        <sz val="10"/>
        <color theme="1"/>
        <rFont val="Calibri"/>
        <family val="2"/>
        <scheme val="minor"/>
      </rPr>
      <t>"realizar la conceptualización y diseño creativo de 3 carrozas para orquestas en el Desfile del Salsódromo, realizando homenaje al grupo niche, al desfile del salsódromo por sus 15 años y al carnaval de Cali viejo por sus 100 años",</t>
    </r>
    <r>
      <rPr>
        <sz val="10"/>
        <color theme="1"/>
        <rFont val="Calibri"/>
        <family val="2"/>
        <scheme val="minor"/>
      </rPr>
      <t xml:space="preserve">dónde el ente de control describe la ocurrencia de un presunto detrimento patrimonial por el </t>
    </r>
    <r>
      <rPr>
        <i/>
        <sz val="10"/>
        <color theme="1"/>
        <rFont val="Calibri"/>
        <family val="2"/>
        <scheme val="minor"/>
      </rPr>
      <t xml:space="preserve">"sobrecosto en el valor pagado por el precitado objeto contractual toda vez que el equipo auditor realizó dos cotizaciones, donde se arrojó como resultado el costó de $1.200.000 Pesos M/cte".
</t>
    </r>
    <r>
      <rPr>
        <sz val="10"/>
        <color theme="1"/>
        <rFont val="Calibri"/>
        <family val="2"/>
        <scheme val="minor"/>
      </rPr>
      <t xml:space="preserve">ii) Con ocasión del hallazgo No. 15 encontrado, se ordenó abrir indagación preliminar y ordenar la práctica de unos medios de prueba. Como la respuesta dada por la entidad afectada durante la indagación preliminar no logró convencer al órgano de control para proceder con el archivo, posteriormente se decidió aperturar formalmente el proceso de responsabilidad fiscal en contra de Argemiro Cortes Buitrago en calidad de Gerente de Corfecali, Diana Ledesma en calidad de Subsecretaria de Despacho de Arte, Creación y Promoción Cultural del Distrito Especial de Cali y Fernando Pérez Vásquez en calidad de Contratista.  
iii) Argumenta el ente de control en el auto de apertura que el sobrecosto pagado para efectos de la conceptualización y diseño creativo de las 3 carrozas, generó una ineficiencia en el manejo de los recursos públicos e incosistencias en las fechas de los documentos soportes de la contratación. Así mismo, una supuesta vulneración del numeral 1 del artículo 38 de la Ley 1952 de 2019 y el artículo 6 de la Ley 610 del 2000, constituyéndose en una presunta falta disciplinaria y fiscal.
</t>
    </r>
    <r>
      <rPr>
        <i/>
        <sz val="10"/>
        <color theme="1"/>
        <rFont val="Calibri"/>
        <family val="2"/>
        <scheme val="minor"/>
      </rPr>
      <t xml:space="preserve">
</t>
    </r>
  </si>
  <si>
    <r>
      <t>La contingencia se califica como</t>
    </r>
    <r>
      <rPr>
        <b/>
        <sz val="10"/>
        <color theme="1"/>
        <rFont val="Calibri"/>
        <family val="2"/>
        <scheme val="minor"/>
      </rPr>
      <t xml:space="preserve"> REMOTA, </t>
    </r>
    <r>
      <rPr>
        <sz val="10"/>
        <color theme="1"/>
        <rFont val="Calibri"/>
        <family val="2"/>
        <scheme val="minor"/>
      </rPr>
      <t>habida cuenta que, es evidente la falta de cobertura temporal de las pólizas con fundamento en las cuales la compañía fue vinculada al proceso de responsabilidad fiscal, valga decir, la Póliza de Responsabilidad Civil Servidores Públicos No. 965-87-994000000002 expedida por la Líder Aseguradora Solidaria de Colombia (Póliza Interna RC Servidores Públicos No. 2202223001006), ya que la modalidad pactada en la misma fue por reclamación (claims made); ello significa, que al tenor de las condiciones pactadas en el contrato de seguro, el siniestro se entiende ocurrido el 05 de abril de 2024 con la notificación del auto de apertura del proceso de responsabilidad fiscal, fecha en la cual la entidad asegurada (Municipio de Cali), no cuenta con seguro suscrito ni con Aseguradora Solidaria de Colombia ni con Mapfre, habida cuenta que la última vigencia de la Póliza RC Servidores Públicos (certificado 2), corrió desde el 16 de enero de 2024 hasta el 28 de febrero de 2024.
Como la contingencia es REMOTA de cara al contrato de seguro, nos relevamos de efectuar una valoración respecto de las conductas de los presuntos responsables fiscales, advirtiendo desde ahora, que no hay pruebas dentro del expediente que permitan desvirtuar el hallazgo con incidencia fiscal que se les endilga, por la falta de monitoreo, control, eficiencia y economía en la contratación de la conceptualización y diseño creativo de las 3 carrozas que se requerían para el desfile del saalsódromo, vigencia 2022.
Aunado a lo anterior y para efectos de la calificación, no sobra agregar que la Póliza RC Servidores Públicos No. 2202223001006, derivada de la Póliza Líder No. 965-87-994000000002 expedida por Aseguradora Solidaria de Colombia E.C., no puede ser afectada por falta de interés asegurable, ya que la Contraloría General de Santiago de Cali señala en su auto de apertura como entidad afectada, esto es, la que verdaderamente sufrió el detrimento, a CORFECALI, mientras que dicho seguro ampara, asegura y tiene como beneficiario al Municipio de Santiago de Cali. Por tanto, si el Municipio de Santiago de Cali no sufrió ningún detrimento en los términos del Auto de Apertura, mal haría la Contraloría en afectar una póliza, que no tiene como beneficiario de la misma a CORFECALI, ni a sus funcionarios. Siendo CORFECALI una entidad con personería jurídica, autonomía administrativa, financiera y contractual, y sin ninguna relación de sujeción o dependencia con el Municipio de Santiago de Cali.
Lo anterior, sin perjuicio del carácter contingente del proceso.</t>
    </r>
    <r>
      <rPr>
        <i/>
        <sz val="10"/>
        <color theme="1"/>
        <rFont val="Calibri"/>
        <family val="2"/>
        <scheme val="minor"/>
      </rPr>
      <t xml:space="preserve">
</t>
    </r>
    <r>
      <rPr>
        <sz val="10"/>
        <color theme="1"/>
        <rFont val="Calibri"/>
        <family val="2"/>
        <scheme val="minor"/>
      </rPr>
      <t xml:space="preserve">
</t>
    </r>
  </si>
  <si>
    <t>PRF 1900.27.06.23.1590</t>
  </si>
  <si>
    <t>965-87-994000000002</t>
  </si>
  <si>
    <t>11 DE NOVIEMBRE DE 2022</t>
  </si>
  <si>
    <t>05 DE ABRIL DE 2024</t>
  </si>
  <si>
    <r>
      <t xml:space="preserve">Como pérdida final se llegó al total de </t>
    </r>
    <r>
      <rPr>
        <b/>
        <sz val="10"/>
        <color theme="1"/>
        <rFont val="Calibri"/>
        <family val="2"/>
        <scheme val="minor"/>
      </rPr>
      <t>$49.346.776 Pesos M/cte</t>
    </r>
    <r>
      <rPr>
        <sz val="10"/>
        <color theme="1"/>
        <rFont val="Calibri"/>
        <family val="2"/>
        <scheme val="minor"/>
      </rPr>
      <t xml:space="preserve">. A este valor se llegó de la siguiente forma:
En primer lugar, la contraloría tasa el presunto detrimento en la suma de </t>
    </r>
    <r>
      <rPr>
        <b/>
        <sz val="10"/>
        <color theme="1"/>
        <rFont val="Calibri"/>
        <family val="2"/>
        <scheme val="minor"/>
      </rPr>
      <t>$246.733.884 Pesos M/cte</t>
    </r>
    <r>
      <rPr>
        <sz val="10"/>
        <color theme="1"/>
        <rFont val="Calibri"/>
        <family val="2"/>
        <scheme val="minor"/>
      </rPr>
      <t xml:space="preserve">. Esta cifra es inferior al límite del valor asegurado en la Póliza de Responsabilidad Civil Servidores Públicos No. 965-87-994000000002, el cual asciende a la suma de $5.000.000.000 Pesos M/cte para el amparo que se pretende afectar (actos incorrectos de los servidores públicos).
No obstante, esta póliza fue expedida en Coaseguro, distribuyendose el riesgo entre las siguientes compañías:
Aseguradora Solidaria de Colombia: 40.00%
La Previsora S.A. Compañía de Seguros: 30.00%
</t>
    </r>
    <r>
      <rPr>
        <b/>
        <sz val="10"/>
        <color theme="1"/>
        <rFont val="Calibri"/>
        <family val="2"/>
        <scheme val="minor"/>
      </rPr>
      <t>Mapfre Seguros Generales: 20.00%</t>
    </r>
    <r>
      <rPr>
        <sz val="10"/>
        <color theme="1"/>
        <rFont val="Calibri"/>
        <family val="2"/>
        <scheme val="minor"/>
      </rPr>
      <t xml:space="preserve">
Chubb Seguros Colombia: 10.00%
En tal virtud, a los $246.733.884 Pesos M/cte establecidos como presunto detrimento patrimonial por parte de la Contraloría, debemos aplicarle el porcentaje de participación del riesgo asumido por la compañía en virtud del coaseguro, que corresponde al 20.00%. Esta operación nos arroja como cifra final, la suma de </t>
    </r>
    <r>
      <rPr>
        <b/>
        <sz val="10"/>
        <color theme="1"/>
        <rFont val="Calibri"/>
        <family val="2"/>
        <scheme val="minor"/>
      </rPr>
      <t>$49.346.776 Pesos M/cte.</t>
    </r>
    <r>
      <rPr>
        <sz val="10"/>
        <color theme="1"/>
        <rFont val="Calibri"/>
        <family val="2"/>
        <scheme val="minor"/>
      </rPr>
      <t xml:space="preserve">
NOTA: La póliza en mención no contempla deducible.
</t>
    </r>
  </si>
  <si>
    <r>
      <rPr>
        <b/>
        <sz val="11"/>
        <color theme="1"/>
        <rFont val="Calibri"/>
        <family val="2"/>
        <scheme val="minor"/>
      </rPr>
      <t>ETAPA PRELIMINAR.</t>
    </r>
    <r>
      <rPr>
        <sz val="11"/>
        <color theme="1"/>
        <rFont val="Calibri"/>
        <family val="2"/>
        <scheme val="minor"/>
      </rPr>
      <t xml:space="preserve"> Se presentó pronunciamiento frente al auto de apertura, el 26 de febrero de 2025. Pendiente que la Contraloría emita auto de imputación o en su defecto auto de archivo.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</si>
</sst>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1" fontId="7"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top" wrapText="1"/>
      <protection locked="0"/>
    </xf>
    <xf numFmtId="0" fontId="0" fillId="0" borderId="3" xfId="0" applyFill="1" applyBorder="1" applyAlignment="1" applyProtection="1">
      <alignment horizontal="center" vertical="top" wrapText="1"/>
      <protection locked="0"/>
    </xf>
    <xf numFmtId="0" fontId="0" fillId="0" borderId="4" xfId="0" applyFill="1" applyBorder="1" applyAlignment="1" applyProtection="1">
      <alignment horizontal="center" vertical="top" wrapText="1"/>
      <protection locked="0"/>
    </xf>
    <xf numFmtId="0" fontId="0" fillId="0" borderId="2" xfId="0" applyFill="1" applyBorder="1" applyAlignment="1" applyProtection="1">
      <alignment horizontal="center" vertical="top" wrapText="1"/>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top" wrapText="1"/>
      <protection locked="0"/>
    </xf>
    <xf numFmtId="165" fontId="7" fillId="3" borderId="1" xfId="0"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top" wrapText="1"/>
      <protection locked="0"/>
    </xf>
    <xf numFmtId="0" fontId="7" fillId="0" borderId="4" xfId="1" applyNumberFormat="1" applyFont="1" applyFill="1" applyBorder="1" applyAlignment="1" applyProtection="1">
      <alignment horizontal="center" vertical="top" wrapText="1"/>
      <protection locked="0"/>
    </xf>
    <xf numFmtId="0" fontId="7" fillId="0" borderId="2" xfId="1" applyNumberFormat="1" applyFont="1" applyFill="1" applyBorder="1" applyAlignment="1" applyProtection="1">
      <alignment horizontal="center"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1"/>
  <sheetViews>
    <sheetView tabSelected="1" zoomScaleNormal="100" workbookViewId="0">
      <selection activeCell="A21" sqref="A21:H21"/>
    </sheetView>
  </sheetViews>
  <sheetFormatPr baseColWidth="10" defaultColWidth="11.44140625" defaultRowHeight="14.4" x14ac:dyDescent="0.3"/>
  <cols>
    <col min="1" max="1" width="20.44140625" style="7" customWidth="1"/>
    <col min="2" max="2" width="23.5546875" style="7" customWidth="1"/>
    <col min="3" max="3" width="13.44140625" style="7" customWidth="1"/>
    <col min="4" max="4" width="22.109375" style="7" customWidth="1"/>
    <col min="5" max="5" width="14.109375" style="7" customWidth="1"/>
    <col min="6" max="7" width="11.44140625" style="7"/>
    <col min="8" max="8" width="4.109375" style="7" customWidth="1"/>
    <col min="9" max="14" width="11.44140625" style="7"/>
    <col min="15" max="15" width="36.44140625" style="32" bestFit="1" customWidth="1"/>
    <col min="16" max="16" width="28" style="32" bestFit="1" customWidth="1"/>
    <col min="17" max="17" width="38.44140625" style="32" bestFit="1" customWidth="1"/>
    <col min="18" max="18" width="15.88671875" style="32" customWidth="1"/>
    <col min="19" max="19" width="27.44140625" style="32" bestFit="1" customWidth="1"/>
    <col min="20" max="20" width="11.44140625" style="32"/>
    <col min="21" max="16384" width="11.44140625" style="7"/>
  </cols>
  <sheetData>
    <row r="2" spans="1:19" ht="21" x14ac:dyDescent="0.3">
      <c r="A2" s="63" t="s">
        <v>129</v>
      </c>
      <c r="B2" s="63"/>
      <c r="C2" s="63"/>
      <c r="D2" s="63"/>
      <c r="E2" s="63"/>
      <c r="F2" s="63"/>
      <c r="G2" s="63"/>
      <c r="H2" s="63"/>
      <c r="O2" s="28"/>
      <c r="P2" s="29"/>
      <c r="Q2" s="29"/>
      <c r="R2" s="29"/>
      <c r="S2" s="29"/>
    </row>
    <row r="3" spans="1:19" x14ac:dyDescent="0.3">
      <c r="A3" s="64" t="s">
        <v>0</v>
      </c>
      <c r="B3" s="64"/>
      <c r="C3" s="64"/>
      <c r="D3" s="65">
        <v>45714</v>
      </c>
      <c r="E3" s="65"/>
      <c r="F3" s="65"/>
      <c r="G3" s="65"/>
      <c r="H3" s="65"/>
      <c r="O3" s="30"/>
      <c r="P3" s="30"/>
      <c r="Q3" s="31"/>
      <c r="R3" s="31"/>
    </row>
    <row r="4" spans="1:19" ht="23.25" customHeight="1" x14ac:dyDescent="0.3">
      <c r="A4" s="49" t="s">
        <v>1</v>
      </c>
      <c r="B4" s="59" t="s">
        <v>37</v>
      </c>
      <c r="C4" s="59"/>
      <c r="D4" s="59"/>
      <c r="E4" s="49" t="s">
        <v>2</v>
      </c>
      <c r="F4" s="66" t="s">
        <v>25</v>
      </c>
      <c r="G4" s="66"/>
      <c r="H4" s="66"/>
      <c r="O4" s="30"/>
      <c r="P4" s="30"/>
      <c r="Q4" s="31"/>
      <c r="R4" s="31"/>
    </row>
    <row r="5" spans="1:19" ht="40.5" customHeight="1" x14ac:dyDescent="0.3">
      <c r="A5" s="49" t="s">
        <v>3</v>
      </c>
      <c r="B5" s="76">
        <v>45387</v>
      </c>
      <c r="C5" s="76"/>
      <c r="D5" s="76"/>
      <c r="E5" s="56" t="s">
        <v>16</v>
      </c>
      <c r="F5" s="75" t="s">
        <v>26</v>
      </c>
      <c r="G5" s="75"/>
      <c r="H5" s="75"/>
      <c r="O5" s="30"/>
      <c r="P5" s="30"/>
      <c r="Q5" s="31"/>
      <c r="R5" s="31"/>
    </row>
    <row r="6" spans="1:19" ht="64.5" customHeight="1" x14ac:dyDescent="0.3">
      <c r="A6" s="49" t="s">
        <v>130</v>
      </c>
      <c r="B6" s="66" t="s">
        <v>131</v>
      </c>
      <c r="C6" s="66"/>
      <c r="D6" s="66"/>
      <c r="E6" s="66"/>
      <c r="F6" s="66"/>
      <c r="G6" s="66"/>
      <c r="H6" s="66"/>
      <c r="O6" s="30"/>
      <c r="P6" s="30"/>
      <c r="Q6" s="31"/>
      <c r="R6" s="33"/>
    </row>
    <row r="7" spans="1:19" ht="38.25" customHeight="1" x14ac:dyDescent="0.3">
      <c r="A7" s="49" t="s">
        <v>132</v>
      </c>
      <c r="B7" s="66" t="s">
        <v>134</v>
      </c>
      <c r="C7" s="66"/>
      <c r="D7" s="66"/>
      <c r="E7" s="66"/>
      <c r="F7" s="66"/>
      <c r="G7" s="66"/>
      <c r="H7" s="66"/>
      <c r="O7" s="30"/>
      <c r="P7" s="30"/>
      <c r="Q7" s="31"/>
      <c r="R7" s="33"/>
    </row>
    <row r="8" spans="1:19" ht="150" customHeight="1" x14ac:dyDescent="0.3">
      <c r="A8" s="49" t="s">
        <v>6</v>
      </c>
      <c r="B8" s="67" t="s">
        <v>135</v>
      </c>
      <c r="C8" s="68"/>
      <c r="D8" s="68"/>
      <c r="E8" s="68"/>
      <c r="F8" s="68"/>
      <c r="G8" s="68"/>
      <c r="H8" s="69"/>
      <c r="O8" s="30"/>
      <c r="P8" s="30"/>
      <c r="Q8" s="31"/>
      <c r="R8" s="33"/>
    </row>
    <row r="9" spans="1:19" ht="123.75" customHeight="1" x14ac:dyDescent="0.3">
      <c r="A9" s="49" t="s">
        <v>7</v>
      </c>
      <c r="B9" s="70">
        <v>49346776</v>
      </c>
      <c r="C9" s="70"/>
      <c r="D9" s="70"/>
      <c r="E9" s="70"/>
      <c r="F9" s="70"/>
      <c r="G9" s="70"/>
      <c r="H9" s="70"/>
      <c r="O9" s="30"/>
      <c r="P9" s="33"/>
      <c r="Q9" s="31"/>
      <c r="R9" s="33"/>
    </row>
    <row r="10" spans="1:19" ht="319.5" customHeight="1" x14ac:dyDescent="0.3">
      <c r="A10" s="49" t="s">
        <v>8</v>
      </c>
      <c r="B10" s="71" t="s">
        <v>136</v>
      </c>
      <c r="C10" s="72"/>
      <c r="D10" s="72"/>
      <c r="E10" s="72"/>
      <c r="F10" s="72"/>
      <c r="G10" s="72"/>
      <c r="H10" s="73"/>
      <c r="O10" s="30"/>
      <c r="P10" s="33"/>
      <c r="Q10" s="31"/>
      <c r="R10" s="33"/>
    </row>
    <row r="11" spans="1:19" ht="409.5" customHeight="1" x14ac:dyDescent="0.3">
      <c r="A11" s="49" t="s">
        <v>9</v>
      </c>
      <c r="B11" s="71" t="s">
        <v>137</v>
      </c>
      <c r="C11" s="72"/>
      <c r="D11" s="72"/>
      <c r="E11" s="72"/>
      <c r="F11" s="72"/>
      <c r="G11" s="72"/>
      <c r="H11" s="73"/>
      <c r="O11" s="30"/>
      <c r="P11" s="33"/>
      <c r="Q11" s="31"/>
      <c r="R11" s="33"/>
    </row>
    <row r="12" spans="1:19" ht="27.6" x14ac:dyDescent="0.3">
      <c r="A12" s="49" t="s">
        <v>10</v>
      </c>
      <c r="B12" s="50" t="s">
        <v>40</v>
      </c>
      <c r="C12" s="49" t="s">
        <v>11</v>
      </c>
      <c r="D12" s="51"/>
      <c r="E12" s="49" t="s">
        <v>12</v>
      </c>
      <c r="F12" s="74" t="s">
        <v>128</v>
      </c>
      <c r="G12" s="74"/>
      <c r="H12" s="74"/>
    </row>
    <row r="13" spans="1:19" ht="27.6" x14ac:dyDescent="0.3">
      <c r="A13" s="49" t="s">
        <v>130</v>
      </c>
      <c r="B13" s="66" t="s">
        <v>131</v>
      </c>
      <c r="C13" s="66"/>
      <c r="D13" s="66"/>
      <c r="E13" s="52" t="s">
        <v>14</v>
      </c>
      <c r="F13" s="66" t="s">
        <v>138</v>
      </c>
      <c r="G13" s="66"/>
      <c r="H13" s="66"/>
      <c r="P13" s="33"/>
      <c r="Q13" s="31"/>
      <c r="R13" s="33"/>
    </row>
    <row r="14" spans="1:19" ht="26.25" customHeight="1" x14ac:dyDescent="0.3">
      <c r="A14" s="49" t="s">
        <v>17</v>
      </c>
      <c r="B14" s="53"/>
      <c r="C14" s="49" t="s">
        <v>18</v>
      </c>
      <c r="D14" s="57" t="s">
        <v>139</v>
      </c>
      <c r="E14" s="54" t="s">
        <v>66</v>
      </c>
      <c r="F14" s="66" t="s">
        <v>133</v>
      </c>
      <c r="G14" s="66"/>
      <c r="H14" s="66"/>
      <c r="O14" s="30"/>
      <c r="P14" s="33"/>
      <c r="Q14" s="31"/>
      <c r="R14" s="33"/>
    </row>
    <row r="15" spans="1:19" ht="30.75" customHeight="1" x14ac:dyDescent="0.3">
      <c r="A15" s="49" t="s">
        <v>15</v>
      </c>
      <c r="B15" s="80" t="s">
        <v>65</v>
      </c>
      <c r="C15" s="81"/>
      <c r="D15" s="81"/>
      <c r="E15" s="81"/>
      <c r="F15" s="81"/>
      <c r="G15" s="81"/>
      <c r="H15" s="82"/>
      <c r="O15" s="30"/>
      <c r="P15" s="33"/>
      <c r="Q15" s="31"/>
      <c r="R15" s="33"/>
    </row>
    <row r="16" spans="1:19" ht="27.6" x14ac:dyDescent="0.3">
      <c r="A16" s="49" t="s">
        <v>20</v>
      </c>
      <c r="B16" s="65" t="s">
        <v>140</v>
      </c>
      <c r="C16" s="65"/>
      <c r="D16" s="65"/>
      <c r="E16" s="49" t="s">
        <v>21</v>
      </c>
      <c r="F16" s="65" t="s">
        <v>141</v>
      </c>
      <c r="G16" s="79"/>
      <c r="H16" s="79"/>
    </row>
    <row r="17" spans="1:8" x14ac:dyDescent="0.3">
      <c r="A17" s="77" t="s">
        <v>22</v>
      </c>
      <c r="B17" s="77"/>
      <c r="C17" s="77"/>
      <c r="D17" s="77"/>
      <c r="E17" s="77"/>
      <c r="F17" s="77"/>
      <c r="G17" s="77"/>
      <c r="H17" s="77"/>
    </row>
    <row r="18" spans="1:8" ht="25.5" customHeight="1" x14ac:dyDescent="0.3">
      <c r="A18" s="78" t="s">
        <v>23</v>
      </c>
      <c r="B18" s="78"/>
      <c r="C18" s="78"/>
      <c r="D18" s="78"/>
      <c r="E18" s="78"/>
      <c r="F18" s="78"/>
      <c r="G18" s="78"/>
      <c r="H18" s="78"/>
    </row>
    <row r="19" spans="1:8" ht="377.25" customHeight="1" x14ac:dyDescent="0.3">
      <c r="A19" s="59" t="s">
        <v>142</v>
      </c>
      <c r="B19" s="59"/>
      <c r="C19" s="59"/>
      <c r="D19" s="59"/>
      <c r="E19" s="59"/>
      <c r="F19" s="59"/>
      <c r="G19" s="59"/>
      <c r="H19" s="59"/>
    </row>
    <row r="20" spans="1:8" x14ac:dyDescent="0.3">
      <c r="A20" s="58" t="s">
        <v>127</v>
      </c>
      <c r="B20" s="58"/>
      <c r="C20" s="58"/>
      <c r="D20" s="58"/>
      <c r="E20" s="58"/>
      <c r="F20" s="58"/>
      <c r="G20" s="58"/>
      <c r="H20" s="58"/>
    </row>
    <row r="21" spans="1:8" ht="135.75" customHeight="1" x14ac:dyDescent="0.3">
      <c r="A21" s="60" t="s">
        <v>143</v>
      </c>
      <c r="B21" s="61"/>
      <c r="C21" s="61"/>
      <c r="D21" s="61"/>
      <c r="E21" s="61"/>
      <c r="F21" s="61"/>
      <c r="G21" s="61"/>
      <c r="H21" s="62"/>
    </row>
  </sheetData>
  <mergeCells count="25">
    <mergeCell ref="B4:D4"/>
    <mergeCell ref="F4:H4"/>
    <mergeCell ref="A17:H17"/>
    <mergeCell ref="A18:H18"/>
    <mergeCell ref="F13:H13"/>
    <mergeCell ref="B6:H6"/>
    <mergeCell ref="B16:D16"/>
    <mergeCell ref="F16:H16"/>
    <mergeCell ref="B15:H15"/>
    <mergeCell ref="A20:H20"/>
    <mergeCell ref="A19:H19"/>
    <mergeCell ref="A21:H21"/>
    <mergeCell ref="A2:H2"/>
    <mergeCell ref="A3:C3"/>
    <mergeCell ref="D3:H3"/>
    <mergeCell ref="F14:H14"/>
    <mergeCell ref="B7:H7"/>
    <mergeCell ref="B8:H8"/>
    <mergeCell ref="B9:H9"/>
    <mergeCell ref="B10:H10"/>
    <mergeCell ref="B11:H11"/>
    <mergeCell ref="F12:H12"/>
    <mergeCell ref="B13:D13"/>
    <mergeCell ref="F5:H5"/>
    <mergeCell ref="B5:D5"/>
  </mergeCells>
  <dataValidations xWindow="81" yWindow="526" count="10">
    <dataValidation allowBlank="1" showInputMessage="1" showErrorMessage="1" prompt="Fecha de la primera reclamación o audiencia de conciliación extrajudicial." sqref="F16:H16"/>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2">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0:H1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9:H9">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8:H8"/>
    <dataValidation allowBlank="1" showErrorMessage="1" sqref="C12"/>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1"/>
  </dataValidations>
  <pageMargins left="0.25" right="0.25" top="0.75" bottom="0.75" header="0.3" footer="0.3"/>
  <pageSetup scale="84" fitToHeight="0" orientation="portrait"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B12</xm:sqref>
        </x14:dataValidation>
        <x14:dataValidation type="list" allowBlank="1" showInputMessage="1" showErrorMessage="1">
          <x14:formula1>
            <xm:f>Hoja1!$E$1:$E$12</xm:f>
          </x14:formula1>
          <xm:sqref>B15:H15</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63" t="s">
        <v>75</v>
      </c>
      <c r="B2" s="63"/>
      <c r="C2" s="63"/>
      <c r="D2" s="63"/>
      <c r="E2" s="63"/>
      <c r="F2" s="63"/>
    </row>
    <row r="3" spans="1:6" x14ac:dyDescent="0.3">
      <c r="A3" s="2" t="s">
        <v>4</v>
      </c>
      <c r="B3" s="87" t="str">
        <f>'1. ABOGADO EXTERNO'!B6:H6</f>
        <v>CONTRALORÍA GENERAL DE SANTIAGO DE CALI-DIRECCIÓN OPERATIVA DE RESPONSABILIDAD FISCAL</v>
      </c>
      <c r="C3" s="87"/>
      <c r="D3" s="87"/>
      <c r="E3" s="87"/>
      <c r="F3" s="87"/>
    </row>
    <row r="4" spans="1:6" x14ac:dyDescent="0.3">
      <c r="A4" s="2" t="s">
        <v>41</v>
      </c>
      <c r="B4" s="48"/>
      <c r="C4" s="2" t="s">
        <v>42</v>
      </c>
      <c r="D4" s="88"/>
      <c r="E4" s="88"/>
      <c r="F4" s="88"/>
    </row>
    <row r="5" spans="1:6" x14ac:dyDescent="0.3">
      <c r="A5" s="2" t="s">
        <v>5</v>
      </c>
      <c r="B5" s="87"/>
      <c r="C5" s="87"/>
      <c r="D5" s="87"/>
      <c r="E5" s="87"/>
      <c r="F5" s="87"/>
    </row>
    <row r="6" spans="1:6" x14ac:dyDescent="0.3">
      <c r="A6" s="2" t="s">
        <v>44</v>
      </c>
      <c r="B6" s="38"/>
      <c r="C6" s="2" t="s">
        <v>45</v>
      </c>
      <c r="D6" s="46"/>
      <c r="E6" s="45" t="s">
        <v>38</v>
      </c>
      <c r="F6" s="47"/>
    </row>
    <row r="7" spans="1:6" ht="39.75" customHeight="1" x14ac:dyDescent="0.3">
      <c r="A7" s="5" t="s">
        <v>69</v>
      </c>
      <c r="B7" s="38"/>
      <c r="C7" s="5" t="s">
        <v>48</v>
      </c>
      <c r="D7" s="39"/>
      <c r="E7" s="5" t="s">
        <v>49</v>
      </c>
      <c r="F7" s="40"/>
    </row>
    <row r="8" spans="1:6" ht="35.25" customHeight="1" x14ac:dyDescent="0.3">
      <c r="A8" s="2" t="s">
        <v>43</v>
      </c>
      <c r="B8" s="41"/>
      <c r="C8" s="2" t="s">
        <v>67</v>
      </c>
      <c r="D8" s="55"/>
      <c r="E8" s="2" t="s">
        <v>19</v>
      </c>
      <c r="F8" s="42"/>
    </row>
    <row r="9" spans="1:6" ht="37.5" customHeight="1" x14ac:dyDescent="0.3">
      <c r="A9" s="2" t="s">
        <v>47</v>
      </c>
      <c r="B9" s="8"/>
      <c r="C9" s="85" t="s">
        <v>68</v>
      </c>
      <c r="D9" s="87"/>
      <c r="E9" s="2" t="s">
        <v>70</v>
      </c>
      <c r="F9" s="1"/>
    </row>
    <row r="10" spans="1:6" x14ac:dyDescent="0.3">
      <c r="A10" s="2" t="s">
        <v>74</v>
      </c>
      <c r="B10" s="8"/>
      <c r="C10" s="85"/>
      <c r="D10" s="87"/>
      <c r="E10" s="2" t="s">
        <v>71</v>
      </c>
      <c r="F10" s="1"/>
    </row>
    <row r="11" spans="1:6" ht="46.5" customHeight="1" x14ac:dyDescent="0.3">
      <c r="A11" s="2" t="s">
        <v>46</v>
      </c>
      <c r="B11" s="43"/>
      <c r="C11" s="2" t="s">
        <v>21</v>
      </c>
      <c r="D11" s="43"/>
      <c r="E11" s="2" t="s">
        <v>6</v>
      </c>
      <c r="F11" s="44"/>
    </row>
    <row r="12" spans="1:6" ht="167.25" customHeight="1" x14ac:dyDescent="0.3">
      <c r="A12" s="2" t="s">
        <v>50</v>
      </c>
      <c r="B12" s="84"/>
      <c r="C12" s="84"/>
      <c r="D12" s="84"/>
      <c r="E12" s="84"/>
      <c r="F12" s="84"/>
    </row>
    <row r="13" spans="1:6" ht="21" x14ac:dyDescent="0.3">
      <c r="A13" s="63" t="s">
        <v>51</v>
      </c>
      <c r="B13" s="63"/>
      <c r="C13" s="63"/>
      <c r="D13" s="63"/>
      <c r="E13" s="63"/>
      <c r="F13" s="63"/>
    </row>
    <row r="14" spans="1:6" x14ac:dyDescent="0.3">
      <c r="A14" s="83"/>
      <c r="B14" s="83"/>
      <c r="C14" s="83"/>
      <c r="D14" s="83"/>
      <c r="E14" s="83"/>
      <c r="F14" s="83"/>
    </row>
    <row r="15" spans="1:6" x14ac:dyDescent="0.3">
      <c r="A15" s="83"/>
      <c r="B15" s="83"/>
      <c r="C15" s="83"/>
      <c r="D15" s="83"/>
      <c r="E15" s="83"/>
      <c r="F15" s="83"/>
    </row>
    <row r="16" spans="1:6" x14ac:dyDescent="0.3">
      <c r="A16" s="83"/>
      <c r="B16" s="83"/>
      <c r="C16" s="83"/>
      <c r="D16" s="83"/>
      <c r="E16" s="83"/>
      <c r="F16" s="83"/>
    </row>
    <row r="17" spans="1:6" x14ac:dyDescent="0.3">
      <c r="A17" s="83"/>
      <c r="B17" s="83"/>
      <c r="C17" s="83"/>
      <c r="D17" s="83"/>
      <c r="E17" s="83"/>
      <c r="F17" s="83"/>
    </row>
    <row r="18" spans="1:6" x14ac:dyDescent="0.3">
      <c r="A18" s="83"/>
      <c r="B18" s="83"/>
      <c r="C18" s="83"/>
      <c r="D18" s="83"/>
      <c r="E18" s="83"/>
      <c r="F18" s="83"/>
    </row>
    <row r="19" spans="1:6" x14ac:dyDescent="0.3">
      <c r="A19" s="83"/>
      <c r="B19" s="83"/>
      <c r="C19" s="83"/>
      <c r="D19" s="83"/>
      <c r="E19" s="83"/>
      <c r="F19" s="83"/>
    </row>
    <row r="20" spans="1:6" x14ac:dyDescent="0.3">
      <c r="A20" s="83"/>
      <c r="B20" s="83"/>
      <c r="C20" s="83"/>
      <c r="D20" s="83"/>
      <c r="E20" s="83"/>
      <c r="F20" s="83"/>
    </row>
    <row r="21" spans="1:6" x14ac:dyDescent="0.3">
      <c r="A21" s="83"/>
      <c r="B21" s="83"/>
      <c r="C21" s="83"/>
      <c r="D21" s="83"/>
      <c r="E21" s="83"/>
      <c r="F21" s="83"/>
    </row>
    <row r="22" spans="1:6" x14ac:dyDescent="0.3">
      <c r="A22" s="83"/>
      <c r="B22" s="83"/>
      <c r="C22" s="83"/>
      <c r="D22" s="83"/>
      <c r="E22" s="83"/>
      <c r="F22" s="83"/>
    </row>
    <row r="23" spans="1:6" x14ac:dyDescent="0.3">
      <c r="A23" s="83"/>
      <c r="B23" s="83"/>
      <c r="C23" s="83"/>
      <c r="D23" s="83"/>
      <c r="E23" s="83"/>
      <c r="F23" s="83"/>
    </row>
    <row r="24" spans="1:6" x14ac:dyDescent="0.3">
      <c r="A24" s="83"/>
      <c r="B24" s="83"/>
      <c r="C24" s="83"/>
      <c r="D24" s="83"/>
      <c r="E24" s="83"/>
      <c r="F24" s="83"/>
    </row>
    <row r="25" spans="1:6" x14ac:dyDescent="0.3">
      <c r="A25" s="83"/>
      <c r="B25" s="83"/>
      <c r="C25" s="83"/>
      <c r="D25" s="83"/>
      <c r="E25" s="83"/>
      <c r="F25" s="83"/>
    </row>
    <row r="26" spans="1:6" x14ac:dyDescent="0.3">
      <c r="A26" s="83"/>
      <c r="B26" s="83"/>
      <c r="C26" s="83"/>
      <c r="D26" s="83"/>
      <c r="E26" s="83"/>
      <c r="F26" s="83"/>
    </row>
    <row r="27" spans="1:6" x14ac:dyDescent="0.3">
      <c r="A27" s="83"/>
      <c r="B27" s="83"/>
      <c r="C27" s="83"/>
      <c r="D27" s="83"/>
      <c r="E27" s="83"/>
      <c r="F27" s="83"/>
    </row>
    <row r="28" spans="1:6" x14ac:dyDescent="0.3">
      <c r="A28" s="83"/>
      <c r="B28" s="83"/>
      <c r="C28" s="83"/>
      <c r="D28" s="83"/>
      <c r="E28" s="83"/>
      <c r="F28" s="83"/>
    </row>
    <row r="29" spans="1:6" x14ac:dyDescent="0.3">
      <c r="A29" s="83"/>
      <c r="B29" s="83"/>
      <c r="C29" s="83"/>
      <c r="D29" s="83"/>
      <c r="E29" s="83"/>
      <c r="F29" s="83"/>
    </row>
    <row r="30" spans="1:6" x14ac:dyDescent="0.3">
      <c r="A30" s="83"/>
      <c r="B30" s="83"/>
      <c r="C30" s="83"/>
      <c r="D30" s="83"/>
      <c r="E30" s="83"/>
      <c r="F30" s="83"/>
    </row>
    <row r="31" spans="1:6" x14ac:dyDescent="0.3">
      <c r="A31" s="83"/>
      <c r="B31" s="83"/>
      <c r="C31" s="83"/>
      <c r="D31" s="83"/>
      <c r="E31" s="83"/>
      <c r="F31" s="83"/>
    </row>
    <row r="32" spans="1:6" x14ac:dyDescent="0.3">
      <c r="A32" s="83"/>
      <c r="B32" s="83"/>
      <c r="C32" s="83"/>
      <c r="D32" s="83"/>
      <c r="E32" s="83"/>
      <c r="F32" s="83"/>
    </row>
    <row r="33" spans="1:6" x14ac:dyDescent="0.3">
      <c r="A33" s="83"/>
      <c r="B33" s="83"/>
      <c r="C33" s="83"/>
      <c r="D33" s="83"/>
      <c r="E33" s="83"/>
      <c r="F33" s="83"/>
    </row>
    <row r="34" spans="1:6" x14ac:dyDescent="0.3">
      <c r="A34" s="83"/>
      <c r="B34" s="83"/>
      <c r="C34" s="83"/>
      <c r="D34" s="83"/>
      <c r="E34" s="83"/>
      <c r="F34" s="83"/>
    </row>
    <row r="35" spans="1:6" x14ac:dyDescent="0.3">
      <c r="A35" s="83"/>
      <c r="B35" s="83"/>
      <c r="C35" s="83"/>
      <c r="D35" s="83"/>
      <c r="E35" s="83"/>
      <c r="F35" s="83"/>
    </row>
    <row r="36" spans="1:6" x14ac:dyDescent="0.3">
      <c r="A36" s="83"/>
      <c r="B36" s="83"/>
      <c r="C36" s="83"/>
      <c r="D36" s="83"/>
      <c r="E36" s="83"/>
      <c r="F36" s="83"/>
    </row>
    <row r="37" spans="1:6" x14ac:dyDescent="0.3">
      <c r="A37" s="85" t="s">
        <v>52</v>
      </c>
      <c r="B37" s="85"/>
      <c r="C37" s="86"/>
      <c r="D37" s="85" t="s">
        <v>53</v>
      </c>
      <c r="E37" s="85"/>
      <c r="F37" s="85"/>
    </row>
    <row r="38" spans="1:6" x14ac:dyDescent="0.3">
      <c r="A38" s="2" t="s">
        <v>54</v>
      </c>
      <c r="B38" s="2" t="s">
        <v>55</v>
      </c>
      <c r="C38" s="86"/>
      <c r="D38" s="2" t="s">
        <v>54</v>
      </c>
      <c r="E38" s="85" t="s">
        <v>55</v>
      </c>
      <c r="F38" s="85"/>
    </row>
    <row r="39" spans="1:6" x14ac:dyDescent="0.3">
      <c r="A39" s="3"/>
      <c r="B39" s="3"/>
      <c r="C39" s="86"/>
      <c r="D39" s="3"/>
      <c r="E39" s="83"/>
      <c r="F39" s="83"/>
    </row>
    <row r="40" spans="1:6" x14ac:dyDescent="0.3">
      <c r="A40" s="3"/>
      <c r="B40" s="3"/>
      <c r="C40" s="86"/>
      <c r="D40" s="3"/>
      <c r="E40" s="83"/>
      <c r="F40" s="83"/>
    </row>
    <row r="41" spans="1:6" x14ac:dyDescent="0.3">
      <c r="A41" s="3"/>
      <c r="B41" s="3"/>
      <c r="C41" s="86"/>
      <c r="D41" s="3"/>
      <c r="E41" s="83"/>
      <c r="F41" s="83"/>
    </row>
    <row r="42" spans="1:6" x14ac:dyDescent="0.3">
      <c r="A42" s="3"/>
      <c r="B42" s="3"/>
      <c r="C42" s="86"/>
      <c r="D42" s="3"/>
      <c r="E42" s="83"/>
      <c r="F42" s="83"/>
    </row>
    <row r="43" spans="1:6" x14ac:dyDescent="0.3">
      <c r="A43" s="3"/>
      <c r="B43" s="3"/>
      <c r="C43" s="86"/>
      <c r="D43" s="3"/>
      <c r="E43" s="83"/>
      <c r="F43" s="8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10" t="s">
        <v>76</v>
      </c>
      <c r="B1" s="10" t="s">
        <v>1</v>
      </c>
      <c r="C1" s="10" t="s">
        <v>77</v>
      </c>
      <c r="D1" s="11" t="s">
        <v>3</v>
      </c>
      <c r="E1" s="12" t="s">
        <v>78</v>
      </c>
      <c r="F1" s="13" t="s">
        <v>79</v>
      </c>
      <c r="G1" s="12" t="s">
        <v>6</v>
      </c>
      <c r="H1" s="14" t="s">
        <v>80</v>
      </c>
      <c r="I1" s="12" t="s">
        <v>8</v>
      </c>
      <c r="J1" s="12" t="s">
        <v>81</v>
      </c>
      <c r="K1" s="12" t="s">
        <v>82</v>
      </c>
      <c r="L1" s="12" t="s">
        <v>123</v>
      </c>
      <c r="M1" s="12" t="s">
        <v>122</v>
      </c>
      <c r="N1" s="15" t="s">
        <v>124</v>
      </c>
      <c r="O1" s="15" t="s">
        <v>83</v>
      </c>
      <c r="P1" s="15" t="s">
        <v>48</v>
      </c>
      <c r="Q1" s="12" t="s">
        <v>12</v>
      </c>
      <c r="R1" s="13" t="s">
        <v>15</v>
      </c>
      <c r="S1" s="13" t="s">
        <v>84</v>
      </c>
      <c r="T1" s="13" t="s">
        <v>85</v>
      </c>
      <c r="U1" s="16" t="s">
        <v>86</v>
      </c>
      <c r="V1" s="16" t="s">
        <v>87</v>
      </c>
      <c r="W1" s="12" t="s">
        <v>88</v>
      </c>
      <c r="X1" s="12" t="s">
        <v>13</v>
      </c>
      <c r="Y1" s="12" t="s">
        <v>89</v>
      </c>
      <c r="Z1" s="17" t="s">
        <v>90</v>
      </c>
      <c r="AA1" s="13" t="s">
        <v>91</v>
      </c>
      <c r="AB1" s="13" t="s">
        <v>92</v>
      </c>
    </row>
    <row r="2" spans="1:28" ht="48" customHeight="1" x14ac:dyDescent="0.3">
      <c r="A2" s="18" t="s">
        <v>93</v>
      </c>
      <c r="B2" s="19" t="s">
        <v>94</v>
      </c>
      <c r="C2" s="18" t="s">
        <v>95</v>
      </c>
      <c r="D2" s="18" t="s">
        <v>96</v>
      </c>
      <c r="E2" s="18" t="s">
        <v>97</v>
      </c>
      <c r="F2" s="18" t="s">
        <v>98</v>
      </c>
      <c r="G2" s="18" t="s">
        <v>99</v>
      </c>
      <c r="H2" s="18" t="s">
        <v>100</v>
      </c>
      <c r="I2" s="18" t="s">
        <v>101</v>
      </c>
      <c r="J2" s="18" t="s">
        <v>102</v>
      </c>
      <c r="K2" s="18" t="s">
        <v>103</v>
      </c>
      <c r="L2" s="18" t="s">
        <v>125</v>
      </c>
      <c r="M2" s="18" t="s">
        <v>126</v>
      </c>
      <c r="N2" s="18" t="s">
        <v>104</v>
      </c>
      <c r="O2" s="18" t="s">
        <v>105</v>
      </c>
      <c r="P2" s="18" t="s">
        <v>106</v>
      </c>
      <c r="Q2" s="18" t="s">
        <v>107</v>
      </c>
      <c r="R2" s="18" t="s">
        <v>108</v>
      </c>
      <c r="S2" s="18" t="s">
        <v>109</v>
      </c>
      <c r="T2" s="18" t="s">
        <v>110</v>
      </c>
      <c r="U2" s="18" t="s">
        <v>111</v>
      </c>
      <c r="V2" s="18" t="s">
        <v>112</v>
      </c>
      <c r="W2" s="18" t="s">
        <v>113</v>
      </c>
      <c r="X2" s="18" t="s">
        <v>114</v>
      </c>
      <c r="Y2" s="18" t="s">
        <v>115</v>
      </c>
      <c r="Z2" s="18" t="s">
        <v>116</v>
      </c>
      <c r="AA2" s="18" t="s">
        <v>117</v>
      </c>
      <c r="AB2" s="18"/>
    </row>
    <row r="3" spans="1:28" s="37" customFormat="1" x14ac:dyDescent="0.3">
      <c r="A3" s="6">
        <v>1</v>
      </c>
      <c r="B3" s="21" t="str">
        <f>'1. ABOGADO EXTERNO'!B4</f>
        <v>9. Otros.</v>
      </c>
      <c r="C3" s="21" t="str">
        <f>'1. ABOGADO EXTERNO'!F4</f>
        <v>1. Primera Instancia</v>
      </c>
      <c r="D3" s="9">
        <f>'1. ABOGADO EXTERNO'!B5</f>
        <v>45387</v>
      </c>
      <c r="E3" s="22" t="str">
        <f>'1. ABOGADO EXTERNO'!B6</f>
        <v>CONTRALORÍA GENERAL DE SANTIAGO DE CALI-DIRECCIÓN OPERATIVA DE RESPONSABILIDAD FISCAL</v>
      </c>
      <c r="F3" s="35" t="str">
        <f>'1. ABOGADO EXTERNO'!B7</f>
        <v>Argemiro Cortes Buitrago (Gerente de Corfecali), Diana Ledesma (Subsecretaria de Despacho de Arte, Creación y Promoción Cultural) y Fernando Pérez Vasquez (Contratista)</v>
      </c>
      <c r="G3" s="22" t="str">
        <f>'1. ABOGADO EXTERNO'!B8</f>
        <v>Se pretende por parte del órgano de control el resarcimiento del presunto detrimento, causado en el marco del contrato PS-323-2022, cuyo valor ascendió a la cifra de $247.933.884 Pesos M/cte. Según la investigación, el equipo auditor de la Contraloría encontró que los costos de los diseños de las carrozas contratadas eran significativamente inferiores a los valores pactados en el contrato, evidenciando así una posible irregularidad en la contratación, en el marco de la feria de Cali (año 2022).</v>
      </c>
      <c r="H3" s="23">
        <f>'1. ABOGADO EXTERNO'!B9</f>
        <v>49346776</v>
      </c>
      <c r="I3" s="22" t="str">
        <f>'1. ABOGADO EXTERNO'!B10</f>
        <v xml:space="preserve">De la lectura del Auto de Apertura No. 1900.27.06.23.1590 de calenda 22 de marzo de 2024, puede extraerse lo siguiente: 
i) El proceso de responsabilidad fiscal tiene como antecedente el hallazgo fiscal No. 15 elaborado con ocasión a la actuación de la auditoría realizada a Corfecali y a la Secretaría de Cultura del Distrito Especial de Cali para la vigencia 2022, en virtud del contrato No. PS-323-2022, cuyo objeto consistió en: "realizar la conceptualización y diseño creativo de 3 carrozas para orquestas en el Desfile del Salsódromo, realizando homenaje al grupo niche, al desfile del salsódromo por sus 15 años y al carnaval de Cali viejo por sus 100 años",dónde el ente de control describe la ocurrencia de un presunto detrimento patrimonial por el "sobrecosto en el valor pagado por el precitado objeto contractual toda vez que el equipo auditor realizó dos cotizaciones, donde se arrojó como resultado el costó de $1.200.000 Pesos M/cte".
ii) Con ocasión del hallazgo No. 15 encontrado, se ordenó abrir indagación preliminar y ordenar la práctica de unos medios de prueba. Como la respuesta dada por la entidad afectada durante la indagación preliminar no logró convencer al órgano de control para proceder con el archivo, posteriormente se decidió aperturar formalmente el proceso de responsabilidad fiscal en contra de Argemiro Cortes Buitrago en calidad de Gerente de Corfecali, Diana Ledesma en calidad de Subsecretaria de Despacho de Arte, Creación y Promoción Cultural del Distrito Especial de Cali y Fernando Pérez Vásquez en calidad de Contratista.  
iii) Argumenta el ente de control en el auto de apertura que el sobrecosto pagado para efectos de la conceptualización y diseño creativo de las 3 carrozas, generó una ineficiencia en el manejo de los recursos públicos e incosistencias en las fechas de los documentos soportes de la contratación. Así mismo, una supuesta vulneración del numeral 1 del artículo 38 de la Ley 1952 de 2019 y el artículo 6 de la Ley 610 del 2000, constituyéndose en una presunta falta disciplinaria y fiscal.
</v>
      </c>
      <c r="J3" s="22" t="str">
        <f>'1. ABOGADO EXTERNO'!B11</f>
        <v xml:space="preserve">La contingencia se califica como REMOTA, habida cuenta que, es evidente la falta de cobertura temporal de las pólizas con fundamento en las cuales la compañía fue vinculada al proceso de responsabilidad fiscal, valga decir, la Póliza de Responsabilidad Civil Servidores Públicos No. 965-87-994000000002 expedida por la Líder Aseguradora Solidaria de Colombia (Póliza Interna RC Servidores Públicos No. 2202223001006), ya que la modalidad pactada en la misma fue por reclamación (claims made); ello significa, que al tenor de las condiciones pactadas en el contrato de seguro, el siniestro se entiende ocurrido el 05 de abril de 2024 con la notificación del auto de apertura del proceso de responsabilidad fiscal, fecha en la cual la entidad asegurada (Municipio de Cali), no cuenta con seguro suscrito ni con Aseguradora Solidaria de Colombia ni con Mapfre, habida cuenta que la última vigencia de la Póliza RC Servidores Públicos (certificado 2), corrió desde el 16 de enero de 2024 hasta el 28 de febrero de 2024.
Como la contingencia es REMOTA de cara al contrato de seguro, nos relevamos de efectuar una valoración respecto de las conductas de los presuntos responsables fiscales, advirtiendo desde ahora, que no hay pruebas dentro del expediente que permitan desvirtuar el hallazgo con incidencia fiscal que se les endilga, por la falta de monitoreo, control, eficiencia y economía en la contratación de la conceptualización y diseño creativo de las 3 carrozas que se requerían para el desfile del saalsódromo, vigencia 2022.
Aunado a lo anterior y para efectos de la calificación, no sobra agregar que la Póliza RC Servidores Públicos No. 2202223001006, derivada de la Póliza Líder No. 965-87-994000000002 expedida por Aseguradora Solidaria de Colombia E.C., no puede ser afectada por falta de interés asegurable, ya que la Contraloría General de Santiago de Cali señala en su auto de apertura como entidad afectada, esto es, la que verdaderamente sufrió el detrimento, a CORFECALI, mientras que dicho seguro ampara, asegura y tiene como beneficiario al Municipio de Santiago de Cali. Por tanto, si el Municipio de Santiago de Cali no sufrió ningún detrimento en los términos del Auto de Apertura, mal haría la Contraloría en afectar una póliza, que no tiene como beneficiario de la misma a CORFECALI, ni a sus funcionarios. Siendo CORFECALI una entidad con personería jurídica, autonomía administrativa, financiera y contractual, y sin ninguna relación de sujeción o dependencia con el Municipio de Santiago de Cali.
Lo anterior, sin perjuicio del carácter contingente del proceso.
</v>
      </c>
      <c r="K3" s="27" t="str">
        <f>'1. ABOGADO EXTERNO'!B12</f>
        <v xml:space="preserve">3 Remoto (100% a favor de la Compañia). </v>
      </c>
      <c r="L3" s="27"/>
      <c r="M3" s="27"/>
      <c r="N3" s="36" t="s">
        <v>121</v>
      </c>
      <c r="O3" s="24" t="s">
        <v>121</v>
      </c>
      <c r="P3" s="23">
        <f>'2. ABOGADO INTERNO '!D7</f>
        <v>0</v>
      </c>
      <c r="Q3" s="22"/>
      <c r="R3" s="35" t="str">
        <f>'1. ABOGADO EXTERNO'!B15</f>
        <v>RESPONSABILIDAD FISCAL</v>
      </c>
      <c r="S3" s="35"/>
      <c r="T3" s="21"/>
      <c r="U3" s="25"/>
      <c r="V3" s="35"/>
      <c r="W3" s="26">
        <f>'2. ABOGADO INTERNO '!B8</f>
        <v>0</v>
      </c>
      <c r="X3" s="27" t="str">
        <f>'1. ABOGADO EXTERNO'!B13</f>
        <v>CONTRALORÍA GENERAL DE SANTIAGO DE CALI-DIRECCIÓN OPERATIVA DE RESPONSABILIDAD FISCAL</v>
      </c>
      <c r="Y3" s="21" t="str">
        <f>'1. ABOGADO EXTERNO'!F13</f>
        <v>PRF 1900.27.06.23.1590</v>
      </c>
      <c r="Z3" s="21" t="str">
        <f>'1. ABOGADO EXTERNO'!F5</f>
        <v xml:space="preserve">VIGENTE </v>
      </c>
      <c r="AA3" s="35" t="str">
        <f>'1. ABOGADO EXTERNO'!A21</f>
        <v xml:space="preserve">ETAPA PRELIMINAR. Se presentó pronunciamiento frente al auto de apertura, el 26 de febrero de 2025. Pendiente que la Contraloría emita auto de imputación o en su defecto auto de archivo. </v>
      </c>
      <c r="AB3" s="35"/>
    </row>
    <row r="4" spans="1:28"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8" t="s">
        <v>1</v>
      </c>
      <c r="B1" s="29" t="s">
        <v>2</v>
      </c>
      <c r="C1" s="29" t="s">
        <v>38</v>
      </c>
      <c r="D1" s="29" t="s">
        <v>16</v>
      </c>
      <c r="E1" s="29" t="s">
        <v>56</v>
      </c>
      <c r="F1" s="34" t="s">
        <v>68</v>
      </c>
    </row>
    <row r="2" spans="1:6" x14ac:dyDescent="0.3">
      <c r="A2" s="30"/>
      <c r="B2" s="30"/>
      <c r="C2" s="31"/>
      <c r="D2" s="31"/>
      <c r="E2" s="32"/>
      <c r="F2" s="4"/>
    </row>
    <row r="3" spans="1:6" x14ac:dyDescent="0.3">
      <c r="A3" s="30" t="s">
        <v>24</v>
      </c>
      <c r="B3" s="30" t="s">
        <v>25</v>
      </c>
      <c r="C3" s="31" t="s">
        <v>119</v>
      </c>
      <c r="D3" s="31" t="s">
        <v>26</v>
      </c>
      <c r="E3" s="32" t="s">
        <v>57</v>
      </c>
      <c r="F3" s="4" t="s">
        <v>72</v>
      </c>
    </row>
    <row r="4" spans="1:6" x14ac:dyDescent="0.3">
      <c r="A4" s="30" t="s">
        <v>27</v>
      </c>
      <c r="B4" s="30" t="s">
        <v>28</v>
      </c>
      <c r="C4" s="31" t="s">
        <v>118</v>
      </c>
      <c r="D4" s="31" t="s">
        <v>29</v>
      </c>
      <c r="E4" s="32" t="s">
        <v>58</v>
      </c>
      <c r="F4" s="4" t="s">
        <v>73</v>
      </c>
    </row>
    <row r="5" spans="1:6" x14ac:dyDescent="0.3">
      <c r="A5" s="30" t="s">
        <v>30</v>
      </c>
      <c r="B5" s="30" t="s">
        <v>31</v>
      </c>
      <c r="C5" s="31" t="s">
        <v>40</v>
      </c>
      <c r="D5" s="33"/>
      <c r="E5" s="32" t="s">
        <v>59</v>
      </c>
    </row>
    <row r="6" spans="1:6" x14ac:dyDescent="0.3">
      <c r="A6" s="30" t="s">
        <v>32</v>
      </c>
      <c r="B6" s="30" t="s">
        <v>39</v>
      </c>
      <c r="C6" s="31"/>
      <c r="D6" s="33"/>
      <c r="E6" s="32" t="s">
        <v>60</v>
      </c>
    </row>
    <row r="7" spans="1:6" x14ac:dyDescent="0.3">
      <c r="A7" s="30" t="s">
        <v>33</v>
      </c>
      <c r="B7" s="30"/>
      <c r="C7" s="31"/>
      <c r="D7" s="33"/>
      <c r="E7" s="32" t="s">
        <v>61</v>
      </c>
    </row>
    <row r="8" spans="1:6" x14ac:dyDescent="0.3">
      <c r="A8" s="30" t="s">
        <v>34</v>
      </c>
      <c r="B8" s="30"/>
      <c r="C8" s="31"/>
      <c r="D8" s="33"/>
      <c r="E8" s="32" t="s">
        <v>120</v>
      </c>
    </row>
    <row r="9" spans="1:6" x14ac:dyDescent="0.3">
      <c r="A9" s="30" t="s">
        <v>35</v>
      </c>
      <c r="B9" s="33"/>
      <c r="C9" s="31"/>
      <c r="D9" s="33"/>
      <c r="E9" s="32" t="s">
        <v>62</v>
      </c>
    </row>
    <row r="10" spans="1:6" x14ac:dyDescent="0.3">
      <c r="A10" s="30" t="s">
        <v>36</v>
      </c>
      <c r="B10" s="33"/>
      <c r="C10" s="31"/>
      <c r="D10" s="33"/>
      <c r="E10" s="32" t="s">
        <v>63</v>
      </c>
    </row>
    <row r="11" spans="1:6" x14ac:dyDescent="0.3">
      <c r="A11" s="30" t="s">
        <v>37</v>
      </c>
      <c r="B11" s="33"/>
      <c r="C11" s="31"/>
      <c r="D11" s="33"/>
      <c r="E11" s="32" t="s">
        <v>64</v>
      </c>
    </row>
    <row r="12" spans="1:6" x14ac:dyDescent="0.3">
      <c r="A12" s="32"/>
      <c r="B12" s="32"/>
      <c r="C12" s="32"/>
      <c r="D12" s="32"/>
      <c r="E12" s="32"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2025-02-26T21:01:23Z</dcterms:modified>
  <cp:version>V1</cp:version>
</cp:coreProperties>
</file>