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wlett Packard\Documents\21. Siniestros\"/>
    </mc:Choice>
  </mc:AlternateContent>
  <bookViews>
    <workbookView xWindow="0" yWindow="0" windowWidth="20490" windowHeight="7815"/>
  </bookViews>
  <sheets>
    <sheet name="BASE GIRO 15 2020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34" i="1" s="1"/>
</calcChain>
</file>

<file path=xl/sharedStrings.xml><?xml version="1.0" encoding="utf-8"?>
<sst xmlns="http://schemas.openxmlformats.org/spreadsheetml/2006/main" count="307" uniqueCount="96">
  <si>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</si>
  <si>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</si>
  <si>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</si>
  <si>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</si>
  <si>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</si>
  <si>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</si>
  <si>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</si>
  <si>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</si>
  <si>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</si>
  <si>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</si>
  <si>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</si>
  <si>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</si>
  <si>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</si>
  <si>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</si>
  <si>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</si>
  <si>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</si>
  <si>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</si>
  <si>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</si>
  <si>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</si>
  <si>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</si>
  <si>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</si>
  <si>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</si>
  <si>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</si>
  <si>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</si>
  <si>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</si>
  <si>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</si>
  <si>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</si>
  <si>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</si>
  <si>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</si>
  <si>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</si>
  <si>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</si>
  <si>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Fecha de Pago</t>
  </si>
  <si>
    <t>EMBARGO</t>
  </si>
  <si>
    <t>OMAR EDUARDO TORRES GOMEZ</t>
  </si>
  <si>
    <t>omar.torres@hotmail.com</t>
  </si>
  <si>
    <t>PAGO 15 2020</t>
  </si>
  <si>
    <t>CRISTHIAN CAM?LO ALAPE LLORENTE</t>
  </si>
  <si>
    <t xml:space="preserve">cristian.alape@hotmail.com              </t>
  </si>
  <si>
    <t>GABRIEL ALEXANDER MARTIN OCHOA</t>
  </si>
  <si>
    <t xml:space="preserve">gabriel1727@hotmail.com                 </t>
  </si>
  <si>
    <t>CARLOS ALEXIS REYES NIETO</t>
  </si>
  <si>
    <t xml:space="preserve">stebansebas2.68@gmail.com               </t>
  </si>
  <si>
    <t>FABIAN EDUARDO GARCIA RODRIGUEZ</t>
  </si>
  <si>
    <t xml:space="preserve">fabimico02@hotmail.com                  </t>
  </si>
  <si>
    <t>CARLOS ALBERTO GOMEZ CRUZ</t>
  </si>
  <si>
    <t>cargocruz@hotmail.com</t>
  </si>
  <si>
    <t>LIDA MORELIA CALDERON RODRIGUEZ</t>
  </si>
  <si>
    <t xml:space="preserve">limocaro@hotmail.com                    </t>
  </si>
  <si>
    <t>JOHNATAN  AGUDELO PARDO</t>
  </si>
  <si>
    <t xml:space="preserve">jagudelo15@hotmail.com                  </t>
  </si>
  <si>
    <t>AUGUSTO ANTONIO ESCALONA MONTERO</t>
  </si>
  <si>
    <t xml:space="preserve">aescalonam@hotmail.com                  </t>
  </si>
  <si>
    <t>JEISSON ALBEIRO RODRGIGEZ VELASQUEZ</t>
  </si>
  <si>
    <t xml:space="preserve">muebles.oficinas@hotmail.com            </t>
  </si>
  <si>
    <t>EDWN JESUS ZABALA SANCHEZ</t>
  </si>
  <si>
    <t>estrimeline@gmail.com</t>
  </si>
  <si>
    <t>YHON ALEXANDER TEJEDOR CAINA</t>
  </si>
  <si>
    <t xml:space="preserve">acaina24@gmail.com                      </t>
  </si>
  <si>
    <t>JAIME ANDRES MARIN BENJUMEA</t>
  </si>
  <si>
    <t xml:space="preserve">jamb-1982@hotmail.com                   </t>
  </si>
  <si>
    <t>JHONSON GERARDO DURAN RODRIGUEZ</t>
  </si>
  <si>
    <t xml:space="preserve">jhonsongerardoduranrodriguez@yahoo.es   </t>
  </si>
  <si>
    <t>WILLIAM RAFAEL CONTRERAS TINJACA</t>
  </si>
  <si>
    <t>giovanniavila96@hotmail.com</t>
  </si>
  <si>
    <t>ALEXANDER OLARTE MALAGON</t>
  </si>
  <si>
    <t xml:space="preserve">aleks1003@hotmail.com                   </t>
  </si>
  <si>
    <t>CRISTIAN RICARDO CASTA?EDA AVENDA?O</t>
  </si>
  <si>
    <t xml:space="preserve">capbaou@hotmail.com                     </t>
  </si>
  <si>
    <t>FRANCISCO  BARCENAS EDWIN</t>
  </si>
  <si>
    <t xml:space="preserve">edwinbarcenas1984@hotmail.com           </t>
  </si>
  <si>
    <t>JUAN CARLOS GUERRERO RUBIANO</t>
  </si>
  <si>
    <t xml:space="preserve">motosyrepuestosjc@hotmail.com           </t>
  </si>
  <si>
    <t>ROBINSON  MONTOYA GIRALDO</t>
  </si>
  <si>
    <t xml:space="preserve">montoyarobin@gmail.com                  </t>
  </si>
  <si>
    <t>OSCAR JAVIER TORRES SABOGAL</t>
  </si>
  <si>
    <t xml:space="preserve">inverprontomedicasas@gmail.com          </t>
  </si>
  <si>
    <t>SANDRO DUVAN MORALES ALDANA</t>
  </si>
  <si>
    <t xml:space="preserve">sandroduvanmorales77@yahoo.es           </t>
  </si>
  <si>
    <t>ERWIN  RINCON LARA</t>
  </si>
  <si>
    <t xml:space="preserve">edwinrinconl@hotmail.com                </t>
  </si>
  <si>
    <t>LUISA MARIANA GUTIERREZ VILLAMIL</t>
  </si>
  <si>
    <t xml:space="preserve">floresycanciones@yahoo.es               </t>
  </si>
  <si>
    <t>ALEXANDER  GARZON VARGAS</t>
  </si>
  <si>
    <t xml:space="preserve">alexanderelgordo30@gmail.com            </t>
  </si>
  <si>
    <t>JOHN ALEJANDRO VALBUENA YA?EZ</t>
  </si>
  <si>
    <t>jhony2@gmail.com</t>
  </si>
  <si>
    <t>JAMES LUMAAN MURILLO PIÑEROS</t>
  </si>
  <si>
    <t xml:space="preserve">mascara357@hotmail.com                  </t>
  </si>
  <si>
    <t>DIEGO ALEJANDRO TORRES GOMEZ</t>
  </si>
  <si>
    <t xml:space="preserve">todigo@hotmail.com                      </t>
  </si>
  <si>
    <t>JOSE LUIS LADINO MOLANO</t>
  </si>
  <si>
    <t xml:space="preserve">jlladino7_@hotmail.com                  </t>
  </si>
  <si>
    <t>SERGIO ARBEY VELANDIA CUTIVA</t>
  </si>
  <si>
    <t>koperh@hotmail.es</t>
  </si>
  <si>
    <t>YEISON STEVEN MOROS CORONADO</t>
  </si>
  <si>
    <t>yeison-carp@hotmail.com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</si>
</sst>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\ * #,##0_);_(&quot;$&quot;\ * \(#,##0\);_(&quot;$&quot;\ * &quot;-&quot;_);_(@_)"/>
    <numFmt numFmtId="44" formatCode="_(&quot;$&quot;\ * #,##0.00_);_(&quot;$&quot;\ * \(#,##0.00\);_(&quot;$&quot;\ * &quot;-&quot;??_);_(@_)"/>
    <numFmt numFmtId="164" formatCode="_-&quot;$&quot;\ * #,##0_-;\-&quot;$&quot;\ * #,##0_-;_-&quot;$&quot;\ * &quot;-&quot;??_-;_-@_-"/>
    <numFmt numFmtId="165" formatCode="dd/mm/yyyy;@"/>
    <numFmt numFmtId="166" formatCode="0000#"/>
    <numFmt numFmtId="168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 wrapText="1"/>
    </xf>
    <xf numFmtId="42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166" fontId="0" fillId="0" borderId="1" xfId="0" applyNumberFormat="1" applyBorder="1"/>
    <xf numFmtId="165" fontId="0" fillId="0" borderId="1" xfId="0" applyNumberFormat="1" applyBorder="1"/>
    <xf numFmtId="42" fontId="0" fillId="0" borderId="1" xfId="2" applyFont="1" applyBorder="1"/>
    <xf numFmtId="168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wlett%20Packard/Downloads/SINIESTROS%20CAUSADOS%20SDM%20%20-%2016%20MARZO%20DE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1">
          <cell r="A1" t="str">
            <v>N° de Acuerdo de Pago</v>
          </cell>
          <cell r="B1" t="str">
            <v>Siniestro</v>
          </cell>
          <cell r="C1" t="str">
            <v>sucursal</v>
          </cell>
          <cell r="D1" t="str">
            <v>Fecha</v>
          </cell>
          <cell r="E1" t="str">
            <v>Nombre</v>
          </cell>
          <cell r="F1" t="str">
            <v>N° Documento</v>
          </cell>
          <cell r="G1" t="str">
            <v>VALOR CAUSADO</v>
          </cell>
        </row>
        <row r="2">
          <cell r="A2">
            <v>2976504</v>
          </cell>
          <cell r="B2">
            <v>10097801</v>
          </cell>
          <cell r="C2">
            <v>100001</v>
          </cell>
          <cell r="D2">
            <v>42448</v>
          </cell>
          <cell r="E2" t="str">
            <v>YEISON STEVEN MOROS CORONADO</v>
          </cell>
          <cell r="F2">
            <v>1030603226</v>
          </cell>
          <cell r="G2">
            <v>551570</v>
          </cell>
        </row>
        <row r="3">
          <cell r="A3">
            <v>2975724</v>
          </cell>
          <cell r="B3">
            <v>10097828</v>
          </cell>
          <cell r="C3">
            <v>100001</v>
          </cell>
          <cell r="D3">
            <v>42440</v>
          </cell>
          <cell r="E3" t="str">
            <v>JOSE LUIS LADINO MOLANO</v>
          </cell>
          <cell r="F3">
            <v>1014210287</v>
          </cell>
          <cell r="G3">
            <v>1077840</v>
          </cell>
        </row>
        <row r="4">
          <cell r="A4">
            <v>2975198</v>
          </cell>
          <cell r="B4">
            <v>10098252</v>
          </cell>
          <cell r="C4">
            <v>100001</v>
          </cell>
          <cell r="D4">
            <v>42436</v>
          </cell>
          <cell r="E4" t="str">
            <v>JAMES LUMAAN MURILLO PIÑEROS</v>
          </cell>
          <cell r="F4">
            <v>79617956</v>
          </cell>
          <cell r="G4">
            <v>1251760</v>
          </cell>
        </row>
        <row r="5">
          <cell r="A5">
            <v>2974706</v>
          </cell>
          <cell r="B5">
            <v>10098830</v>
          </cell>
          <cell r="C5">
            <v>100001</v>
          </cell>
          <cell r="D5">
            <v>42431</v>
          </cell>
          <cell r="E5" t="str">
            <v>ALEXANDER  GARZON VARGAS</v>
          </cell>
          <cell r="F5">
            <v>80000193</v>
          </cell>
          <cell r="G5">
            <v>654010</v>
          </cell>
        </row>
        <row r="6">
          <cell r="A6">
            <v>2974018</v>
          </cell>
          <cell r="B6">
            <v>10101029</v>
          </cell>
          <cell r="C6">
            <v>100001</v>
          </cell>
          <cell r="D6">
            <v>42425</v>
          </cell>
          <cell r="E6" t="str">
            <v>ERWIN  RINCON LARA</v>
          </cell>
          <cell r="F6">
            <v>11440539</v>
          </cell>
          <cell r="G6">
            <v>345540</v>
          </cell>
        </row>
        <row r="7">
          <cell r="A7">
            <v>2973472</v>
          </cell>
          <cell r="B7">
            <v>10098352</v>
          </cell>
          <cell r="C7">
            <v>100001</v>
          </cell>
          <cell r="D7">
            <v>42419</v>
          </cell>
          <cell r="E7" t="str">
            <v>OSCAR JAVIER TORRES SABOGAL</v>
          </cell>
          <cell r="F7">
            <v>6001672</v>
          </cell>
          <cell r="G7">
            <v>1062880</v>
          </cell>
        </row>
        <row r="8">
          <cell r="A8">
            <v>2967656</v>
          </cell>
          <cell r="B8">
            <v>10098670</v>
          </cell>
          <cell r="C8">
            <v>100001</v>
          </cell>
          <cell r="D8">
            <v>42373</v>
          </cell>
          <cell r="E8" t="str">
            <v>OMAR EDUARDO TORRES GOMEZ</v>
          </cell>
          <cell r="F8">
            <v>1012415289</v>
          </cell>
          <cell r="G8">
            <v>3184550</v>
          </cell>
        </row>
        <row r="9">
          <cell r="A9">
            <v>2972895</v>
          </cell>
          <cell r="B9">
            <v>10098560</v>
          </cell>
          <cell r="C9">
            <v>100001</v>
          </cell>
          <cell r="D9">
            <v>42415</v>
          </cell>
          <cell r="E9" t="str">
            <v>CRISTIAN RICARDO CASTA?EDA AVENDA?O</v>
          </cell>
          <cell r="F9">
            <v>1014253350</v>
          </cell>
          <cell r="G9">
            <v>1172730</v>
          </cell>
        </row>
        <row r="10">
          <cell r="A10">
            <v>2972634</v>
          </cell>
          <cell r="B10">
            <v>10098475</v>
          </cell>
          <cell r="C10">
            <v>100001</v>
          </cell>
          <cell r="D10">
            <v>42412</v>
          </cell>
          <cell r="E10" t="str">
            <v>WILLIAM RAFAEL CONTRERAS TINJACA</v>
          </cell>
          <cell r="F10">
            <v>79989396</v>
          </cell>
          <cell r="G10">
            <v>1386810</v>
          </cell>
        </row>
        <row r="11">
          <cell r="A11">
            <v>2972324</v>
          </cell>
          <cell r="B11">
            <v>10098783</v>
          </cell>
          <cell r="C11">
            <v>100001</v>
          </cell>
          <cell r="D11">
            <v>42410</v>
          </cell>
          <cell r="E11" t="str">
            <v>JAIME ANDRES MARIN BENJUMEA</v>
          </cell>
          <cell r="F11">
            <v>80124967</v>
          </cell>
          <cell r="G11">
            <v>337670</v>
          </cell>
        </row>
        <row r="12">
          <cell r="A12">
            <v>2969012</v>
          </cell>
          <cell r="B12">
            <v>10098459</v>
          </cell>
          <cell r="C12">
            <v>100001</v>
          </cell>
          <cell r="D12">
            <v>42383</v>
          </cell>
          <cell r="E12" t="str">
            <v>CRISTHIAN CAM?LO ALAPE LLORENTE</v>
          </cell>
          <cell r="F12">
            <v>1012376264</v>
          </cell>
          <cell r="G12">
            <v>969590</v>
          </cell>
        </row>
        <row r="13">
          <cell r="A13">
            <v>2971142</v>
          </cell>
          <cell r="B13">
            <v>10099226</v>
          </cell>
          <cell r="C13">
            <v>100001</v>
          </cell>
          <cell r="D13">
            <v>42401</v>
          </cell>
          <cell r="E13" t="str">
            <v>JOHNATAN  AGUDELO PARDO</v>
          </cell>
          <cell r="F13">
            <v>80189231</v>
          </cell>
          <cell r="G13">
            <v>957590</v>
          </cell>
        </row>
        <row r="14">
          <cell r="A14">
            <v>2969704</v>
          </cell>
          <cell r="B14">
            <v>10098539</v>
          </cell>
          <cell r="C14">
            <v>100001</v>
          </cell>
          <cell r="D14">
            <v>42389</v>
          </cell>
          <cell r="E14" t="str">
            <v>CARLOS ALEXIS REYES NIETO</v>
          </cell>
          <cell r="F14">
            <v>1033708968</v>
          </cell>
          <cell r="G14">
            <v>793120</v>
          </cell>
        </row>
        <row r="15">
          <cell r="A15">
            <v>2972300</v>
          </cell>
          <cell r="B15">
            <v>10099479</v>
          </cell>
          <cell r="C15">
            <v>100001</v>
          </cell>
          <cell r="D15">
            <v>42410</v>
          </cell>
          <cell r="E15" t="str">
            <v>YHON ALEXANDER TEJEDOR CAINA</v>
          </cell>
          <cell r="F15">
            <v>1032420069</v>
          </cell>
          <cell r="G15">
            <v>1250320</v>
          </cell>
        </row>
        <row r="16">
          <cell r="A16">
            <v>2971932</v>
          </cell>
          <cell r="B16">
            <v>10098573</v>
          </cell>
          <cell r="C16">
            <v>100001</v>
          </cell>
          <cell r="D16">
            <v>42408</v>
          </cell>
          <cell r="E16" t="str">
            <v>EDWN JESUS ZABALA SANCHEZ</v>
          </cell>
          <cell r="F16">
            <v>14326607</v>
          </cell>
          <cell r="G16">
            <v>1062550</v>
          </cell>
        </row>
        <row r="17">
          <cell r="A17">
            <v>2971416</v>
          </cell>
          <cell r="B17">
            <v>10098363</v>
          </cell>
          <cell r="C17">
            <v>100001</v>
          </cell>
          <cell r="D17">
            <v>42402</v>
          </cell>
          <cell r="E17" t="str">
            <v>AUGUSTO ANTONIO ESCALONA MONTERO</v>
          </cell>
          <cell r="F17">
            <v>3351600</v>
          </cell>
          <cell r="G17">
            <v>396250</v>
          </cell>
        </row>
        <row r="18">
          <cell r="A18">
            <v>2971085</v>
          </cell>
          <cell r="B18">
            <v>10099119</v>
          </cell>
          <cell r="C18">
            <v>100001</v>
          </cell>
          <cell r="D18">
            <v>42401</v>
          </cell>
          <cell r="E18" t="str">
            <v>LIDA MORELIA CALDERON RODRIGUEZ</v>
          </cell>
          <cell r="F18">
            <v>39567180</v>
          </cell>
          <cell r="G18">
            <v>361570</v>
          </cell>
        </row>
        <row r="19">
          <cell r="A19">
            <v>2901718</v>
          </cell>
          <cell r="B19">
            <v>10098091</v>
          </cell>
          <cell r="C19">
            <v>100001</v>
          </cell>
          <cell r="D19">
            <v>42396</v>
          </cell>
          <cell r="E19" t="str">
            <v>CARLOS ALBERTO GOMEZ CRUZ</v>
          </cell>
          <cell r="F19">
            <v>79487775</v>
          </cell>
          <cell r="G19">
            <v>1567910</v>
          </cell>
        </row>
        <row r="20">
          <cell r="A20">
            <v>2976223</v>
          </cell>
          <cell r="B20">
            <v>10097732</v>
          </cell>
          <cell r="C20">
            <v>100001</v>
          </cell>
          <cell r="D20">
            <v>42446</v>
          </cell>
          <cell r="E20" t="str">
            <v>SERGIO ARBEY VELANDIA CUTIVA</v>
          </cell>
          <cell r="F20">
            <v>1023869661</v>
          </cell>
          <cell r="G20">
            <v>911320</v>
          </cell>
        </row>
        <row r="21">
          <cell r="A21">
            <v>2975614</v>
          </cell>
          <cell r="B21">
            <v>10097671</v>
          </cell>
          <cell r="C21">
            <v>100001</v>
          </cell>
          <cell r="D21">
            <v>42439</v>
          </cell>
          <cell r="E21" t="str">
            <v>DIEGO ALEJANDRO TORRES GOMEZ</v>
          </cell>
          <cell r="F21">
            <v>1010205538</v>
          </cell>
          <cell r="G21">
            <v>835160</v>
          </cell>
        </row>
        <row r="22">
          <cell r="A22">
            <v>2975118</v>
          </cell>
          <cell r="B22">
            <v>10098017</v>
          </cell>
          <cell r="C22">
            <v>100001</v>
          </cell>
          <cell r="D22">
            <v>42434</v>
          </cell>
          <cell r="E22" t="str">
            <v>JOHN ALEJANDRO VALBUENA YA?EZ</v>
          </cell>
          <cell r="F22">
            <v>1014178180</v>
          </cell>
          <cell r="G22">
            <v>1683410</v>
          </cell>
        </row>
        <row r="23">
          <cell r="A23">
            <v>2974547</v>
          </cell>
          <cell r="B23">
            <v>10097852</v>
          </cell>
          <cell r="C23">
            <v>100001</v>
          </cell>
          <cell r="D23">
            <v>42430</v>
          </cell>
          <cell r="E23" t="str">
            <v>LUISA MARIANA GUTIERREZ VILLAMIL</v>
          </cell>
          <cell r="F23">
            <v>51628084</v>
          </cell>
          <cell r="G23">
            <v>419210</v>
          </cell>
        </row>
        <row r="24">
          <cell r="A24">
            <v>2973790</v>
          </cell>
          <cell r="B24">
            <v>10098433</v>
          </cell>
          <cell r="C24">
            <v>100001</v>
          </cell>
          <cell r="D24">
            <v>42423</v>
          </cell>
          <cell r="E24" t="str">
            <v>SANDRO DUVAN MORALES ALDANA</v>
          </cell>
          <cell r="F24">
            <v>79895231</v>
          </cell>
          <cell r="G24">
            <v>1329860</v>
          </cell>
        </row>
        <row r="25">
          <cell r="A25">
            <v>2973299</v>
          </cell>
          <cell r="B25">
            <v>10098317</v>
          </cell>
          <cell r="C25">
            <v>100001</v>
          </cell>
          <cell r="D25">
            <v>42418</v>
          </cell>
          <cell r="E25" t="str">
            <v>ROBINSON  MONTOYA GIRALDO</v>
          </cell>
          <cell r="F25">
            <v>1014222862</v>
          </cell>
          <cell r="G25">
            <v>329000</v>
          </cell>
        </row>
        <row r="26">
          <cell r="A26">
            <v>2973024</v>
          </cell>
          <cell r="B26">
            <v>10097877</v>
          </cell>
          <cell r="C26">
            <v>100001</v>
          </cell>
          <cell r="D26">
            <v>42416</v>
          </cell>
          <cell r="E26" t="str">
            <v>FRANCISCO  BARCENAS EDWIN</v>
          </cell>
          <cell r="F26">
            <v>80258835</v>
          </cell>
          <cell r="G26">
            <v>356730</v>
          </cell>
        </row>
        <row r="27">
          <cell r="A27">
            <v>2972858</v>
          </cell>
          <cell r="B27">
            <v>10098554</v>
          </cell>
          <cell r="C27">
            <v>100001</v>
          </cell>
          <cell r="D27">
            <v>42415</v>
          </cell>
          <cell r="E27" t="str">
            <v>ALEXANDER OLARTE MALAGON</v>
          </cell>
          <cell r="F27">
            <v>79859664</v>
          </cell>
          <cell r="G27">
            <v>1413600</v>
          </cell>
        </row>
        <row r="28">
          <cell r="A28">
            <v>2972592</v>
          </cell>
          <cell r="B28">
            <v>10098471</v>
          </cell>
          <cell r="C28">
            <v>100001</v>
          </cell>
          <cell r="D28">
            <v>42412</v>
          </cell>
          <cell r="E28" t="str">
            <v>JHONSON GERARDO DURAN RODRIGUEZ</v>
          </cell>
          <cell r="F28">
            <v>79653841</v>
          </cell>
          <cell r="G28">
            <v>538200</v>
          </cell>
        </row>
        <row r="29">
          <cell r="A29">
            <v>2971894</v>
          </cell>
          <cell r="B29">
            <v>10098359</v>
          </cell>
          <cell r="C29">
            <v>100001</v>
          </cell>
          <cell r="D29">
            <v>42406</v>
          </cell>
          <cell r="E29" t="str">
            <v>JEISSON ALBEIRO RODRGIGEZ VELASQUEZ</v>
          </cell>
          <cell r="F29">
            <v>80765916</v>
          </cell>
          <cell r="G29">
            <v>2227120</v>
          </cell>
        </row>
        <row r="30">
          <cell r="A30">
            <v>2969078</v>
          </cell>
          <cell r="B30">
            <v>10098580</v>
          </cell>
          <cell r="C30">
            <v>100001</v>
          </cell>
          <cell r="D30">
            <v>42384</v>
          </cell>
          <cell r="E30" t="str">
            <v>GABRIEL ALEXANDER MARTIN OCHOA</v>
          </cell>
          <cell r="F30">
            <v>79216111</v>
          </cell>
          <cell r="G30">
            <v>873050</v>
          </cell>
        </row>
        <row r="31">
          <cell r="A31">
            <v>2970577</v>
          </cell>
          <cell r="B31">
            <v>10098064</v>
          </cell>
          <cell r="C31">
            <v>100001</v>
          </cell>
          <cell r="D31">
            <v>42396</v>
          </cell>
          <cell r="E31" t="str">
            <v>FABIAN EDUARDO GARCIA RODRIGUEZ</v>
          </cell>
          <cell r="F31">
            <v>80766157</v>
          </cell>
          <cell r="G31">
            <v>579750</v>
          </cell>
        </row>
        <row r="32">
          <cell r="A32">
            <v>2973285</v>
          </cell>
          <cell r="B32">
            <v>10098003</v>
          </cell>
          <cell r="C32">
            <v>100001</v>
          </cell>
          <cell r="D32">
            <v>42418</v>
          </cell>
          <cell r="E32" t="str">
            <v>JUAN CARLOS GUERRERO RUBIANO</v>
          </cell>
          <cell r="F32">
            <v>79741261</v>
          </cell>
          <cell r="G32">
            <v>333560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workbookViewId="0"/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5.164062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31</v>
      </c>
    </row>
    <row r="2" spans="1:28" x14ac:dyDescent="0.2">
      <c r="A2" s="6">
        <v>2967656</v>
      </c>
      <c r="B2" s="6">
        <v>10098670</v>
      </c>
      <c r="C2" s="7">
        <v>42373</v>
      </c>
      <c r="D2" s="6" t="s">
        <v>33</v>
      </c>
      <c r="E2" s="6">
        <v>1012415289</v>
      </c>
      <c r="F2" s="8">
        <v>3276550</v>
      </c>
      <c r="G2" s="9">
        <v>3291700</v>
      </c>
      <c r="H2" s="7">
        <v>42412</v>
      </c>
      <c r="I2" s="10">
        <v>1920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3214466755</v>
      </c>
      <c r="P2" s="11">
        <v>43250</v>
      </c>
      <c r="Q2" s="11">
        <v>43314.373368055552</v>
      </c>
      <c r="R2" s="6" t="s">
        <v>29</v>
      </c>
      <c r="S2" s="6" t="s">
        <v>34</v>
      </c>
      <c r="T2" s="11">
        <v>43250</v>
      </c>
      <c r="U2" s="11">
        <v>43314.730555555558</v>
      </c>
      <c r="V2" s="11">
        <v>43277</v>
      </c>
      <c r="W2" s="11">
        <v>43277</v>
      </c>
      <c r="X2" s="6" t="s">
        <v>30</v>
      </c>
      <c r="Y2" s="12">
        <f>VLOOKUP(A2,[1]Hoja1!$A$1:$G$32,7,0)</f>
        <v>3184550</v>
      </c>
      <c r="Z2" s="5" t="s">
        <v>32</v>
      </c>
      <c r="AA2" s="5" t="s">
        <v>35</v>
      </c>
      <c r="AB2" s="7">
        <v>43907</v>
      </c>
    </row>
    <row r="3" spans="1:28" x14ac:dyDescent="0.2">
      <c r="A3" s="6">
        <v>2969012</v>
      </c>
      <c r="B3" s="6">
        <v>10098459</v>
      </c>
      <c r="C3" s="7">
        <v>42383</v>
      </c>
      <c r="D3" s="6" t="s">
        <v>36</v>
      </c>
      <c r="E3" s="6">
        <v>1012376264</v>
      </c>
      <c r="F3" s="8">
        <v>1066590</v>
      </c>
      <c r="G3" s="9">
        <v>1435700</v>
      </c>
      <c r="H3" s="7">
        <v>42423</v>
      </c>
      <c r="I3" s="10">
        <v>3191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3135903703</v>
      </c>
      <c r="P3" s="11">
        <v>43250</v>
      </c>
      <c r="Q3" s="11">
        <v>43314.37363425926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11">
        <v>43277</v>
      </c>
      <c r="X3" s="6" t="s">
        <v>30</v>
      </c>
      <c r="Y3" s="12">
        <f>VLOOKUP(A3,[1]Hoja1!$A$1:$G$32,7,0)</f>
        <v>969590</v>
      </c>
      <c r="Z3" s="5" t="s">
        <v>32</v>
      </c>
      <c r="AA3" s="5" t="s">
        <v>35</v>
      </c>
      <c r="AB3" s="7">
        <v>43907</v>
      </c>
    </row>
    <row r="4" spans="1:28" x14ac:dyDescent="0.2">
      <c r="A4" s="6">
        <v>2969078</v>
      </c>
      <c r="B4" s="6">
        <v>10098580</v>
      </c>
      <c r="C4" s="7">
        <v>42384</v>
      </c>
      <c r="D4" s="6" t="s">
        <v>38</v>
      </c>
      <c r="E4" s="6">
        <v>79216111</v>
      </c>
      <c r="F4" s="8">
        <v>965050</v>
      </c>
      <c r="G4" s="9">
        <v>1297700</v>
      </c>
      <c r="H4" s="7">
        <v>42423</v>
      </c>
      <c r="I4" s="10">
        <v>3262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3102771096</v>
      </c>
      <c r="P4" s="11">
        <v>43250</v>
      </c>
      <c r="Q4" s="11">
        <v>43314.373657407406</v>
      </c>
      <c r="R4" s="6" t="s">
        <v>29</v>
      </c>
      <c r="S4" s="6" t="s">
        <v>39</v>
      </c>
      <c r="T4" s="11">
        <v>43250</v>
      </c>
      <c r="U4" s="11">
        <v>43314.730555555558</v>
      </c>
      <c r="V4" s="11">
        <v>43277</v>
      </c>
      <c r="W4" s="11">
        <v>43277</v>
      </c>
      <c r="X4" s="6" t="s">
        <v>30</v>
      </c>
      <c r="Y4" s="12">
        <f>VLOOKUP(A4,[1]Hoja1!$A$1:$G$32,7,0)</f>
        <v>873050</v>
      </c>
      <c r="Z4" s="5" t="s">
        <v>32</v>
      </c>
      <c r="AA4" s="5" t="s">
        <v>35</v>
      </c>
      <c r="AB4" s="7">
        <v>43907</v>
      </c>
    </row>
    <row r="5" spans="1:28" x14ac:dyDescent="0.2">
      <c r="A5" s="6">
        <v>2969704</v>
      </c>
      <c r="B5" s="6">
        <v>10098539</v>
      </c>
      <c r="C5" s="7">
        <v>42389</v>
      </c>
      <c r="D5" s="6" t="s">
        <v>40</v>
      </c>
      <c r="E5" s="6">
        <v>1033708968</v>
      </c>
      <c r="F5" s="8">
        <v>885120</v>
      </c>
      <c r="G5" s="9">
        <v>1184100</v>
      </c>
      <c r="H5" s="7">
        <v>42427</v>
      </c>
      <c r="I5" s="10">
        <v>3806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3167480442</v>
      </c>
      <c r="P5" s="11">
        <v>43250</v>
      </c>
      <c r="Q5" s="11">
        <v>43314.373761574076</v>
      </c>
      <c r="R5" s="6" t="s">
        <v>29</v>
      </c>
      <c r="S5" s="6" t="s">
        <v>41</v>
      </c>
      <c r="T5" s="11">
        <v>43250</v>
      </c>
      <c r="U5" s="11">
        <v>43314.729861111111</v>
      </c>
      <c r="V5" s="11">
        <v>43277</v>
      </c>
      <c r="W5" s="11">
        <v>43277</v>
      </c>
      <c r="X5" s="6" t="s">
        <v>30</v>
      </c>
      <c r="Y5" s="12">
        <f>VLOOKUP(A5,[1]Hoja1!$A$1:$G$32,7,0)</f>
        <v>793120</v>
      </c>
      <c r="Z5" s="5" t="s">
        <v>32</v>
      </c>
      <c r="AA5" s="5" t="s">
        <v>35</v>
      </c>
      <c r="AB5" s="7">
        <v>43907</v>
      </c>
    </row>
    <row r="6" spans="1:28" x14ac:dyDescent="0.2">
      <c r="A6" s="6">
        <v>2970577</v>
      </c>
      <c r="B6" s="6">
        <v>10098064</v>
      </c>
      <c r="C6" s="7">
        <v>42396</v>
      </c>
      <c r="D6" s="6" t="s">
        <v>42</v>
      </c>
      <c r="E6" s="6">
        <v>80766157</v>
      </c>
      <c r="F6" s="8">
        <v>671750</v>
      </c>
      <c r="G6" s="9">
        <v>877800</v>
      </c>
      <c r="H6" s="7">
        <v>42434</v>
      </c>
      <c r="I6" s="10">
        <v>4629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3194117061</v>
      </c>
      <c r="P6" s="11">
        <v>43250</v>
      </c>
      <c r="Q6" s="11">
        <v>43314.373935185184</v>
      </c>
      <c r="R6" s="6" t="s">
        <v>29</v>
      </c>
      <c r="S6" s="6" t="s">
        <v>43</v>
      </c>
      <c r="T6" s="11">
        <v>43250</v>
      </c>
      <c r="U6" s="11">
        <v>43314.729861111111</v>
      </c>
      <c r="V6" s="11">
        <v>43277</v>
      </c>
      <c r="W6" s="11">
        <v>43277</v>
      </c>
      <c r="X6" s="6" t="s">
        <v>30</v>
      </c>
      <c r="Y6" s="12">
        <f>VLOOKUP(A6,[1]Hoja1!$A$1:$G$32,7,0)</f>
        <v>579750</v>
      </c>
      <c r="Z6" s="5" t="s">
        <v>32</v>
      </c>
      <c r="AA6" s="5" t="s">
        <v>35</v>
      </c>
      <c r="AB6" s="7">
        <v>43907</v>
      </c>
    </row>
    <row r="7" spans="1:28" x14ac:dyDescent="0.2">
      <c r="A7" s="6">
        <v>2901718</v>
      </c>
      <c r="B7" s="6">
        <v>10098091</v>
      </c>
      <c r="C7" s="7">
        <v>42396</v>
      </c>
      <c r="D7" s="6" t="s">
        <v>44</v>
      </c>
      <c r="E7" s="6">
        <v>79487775</v>
      </c>
      <c r="F7" s="8">
        <v>1660220</v>
      </c>
      <c r="G7" s="9">
        <v>2175300</v>
      </c>
      <c r="H7" s="7">
        <v>42434</v>
      </c>
      <c r="I7" s="10">
        <v>4651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3002374196</v>
      </c>
      <c r="P7" s="11">
        <v>43250</v>
      </c>
      <c r="Q7" s="11">
        <v>43314.373935185184</v>
      </c>
      <c r="R7" s="6" t="s">
        <v>29</v>
      </c>
      <c r="S7" s="6" t="s">
        <v>45</v>
      </c>
      <c r="T7" s="11">
        <v>43250</v>
      </c>
      <c r="U7" s="11">
        <v>43314.729861111111</v>
      </c>
      <c r="V7" s="11">
        <v>43277</v>
      </c>
      <c r="W7" s="11">
        <v>43277</v>
      </c>
      <c r="X7" s="6" t="s">
        <v>30</v>
      </c>
      <c r="Y7" s="12">
        <f>VLOOKUP(A7,[1]Hoja1!$A$1:$G$32,7,0)</f>
        <v>1567910</v>
      </c>
      <c r="Z7" s="5" t="s">
        <v>32</v>
      </c>
      <c r="AA7" s="5" t="s">
        <v>35</v>
      </c>
      <c r="AB7" s="7">
        <v>43907</v>
      </c>
    </row>
    <row r="8" spans="1:28" x14ac:dyDescent="0.2">
      <c r="A8" s="6">
        <v>2971085</v>
      </c>
      <c r="B8" s="6">
        <v>10099119</v>
      </c>
      <c r="C8" s="7">
        <v>42401</v>
      </c>
      <c r="D8" s="6" t="s">
        <v>46</v>
      </c>
      <c r="E8" s="6">
        <v>39567180</v>
      </c>
      <c r="F8" s="8">
        <v>453570</v>
      </c>
      <c r="G8" s="9">
        <v>556000</v>
      </c>
      <c r="H8" s="7">
        <v>42439</v>
      </c>
      <c r="I8" s="10">
        <v>5082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3209601243</v>
      </c>
      <c r="P8" s="11">
        <v>43250</v>
      </c>
      <c r="Q8" s="11">
        <v>43314.37400462963</v>
      </c>
      <c r="R8" s="6" t="s">
        <v>29</v>
      </c>
      <c r="S8" s="6" t="s">
        <v>47</v>
      </c>
      <c r="T8" s="11">
        <v>43250</v>
      </c>
      <c r="U8" s="11">
        <v>43314.729861111111</v>
      </c>
      <c r="V8" s="11">
        <v>43277</v>
      </c>
      <c r="W8" s="11">
        <v>43277</v>
      </c>
      <c r="X8" s="6" t="s">
        <v>30</v>
      </c>
      <c r="Y8" s="12">
        <f>VLOOKUP(A8,[1]Hoja1!$A$1:$G$32,7,0)</f>
        <v>361570</v>
      </c>
      <c r="Z8" s="5" t="s">
        <v>32</v>
      </c>
      <c r="AA8" s="5" t="s">
        <v>35</v>
      </c>
      <c r="AB8" s="7">
        <v>43907</v>
      </c>
    </row>
    <row r="9" spans="1:28" x14ac:dyDescent="0.2">
      <c r="A9" s="6">
        <v>2971142</v>
      </c>
      <c r="B9" s="6">
        <v>10099226</v>
      </c>
      <c r="C9" s="7">
        <v>42401</v>
      </c>
      <c r="D9" s="6" t="s">
        <v>48</v>
      </c>
      <c r="E9" s="6">
        <v>80189231</v>
      </c>
      <c r="F9" s="8">
        <v>1053390</v>
      </c>
      <c r="G9" s="9">
        <v>1404900</v>
      </c>
      <c r="H9" s="7">
        <v>42439</v>
      </c>
      <c r="I9" s="10">
        <v>5135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3193771375</v>
      </c>
      <c r="P9" s="11">
        <v>43250</v>
      </c>
      <c r="Q9" s="11">
        <v>43314.374016203707</v>
      </c>
      <c r="R9" s="6" t="s">
        <v>29</v>
      </c>
      <c r="S9" s="6" t="s">
        <v>49</v>
      </c>
      <c r="T9" s="11">
        <v>43250</v>
      </c>
      <c r="U9" s="11">
        <v>43314.729861111111</v>
      </c>
      <c r="V9" s="11">
        <v>43277</v>
      </c>
      <c r="W9" s="11">
        <v>43277</v>
      </c>
      <c r="X9" s="6" t="s">
        <v>30</v>
      </c>
      <c r="Y9" s="12">
        <f>VLOOKUP(A9,[1]Hoja1!$A$1:$G$32,7,0)</f>
        <v>957590</v>
      </c>
      <c r="Z9" s="5" t="s">
        <v>32</v>
      </c>
      <c r="AA9" s="5" t="s">
        <v>35</v>
      </c>
      <c r="AB9" s="7">
        <v>43907</v>
      </c>
    </row>
    <row r="10" spans="1:28" x14ac:dyDescent="0.2">
      <c r="A10" s="6">
        <v>2971416</v>
      </c>
      <c r="B10" s="6">
        <v>10098363</v>
      </c>
      <c r="C10" s="7">
        <v>42402</v>
      </c>
      <c r="D10" s="6" t="s">
        <v>50</v>
      </c>
      <c r="E10" s="6">
        <v>3351600</v>
      </c>
      <c r="F10" s="8">
        <v>495350</v>
      </c>
      <c r="G10" s="9">
        <v>608700</v>
      </c>
      <c r="H10" s="7">
        <v>42440</v>
      </c>
      <c r="I10" s="10">
        <v>5370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3204246273</v>
      </c>
      <c r="P10" s="11">
        <v>43250</v>
      </c>
      <c r="Q10" s="11">
        <v>43314.374062499999</v>
      </c>
      <c r="R10" s="6" t="s">
        <v>29</v>
      </c>
      <c r="S10" s="6" t="s">
        <v>51</v>
      </c>
      <c r="T10" s="11">
        <v>43250</v>
      </c>
      <c r="U10" s="11">
        <v>43314.729861111111</v>
      </c>
      <c r="V10" s="11">
        <v>43277</v>
      </c>
      <c r="W10" s="11">
        <v>43277</v>
      </c>
      <c r="X10" s="6" t="s">
        <v>30</v>
      </c>
      <c r="Y10" s="12">
        <f>VLOOKUP(A10,[1]Hoja1!$A$1:$G$32,7,0)</f>
        <v>396250</v>
      </c>
      <c r="Z10" s="5" t="s">
        <v>32</v>
      </c>
      <c r="AA10" s="5" t="s">
        <v>35</v>
      </c>
      <c r="AB10" s="7">
        <v>43907</v>
      </c>
    </row>
    <row r="11" spans="1:28" x14ac:dyDescent="0.2">
      <c r="A11" s="6">
        <v>2971894</v>
      </c>
      <c r="B11" s="6">
        <v>10098359</v>
      </c>
      <c r="C11" s="7">
        <v>42406</v>
      </c>
      <c r="D11" s="6" t="s">
        <v>52</v>
      </c>
      <c r="E11" s="6">
        <v>80765916</v>
      </c>
      <c r="F11" s="8">
        <v>2320020</v>
      </c>
      <c r="G11" s="9">
        <v>2891600</v>
      </c>
      <c r="H11" s="7">
        <v>42444</v>
      </c>
      <c r="I11" s="10">
        <v>5799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3185938616</v>
      </c>
      <c r="P11" s="11">
        <v>43250</v>
      </c>
      <c r="Q11" s="11">
        <v>43314.374131944445</v>
      </c>
      <c r="R11" s="6" t="s">
        <v>29</v>
      </c>
      <c r="S11" s="6" t="s">
        <v>53</v>
      </c>
      <c r="T11" s="11">
        <v>43250</v>
      </c>
      <c r="U11" s="11">
        <v>43314.729861111111</v>
      </c>
      <c r="V11" s="11">
        <v>43277</v>
      </c>
      <c r="W11" s="11">
        <v>43277</v>
      </c>
      <c r="X11" s="6" t="s">
        <v>30</v>
      </c>
      <c r="Y11" s="12">
        <f>VLOOKUP(A11,[1]Hoja1!$A$1:$G$32,7,0)</f>
        <v>2227120</v>
      </c>
      <c r="Z11" s="5" t="s">
        <v>32</v>
      </c>
      <c r="AA11" s="5" t="s">
        <v>35</v>
      </c>
      <c r="AB11" s="7">
        <v>43907</v>
      </c>
    </row>
    <row r="12" spans="1:28" x14ac:dyDescent="0.2">
      <c r="A12" s="6">
        <v>2971932</v>
      </c>
      <c r="B12" s="6">
        <v>10098573</v>
      </c>
      <c r="C12" s="7">
        <v>42408</v>
      </c>
      <c r="D12" s="6" t="s">
        <v>54</v>
      </c>
      <c r="E12" s="6">
        <v>14326607</v>
      </c>
      <c r="F12" s="8">
        <v>1159150</v>
      </c>
      <c r="G12" s="9">
        <v>1540500</v>
      </c>
      <c r="H12" s="7">
        <v>42446</v>
      </c>
      <c r="I12" s="10">
        <v>5831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3102837887</v>
      </c>
      <c r="P12" s="11">
        <v>43250</v>
      </c>
      <c r="Q12" s="11">
        <v>43314.374143518522</v>
      </c>
      <c r="R12" s="6" t="s">
        <v>29</v>
      </c>
      <c r="S12" s="6" t="s">
        <v>55</v>
      </c>
      <c r="T12" s="11">
        <v>43250</v>
      </c>
      <c r="U12" s="11">
        <v>43314</v>
      </c>
      <c r="V12" s="11">
        <v>43277</v>
      </c>
      <c r="W12" s="11">
        <v>43277</v>
      </c>
      <c r="X12" s="6" t="s">
        <v>30</v>
      </c>
      <c r="Y12" s="12">
        <f>VLOOKUP(A12,[1]Hoja1!$A$1:$G$32,7,0)</f>
        <v>1062550</v>
      </c>
      <c r="Z12" s="5" t="s">
        <v>32</v>
      </c>
      <c r="AA12" s="5" t="s">
        <v>35</v>
      </c>
      <c r="AB12" s="7">
        <v>43907</v>
      </c>
    </row>
    <row r="13" spans="1:28" x14ac:dyDescent="0.2">
      <c r="A13" s="6">
        <v>2972300</v>
      </c>
      <c r="B13" s="6">
        <v>10099479</v>
      </c>
      <c r="C13" s="7">
        <v>42410</v>
      </c>
      <c r="D13" s="6" t="s">
        <v>56</v>
      </c>
      <c r="E13" s="6">
        <v>1032420069</v>
      </c>
      <c r="F13" s="8">
        <v>1342320</v>
      </c>
      <c r="G13" s="9">
        <v>1772300</v>
      </c>
      <c r="H13" s="7">
        <v>42448</v>
      </c>
      <c r="I13" s="10">
        <v>6162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3125804284</v>
      </c>
      <c r="P13" s="11">
        <v>43250</v>
      </c>
      <c r="Q13" s="11">
        <v>43314.374212962961</v>
      </c>
      <c r="R13" s="6" t="s">
        <v>29</v>
      </c>
      <c r="S13" s="6" t="s">
        <v>57</v>
      </c>
      <c r="T13" s="11">
        <v>43250</v>
      </c>
      <c r="U13" s="11">
        <v>43314.729166666664</v>
      </c>
      <c r="V13" s="11">
        <v>43277</v>
      </c>
      <c r="W13" s="11">
        <v>43277</v>
      </c>
      <c r="X13" s="6" t="s">
        <v>30</v>
      </c>
      <c r="Y13" s="12">
        <f>VLOOKUP(A13,[1]Hoja1!$A$1:$G$32,7,0)</f>
        <v>1250320</v>
      </c>
      <c r="Z13" s="5" t="s">
        <v>32</v>
      </c>
      <c r="AA13" s="5" t="s">
        <v>35</v>
      </c>
      <c r="AB13" s="7">
        <v>43907</v>
      </c>
    </row>
    <row r="14" spans="1:28" x14ac:dyDescent="0.2">
      <c r="A14" s="6">
        <v>2972324</v>
      </c>
      <c r="B14" s="6">
        <v>10098783</v>
      </c>
      <c r="C14" s="7">
        <v>42410</v>
      </c>
      <c r="D14" s="6" t="s">
        <v>58</v>
      </c>
      <c r="E14" s="6">
        <v>80124967</v>
      </c>
      <c r="F14" s="8">
        <v>429670</v>
      </c>
      <c r="G14" s="9">
        <v>517900</v>
      </c>
      <c r="H14" s="7">
        <v>42448</v>
      </c>
      <c r="I14" s="10">
        <v>6179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3112970009</v>
      </c>
      <c r="P14" s="11">
        <v>43250</v>
      </c>
      <c r="Q14" s="11">
        <v>43314.374212962961</v>
      </c>
      <c r="R14" s="6" t="s">
        <v>29</v>
      </c>
      <c r="S14" s="6" t="s">
        <v>59</v>
      </c>
      <c r="T14" s="11">
        <v>43250</v>
      </c>
      <c r="U14" s="11">
        <v>43314.729166666664</v>
      </c>
      <c r="V14" s="11">
        <v>43277</v>
      </c>
      <c r="W14" s="11">
        <v>43277</v>
      </c>
      <c r="X14" s="6" t="s">
        <v>30</v>
      </c>
      <c r="Y14" s="12">
        <f>VLOOKUP(A14,[1]Hoja1!$A$1:$G$32,7,0)</f>
        <v>337670</v>
      </c>
      <c r="Z14" s="5" t="s">
        <v>32</v>
      </c>
      <c r="AA14" s="5" t="s">
        <v>35</v>
      </c>
      <c r="AB14" s="7">
        <v>43907</v>
      </c>
    </row>
    <row r="15" spans="1:28" x14ac:dyDescent="0.2">
      <c r="A15" s="6">
        <v>2972592</v>
      </c>
      <c r="B15" s="6">
        <v>10098471</v>
      </c>
      <c r="C15" s="7">
        <v>42412</v>
      </c>
      <c r="D15" s="6" t="s">
        <v>60</v>
      </c>
      <c r="E15" s="6">
        <v>79653841</v>
      </c>
      <c r="F15" s="8">
        <v>630200</v>
      </c>
      <c r="G15" s="9">
        <v>810500</v>
      </c>
      <c r="H15" s="7">
        <v>42452</v>
      </c>
      <c r="I15" s="10">
        <v>6435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3192779180</v>
      </c>
      <c r="P15" s="11">
        <v>43250</v>
      </c>
      <c r="Q15" s="11">
        <v>43314.374259259261</v>
      </c>
      <c r="R15" s="6" t="s">
        <v>29</v>
      </c>
      <c r="S15" s="6" t="s">
        <v>61</v>
      </c>
      <c r="T15" s="11">
        <v>43250</v>
      </c>
      <c r="U15" s="11">
        <v>43314.729166666664</v>
      </c>
      <c r="V15" s="11">
        <v>43277</v>
      </c>
      <c r="W15" s="11">
        <v>43277</v>
      </c>
      <c r="X15" s="6" t="s">
        <v>30</v>
      </c>
      <c r="Y15" s="12">
        <f>VLOOKUP(A15,[1]Hoja1!$A$1:$G$32,7,0)</f>
        <v>538200</v>
      </c>
      <c r="Z15" s="5" t="s">
        <v>32</v>
      </c>
      <c r="AA15" s="5" t="s">
        <v>35</v>
      </c>
      <c r="AB15" s="7">
        <v>43907</v>
      </c>
    </row>
    <row r="16" spans="1:28" x14ac:dyDescent="0.2">
      <c r="A16" s="6">
        <v>2972634</v>
      </c>
      <c r="B16" s="6">
        <v>10098475</v>
      </c>
      <c r="C16" s="7">
        <v>42412</v>
      </c>
      <c r="D16" s="6" t="s">
        <v>62</v>
      </c>
      <c r="E16" s="6">
        <v>79989396</v>
      </c>
      <c r="F16" s="8">
        <v>1512910</v>
      </c>
      <c r="G16" s="9">
        <v>2005200</v>
      </c>
      <c r="H16" s="7">
        <v>42452</v>
      </c>
      <c r="I16" s="10">
        <v>6460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3105674074</v>
      </c>
      <c r="P16" s="11">
        <v>43250</v>
      </c>
      <c r="Q16" s="11">
        <v>43314.374259259261</v>
      </c>
      <c r="R16" s="6" t="s">
        <v>29</v>
      </c>
      <c r="S16" s="6" t="s">
        <v>63</v>
      </c>
      <c r="T16" s="11">
        <v>43250</v>
      </c>
      <c r="U16" s="11">
        <v>43314.729166666664</v>
      </c>
      <c r="V16" s="11">
        <v>43277</v>
      </c>
      <c r="W16" s="11">
        <v>43277</v>
      </c>
      <c r="X16" s="6" t="s">
        <v>30</v>
      </c>
      <c r="Y16" s="12">
        <f>VLOOKUP(A16,[1]Hoja1!$A$1:$G$32,7,0)</f>
        <v>1386810</v>
      </c>
      <c r="Z16" s="5" t="s">
        <v>32</v>
      </c>
      <c r="AA16" s="5" t="s">
        <v>35</v>
      </c>
      <c r="AB16" s="7">
        <v>43907</v>
      </c>
    </row>
    <row r="17" spans="1:28" x14ac:dyDescent="0.2">
      <c r="A17" s="6">
        <v>2972858</v>
      </c>
      <c r="B17" s="6">
        <v>10098554</v>
      </c>
      <c r="C17" s="7">
        <v>42415</v>
      </c>
      <c r="D17" s="6" t="s">
        <v>64</v>
      </c>
      <c r="E17" s="6">
        <v>79859664</v>
      </c>
      <c r="F17" s="8">
        <v>1507900</v>
      </c>
      <c r="G17" s="9">
        <v>1976400</v>
      </c>
      <c r="H17" s="7">
        <v>42453</v>
      </c>
      <c r="I17" s="10">
        <v>6659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3115142111</v>
      </c>
      <c r="P17" s="11">
        <v>43250</v>
      </c>
      <c r="Q17" s="11">
        <v>43314.374305555553</v>
      </c>
      <c r="R17" s="6" t="s">
        <v>29</v>
      </c>
      <c r="S17" s="6" t="s">
        <v>65</v>
      </c>
      <c r="T17" s="11">
        <v>43250</v>
      </c>
      <c r="U17" s="11">
        <v>43314.729166666664</v>
      </c>
      <c r="V17" s="11">
        <v>43277</v>
      </c>
      <c r="W17" s="11">
        <v>43277</v>
      </c>
      <c r="X17" s="6" t="s">
        <v>30</v>
      </c>
      <c r="Y17" s="12">
        <f>VLOOKUP(A17,[1]Hoja1!$A$1:$G$32,7,0)</f>
        <v>1413600</v>
      </c>
      <c r="Z17" s="5" t="s">
        <v>32</v>
      </c>
      <c r="AA17" s="5" t="s">
        <v>35</v>
      </c>
      <c r="AB17" s="7">
        <v>43907</v>
      </c>
    </row>
    <row r="18" spans="1:28" x14ac:dyDescent="0.2">
      <c r="A18" s="6">
        <v>2972895</v>
      </c>
      <c r="B18" s="6">
        <v>10098560</v>
      </c>
      <c r="C18" s="7">
        <v>42415</v>
      </c>
      <c r="D18" s="6" t="s">
        <v>66</v>
      </c>
      <c r="E18" s="6">
        <v>1014253350</v>
      </c>
      <c r="F18" s="8">
        <v>1407330</v>
      </c>
      <c r="G18" s="9">
        <v>1682000</v>
      </c>
      <c r="H18" s="7">
        <v>42453</v>
      </c>
      <c r="I18" s="10">
        <v>6699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3118765437</v>
      </c>
      <c r="P18" s="11">
        <v>43250</v>
      </c>
      <c r="Q18" s="11">
        <v>43314.37431712963</v>
      </c>
      <c r="R18" s="6" t="s">
        <v>29</v>
      </c>
      <c r="S18" s="6" t="s">
        <v>67</v>
      </c>
      <c r="T18" s="11">
        <v>43250</v>
      </c>
      <c r="U18" s="11">
        <v>43314.729166666664</v>
      </c>
      <c r="V18" s="11">
        <v>43277</v>
      </c>
      <c r="W18" s="11">
        <v>43277</v>
      </c>
      <c r="X18" s="6" t="s">
        <v>30</v>
      </c>
      <c r="Y18" s="12">
        <f>VLOOKUP(A18,[1]Hoja1!$A$1:$G$32,7,0)</f>
        <v>1172730</v>
      </c>
      <c r="Z18" s="5" t="s">
        <v>32</v>
      </c>
      <c r="AA18" s="5" t="s">
        <v>35</v>
      </c>
      <c r="AB18" s="7">
        <v>43907</v>
      </c>
    </row>
    <row r="19" spans="1:28" x14ac:dyDescent="0.2">
      <c r="A19" s="6">
        <v>2973024</v>
      </c>
      <c r="B19" s="6">
        <v>10097877</v>
      </c>
      <c r="C19" s="7">
        <v>42416</v>
      </c>
      <c r="D19" s="6" t="s">
        <v>68</v>
      </c>
      <c r="E19" s="6">
        <v>80258835</v>
      </c>
      <c r="F19" s="8">
        <v>448730</v>
      </c>
      <c r="G19" s="9">
        <v>543900</v>
      </c>
      <c r="H19" s="7">
        <v>42458</v>
      </c>
      <c r="I19" s="10">
        <v>6825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3114841529</v>
      </c>
      <c r="P19" s="11">
        <v>43250</v>
      </c>
      <c r="Q19" s="11">
        <v>43314.374363425923</v>
      </c>
      <c r="R19" s="6" t="s">
        <v>29</v>
      </c>
      <c r="S19" s="6" t="s">
        <v>69</v>
      </c>
      <c r="T19" s="11">
        <v>43250</v>
      </c>
      <c r="U19" s="11">
        <v>43314.729166666664</v>
      </c>
      <c r="V19" s="11">
        <v>43277</v>
      </c>
      <c r="W19" s="11">
        <v>43277</v>
      </c>
      <c r="X19" s="6" t="s">
        <v>30</v>
      </c>
      <c r="Y19" s="12">
        <f>VLOOKUP(A19,[1]Hoja1!$A$1:$G$32,7,0)</f>
        <v>356730</v>
      </c>
      <c r="Z19" s="5" t="s">
        <v>32</v>
      </c>
      <c r="AA19" s="5" t="s">
        <v>35</v>
      </c>
      <c r="AB19" s="7">
        <v>43907</v>
      </c>
    </row>
    <row r="20" spans="1:28" x14ac:dyDescent="0.2">
      <c r="A20" s="6">
        <v>2973285</v>
      </c>
      <c r="B20" s="6">
        <v>10098003</v>
      </c>
      <c r="C20" s="7">
        <v>42418</v>
      </c>
      <c r="D20" s="6" t="s">
        <v>70</v>
      </c>
      <c r="E20" s="6">
        <v>79741261</v>
      </c>
      <c r="F20" s="8">
        <v>425560</v>
      </c>
      <c r="G20" s="9">
        <v>509400</v>
      </c>
      <c r="H20" s="7">
        <v>42458</v>
      </c>
      <c r="I20" s="10">
        <v>7067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3213304832</v>
      </c>
      <c r="P20" s="11">
        <v>43250</v>
      </c>
      <c r="Q20" s="11">
        <v>43314.374108796299</v>
      </c>
      <c r="R20" s="6" t="s">
        <v>29</v>
      </c>
      <c r="S20" s="6" t="s">
        <v>71</v>
      </c>
      <c r="T20" s="11">
        <v>43250</v>
      </c>
      <c r="U20" s="11">
        <v>43314.729861111111</v>
      </c>
      <c r="V20" s="11">
        <v>43277</v>
      </c>
      <c r="W20" s="11">
        <v>43277</v>
      </c>
      <c r="X20" s="6" t="s">
        <v>30</v>
      </c>
      <c r="Y20" s="12">
        <f>VLOOKUP(A20,[1]Hoja1!$A$1:$G$32,7,0)</f>
        <v>333560</v>
      </c>
      <c r="Z20" s="5" t="s">
        <v>32</v>
      </c>
      <c r="AA20" s="5" t="s">
        <v>35</v>
      </c>
      <c r="AB20" s="7">
        <v>43907</v>
      </c>
    </row>
    <row r="21" spans="1:28" x14ac:dyDescent="0.2">
      <c r="A21" s="6">
        <v>2973299</v>
      </c>
      <c r="B21" s="6">
        <v>10098317</v>
      </c>
      <c r="C21" s="7">
        <v>42418</v>
      </c>
      <c r="D21" s="6" t="s">
        <v>72</v>
      </c>
      <c r="E21" s="6">
        <v>1014222862</v>
      </c>
      <c r="F21" s="8">
        <v>421000</v>
      </c>
      <c r="G21" s="9">
        <v>502600</v>
      </c>
      <c r="H21" s="7">
        <v>42458</v>
      </c>
      <c r="I21" s="10">
        <v>7130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3193224322</v>
      </c>
      <c r="P21" s="11">
        <v>43250</v>
      </c>
      <c r="Q21" s="11">
        <v>43314.374421296299</v>
      </c>
      <c r="R21" s="6" t="s">
        <v>29</v>
      </c>
      <c r="S21" s="6" t="s">
        <v>73</v>
      </c>
      <c r="T21" s="11">
        <v>43250</v>
      </c>
      <c r="U21" s="11">
        <v>43314.729166666664</v>
      </c>
      <c r="V21" s="11">
        <v>43277</v>
      </c>
      <c r="W21" s="11">
        <v>43277</v>
      </c>
      <c r="X21" s="6" t="s">
        <v>30</v>
      </c>
      <c r="Y21" s="12">
        <f>VLOOKUP(A21,[1]Hoja1!$A$1:$G$32,7,0)</f>
        <v>329000</v>
      </c>
      <c r="Z21" s="5" t="s">
        <v>32</v>
      </c>
      <c r="AA21" s="5" t="s">
        <v>35</v>
      </c>
      <c r="AB21" s="7">
        <v>43907</v>
      </c>
    </row>
    <row r="22" spans="1:28" x14ac:dyDescent="0.2">
      <c r="A22" s="6">
        <v>2973472</v>
      </c>
      <c r="B22" s="6">
        <v>10098352</v>
      </c>
      <c r="C22" s="7">
        <v>42419</v>
      </c>
      <c r="D22" s="6" t="s">
        <v>74</v>
      </c>
      <c r="E22" s="6">
        <v>6001672</v>
      </c>
      <c r="F22" s="8">
        <v>1159580</v>
      </c>
      <c r="G22" s="9">
        <v>1533000</v>
      </c>
      <c r="H22" s="7">
        <v>42458</v>
      </c>
      <c r="I22" s="10">
        <v>7234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3106969622</v>
      </c>
      <c r="P22" s="11">
        <v>43250</v>
      </c>
      <c r="Q22" s="11">
        <v>43314.374444444446</v>
      </c>
      <c r="R22" s="6" t="s">
        <v>29</v>
      </c>
      <c r="S22" s="6" t="s">
        <v>75</v>
      </c>
      <c r="T22" s="11">
        <v>43250</v>
      </c>
      <c r="U22" s="11">
        <v>43314.729166666664</v>
      </c>
      <c r="V22" s="11">
        <v>43277</v>
      </c>
      <c r="W22" s="11">
        <v>43277</v>
      </c>
      <c r="X22" s="6" t="s">
        <v>30</v>
      </c>
      <c r="Y22" s="12">
        <f>VLOOKUP(A22,[1]Hoja1!$A$1:$G$32,7,0)</f>
        <v>1062880</v>
      </c>
      <c r="Z22" s="5" t="s">
        <v>32</v>
      </c>
      <c r="AA22" s="5" t="s">
        <v>35</v>
      </c>
      <c r="AB22" s="7">
        <v>43907</v>
      </c>
    </row>
    <row r="23" spans="1:28" x14ac:dyDescent="0.2">
      <c r="A23" s="6">
        <v>2973790</v>
      </c>
      <c r="B23" s="6">
        <v>10098433</v>
      </c>
      <c r="C23" s="7">
        <v>42423</v>
      </c>
      <c r="D23" s="6" t="s">
        <v>76</v>
      </c>
      <c r="E23" s="6">
        <v>79895231</v>
      </c>
      <c r="F23" s="8">
        <v>1424860</v>
      </c>
      <c r="G23" s="9">
        <v>1866500</v>
      </c>
      <c r="H23" s="7">
        <v>42461</v>
      </c>
      <c r="I23" s="10">
        <v>7522</v>
      </c>
      <c r="J23" s="10" t="s">
        <v>26</v>
      </c>
      <c r="K23" s="10" t="s">
        <v>27</v>
      </c>
      <c r="L23" s="7">
        <v>43131</v>
      </c>
      <c r="M23" s="11">
        <v>42958</v>
      </c>
      <c r="N23" s="10" t="s">
        <v>28</v>
      </c>
      <c r="O23" s="6">
        <v>3144858473</v>
      </c>
      <c r="P23" s="11">
        <v>43250</v>
      </c>
      <c r="Q23" s="11">
        <v>43314.374490740738</v>
      </c>
      <c r="R23" s="6" t="s">
        <v>29</v>
      </c>
      <c r="S23" s="6" t="s">
        <v>77</v>
      </c>
      <c r="T23" s="11">
        <v>43250</v>
      </c>
      <c r="U23" s="11">
        <v>43314.729166666664</v>
      </c>
      <c r="V23" s="11">
        <v>43277</v>
      </c>
      <c r="W23" s="11">
        <v>43277</v>
      </c>
      <c r="X23" s="6" t="s">
        <v>30</v>
      </c>
      <c r="Y23" s="12">
        <f>VLOOKUP(A23,[1]Hoja1!$A$1:$G$32,7,0)</f>
        <v>1329860</v>
      </c>
      <c r="Z23" s="5" t="s">
        <v>32</v>
      </c>
      <c r="AA23" s="5" t="s">
        <v>35</v>
      </c>
      <c r="AB23" s="7">
        <v>43907</v>
      </c>
    </row>
    <row r="24" spans="1:28" x14ac:dyDescent="0.2">
      <c r="A24" s="6">
        <v>2974018</v>
      </c>
      <c r="B24" s="6">
        <v>10101029</v>
      </c>
      <c r="C24" s="7">
        <v>42425</v>
      </c>
      <c r="D24" s="6" t="s">
        <v>78</v>
      </c>
      <c r="E24" s="6">
        <v>11440539</v>
      </c>
      <c r="F24" s="8">
        <v>437540</v>
      </c>
      <c r="G24" s="9">
        <v>525300</v>
      </c>
      <c r="H24" s="7">
        <v>42465</v>
      </c>
      <c r="I24" s="10">
        <v>7729</v>
      </c>
      <c r="J24" s="10" t="s">
        <v>26</v>
      </c>
      <c r="K24" s="10" t="s">
        <v>27</v>
      </c>
      <c r="L24" s="7">
        <v>43131</v>
      </c>
      <c r="M24" s="11">
        <v>42958</v>
      </c>
      <c r="N24" s="10" t="s">
        <v>28</v>
      </c>
      <c r="O24" s="6">
        <v>3183543378</v>
      </c>
      <c r="P24" s="11">
        <v>43250</v>
      </c>
      <c r="Q24" s="11">
        <v>43314.374525462961</v>
      </c>
      <c r="R24" s="6" t="s">
        <v>29</v>
      </c>
      <c r="S24" s="6" t="s">
        <v>79</v>
      </c>
      <c r="T24" s="11">
        <v>43250</v>
      </c>
      <c r="U24" s="11">
        <v>43314.729166666664</v>
      </c>
      <c r="V24" s="11">
        <v>43277</v>
      </c>
      <c r="W24" s="11">
        <v>43277</v>
      </c>
      <c r="X24" s="6" t="s">
        <v>30</v>
      </c>
      <c r="Y24" s="12">
        <f>VLOOKUP(A24,[1]Hoja1!$A$1:$G$32,7,0)</f>
        <v>345540</v>
      </c>
      <c r="Z24" s="5" t="s">
        <v>32</v>
      </c>
      <c r="AA24" s="5" t="s">
        <v>35</v>
      </c>
      <c r="AB24" s="7">
        <v>43907</v>
      </c>
    </row>
    <row r="25" spans="1:28" x14ac:dyDescent="0.2">
      <c r="A25" s="6">
        <v>2974547</v>
      </c>
      <c r="B25" s="6">
        <v>10097852</v>
      </c>
      <c r="C25" s="7">
        <v>42430</v>
      </c>
      <c r="D25" s="6" t="s">
        <v>80</v>
      </c>
      <c r="E25" s="6">
        <v>51628084</v>
      </c>
      <c r="F25" s="8">
        <v>524110</v>
      </c>
      <c r="G25" s="9">
        <v>634800</v>
      </c>
      <c r="H25" s="7">
        <v>42468</v>
      </c>
      <c r="I25" s="10">
        <v>8177</v>
      </c>
      <c r="J25" s="10" t="s">
        <v>26</v>
      </c>
      <c r="K25" s="10" t="s">
        <v>27</v>
      </c>
      <c r="L25" s="7">
        <v>43131</v>
      </c>
      <c r="M25" s="11">
        <v>42958</v>
      </c>
      <c r="N25" s="10" t="s">
        <v>28</v>
      </c>
      <c r="O25" s="6">
        <v>3102566107</v>
      </c>
      <c r="P25" s="11">
        <v>43250</v>
      </c>
      <c r="Q25" s="11">
        <v>43314.374583333331</v>
      </c>
      <c r="R25" s="6" t="s">
        <v>29</v>
      </c>
      <c r="S25" s="6" t="s">
        <v>81</v>
      </c>
      <c r="T25" s="11">
        <v>43250</v>
      </c>
      <c r="U25" s="11">
        <v>43314.729166666664</v>
      </c>
      <c r="V25" s="11">
        <v>43277</v>
      </c>
      <c r="W25" s="11">
        <v>43277</v>
      </c>
      <c r="X25" s="6" t="s">
        <v>30</v>
      </c>
      <c r="Y25" s="12">
        <f>VLOOKUP(A25,[1]Hoja1!$A$1:$G$32,7,0)</f>
        <v>419210</v>
      </c>
      <c r="Z25" s="5" t="s">
        <v>32</v>
      </c>
      <c r="AA25" s="5" t="s">
        <v>35</v>
      </c>
      <c r="AB25" s="7">
        <v>43907</v>
      </c>
    </row>
    <row r="26" spans="1:28" x14ac:dyDescent="0.2">
      <c r="A26" s="6">
        <v>2974706</v>
      </c>
      <c r="B26" s="6">
        <v>10098830</v>
      </c>
      <c r="C26" s="7">
        <v>42431</v>
      </c>
      <c r="D26" s="6" t="s">
        <v>82</v>
      </c>
      <c r="E26" s="6">
        <v>80000193</v>
      </c>
      <c r="F26" s="8">
        <v>747010</v>
      </c>
      <c r="G26" s="9">
        <v>967100</v>
      </c>
      <c r="H26" s="7">
        <v>42469</v>
      </c>
      <c r="I26" s="10">
        <v>8343</v>
      </c>
      <c r="J26" s="10" t="s">
        <v>26</v>
      </c>
      <c r="K26" s="10" t="s">
        <v>27</v>
      </c>
      <c r="L26" s="7">
        <v>43131</v>
      </c>
      <c r="M26" s="11">
        <v>42958</v>
      </c>
      <c r="N26" s="10" t="s">
        <v>28</v>
      </c>
      <c r="O26" s="6">
        <v>3124493152</v>
      </c>
      <c r="P26" s="11">
        <v>43250</v>
      </c>
      <c r="Q26" s="11">
        <v>43314.374606481484</v>
      </c>
      <c r="R26" s="6" t="s">
        <v>29</v>
      </c>
      <c r="S26" s="6" t="s">
        <v>83</v>
      </c>
      <c r="T26" s="11">
        <v>43250</v>
      </c>
      <c r="U26" s="11">
        <v>43314.729166666664</v>
      </c>
      <c r="V26" s="11">
        <v>43277</v>
      </c>
      <c r="W26" s="11">
        <v>43277</v>
      </c>
      <c r="X26" s="6" t="s">
        <v>30</v>
      </c>
      <c r="Y26" s="12">
        <f>VLOOKUP(A26,[1]Hoja1!$A$1:$G$32,7,0)</f>
        <v>654010</v>
      </c>
      <c r="Z26" s="5" t="s">
        <v>32</v>
      </c>
      <c r="AA26" s="5" t="s">
        <v>35</v>
      </c>
      <c r="AB26" s="7">
        <v>43907</v>
      </c>
    </row>
    <row r="27" spans="1:28" x14ac:dyDescent="0.2">
      <c r="A27" s="6">
        <v>2975118</v>
      </c>
      <c r="B27" s="6">
        <v>10098017</v>
      </c>
      <c r="C27" s="7">
        <v>42434</v>
      </c>
      <c r="D27" s="6" t="s">
        <v>84</v>
      </c>
      <c r="E27" s="6">
        <v>1014178180</v>
      </c>
      <c r="F27" s="8">
        <v>1836510</v>
      </c>
      <c r="G27" s="9">
        <v>2409600</v>
      </c>
      <c r="H27" s="7">
        <v>42472</v>
      </c>
      <c r="I27" s="10">
        <v>8728</v>
      </c>
      <c r="J27" s="10" t="s">
        <v>26</v>
      </c>
      <c r="K27" s="10" t="s">
        <v>27</v>
      </c>
      <c r="L27" s="7">
        <v>43131</v>
      </c>
      <c r="M27" s="11">
        <v>42958</v>
      </c>
      <c r="N27" s="10" t="s">
        <v>28</v>
      </c>
      <c r="O27" s="6">
        <v>3168754403</v>
      </c>
      <c r="P27" s="11">
        <v>43250</v>
      </c>
      <c r="Q27" s="11">
        <v>43314.374641203707</v>
      </c>
      <c r="R27" s="6" t="s">
        <v>29</v>
      </c>
      <c r="S27" s="6" t="s">
        <v>85</v>
      </c>
      <c r="T27" s="11">
        <v>43250</v>
      </c>
      <c r="U27" s="11">
        <v>43314.729166666664</v>
      </c>
      <c r="V27" s="11">
        <v>43277</v>
      </c>
      <c r="W27" s="11">
        <v>43277</v>
      </c>
      <c r="X27" s="6" t="s">
        <v>30</v>
      </c>
      <c r="Y27" s="12">
        <f>VLOOKUP(A27,[1]Hoja1!$A$1:$G$32,7,0)</f>
        <v>1683410</v>
      </c>
      <c r="Z27" s="5" t="s">
        <v>32</v>
      </c>
      <c r="AA27" s="5" t="s">
        <v>35</v>
      </c>
      <c r="AB27" s="7">
        <v>43907</v>
      </c>
    </row>
    <row r="28" spans="1:28" x14ac:dyDescent="0.2">
      <c r="A28" s="6">
        <v>2975198</v>
      </c>
      <c r="B28" s="6">
        <v>10098252</v>
      </c>
      <c r="C28" s="7">
        <v>42436</v>
      </c>
      <c r="D28" s="6" t="s">
        <v>86</v>
      </c>
      <c r="E28" s="6">
        <v>79617956</v>
      </c>
      <c r="F28" s="8">
        <v>1362560</v>
      </c>
      <c r="G28" s="9">
        <v>1789500</v>
      </c>
      <c r="H28" s="7">
        <v>42474</v>
      </c>
      <c r="I28" s="10">
        <v>10072</v>
      </c>
      <c r="J28" s="10" t="s">
        <v>26</v>
      </c>
      <c r="K28" s="10" t="s">
        <v>27</v>
      </c>
      <c r="L28" s="7">
        <v>43131</v>
      </c>
      <c r="M28" s="11">
        <v>42958</v>
      </c>
      <c r="N28" s="10" t="s">
        <v>28</v>
      </c>
      <c r="O28" s="6">
        <v>3102651417</v>
      </c>
      <c r="P28" s="11">
        <v>43250</v>
      </c>
      <c r="Q28" s="11">
        <v>43314.374652777777</v>
      </c>
      <c r="R28" s="6" t="s">
        <v>29</v>
      </c>
      <c r="S28" s="6" t="s">
        <v>87</v>
      </c>
      <c r="T28" s="11">
        <v>43250</v>
      </c>
      <c r="U28" s="11">
        <v>43314.729166666664</v>
      </c>
      <c r="V28" s="11">
        <v>43277</v>
      </c>
      <c r="W28" s="11">
        <v>43277</v>
      </c>
      <c r="X28" s="6" t="s">
        <v>30</v>
      </c>
      <c r="Y28" s="12">
        <f>VLOOKUP(A28,[1]Hoja1!$A$1:$G$32,7,0)</f>
        <v>1251760</v>
      </c>
      <c r="Z28" s="5" t="s">
        <v>32</v>
      </c>
      <c r="AA28" s="5" t="s">
        <v>35</v>
      </c>
      <c r="AB28" s="7">
        <v>43907</v>
      </c>
    </row>
    <row r="29" spans="1:28" x14ac:dyDescent="0.2">
      <c r="A29" s="6">
        <v>2975614</v>
      </c>
      <c r="B29" s="6">
        <v>10097671</v>
      </c>
      <c r="C29" s="7">
        <v>42439</v>
      </c>
      <c r="D29" s="6" t="s">
        <v>88</v>
      </c>
      <c r="E29" s="6">
        <v>1010205538</v>
      </c>
      <c r="F29" s="8">
        <v>928060</v>
      </c>
      <c r="G29" s="9">
        <v>1210500</v>
      </c>
      <c r="H29" s="7">
        <v>42479</v>
      </c>
      <c r="I29" s="10">
        <v>10435</v>
      </c>
      <c r="J29" s="10" t="s">
        <v>26</v>
      </c>
      <c r="K29" s="10" t="s">
        <v>27</v>
      </c>
      <c r="L29" s="7">
        <v>43131</v>
      </c>
      <c r="M29" s="11">
        <v>42958</v>
      </c>
      <c r="N29" s="10" t="s">
        <v>28</v>
      </c>
      <c r="O29" s="6">
        <v>3194672969</v>
      </c>
      <c r="P29" s="11">
        <v>43250</v>
      </c>
      <c r="Q29" s="11">
        <v>43314.374699074076</v>
      </c>
      <c r="R29" s="6" t="s">
        <v>29</v>
      </c>
      <c r="S29" s="6" t="s">
        <v>89</v>
      </c>
      <c r="T29" s="11">
        <v>43250</v>
      </c>
      <c r="U29" s="11">
        <v>43314.728472222225</v>
      </c>
      <c r="V29" s="11">
        <v>43277</v>
      </c>
      <c r="W29" s="11">
        <v>43277</v>
      </c>
      <c r="X29" s="6" t="s">
        <v>30</v>
      </c>
      <c r="Y29" s="12">
        <f>VLOOKUP(A29,[1]Hoja1!$A$1:$G$32,7,0)</f>
        <v>835160</v>
      </c>
      <c r="Z29" s="5" t="s">
        <v>32</v>
      </c>
      <c r="AA29" s="5" t="s">
        <v>35</v>
      </c>
      <c r="AB29" s="7">
        <v>43907</v>
      </c>
    </row>
    <row r="30" spans="1:28" x14ac:dyDescent="0.2">
      <c r="A30" s="6">
        <v>2975724</v>
      </c>
      <c r="B30" s="6">
        <v>10097828</v>
      </c>
      <c r="C30" s="7">
        <v>42440</v>
      </c>
      <c r="D30" s="6" t="s">
        <v>90</v>
      </c>
      <c r="E30" s="6">
        <v>1014210287</v>
      </c>
      <c r="F30" s="8">
        <v>1175840</v>
      </c>
      <c r="G30" s="9">
        <v>1536200</v>
      </c>
      <c r="H30" s="7">
        <v>42479</v>
      </c>
      <c r="I30" s="10">
        <v>10538</v>
      </c>
      <c r="J30" s="10" t="s">
        <v>26</v>
      </c>
      <c r="K30" s="10" t="s">
        <v>27</v>
      </c>
      <c r="L30" s="7">
        <v>43131</v>
      </c>
      <c r="M30" s="11">
        <v>42958</v>
      </c>
      <c r="N30" s="10" t="s">
        <v>28</v>
      </c>
      <c r="O30" s="6">
        <v>3007872772</v>
      </c>
      <c r="P30" s="11">
        <v>43250</v>
      </c>
      <c r="Q30" s="11">
        <v>43314.374710648146</v>
      </c>
      <c r="R30" s="6" t="s">
        <v>29</v>
      </c>
      <c r="S30" s="6" t="s">
        <v>91</v>
      </c>
      <c r="T30" s="11">
        <v>43250</v>
      </c>
      <c r="U30" s="11">
        <v>43314.728472222225</v>
      </c>
      <c r="V30" s="11">
        <v>43277</v>
      </c>
      <c r="W30" s="11">
        <v>43277</v>
      </c>
      <c r="X30" s="6" t="s">
        <v>30</v>
      </c>
      <c r="Y30" s="12">
        <f>VLOOKUP(A30,[1]Hoja1!$A$1:$G$32,7,0)</f>
        <v>1077840</v>
      </c>
      <c r="Z30" s="5" t="s">
        <v>32</v>
      </c>
      <c r="AA30" s="5" t="s">
        <v>35</v>
      </c>
      <c r="AB30" s="7">
        <v>43907</v>
      </c>
    </row>
    <row r="31" spans="1:28" x14ac:dyDescent="0.2">
      <c r="A31" s="6">
        <v>2976223</v>
      </c>
      <c r="B31" s="6">
        <v>10097732</v>
      </c>
      <c r="C31" s="7">
        <v>42446</v>
      </c>
      <c r="D31" s="6" t="s">
        <v>92</v>
      </c>
      <c r="E31" s="6">
        <v>1023869661</v>
      </c>
      <c r="F31" s="8">
        <v>1003400</v>
      </c>
      <c r="G31" s="9">
        <v>1301900</v>
      </c>
      <c r="H31" s="7">
        <v>42489</v>
      </c>
      <c r="I31" s="10">
        <v>11064</v>
      </c>
      <c r="J31" s="10" t="s">
        <v>26</v>
      </c>
      <c r="K31" s="10" t="s">
        <v>27</v>
      </c>
      <c r="L31" s="7">
        <v>43131</v>
      </c>
      <c r="M31" s="11">
        <v>42958</v>
      </c>
      <c r="N31" s="10" t="s">
        <v>28</v>
      </c>
      <c r="O31" s="6">
        <v>3104900146</v>
      </c>
      <c r="P31" s="11">
        <v>43250</v>
      </c>
      <c r="Q31" s="11">
        <v>43314.374780092592</v>
      </c>
      <c r="R31" s="6" t="s">
        <v>29</v>
      </c>
      <c r="S31" s="6" t="s">
        <v>93</v>
      </c>
      <c r="T31" s="11">
        <v>43250</v>
      </c>
      <c r="U31" s="11">
        <v>43314.728472222225</v>
      </c>
      <c r="V31" s="11">
        <v>43277</v>
      </c>
      <c r="W31" s="11">
        <v>43277</v>
      </c>
      <c r="X31" s="6" t="s">
        <v>30</v>
      </c>
      <c r="Y31" s="12">
        <f>VLOOKUP(A31,[1]Hoja1!$A$1:$G$32,7,0)</f>
        <v>911320</v>
      </c>
      <c r="Z31" s="5" t="s">
        <v>32</v>
      </c>
      <c r="AA31" s="5" t="s">
        <v>35</v>
      </c>
      <c r="AB31" s="7">
        <v>43907</v>
      </c>
    </row>
    <row r="32" spans="1:28" x14ac:dyDescent="0.2">
      <c r="A32" s="6">
        <v>2976504</v>
      </c>
      <c r="B32" s="6">
        <v>10097801</v>
      </c>
      <c r="C32" s="7">
        <v>42448</v>
      </c>
      <c r="D32" s="6" t="s">
        <v>94</v>
      </c>
      <c r="E32" s="6">
        <v>1030603226</v>
      </c>
      <c r="F32" s="8">
        <v>919570</v>
      </c>
      <c r="G32" s="9">
        <v>1191300</v>
      </c>
      <c r="H32" s="7">
        <v>42584</v>
      </c>
      <c r="I32" s="10">
        <v>11232</v>
      </c>
      <c r="J32" s="10" t="s">
        <v>26</v>
      </c>
      <c r="K32" s="10" t="s">
        <v>27</v>
      </c>
      <c r="L32" s="7">
        <v>43131</v>
      </c>
      <c r="M32" s="11">
        <v>42958</v>
      </c>
      <c r="N32" s="10" t="s">
        <v>28</v>
      </c>
      <c r="O32" s="6">
        <v>3123957413</v>
      </c>
      <c r="P32" s="11">
        <v>43250</v>
      </c>
      <c r="Q32" s="11">
        <v>43314.374803240738</v>
      </c>
      <c r="R32" s="6" t="s">
        <v>29</v>
      </c>
      <c r="S32" s="6" t="s">
        <v>95</v>
      </c>
      <c r="T32" s="11">
        <v>43250</v>
      </c>
      <c r="U32" s="11">
        <v>43314.728472222225</v>
      </c>
      <c r="V32" s="11">
        <v>43277</v>
      </c>
      <c r="W32" s="11">
        <v>43277</v>
      </c>
      <c r="X32" s="6" t="s">
        <v>30</v>
      </c>
      <c r="Y32" s="12">
        <f>VLOOKUP(A32,[1]Hoja1!$A$1:$G$32,7,0)</f>
        <v>551570</v>
      </c>
      <c r="Z32" s="5" t="s">
        <v>32</v>
      </c>
      <c r="AA32" s="5" t="s">
        <v>35</v>
      </c>
      <c r="AB32" s="7">
        <v>43907</v>
      </c>
    </row>
    <row r="34" spans="25:25" x14ac:dyDescent="0.2">
      <c r="Y34" s="13">
        <f>+SUM(Y2:Y32)</f>
        <v>30214230</v>
      </c>
    </row>
  </sheetData>
  <conditionalFormatting sqref="A1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15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Hewlett Packard</cp:lastModifiedBy>
  <dcterms:created xsi:type="dcterms:W3CDTF">2020-01-28T12:09:09Z</dcterms:created>
  <dcterms:modified xsi:type="dcterms:W3CDTF">2020-03-19T20:59:20Z</dcterms:modified>
</cp:coreProperties>
</file>