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13_ncr:1_{01AFCB7E-801F-434D-A7FE-EBDE1709B797}" xr6:coauthVersionLast="47" xr6:coauthVersionMax="47" xr10:uidLastSave="{00000000-0000-0000-0000-000000000000}"/>
  <bookViews>
    <workbookView xWindow="14295" yWindow="0" windowWidth="14610" windowHeight="1558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<sst xmlns="http://schemas.openxmlformats.org/spreadsheetml/2006/main" count="221" uniqueCount="173">
  <si>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</si>
  <si>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</si>
  <si>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</si>
  <si>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</si>
  <si>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</si>
  <si>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</si>
  <si>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</si>
  <si>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</si>
  <si>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</si>
  <si>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</si>
  <si>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</si>
  <si>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</si>
  <si>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</si>
  <si>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</si>
  <si>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</si>
  <si>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</si>
  <si>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</si>
  <si>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</si>
  <si>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</si>
  <si>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</si>
  <si>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</si>
  <si>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</si>
  <si>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</si>
  <si>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</si>
  <si>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</si>
  <si>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</si>
  <si>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</si>
  <si>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</si>
  <si>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</si>
  <si>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</si>
  <si>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</si>
  <si>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</si>
  <si>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</si>
  <si>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</si>
  <si>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</si>
  <si>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</si>
  <si>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</si>
  <si>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</si>
  <si>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</si>
  <si>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</si>
  <si>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</si>
  <si>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</si>
  <si>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</si>
  <si>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</si>
  <si>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</si>
  <si>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</si>
  <si>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</si>
  <si>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</si>
  <si>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</si>
  <si>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</si>
  <si>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</si>
  <si>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</si>
  <si>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</si>
  <si>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</si>
  <si>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</si>
  <si>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</si>
  <si>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</si>
  <si>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</si>
  <si>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</si>
  <si>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</si>
  <si>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</si>
  <si>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</si>
  <si>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</si>
  <si>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</si>
  <si>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</si>
  <si>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</si>
  <si>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</si>
  <si>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</si>
  <si>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</si>
  <si>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</si>
  <si>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</si>
  <si>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</si>
  <si>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</si>
  <si>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</si>
  <si>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</si>
  <si>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</si>
  <si>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</si>
  <si>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</si>
  <si>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</si>
  <si>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</si>
  <si>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</si>
  <si>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</si>
  <si>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</si>
  <si>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</si>
  <si>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</si>
  <si>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</si>
  <si>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</si>
  <si>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</si>
  <si>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</si>
  <si>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</si>
  <si>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</si>
  <si>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</si>
  <si>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</si>
  <si>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</si>
  <si>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</si>
  <si>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</si>
  <si>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</si>
  <si>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</si>
  <si>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</si>
  <si>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</si>
  <si>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</si>
  <si>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</si>
  <si>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</si>
  <si>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</si>
  <si>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</si>
  <si>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</si>
  <si>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</si>
  <si>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</si>
  <si>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</si>
  <si>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</si>
  <si>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</si>
  <si>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</si>
  <si>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</si>
  <si>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</si>
  <si>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</si>
  <si>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</si>
  <si>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</si>
  <si>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</si>
  <si>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</si>
  <si>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</si>
  <si>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</si>
  <si>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</si>
  <si>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</si>
  <si>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</si>
  <si>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</si>
  <si>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</si>
  <si>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</si>
  <si>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</si>
  <si>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</si>
  <si>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</si>
  <si>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</si>
  <si>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</si>
  <si>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</si>
  <si>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</si>
  <si>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</si>
  <si>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</si>
  <si>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</si>
  <si>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</si>
  <si>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</si>
  <si>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</si>
  <si>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</si>
  <si>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</si>
  <si>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</si>
  <si>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</si>
  <si>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</si>
  <si>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</si>
  <si>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</si>
  <si>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</si>
  <si>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</si>
  <si>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</si>
  <si>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</si>
  <si>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</si>
  <si>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</si>
  <si>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</si>
  <si>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</si>
  <si>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</si>
  <si>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</si>
  <si>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</si>
  <si>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SEGUNDO (2º) LABORAL DEL CIRCUITO DE SOGAMOSO BOYACA</t>
  </si>
  <si>
    <t>157593105002-2022-00047-00</t>
  </si>
  <si>
    <t>NIDIA MARINA USCATEGUI – JUAN DIEGO CUBIDES USCATEGUI (Hijo de Nidia Marina Uscategui, Menor de edad 06/01/2007),  – JULIAN CUBIDES USCATEGUI –  HEREDEROS INDETERMINADOS
DEL CAUSANTE JOSE MIGUEL CUBIDES MONTAÑA (q. e. p. d.) Y DEMÁS PERSONAS INDETERMINADAS.</t>
  </si>
  <si>
    <t>ALBA PEREZ CHAPARRO (madre del causante) – DAISY TATIANA ROJAS PEREZ (Hermana del Causante) – LAURA MARCELA ROJAS PEREZ (Hermana del causante)</t>
  </si>
  <si>
    <t>CARLOS ANDRÉS NARANJO PEREZ</t>
  </si>
  <si>
    <t xml:space="preserve">SEGÚN LOS HECHOS DE LA DEMANDA, EL SEÑOR CARLOS ANDRÉS NARANJO PEREZ (Q.E.P.D) LABORÓ PARA JOSE MIGUEL CUBIDES MONTAÑA (Q.E.P.D) DESDE EL 10/02/2015 AL 18/03/2018 MEDIANTE CONTRATO DE TRABAJO A TÉRMINO INDEFINIDO, PERCIBIENDO EL SMLMV +8% POR COMISIÓN DEL PRODUCIDO. QUE EL 12/03/2018 EL SEÑOR NARANJO SUFRIÓ ACCIDENTE LABORAL MIENTRAS DESEMPEÑABA SU CARGO DE CONDUCCIÓN DEL VEHICULO - TRACTOCAMIÓN DE PLACAS SRN-035, PUES SIENDO APROXIMADAMENTE LAS 7:45AM EN LA VIAL SAN GIL-BUCARAMANGA, TOMÓ UNA CURVA A EXCESO DE VELOCIDAD QUE GENERÓ QUE SE SALIERA DE LA VÍA Y POSTERIORMENTE UN VOLCAMIENTO QUE GENERÓ EL FALLECIMIENTO DEL SEÑOR NARANJO. QUE LA CAUSA EFICIENTE Y DETERMINADA DEL ACCIDENTE DE TRÁNSITO OBEDECIÓ A QUE EL VEHICULO AL MOMENTO DE TOMAR LA CURVA NO LE FUNCIONARON LOS FRENOS EN TATNO SE ENCONTRABAN EN MAL ESTADO POR FALTA DE MANTENIMIENTO. EXPRESA QUE LA CAUSA REFERIBLE A LA GENERACIÓN DLE SINIESTRO NO ES ATRIBUIBLE AL CONDUCTOR SINO AL ESTADO DEL VEHICULO ASIGNADO POR EL EMPLEADOR JOSE MIGUEL CUBIDES CON FALLAS TÉCNICAS Y MECÁNICAS. QUE EL 14/03/2018 SE ELABORÓ INFORME DE INSPECCIÓN MECANICA AL VEHICULO POR PARTE DEL INTENDENTE PORRAS EN EL QUE SE ESTABLECIÓ BANDAS Y FRENOS CON DESGASTE EXCESIVO, NO HABÍA GRADUACIÓN ADECUADA DE CAMPANAS, LLANTAS TRASERAS DE LA UNIDAD FUERA DEL SERVICIO AL IGUAL QUE LAS LLANTAS DEL SEMIRREMOLQUE Y DESGRADUACIÓN DE FRENOS QUE GENERABA IMPEDIMENTO DE FRENADA ADECUADA. EXPRESA QUE EL EMPLEADOR JOSE MIGUEL NO BRINDÓ SEGURIDAD AL TRABAJADOR POR NO TENER UN VEHICULO EN BUEN ESTADO Y ES RESPONSABLE POR COLOCAR EN RIESGO INMINENTE LA VIDA DEL CONDUCTOR. QUE CARLOS ANDRÉS NARANJO PEREZ ASUMÍA LOS GASTOS DE SU FAMILIA (MAMÁ Y 2 HERMANAS)
</t>
  </si>
  <si>
    <t>JOSE MIGUEL CUBIDES MONTAÑA</t>
  </si>
  <si>
    <t>022069778 / 80</t>
  </si>
  <si>
    <t>CASADO</t>
  </si>
  <si>
    <t>12/03/2018
12/03/2018</t>
  </si>
  <si>
    <t>CONDUCTOR</t>
  </si>
  <si>
    <t>SMLMV +8% COMISIÓN</t>
  </si>
  <si>
    <t>SRN-035</t>
  </si>
  <si>
    <t>CALLE 35 No 10A-BIS 27</t>
  </si>
  <si>
    <t>albaperezchaparro0111@gmail.com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</si>
</sst>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3" xfId="0" applyNumberFormat="1" applyBorder="1" applyAlignment="1">
      <alignment horizontal="justify" vertical="top"/>
    </xf>
    <xf numFmtId="14" fontId="0" fillId="0" borderId="1" xfId="0" applyNumberFormat="1" applyBorder="1" applyAlignment="1">
      <alignment horizontal="justify" vertical="top"/>
    </xf>
    <xf numFmtId="0" fontId="2" fillId="7" borderId="1" xfId="0" applyFont="1" applyFill="1" applyBorder="1" applyAlignment="1">
      <alignment horizontal="justify" vertical="top" wrapText="1"/>
    </xf>
    <xf numFmtId="0" fontId="7" fillId="0" borderId="1" xfId="3" applyBorder="1" applyAlignment="1">
      <alignment horizontal="justify" vertical="top" wrapText="1"/>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49" fontId="0" fillId="0" borderId="2" xfId="0" applyNumberFormat="1" applyBorder="1" applyAlignment="1">
      <alignment horizontal="justify" vertical="top" wrapText="1"/>
    </xf>
    <xf numFmtId="0" fontId="0" fillId="0" borderId="2" xfId="0" applyBorder="1" applyAlignment="1">
      <alignment horizontal="justify" vertical="top" wrapText="1"/>
    </xf>
    <xf numFmtId="14" fontId="9" fillId="0" borderId="2" xfId="0" applyNumberFormat="1" applyFont="1" applyBorder="1" applyAlignment="1">
      <alignment horizontal="left" vertical="top"/>
    </xf>
    <xf numFmtId="14" fontId="9" fillId="0" borderId="15" xfId="0" applyNumberFormat="1" applyFont="1" applyBorder="1" applyAlignment="1">
      <alignment horizontal="left" vertical="top"/>
    </xf>
    <xf numFmtId="14" fontId="9" fillId="0" borderId="2" xfId="0" applyNumberFormat="1" applyFont="1" applyBorder="1" applyAlignment="1">
      <alignment horizontal="justify" vertical="top"/>
    </xf>
    <xf numFmtId="14" fontId="9" fillId="0" borderId="3" xfId="0" applyNumberFormat="1" applyFon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baperezchaparro011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10" zoomScaleNormal="110" workbookViewId="0">
      <selection activeCell="A24" sqref="A24"/>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102" t="s">
        <v>159</v>
      </c>
      <c r="C2" s="52"/>
    </row>
    <row r="3" spans="1:3" x14ac:dyDescent="0.25">
      <c r="A3" s="5" t="s">
        <v>2</v>
      </c>
      <c r="B3" s="103" t="s">
        <v>158</v>
      </c>
      <c r="C3" s="49"/>
    </row>
    <row r="4" spans="1:3" x14ac:dyDescent="0.25">
      <c r="A4" s="5" t="s">
        <v>3</v>
      </c>
      <c r="B4" s="103" t="s">
        <v>160</v>
      </c>
      <c r="C4" s="49"/>
    </row>
    <row r="5" spans="1:3" ht="31.5" customHeight="1" x14ac:dyDescent="0.25">
      <c r="A5" s="5" t="s">
        <v>4</v>
      </c>
      <c r="B5" s="48" t="s">
        <v>161</v>
      </c>
      <c r="C5" s="49"/>
    </row>
    <row r="6" spans="1:3" x14ac:dyDescent="0.25">
      <c r="A6" s="5" t="s">
        <v>5</v>
      </c>
      <c r="B6" s="46" t="s">
        <v>121</v>
      </c>
      <c r="C6" s="46"/>
    </row>
    <row r="7" spans="1:3" x14ac:dyDescent="0.25">
      <c r="A7" s="27" t="s">
        <v>6</v>
      </c>
      <c r="B7" s="48" t="s">
        <v>127</v>
      </c>
      <c r="C7" s="49"/>
    </row>
    <row r="8" spans="1:3" ht="23.1" customHeight="1" x14ac:dyDescent="0.25">
      <c r="A8" s="28" t="s">
        <v>138</v>
      </c>
      <c r="B8" s="46" t="s">
        <v>162</v>
      </c>
      <c r="C8" s="46"/>
    </row>
    <row r="9" spans="1:3" x14ac:dyDescent="0.25">
      <c r="A9" s="28" t="s">
        <v>132</v>
      </c>
      <c r="B9" s="46">
        <v>74083124</v>
      </c>
      <c r="C9" s="46"/>
    </row>
    <row r="10" spans="1:3" x14ac:dyDescent="0.25">
      <c r="A10" s="28" t="s">
        <v>7</v>
      </c>
      <c r="B10" s="47" t="s">
        <v>171</v>
      </c>
      <c r="C10" s="47"/>
    </row>
    <row r="11" spans="1:3" ht="30" customHeight="1" x14ac:dyDescent="0.25">
      <c r="A11" s="29" t="s">
        <v>8</v>
      </c>
      <c r="B11" s="47">
        <v>3123472992</v>
      </c>
      <c r="C11" s="47"/>
    </row>
    <row r="12" spans="1:3" ht="30" customHeight="1" x14ac:dyDescent="0.25">
      <c r="A12" s="5" t="s">
        <v>9</v>
      </c>
      <c r="B12" s="55" t="s">
        <v>172</v>
      </c>
      <c r="C12" s="47"/>
    </row>
    <row r="13" spans="1:3" x14ac:dyDescent="0.25">
      <c r="A13" s="5" t="s">
        <v>10</v>
      </c>
      <c r="B13" s="46" t="s">
        <v>166</v>
      </c>
      <c r="C13" s="46"/>
    </row>
    <row r="14" spans="1:3" x14ac:dyDescent="0.25">
      <c r="A14" s="5" t="s">
        <v>11</v>
      </c>
      <c r="B14" s="53">
        <v>30813</v>
      </c>
      <c r="C14" s="46"/>
    </row>
    <row r="15" spans="1:3" x14ac:dyDescent="0.25">
      <c r="A15" s="5" t="s">
        <v>145</v>
      </c>
      <c r="B15" s="46">
        <v>33</v>
      </c>
      <c r="C15" s="46"/>
    </row>
    <row r="16" spans="1:3" x14ac:dyDescent="0.25">
      <c r="A16" s="5" t="s">
        <v>12</v>
      </c>
      <c r="B16" s="53">
        <v>43536</v>
      </c>
      <c r="C16" s="46"/>
    </row>
    <row r="17" spans="1:3" ht="15" customHeight="1" x14ac:dyDescent="0.25">
      <c r="A17" s="5" t="s">
        <v>13</v>
      </c>
      <c r="B17" s="47"/>
      <c r="C17" s="47"/>
    </row>
    <row r="18" spans="1:3" x14ac:dyDescent="0.25">
      <c r="A18" s="5" t="s">
        <v>15</v>
      </c>
      <c r="B18" s="47" t="s">
        <v>168</v>
      </c>
      <c r="C18" s="47"/>
    </row>
    <row r="19" spans="1:3" ht="18.75" customHeight="1" x14ac:dyDescent="0.25">
      <c r="A19" s="5" t="s">
        <v>16</v>
      </c>
      <c r="B19" s="50" t="s">
        <v>169</v>
      </c>
      <c r="C19" s="51"/>
    </row>
    <row r="20" spans="1:3" x14ac:dyDescent="0.25">
      <c r="A20" s="5" t="s">
        <v>133</v>
      </c>
      <c r="B20" s="46"/>
      <c r="C20" s="46"/>
    </row>
    <row r="21" spans="1:3" ht="17.25" customHeight="1" x14ac:dyDescent="0.25">
      <c r="A21" s="5" t="s">
        <v>17</v>
      </c>
      <c r="B21" s="47"/>
      <c r="C21" s="47"/>
    </row>
    <row r="22" spans="1:3" x14ac:dyDescent="0.25">
      <c r="A22" s="28" t="s">
        <v>19</v>
      </c>
      <c r="B22" s="56" t="s">
        <v>167</v>
      </c>
      <c r="C22" s="56"/>
    </row>
    <row r="23" spans="1:3" x14ac:dyDescent="0.25">
      <c r="A23" s="28" t="s">
        <v>20</v>
      </c>
      <c r="B23" s="57"/>
      <c r="C23" s="56"/>
    </row>
    <row r="24" spans="1:3" x14ac:dyDescent="0.25">
      <c r="A24" s="28" t="s">
        <v>21</v>
      </c>
      <c r="B24" s="57"/>
      <c r="C24" s="56"/>
    </row>
    <row r="25" spans="1:3" x14ac:dyDescent="0.25">
      <c r="A25" s="54" t="s">
        <v>147</v>
      </c>
      <c r="B25" s="56" t="s">
        <v>163</v>
      </c>
      <c r="C25" s="44"/>
    </row>
    <row r="26" spans="1:3" x14ac:dyDescent="0.25">
      <c r="A26" s="54"/>
      <c r="B26" s="44"/>
      <c r="C26" s="44"/>
    </row>
    <row r="27" spans="1:3" ht="100.5" customHeight="1" x14ac:dyDescent="0.25">
      <c r="A27" s="54"/>
      <c r="B27" s="44"/>
      <c r="C27" s="44"/>
    </row>
    <row r="28" spans="1:3" x14ac:dyDescent="0.25">
      <c r="A28" s="28" t="s">
        <v>23</v>
      </c>
      <c r="B28" s="44" t="s">
        <v>164</v>
      </c>
      <c r="C28" s="44"/>
    </row>
    <row r="29" spans="1:3" x14ac:dyDescent="0.25">
      <c r="A29" s="28" t="s">
        <v>24</v>
      </c>
      <c r="B29" s="44">
        <v>4178875</v>
      </c>
      <c r="C29" s="44"/>
    </row>
    <row r="30" spans="1:3" x14ac:dyDescent="0.25">
      <c r="A30" s="28" t="s">
        <v>25</v>
      </c>
      <c r="B30" s="44" t="s">
        <v>170</v>
      </c>
      <c r="C30" s="44"/>
    </row>
    <row r="31" spans="1:3" x14ac:dyDescent="0.25">
      <c r="A31" s="28" t="s">
        <v>134</v>
      </c>
      <c r="B31" s="56" t="s">
        <v>165</v>
      </c>
      <c r="C31" s="44"/>
    </row>
    <row r="32" spans="1:3" x14ac:dyDescent="0.25">
      <c r="A32" s="28" t="s">
        <v>26</v>
      </c>
      <c r="B32" s="104">
        <v>45308</v>
      </c>
      <c r="C32" s="105"/>
    </row>
    <row r="33" spans="1:3" x14ac:dyDescent="0.25">
      <c r="A33" s="5" t="s">
        <v>27</v>
      </c>
      <c r="B33" s="106">
        <v>45308</v>
      </c>
      <c r="C33" s="107"/>
    </row>
    <row r="34" spans="1:3" ht="45" x14ac:dyDescent="0.25">
      <c r="A34" s="5" t="s">
        <v>135</v>
      </c>
      <c r="B34" s="106">
        <v>45324</v>
      </c>
      <c r="C34" s="10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68293E6E-D21E-45BD-8E32-E481BD929D6C}"/>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7" t="s">
        <v>28</v>
      </c>
      <c r="B1" s="77"/>
      <c r="C1" s="77"/>
    </row>
    <row r="2" spans="1:3" ht="15.75" customHeight="1" x14ac:dyDescent="0.25">
      <c r="A2" s="20" t="s">
        <v>29</v>
      </c>
      <c r="B2" s="67" t="s">
        <v>148</v>
      </c>
      <c r="C2" s="68"/>
    </row>
    <row r="3" spans="1:3" s="2" customFormat="1" x14ac:dyDescent="0.25">
      <c r="A3" s="5" t="s">
        <v>1</v>
      </c>
      <c r="B3" s="46" t="str">
        <f>'AUTOS  NOTA 322'!B2:C2</f>
        <v>157593105002-2022-00047-00</v>
      </c>
      <c r="C3" s="46"/>
    </row>
    <row r="4" spans="1:3" s="2" customFormat="1" x14ac:dyDescent="0.25">
      <c r="A4" s="5" t="s">
        <v>2</v>
      </c>
      <c r="B4" s="46" t="str">
        <f>'AUTOS  NOTA 322'!B3:C3</f>
        <v>JUZGADO SEGUNDO (2º) LABORAL DEL CIRCUITO DE SOGAMOSO BOYACA</v>
      </c>
      <c r="C4" s="46"/>
    </row>
    <row r="5" spans="1:3" s="2" customFormat="1" x14ac:dyDescent="0.25">
      <c r="A5" s="5" t="s">
        <v>3</v>
      </c>
      <c r="B5" s="46"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46"/>
    </row>
    <row r="6" spans="1:3" s="2" customFormat="1" x14ac:dyDescent="0.25">
      <c r="A6" s="5" t="s">
        <v>4</v>
      </c>
      <c r="B6" s="46" t="str">
        <f>'AUTOS  NOTA 322'!B5:C5</f>
        <v>ALBA PEREZ CHAPARRO (madre del causante) – DAISY TATIANA ROJAS PEREZ (Hermana del Causante) – LAURA MARCELA ROJAS PEREZ (Hermana del causante)</v>
      </c>
      <c r="C6" s="46"/>
    </row>
    <row r="7" spans="1:3" s="2" customFormat="1" x14ac:dyDescent="0.25">
      <c r="A7" s="5" t="s">
        <v>5</v>
      </c>
      <c r="B7" s="46" t="str">
        <f>'AUTOS  NOTA 322'!B6:C6</f>
        <v>LLAMADA EN GARANTIA</v>
      </c>
      <c r="C7" s="46"/>
    </row>
    <row r="8" spans="1:3" s="2" customFormat="1" x14ac:dyDescent="0.25">
      <c r="A8" s="31" t="s">
        <v>119</v>
      </c>
      <c r="B8" s="46" t="str">
        <f>'AUTOS  NOTA 322'!B7:C8</f>
        <v>CARLOS ANDRÉS NARANJO PEREZ</v>
      </c>
      <c r="C8" s="46"/>
    </row>
    <row r="9" spans="1:3" x14ac:dyDescent="0.25">
      <c r="A9" s="20" t="s">
        <v>30</v>
      </c>
      <c r="B9" s="46"/>
      <c r="C9" s="46"/>
    </row>
    <row r="10" spans="1:3" x14ac:dyDescent="0.25">
      <c r="A10" s="20" t="s">
        <v>22</v>
      </c>
      <c r="B10" s="46" t="s">
        <v>124</v>
      </c>
      <c r="C10" s="46"/>
    </row>
    <row r="11" spans="1:3" x14ac:dyDescent="0.25">
      <c r="A11" s="20" t="s">
        <v>31</v>
      </c>
      <c r="B11" s="60">
        <v>0</v>
      </c>
      <c r="C11" s="61"/>
    </row>
    <row r="12" spans="1:3" x14ac:dyDescent="0.25">
      <c r="A12" s="20" t="s">
        <v>137</v>
      </c>
      <c r="B12" s="60">
        <v>0</v>
      </c>
      <c r="C12" s="61"/>
    </row>
    <row r="13" spans="1:3" x14ac:dyDescent="0.25">
      <c r="A13" s="20" t="s">
        <v>32</v>
      </c>
      <c r="B13" s="48"/>
      <c r="C13" s="49"/>
    </row>
    <row r="14" spans="1:3" x14ac:dyDescent="0.25">
      <c r="A14" s="20" t="s">
        <v>33</v>
      </c>
      <c r="B14" s="47"/>
      <c r="C14" s="46"/>
    </row>
    <row r="15" spans="1:3" x14ac:dyDescent="0.25">
      <c r="A15" s="20" t="s">
        <v>34</v>
      </c>
      <c r="B15" s="46"/>
      <c r="C15" s="46"/>
    </row>
    <row r="16" spans="1:3" x14ac:dyDescent="0.25">
      <c r="A16" s="20" t="s">
        <v>36</v>
      </c>
      <c r="B16" s="46"/>
      <c r="C16" s="46"/>
    </row>
    <row r="17" spans="1:3" x14ac:dyDescent="0.25">
      <c r="A17" s="64" t="s">
        <v>37</v>
      </c>
      <c r="B17" s="46"/>
      <c r="C17" s="46"/>
    </row>
    <row r="18" spans="1:3" x14ac:dyDescent="0.25">
      <c r="A18" s="65"/>
      <c r="B18" s="10" t="s">
        <v>39</v>
      </c>
      <c r="C18" s="10" t="s">
        <v>40</v>
      </c>
    </row>
    <row r="19" spans="1:3" x14ac:dyDescent="0.25">
      <c r="A19" s="65"/>
      <c r="B19" s="6" t="s">
        <v>144</v>
      </c>
      <c r="C19" s="6"/>
    </row>
    <row r="20" spans="1:3" x14ac:dyDescent="0.25">
      <c r="A20" s="65"/>
      <c r="B20" s="6"/>
      <c r="C20" s="6"/>
    </row>
    <row r="21" spans="1:3" x14ac:dyDescent="0.25">
      <c r="A21" s="66"/>
      <c r="B21" s="6"/>
      <c r="C21" s="6"/>
    </row>
    <row r="22" spans="1:3" x14ac:dyDescent="0.25">
      <c r="A22" s="20" t="s">
        <v>41</v>
      </c>
      <c r="B22" s="46"/>
      <c r="C22" s="46"/>
    </row>
    <row r="23" spans="1:3" x14ac:dyDescent="0.25">
      <c r="A23" s="20" t="s">
        <v>42</v>
      </c>
      <c r="B23" s="67"/>
      <c r="C23" s="68"/>
    </row>
    <row r="24" spans="1:3" x14ac:dyDescent="0.25">
      <c r="A24" s="20" t="s">
        <v>43</v>
      </c>
      <c r="B24" s="46"/>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69" t="s">
        <v>48</v>
      </c>
      <c r="B28" s="69"/>
      <c r="C28" s="69"/>
    </row>
    <row r="29" spans="1:3" x14ac:dyDescent="0.25">
      <c r="A29" s="62" t="s">
        <v>49</v>
      </c>
      <c r="B29" s="63"/>
      <c r="C29" s="11"/>
    </row>
    <row r="30" spans="1:3" x14ac:dyDescent="0.25">
      <c r="A30" s="62" t="s">
        <v>50</v>
      </c>
      <c r="B30" s="63"/>
      <c r="C30" s="11"/>
    </row>
    <row r="31" spans="1:3" x14ac:dyDescent="0.25">
      <c r="A31" s="62" t="s">
        <v>51</v>
      </c>
      <c r="B31" s="63"/>
      <c r="C31" s="12"/>
    </row>
    <row r="32" spans="1:3" x14ac:dyDescent="0.25">
      <c r="A32" s="62" t="s">
        <v>52</v>
      </c>
      <c r="B32" s="63"/>
      <c r="C32" s="11"/>
    </row>
    <row r="33" spans="1:3" x14ac:dyDescent="0.25">
      <c r="A33" s="62" t="s">
        <v>53</v>
      </c>
      <c r="B33" s="63"/>
      <c r="C33" s="11"/>
    </row>
    <row r="34" spans="1:3" x14ac:dyDescent="0.25">
      <c r="A34" s="62" t="s">
        <v>54</v>
      </c>
      <c r="B34" s="63"/>
      <c r="C34" s="13"/>
    </row>
    <row r="35" spans="1:3" x14ac:dyDescent="0.25">
      <c r="A35" s="58" t="s">
        <v>55</v>
      </c>
      <c r="B35" s="59"/>
      <c r="C35" s="14"/>
    </row>
    <row r="36" spans="1:3" x14ac:dyDescent="0.25">
      <c r="A36" s="58" t="s">
        <v>56</v>
      </c>
      <c r="B36" s="59"/>
      <c r="C36" s="15"/>
    </row>
    <row r="37" spans="1:3" x14ac:dyDescent="0.25">
      <c r="A37" s="70" t="s">
        <v>57</v>
      </c>
      <c r="B37" s="71"/>
      <c r="C37" s="15"/>
    </row>
    <row r="38" spans="1:3" x14ac:dyDescent="0.25">
      <c r="A38" s="72"/>
      <c r="B38" s="73"/>
      <c r="C38" s="15"/>
    </row>
    <row r="39" spans="1:3" x14ac:dyDescent="0.25">
      <c r="A39" s="74"/>
      <c r="B39" s="75"/>
      <c r="C39" s="15"/>
    </row>
    <row r="40" spans="1:3" x14ac:dyDescent="0.25">
      <c r="A40" s="76" t="s">
        <v>58</v>
      </c>
      <c r="B40" s="76"/>
      <c r="C40" s="76"/>
    </row>
    <row r="41" spans="1:3" x14ac:dyDescent="0.25">
      <c r="A41" s="17" t="s">
        <v>59</v>
      </c>
      <c r="B41" s="18"/>
      <c r="C41" s="15"/>
    </row>
    <row r="42" spans="1:3" x14ac:dyDescent="0.25">
      <c r="A42" s="58" t="s">
        <v>60</v>
      </c>
      <c r="B42" s="59"/>
      <c r="C42" s="15"/>
    </row>
    <row r="43" spans="1:3" x14ac:dyDescent="0.25">
      <c r="A43" s="58" t="s">
        <v>61</v>
      </c>
      <c r="B43" s="59"/>
      <c r="C43" s="15"/>
    </row>
    <row r="44" spans="1:3" x14ac:dyDescent="0.25">
      <c r="A44" s="17" t="s">
        <v>62</v>
      </c>
      <c r="B44" s="18"/>
      <c r="C44" s="15"/>
    </row>
    <row r="45" spans="1:3" x14ac:dyDescent="0.25">
      <c r="A45" s="17" t="s">
        <v>63</v>
      </c>
      <c r="B45" s="18"/>
      <c r="C45" s="15"/>
    </row>
    <row r="46" spans="1:3" x14ac:dyDescent="0.25">
      <c r="A46" s="58" t="s">
        <v>64</v>
      </c>
      <c r="B46" s="59"/>
      <c r="C46" s="15"/>
    </row>
    <row r="47" spans="1:3" x14ac:dyDescent="0.25">
      <c r="A47" s="17" t="s">
        <v>65</v>
      </c>
      <c r="B47" s="16"/>
      <c r="C47" s="15"/>
    </row>
    <row r="48" spans="1:3" x14ac:dyDescent="0.25">
      <c r="A48" s="58" t="s">
        <v>66</v>
      </c>
      <c r="B48" s="59"/>
      <c r="C48" s="15"/>
    </row>
    <row r="49" spans="1:3" x14ac:dyDescent="0.25">
      <c r="A49" s="58" t="s">
        <v>67</v>
      </c>
      <c r="B49" s="59"/>
      <c r="C49" s="15"/>
    </row>
    <row r="50" spans="1:3" x14ac:dyDescent="0.25">
      <c r="A50" s="58" t="s">
        <v>57</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7" t="s">
        <v>68</v>
      </c>
      <c r="B1" s="77"/>
      <c r="C1" s="77"/>
    </row>
    <row r="2" spans="1:9" ht="15" customHeight="1" x14ac:dyDescent="0.25">
      <c r="A2" s="35" t="s">
        <v>29</v>
      </c>
      <c r="B2" s="81" t="str">
        <f>'AUTOS NOTA 321'!B2:C2</f>
        <v xml:space="preserve">SINIESTRO   LEGIS </v>
      </c>
      <c r="C2" s="82"/>
    </row>
    <row r="3" spans="1:9" x14ac:dyDescent="0.25">
      <c r="A3" s="36" t="s">
        <v>1</v>
      </c>
      <c r="B3" s="96" t="str">
        <f>'AUTOS  NOTA 322'!B2:C2</f>
        <v>157593105002-2022-00047-00</v>
      </c>
      <c r="C3" s="96"/>
    </row>
    <row r="4" spans="1:9" x14ac:dyDescent="0.25">
      <c r="A4" s="36" t="s">
        <v>2</v>
      </c>
      <c r="B4" s="96" t="str">
        <f>'AUTOS  NOTA 322'!B3:C3</f>
        <v>JUZGADO SEGUNDO (2º) LABORAL DEL CIRCUITO DE SOGAMOSO BOYACA</v>
      </c>
      <c r="C4" s="96"/>
    </row>
    <row r="5" spans="1:9" x14ac:dyDescent="0.25">
      <c r="A5" s="36" t="s">
        <v>3</v>
      </c>
      <c r="B5" s="96"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96"/>
    </row>
    <row r="6" spans="1:9" ht="15" customHeight="1" x14ac:dyDescent="0.25">
      <c r="A6" s="36" t="s">
        <v>4</v>
      </c>
      <c r="B6" s="96" t="str">
        <f>'AUTOS  NOTA 322'!B5:C5</f>
        <v>ALBA PEREZ CHAPARRO (madre del causante) – DAISY TATIANA ROJAS PEREZ (Hermana del Causante) – LAURA MARCELA ROJAS PEREZ (Hermana del causante)</v>
      </c>
      <c r="C6" s="96"/>
    </row>
    <row r="7" spans="1:9" x14ac:dyDescent="0.25">
      <c r="A7" s="36" t="s">
        <v>5</v>
      </c>
      <c r="B7" s="96" t="str">
        <f>'AUTOS  NOTA 322'!B6:C6</f>
        <v>LLAMADA EN GARANTIA</v>
      </c>
      <c r="C7" s="96"/>
    </row>
    <row r="8" spans="1:9" x14ac:dyDescent="0.25">
      <c r="A8" s="38" t="s">
        <v>119</v>
      </c>
      <c r="B8" s="96" t="str">
        <f>'AUTOS  NOTA 322'!B7:C8</f>
        <v>CARLOS ANDRÉS NARANJO PEREZ</v>
      </c>
      <c r="C8" s="96"/>
    </row>
    <row r="9" spans="1:9" ht="30" x14ac:dyDescent="0.25">
      <c r="A9" s="36" t="s">
        <v>69</v>
      </c>
      <c r="B9" s="94">
        <f>SUM(C11,C12,C14,C15,C17)</f>
        <v>0</v>
      </c>
      <c r="C9" s="95"/>
    </row>
    <row r="10" spans="1:9" x14ac:dyDescent="0.25">
      <c r="A10" s="97" t="s">
        <v>70</v>
      </c>
      <c r="B10" s="86" t="s">
        <v>71</v>
      </c>
      <c r="C10" s="87"/>
    </row>
    <row r="11" spans="1:9" x14ac:dyDescent="0.25">
      <c r="A11" s="97"/>
      <c r="B11" s="37" t="s">
        <v>72</v>
      </c>
      <c r="C11" s="32"/>
    </row>
    <row r="12" spans="1:9" x14ac:dyDescent="0.25">
      <c r="A12" s="97"/>
      <c r="B12" s="37" t="s">
        <v>73</v>
      </c>
      <c r="C12" s="32"/>
    </row>
    <row r="13" spans="1:9" x14ac:dyDescent="0.25">
      <c r="A13" s="97"/>
      <c r="B13" s="86"/>
      <c r="C13" s="87"/>
    </row>
    <row r="14" spans="1:9" x14ac:dyDescent="0.25">
      <c r="A14" s="97"/>
      <c r="B14" s="37" t="s">
        <v>116</v>
      </c>
      <c r="C14" s="40"/>
    </row>
    <row r="15" spans="1:9" x14ac:dyDescent="0.25">
      <c r="A15" s="97"/>
      <c r="B15" s="37" t="s">
        <v>117</v>
      </c>
      <c r="C15" s="40"/>
      <c r="E15" t="s">
        <v>75</v>
      </c>
      <c r="F15" s="22">
        <v>0.7</v>
      </c>
    </row>
    <row r="16" spans="1:9" x14ac:dyDescent="0.25">
      <c r="A16" s="97"/>
      <c r="B16" s="86" t="s">
        <v>76</v>
      </c>
      <c r="C16" s="87"/>
      <c r="E16" t="s">
        <v>77</v>
      </c>
      <c r="F16" s="23">
        <v>0.3</v>
      </c>
      <c r="I16" s="25"/>
    </row>
    <row r="17" spans="1:9" x14ac:dyDescent="0.25">
      <c r="A17" s="97"/>
      <c r="B17" s="37"/>
      <c r="C17" s="41"/>
      <c r="F17" s="26"/>
      <c r="I17" s="25"/>
    </row>
    <row r="18" spans="1:9" ht="23.25" customHeight="1" x14ac:dyDescent="0.25">
      <c r="A18" s="39" t="s">
        <v>78</v>
      </c>
      <c r="B18" s="81" t="s">
        <v>75</v>
      </c>
      <c r="C18" s="82"/>
    </row>
    <row r="19" spans="1:9" ht="60" x14ac:dyDescent="0.25">
      <c r="A19" s="36" t="s">
        <v>80</v>
      </c>
      <c r="B19" s="88"/>
      <c r="C19" s="89"/>
    </row>
    <row r="20" spans="1:9" ht="15" customHeight="1" x14ac:dyDescent="0.25">
      <c r="A20" s="21" t="s">
        <v>81</v>
      </c>
      <c r="B20" s="83">
        <f>((C22+C23+C25+C26+C30+C28+C32+C34+C29+C33)-C37)*C36*C38</f>
        <v>0</v>
      </c>
      <c r="C20" s="83"/>
    </row>
    <row r="21" spans="1:9" x14ac:dyDescent="0.25">
      <c r="A21" s="7" t="s">
        <v>82</v>
      </c>
      <c r="B21" s="90" t="s">
        <v>71</v>
      </c>
      <c r="C21" s="91"/>
    </row>
    <row r="22" spans="1:9" x14ac:dyDescent="0.25">
      <c r="A22" s="92"/>
      <c r="B22" s="37" t="s">
        <v>72</v>
      </c>
      <c r="C22" s="32">
        <v>0</v>
      </c>
    </row>
    <row r="23" spans="1:9" x14ac:dyDescent="0.25">
      <c r="A23" s="93"/>
      <c r="B23" s="37" t="s">
        <v>73</v>
      </c>
      <c r="C23" s="32">
        <v>0</v>
      </c>
    </row>
    <row r="24" spans="1:9" x14ac:dyDescent="0.25">
      <c r="A24" s="93"/>
      <c r="B24" s="86" t="s">
        <v>74</v>
      </c>
      <c r="C24" s="87"/>
    </row>
    <row r="25" spans="1:9" x14ac:dyDescent="0.25">
      <c r="A25" s="93"/>
      <c r="B25" s="37" t="s">
        <v>116</v>
      </c>
      <c r="C25" s="32">
        <v>0</v>
      </c>
    </row>
    <row r="26" spans="1:9" ht="29.1" customHeight="1" x14ac:dyDescent="0.25">
      <c r="A26" s="93"/>
      <c r="B26" s="37" t="s">
        <v>118</v>
      </c>
      <c r="C26" s="32">
        <v>0</v>
      </c>
    </row>
    <row r="27" spans="1:9" x14ac:dyDescent="0.25">
      <c r="A27" s="93"/>
      <c r="B27" s="86" t="s">
        <v>149</v>
      </c>
      <c r="C27" s="87"/>
    </row>
    <row r="28" spans="1:9" x14ac:dyDescent="0.25">
      <c r="A28" s="93"/>
      <c r="B28" s="37" t="s">
        <v>157</v>
      </c>
      <c r="C28" s="32">
        <v>0</v>
      </c>
    </row>
    <row r="29" spans="1:9" x14ac:dyDescent="0.25">
      <c r="A29" s="93"/>
      <c r="B29" s="37" t="s">
        <v>72</v>
      </c>
      <c r="C29" s="32">
        <v>0</v>
      </c>
    </row>
    <row r="30" spans="1:9" x14ac:dyDescent="0.25">
      <c r="A30" s="93"/>
      <c r="B30" s="37" t="s">
        <v>73</v>
      </c>
      <c r="C30" s="32">
        <v>0</v>
      </c>
    </row>
    <row r="31" spans="1:9" x14ac:dyDescent="0.25">
      <c r="A31" s="93"/>
      <c r="B31" s="86" t="s">
        <v>150</v>
      </c>
      <c r="C31" s="87"/>
    </row>
    <row r="32" spans="1:9" x14ac:dyDescent="0.25">
      <c r="A32" s="93"/>
      <c r="B32" s="37"/>
      <c r="C32" s="32"/>
    </row>
    <row r="33" spans="1:3" x14ac:dyDescent="0.25">
      <c r="A33" s="93"/>
      <c r="B33" s="37" t="s">
        <v>72</v>
      </c>
      <c r="C33" s="32">
        <v>0</v>
      </c>
    </row>
    <row r="34" spans="1:3" x14ac:dyDescent="0.25">
      <c r="A34" s="93"/>
      <c r="B34" s="37" t="s">
        <v>73</v>
      </c>
      <c r="C34" s="32">
        <v>0</v>
      </c>
    </row>
    <row r="35" spans="1:3" x14ac:dyDescent="0.25">
      <c r="A35" s="93"/>
      <c r="B35" s="86" t="s">
        <v>136</v>
      </c>
      <c r="C35" s="87"/>
    </row>
    <row r="36" spans="1:3" x14ac:dyDescent="0.25">
      <c r="A36" s="93"/>
      <c r="B36" s="37" t="s">
        <v>153</v>
      </c>
      <c r="C36" s="33">
        <v>1</v>
      </c>
    </row>
    <row r="37" spans="1:3" x14ac:dyDescent="0.25">
      <c r="A37" s="93"/>
      <c r="B37" s="37" t="s">
        <v>137</v>
      </c>
      <c r="C37" s="34">
        <v>0</v>
      </c>
    </row>
    <row r="38" spans="1:3" x14ac:dyDescent="0.25">
      <c r="A38" s="93"/>
      <c r="B38" s="37" t="s">
        <v>156</v>
      </c>
      <c r="C38" s="33">
        <v>1</v>
      </c>
    </row>
    <row r="39" spans="1:3" x14ac:dyDescent="0.25">
      <c r="A39" s="24" t="s">
        <v>83</v>
      </c>
      <c r="B39" s="83">
        <f>IFERROR(B20*(VLOOKUP(B18,E15:F17,2,0)),16666)</f>
        <v>0</v>
      </c>
      <c r="C39" s="83"/>
    </row>
    <row r="40" spans="1:3" ht="93" customHeight="1" x14ac:dyDescent="0.25">
      <c r="A40" s="36" t="s">
        <v>151</v>
      </c>
      <c r="B40" s="84"/>
      <c r="C40" s="85"/>
    </row>
    <row r="41" spans="1:3" ht="211.5" customHeight="1" x14ac:dyDescent="0.25">
      <c r="A41" s="36" t="s">
        <v>84</v>
      </c>
      <c r="B41" s="79"/>
      <c r="C41" s="80"/>
    </row>
    <row r="42" spans="1:3" ht="26.1" customHeight="1" x14ac:dyDescent="0.25">
      <c r="A42" s="43" t="s">
        <v>141</v>
      </c>
      <c r="B42" s="43"/>
      <c r="C42" s="43"/>
    </row>
    <row r="43" spans="1:3" x14ac:dyDescent="0.25">
      <c r="A43" s="42" t="s">
        <v>142</v>
      </c>
      <c r="B43" s="78"/>
      <c r="C43" s="78"/>
    </row>
    <row r="44" spans="1:3" ht="41.1" customHeight="1" x14ac:dyDescent="0.25">
      <c r="A44" s="42" t="s">
        <v>140</v>
      </c>
      <c r="B44" s="78"/>
      <c r="C44" s="7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7" t="s">
        <v>85</v>
      </c>
      <c r="B1" s="77"/>
      <c r="C1" s="77"/>
    </row>
    <row r="2" spans="1:3" x14ac:dyDescent="0.25">
      <c r="A2" s="20" t="s">
        <v>29</v>
      </c>
      <c r="B2" s="67" t="str">
        <f>'AUTOS NOTA 324'!B2:C2</f>
        <v xml:space="preserve">SINIESTRO   LEGIS </v>
      </c>
      <c r="C2" s="68"/>
    </row>
    <row r="3" spans="1:3" x14ac:dyDescent="0.25">
      <c r="A3" s="5" t="s">
        <v>1</v>
      </c>
      <c r="B3" s="46" t="str">
        <f>'AUTOS  NOTA 322'!B2:C2</f>
        <v>157593105002-2022-00047-00</v>
      </c>
      <c r="C3" s="46"/>
    </row>
    <row r="4" spans="1:3" x14ac:dyDescent="0.25">
      <c r="A4" s="5" t="s">
        <v>2</v>
      </c>
      <c r="B4" s="46" t="str">
        <f>'AUTOS  NOTA 322'!B3:C3</f>
        <v>JUZGADO SEGUNDO (2º) LABORAL DEL CIRCUITO DE SOGAMOSO BOYACA</v>
      </c>
      <c r="C4" s="46"/>
    </row>
    <row r="5" spans="1:3" x14ac:dyDescent="0.25">
      <c r="A5" s="5" t="s">
        <v>3</v>
      </c>
      <c r="B5" s="46"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46"/>
    </row>
    <row r="6" spans="1:3" ht="15" customHeight="1" x14ac:dyDescent="0.25">
      <c r="A6" s="5" t="s">
        <v>4</v>
      </c>
      <c r="B6" s="46" t="str">
        <f>'AUTOS  NOTA 322'!B5:C5</f>
        <v>ALBA PEREZ CHAPARRO (madre del causante) – DAISY TATIANA ROJAS PEREZ (Hermana del Causante) – LAURA MARCELA ROJAS PEREZ (Hermana del causante)</v>
      </c>
      <c r="C6" s="46"/>
    </row>
    <row r="7" spans="1:3" ht="15" customHeight="1" x14ac:dyDescent="0.25">
      <c r="A7" s="5" t="s">
        <v>5</v>
      </c>
      <c r="B7" s="46" t="str">
        <f>'AUTOS  NOTA 322'!B6:C6</f>
        <v>LLAMADA EN GARANTIA</v>
      </c>
      <c r="C7" s="46"/>
    </row>
    <row r="8" spans="1:3" ht="15" customHeight="1" x14ac:dyDescent="0.25">
      <c r="A8" s="31" t="s">
        <v>119</v>
      </c>
      <c r="B8" s="46" t="str">
        <f>'AUTOS  NOTA 322'!B7:C8</f>
        <v>CARLOS ANDRÉS NARANJO PEREZ</v>
      </c>
      <c r="C8" s="46"/>
    </row>
    <row r="9" spans="1:3" ht="18.95" customHeight="1" x14ac:dyDescent="0.25">
      <c r="A9" s="5" t="s">
        <v>120</v>
      </c>
      <c r="B9" s="46"/>
      <c r="C9" s="46"/>
    </row>
    <row r="10" spans="1:3" x14ac:dyDescent="0.25">
      <c r="A10" s="7" t="s">
        <v>82</v>
      </c>
      <c r="B10" s="100">
        <f>'AUTOS NOTA 324'!B20:C20</f>
        <v>0</v>
      </c>
      <c r="C10" s="100"/>
    </row>
    <row r="11" spans="1:3" x14ac:dyDescent="0.25">
      <c r="A11" s="7" t="s">
        <v>139</v>
      </c>
      <c r="B11" s="101">
        <f>'AUTOS NOTA 324'!B39:C39</f>
        <v>0</v>
      </c>
      <c r="C11" s="46"/>
    </row>
    <row r="12" spans="1:3" ht="30" x14ac:dyDescent="0.25">
      <c r="A12" s="7" t="s">
        <v>86</v>
      </c>
      <c r="B12" s="98"/>
      <c r="C12" s="99"/>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99"/>
      <c r="C17" s="9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155</v>
      </c>
    </row>
    <row r="7" spans="1:15" x14ac:dyDescent="0.25">
      <c r="E7" s="1" t="s">
        <v>114</v>
      </c>
      <c r="I7" t="s">
        <v>146</v>
      </c>
      <c r="L7" s="30" t="s">
        <v>127</v>
      </c>
    </row>
    <row r="8" spans="1:15" x14ac:dyDescent="0.25">
      <c r="E8" s="1" t="s">
        <v>115</v>
      </c>
      <c r="L8" s="30" t="s">
        <v>149</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Jessica Benavides Plaza</cp:lastModifiedBy>
  <cp:revision/>
  <dcterms:created xsi:type="dcterms:W3CDTF">2020-12-07T14:41:17Z</dcterms:created>
  <dcterms:modified xsi:type="dcterms:W3CDTF">2024-01-19T13:17:51Z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