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50" tabRatio="669"/>
  </bookViews>
  <sheets>
    <sheet name="1. ABOGADO EXTERNO" sheetId="1" r:id="rId1"/>
    <sheet name="2. ABOGADO INTERNO " sheetId="2" r:id="rId2"/>
    <sheet name="REPORTE S.F.C." sheetId="3" r:id="rId3"/>
    <sheet name="Hoja1" sheetId="4" state="hidden" r:id="rId4"/>
  </sheets>
  <calcPr calcId="152511"/>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<sst xmlns="http://schemas.openxmlformats.org/spreadsheetml/2006/main" count="167" uniqueCount="144">
  <si>
    <t>FECHA DEL INFORME</t>
  </si>
  <si>
    <t>CLASE DE PROCESO</t>
  </si>
  <si>
    <t>INSTANCIA</t>
  </si>
  <si>
    <t>FECHA DE PROCESO</t>
  </si>
  <si>
    <t>DEMANDANTE</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</si>
  <si>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</si>
  <si>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</si>
  <si>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</si>
  <si>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</si>
  <si>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</si>
  <si>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</si>
  <si>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</si>
  <si>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</si>
  <si>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</si>
  <si>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</si>
  <si>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</si>
  <si>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</si>
  <si>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</si>
  <si>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</si>
  <si>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</si>
  <si>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</si>
  <si>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</si>
  <si>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</si>
  <si>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</si>
  <si>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</si>
  <si>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</si>
  <si>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</si>
  <si>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</si>
  <si>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</si>
  <si>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</si>
  <si>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</si>
  <si>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</si>
  <si>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</si>
  <si>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</si>
  <si>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</si>
  <si>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</si>
  <si>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</si>
  <si>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</si>
  <si>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</si>
  <si>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</si>
  <si>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</si>
  <si>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</si>
  <si>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</si>
  <si>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</si>
  <si>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</si>
  <si>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</si>
  <si>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</si>
  <si>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</si>
  <si>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</si>
  <si>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</si>
  <si>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</si>
  <si>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</si>
  <si>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</si>
  <si>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</si>
  <si>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</si>
  <si>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</si>
  <si>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</si>
  <si>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</si>
  <si>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</si>
  <si>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</si>
  <si>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</si>
  <si>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</si>
  <si>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</si>
  <si>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</si>
  <si>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</si>
  <si>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</si>
  <si>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</si>
  <si>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</si>
  <si>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</si>
  <si>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</si>
  <si>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</si>
  <si>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</si>
  <si>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</si>
  <si>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</si>
  <si>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</si>
  <si>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</si>
  <si>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</si>
  <si>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</si>
  <si>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</si>
  <si>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</si>
  <si>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</si>
  <si>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</si>
  <si>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</si>
  <si>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</si>
  <si>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</si>
  <si>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</si>
  <si>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</si>
  <si>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</si>
  <si>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</si>
  <si>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</si>
  <si>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</si>
  <si>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</si>
  <si>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</si>
  <si>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</si>
  <si>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</si>
  <si>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</si>
  <si>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</si>
  <si>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</si>
  <si>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</si>
  <si>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</si>
  <si>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</si>
  <si>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</si>
  <si>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</si>
  <si>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</si>
  <si>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</si>
  <si>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</si>
  <si>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</si>
  <si>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</si>
  <si>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</si>
  <si>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</si>
  <si>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</si>
  <si>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</si>
  <si>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</si>
  <si>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</si>
  <si>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</si>
  <si>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</si>
  <si>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</si>
  <si>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</si>
  <si>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</si>
  <si>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</si>
  <si>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</si>
  <si>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</si>
  <si>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</si>
  <si>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</si>
  <si>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</si>
  <si>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</si>
  <si>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</si>
  <si>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</si>
  <si>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Responsabilidad Civil Extracontractual</t>
  </si>
  <si>
    <t>Gustavo Alberto Herrera A.</t>
  </si>
  <si>
    <t>|</t>
  </si>
  <si>
    <t>DEMANDADOS</t>
  </si>
  <si>
    <t>DEMANDANTES</t>
  </si>
  <si>
    <t>Gustavo Alfonso Muñoz Criollo (lesionado), Oliva Valentina Rivera Carvajal (compañera permanente del lesionado), Matías Muñoz Rivera (hijo del lesionado), Mayra Alejandra Muñoz Urbano (hija) y Oliva del Carmen Criollo Sánchez (madre del lesionado)</t>
  </si>
  <si>
    <t>Nación-Instituto Nacional de Vías (INVIAS), Municipio de Palmira (asegurado), Nación-Ministerio de Transporte y Departamento del Valle del Cauca</t>
  </si>
  <si>
    <r>
      <t>Se formularon como pretensiones, las siguientes:</t>
    </r>
    <r>
      <rPr>
        <b/>
        <sz val="10"/>
        <color theme="1"/>
        <rFont val="Calibri"/>
        <family val="2"/>
        <scheme val="minor"/>
      </rPr>
      <t xml:space="preserve"> i) </t>
    </r>
    <r>
      <rPr>
        <sz val="10"/>
        <color theme="1"/>
        <rFont val="Calibri"/>
        <family val="2"/>
        <scheme val="minor"/>
      </rPr>
      <t>Declarar que la Nación-Invias/Municipio de Palmira/Ministerio de Transporte/Departamento del Valle del Cauca son administrativa y extracontractualmente responsables por todos los daños antijurídicos de carácter moral, material y daño a la salud que le son imputables por las graves lesiones corporales sufridas por el señor Gustavo Alfonso Muñoz Criollo el día 18 de febrero de 2021, siendo aproximadamente las 04:00 PM, momentos en el que éste se movilizaba en una motocicleta de su propiedad, en sentido oriente-occidente, a mano derecha al margen de la recta vía Palmira-Cali y a la altura del KM 9, adjunto a la pizzería salerno, se presentó un volcamiento de una rama de un árbol cachimbo, debido al peso de sus estructuras aéreas (ramas), lo cual hizo que volcara parte de sus ramas e impactara fuertemente en la humanidad del señor Muñoz Criollo,</t>
    </r>
    <r>
      <rPr>
        <b/>
        <sz val="10"/>
        <color theme="1"/>
        <rFont val="Calibri"/>
        <family val="2"/>
        <scheme val="minor"/>
      </rPr>
      <t xml:space="preserve"> ii)</t>
    </r>
    <r>
      <rPr>
        <sz val="10"/>
        <color theme="1"/>
        <rFont val="Calibri"/>
        <family val="2"/>
        <scheme val="minor"/>
      </rPr>
      <t xml:space="preserve"> Que se condene a las entidades demandadas al pago de los siguientes perjuicios, perjuicios morales: la suma de 100 SMLMV en favor de cada uno de los demandantes, total perjuicios morales: 500 SMLMV, Daño a la Salud: 100 SMLMV en favor de la víctima directa, Lucro Cesante: 80 SMLMV en favor de la víctima directa, según se afirma en la demanda, la ocupación del señor Muñoz Criollo era la de mensajero y devengaba 1.150.000 Pesos M/cte, para la época.</t>
    </r>
  </si>
  <si>
    <r>
      <t>De la demanda puede extraerse, lo siguiente</t>
    </r>
    <r>
      <rPr>
        <b/>
        <sz val="10"/>
        <color theme="1"/>
        <rFont val="Calibri"/>
        <family val="2"/>
        <scheme val="minor"/>
      </rPr>
      <t xml:space="preserve">:  i) </t>
    </r>
    <r>
      <rPr>
        <sz val="10"/>
        <color theme="1"/>
        <rFont val="Calibri"/>
        <family val="2"/>
        <scheme val="minor"/>
      </rPr>
      <t xml:space="preserve">Se afirma que el 18 de febrero de 2021, siendo aproximadamente las 04:00 pm, el señor Gustavo Alfonso Muñoz Criollo se movilizaba en una motocicleta de su propiedad, en sentido oriente-occidente, a mano derecha a la margen de la recta vía Palmira-Cali y a la altura del KM nueve (9), adjunto a la Pizzería Salerno, en el que se presentó un volcamiento de una rama de un árbol cachimbo, debido al peso de sus estructuras aéreas (ramas), lo cual hizo que se volcara parte de sus ramas, por la falla en la estructura del fuste por frustracción o rompimiento de las fibras vegetales a una altura de un (1) metro de la base del árbol, lo cual se originó por la falta de mantenimiento en el corredor vial por las entidades estatales demandadas, ocasionándole graves lesiones corporales y una pérdida en la capacidad laboral del 78.74%, en una evidente falla en la prestación del servicio atribuible a dichas instituciones, </t>
    </r>
    <r>
      <rPr>
        <b/>
        <sz val="10"/>
        <color theme="1"/>
        <rFont val="Calibri"/>
        <family val="2"/>
        <scheme val="minor"/>
      </rPr>
      <t xml:space="preserve">ii) </t>
    </r>
    <r>
      <rPr>
        <sz val="10"/>
        <color theme="1"/>
        <rFont val="Calibri"/>
        <family val="2"/>
        <scheme val="minor"/>
      </rPr>
      <t>Al señor Muñoz Criollo se le prestaron los primeros auxilios por paramédicos que arribaron al sitio del accidente, y fue remitido en primera instancia a la Clínica de Alta Complejidad Santa Barbara de Palmira, y posteriormente, dada la gravedad de las lesiones al Centro Médico Imbanaco en la ciudad de Cali, iii) El señor Gustavo Alfonso Muñoz Criollo y la señora Oliva Valentina Rivera Carvajal han tenido una relación de carácter permanente ininterrumpida, conviviendo bajo el mismo techo desde octubre del año 2000 en virtud del cual procrearon a su hijo MATIAS MUÑOZ RIVERA, el cual nació el 21 de diciembre de 2011, iv) Con anterioridad a la unión marital de hecho mencionada en el numeral anterior, el señor Muñoz Criollo sostuvo otra relación de la cual nació la menor Mayra Alejandra Muñoz Urbano, quien para la fecha de presentación de la demanda contaba con 24 años de edad, y v) Se afirma que el señor Gustavo Alfonso Muñoz Criollo, antes de sufrir el accidente de que fue víctima, trabajaba desde 1.998 en la empresa de cobranzas CONALCREDITOS devengando un salario mensual para el año 2022 de 1.150.000 en el cargo de mensajero, empresa que en la actualidad cambió su razón social a CONALCREDITOS GRUPO EMERGIA, salario que destinaba para el sostenimiento de su familia y propios, según se indica en la demanda.</t>
    </r>
  </si>
  <si>
    <r>
      <t>Se anuncia desde ya que la contingencia se califica como</t>
    </r>
    <r>
      <rPr>
        <b/>
        <sz val="10"/>
        <color theme="1"/>
        <rFont val="Calibri"/>
        <family val="2"/>
        <scheme val="minor"/>
      </rPr>
      <t xml:space="preserve"> REMOTA</t>
    </r>
    <r>
      <rPr>
        <sz val="10"/>
        <color theme="1"/>
        <rFont val="Calibri"/>
        <family val="2"/>
        <scheme val="minor"/>
      </rPr>
      <t xml:space="preserve">, habida cuenta que, por una parte, la Póliza de Responsabilidad Civil Extracontractual No. 1501220001780 Certificado 0 con la cual fue vinculada la compañía al presente litigio no ofrece cobertura material, y por otra, no podrá endilgarse responsabilidad a nuestro asegurado (Municipio de Palmira), ya que este no intervino de manera directa ni indirecta en la producción del daño alegado por las víctimas, pues legal y reglamentariamente no  tiene asignado el mantenimiento del corredor vial en el que se produjo el accidente de tránsito, dicha competencia es exclusiva del demandado INVIAS. En tal virtud, se configura en favor del asegurado una falta de legitimación en la causa por pasiva, como se pasa a explicar en detalle:
</t>
    </r>
    <r>
      <rPr>
        <b/>
        <sz val="10"/>
        <color theme="1"/>
        <rFont val="Calibri"/>
        <family val="2"/>
        <scheme val="minor"/>
      </rPr>
      <t xml:space="preserve">FRENTE AL LLAMAMIENTO: </t>
    </r>
    <r>
      <rPr>
        <sz val="10"/>
        <color theme="1"/>
        <rFont val="Calibri"/>
        <family val="2"/>
        <scheme val="minor"/>
      </rPr>
      <t xml:space="preserve">Lo primero que debe tomarse en consideración es que la Póliza de Responsabilidad Civil Extracontractual No. 1501220001780 Certificado 0, cuyo tomador y asegurado es el Municipio de Palmira, presta cobertura temporal más no material, de conformidad con los hechos y pretensiones expuestas en el líbelo de la demanda. Frente a la cobertura temporal debe decirse que su modalidad es OCURRENCIA, la cual ampara la responsabilidad derivada de los daños causados durante la vigencia de la póliza, cuya vigencia corrió desde el 30 de diciembre de 2020 hasta el 03 de julio de 2021. En este caso, el hecho que se demanda se produjo en vigencia de la misma (18 de febrero de 2021). 
No obstante, la misma no brinda cobertura material, habida cuenta que, de lo descrito en el líbelo de la demanda y las pruebas que se arrimaron, se extrae con alto grado de certeza, que al asegurado no le asiste legitimación en la causa por pasiva en la producción del daño alegado por el extremo demandante, habida cuenta que, no tenía ni tiene a cargo el mantenimiento de la vía y/o corredor vial donde se afirma ocurrió el accidente de tránsito (vía Palmira-Cali Km 9), pues al ser esta vía catalogada del orden nacional dicho mantenimiento le corresponde al INVIAS. Aunado a ello, también se configura dicha falta de legitimación del asegurado, ya que también se reprocha no solo la falta de mantenimiento del corredor vial, sino una omisión en la corta y tala de los árboles y especies arbóreas que representan un peligro y que colindan sobre las vías públicas, obligación que, conforme a la normatividad y jurisprudencia consultada, también se encuentra a cargo del INVIAS y no del municipio de Palmira.
</t>
    </r>
    <r>
      <rPr>
        <b/>
        <sz val="10"/>
        <color theme="1"/>
        <rFont val="Calibri"/>
        <family val="2"/>
        <scheme val="minor"/>
      </rPr>
      <t>FRENTE A LA RESPONSABILIDAD DEL ASEGURADO:</t>
    </r>
    <r>
      <rPr>
        <sz val="10"/>
        <color theme="1"/>
        <rFont val="Calibri"/>
        <family val="2"/>
        <scheme val="minor"/>
      </rPr>
      <t xml:space="preserve"> Aunque las anteriores manifestaciones dan lugar a que la contingencia ya sea REMOTA, se precisa que, en este caso, al asegurado Municipio de Palmira no se le podrá atribuir ningún tipo de responsabilidad en la sentencia que defina el mérito, porque se encuentra más que acreditada su falta de legitimación en la causa por pasiva, conforme a los argumentos antes esbozados y porque se considera que se encuentra configurada una causa extraña en la producción del daño alegado por los demandantes, lo que rompería directamente el nexo de causalidad propuesto con la demanda, habida cuenta que el accidente se produjo por una fuerza mayor (hecho de la naturaleza), imprevisible e irresistible para los demandados.
</t>
    </r>
  </si>
  <si>
    <t>Juzgado Noveno (9) Administrativo del Circuito de Cali (Valle)</t>
  </si>
  <si>
    <r>
      <t>76001-33-33-009-</t>
    </r>
    <r>
      <rPr>
        <b/>
        <sz val="10"/>
        <color theme="1"/>
        <rFont val="Calibri"/>
        <family val="2"/>
        <scheme val="minor"/>
      </rPr>
      <t>2023-00042</t>
    </r>
    <r>
      <rPr>
        <sz val="10"/>
        <color theme="1"/>
        <rFont val="Calibri"/>
        <family val="2"/>
        <scheme val="minor"/>
      </rPr>
      <t>-00</t>
    </r>
  </si>
  <si>
    <t>18 DE FEBRERO DE 2021</t>
  </si>
  <si>
    <t>09 DE FEBRERO DE 2023</t>
  </si>
  <si>
    <r>
      <t xml:space="preserve">Como liquidación de perjuicios se llegó al total de $780.000.000 Pesos M/cte,  a este valor se llegó de la siguiente manera:
</t>
    </r>
    <r>
      <rPr>
        <b/>
        <sz val="10"/>
        <color theme="1"/>
        <rFont val="Calibri"/>
        <family val="2"/>
        <scheme val="minor"/>
      </rPr>
      <t>Perjuicios Morales:</t>
    </r>
    <r>
      <rPr>
        <sz val="10"/>
        <color theme="1"/>
        <rFont val="Calibri"/>
        <family val="2"/>
        <scheme val="minor"/>
      </rPr>
      <t xml:space="preserve"> Conforme a los parámetros establecidos por el Consejo de Estado para la liquidación de este perjuicio, respecto de una lesión igual o superior al 50% de pérdida de la capacidad laboral, se consideran los siguientes valores:
Para Gustavo Alfonso Muñoz Criollo  (lesionado) la suma de </t>
    </r>
    <r>
      <rPr>
        <b/>
        <sz val="10"/>
        <color theme="1"/>
        <rFont val="Calibri"/>
        <family val="2"/>
        <scheme val="minor"/>
      </rPr>
      <t>100 SMLMV</t>
    </r>
    <r>
      <rPr>
        <sz val="10"/>
        <color theme="1"/>
        <rFont val="Calibri"/>
        <family val="2"/>
        <scheme val="minor"/>
      </rPr>
      <t xml:space="preserve">, para Oliva Valentina Rivera Carvajal (Esposa) la suma de </t>
    </r>
    <r>
      <rPr>
        <b/>
        <sz val="10"/>
        <color theme="1"/>
        <rFont val="Calibri"/>
        <family val="2"/>
        <scheme val="minor"/>
      </rPr>
      <t>100 SMLMV</t>
    </r>
    <r>
      <rPr>
        <sz val="10"/>
        <color theme="1"/>
        <rFont val="Calibri"/>
        <family val="2"/>
        <scheme val="minor"/>
      </rPr>
      <t xml:space="preserve">, para Matias Muñoz Rivera (hijo de la víctima directa) la suma de </t>
    </r>
    <r>
      <rPr>
        <b/>
        <sz val="10"/>
        <color theme="1"/>
        <rFont val="Calibri"/>
        <family val="2"/>
        <scheme val="minor"/>
      </rPr>
      <t>100 SMLMV</t>
    </r>
    <r>
      <rPr>
        <sz val="10"/>
        <color theme="1"/>
        <rFont val="Calibri"/>
        <family val="2"/>
        <scheme val="minor"/>
      </rPr>
      <t xml:space="preserve">, para  Mayra Alejandra Muñoz Rivera (hija de la víctima directa) la suma de </t>
    </r>
    <r>
      <rPr>
        <b/>
        <sz val="10"/>
        <color theme="1"/>
        <rFont val="Calibri"/>
        <family val="2"/>
        <scheme val="minor"/>
      </rPr>
      <t>100 SMLMV</t>
    </r>
    <r>
      <rPr>
        <sz val="10"/>
        <color theme="1"/>
        <rFont val="Calibri"/>
        <family val="2"/>
        <scheme val="minor"/>
      </rPr>
      <t xml:space="preserve">, para Oliva del Carmen Criollo Sánchez (madre de la víctima directa) la suma de </t>
    </r>
    <r>
      <rPr>
        <b/>
        <sz val="10"/>
        <color theme="1"/>
        <rFont val="Calibri"/>
        <family val="2"/>
        <scheme val="minor"/>
      </rPr>
      <t xml:space="preserve">100 SMLMV. </t>
    </r>
    <r>
      <rPr>
        <sz val="10"/>
        <color theme="1"/>
        <rFont val="Calibri"/>
        <family val="2"/>
        <scheme val="minor"/>
      </rPr>
      <t xml:space="preserve">Lo anterior, tomando en consideración que el lesionado Muñoz Criollo le fue concedida una pérdida de la capacidad laboral del 78.74%, por parte de la ARL Sura.
</t>
    </r>
    <r>
      <rPr>
        <b/>
        <sz val="10"/>
        <color theme="1"/>
        <rFont val="Calibri"/>
        <family val="2"/>
        <scheme val="minor"/>
      </rPr>
      <t>Total perjuicios Morales: 500 SMLMV, que a hoy ascienden a la suma de $650.000.000 Pesos M/cte, teniendo en cuenta que el salario mínimo legal mensual vigente para el 2024 está previsto en $1.300.000 Pesos M/cte</t>
    </r>
    <r>
      <rPr>
        <sz val="10"/>
        <color theme="1"/>
        <rFont val="Calibri"/>
        <family val="2"/>
        <scheme val="minor"/>
      </rPr>
      <t xml:space="preserve">
</t>
    </r>
    <r>
      <rPr>
        <b/>
        <sz val="10"/>
        <color theme="1"/>
        <rFont val="Calibri"/>
        <family val="2"/>
        <scheme val="minor"/>
      </rPr>
      <t>Daño a la salud:</t>
    </r>
    <r>
      <rPr>
        <sz val="10"/>
        <color theme="1"/>
        <rFont val="Calibri"/>
        <family val="2"/>
        <scheme val="minor"/>
      </rPr>
      <t xml:space="preserve"> Conforme a los parámetros establecidos por el Consejo de Estado para la liquidación de este perjuicio y por haberse acreditado su causación, se estima este perjuicio en la cifra de 100 SMLMV en favor de la víctima directa, el cual asciende a $</t>
    </r>
    <r>
      <rPr>
        <b/>
        <sz val="10"/>
        <color theme="1"/>
        <rFont val="Calibri"/>
        <family val="2"/>
        <scheme val="minor"/>
      </rPr>
      <t>130.000.000 Pesos M/cte.</t>
    </r>
    <r>
      <rPr>
        <sz val="10"/>
        <color theme="1"/>
        <rFont val="Calibri"/>
        <family val="2"/>
        <scheme val="minor"/>
      </rPr>
      <t xml:space="preserve">
</t>
    </r>
    <r>
      <rPr>
        <b/>
        <sz val="10"/>
        <color theme="1"/>
        <rFont val="Calibri"/>
        <family val="2"/>
        <scheme val="minor"/>
      </rPr>
      <t>Lucro Cesante:</t>
    </r>
    <r>
      <rPr>
        <sz val="10"/>
        <color theme="1"/>
        <rFont val="Calibri"/>
        <family val="2"/>
        <scheme val="minor"/>
      </rPr>
      <t xml:space="preserve"> No se liquida, teniendo en cuenta que, el daño ocurrido el 18 de febrero de 2021 no le representó a la víctima directa ninguna pérdida económica o ganancia frustrada. Por el contrario, en razón al accidente aludido y teniendo en cuenta el porcentaje de pérdida de la capacidad laboral (78.74%), al señor Gustavo Alfonso Muñoz Criollo le fue reconocida una pensión de invalidez por parte de la Administradora de Riesgos Laborales (ARL) Sura, tal como se extrae de la lectura del oficio "Notificación Dictamen de Invalidez" de calenda 20 de octubre de 2022. En tal virtud, al haber sido beneficiario de una pensión el señor Gustavo Alfonso Muñoz, dado que el accidente ocurrido fue catalogado como de origen laboral, es rotundamente improcedente solicitar un supuesto lucro censante, cuando su capacidad económica no fue menguada, y cuando ya fue debidamente indemnizado, por una administradora de riesgos laborales, teniendo en cuenta el mismo origen y/o fuente del daño (accidente de tránsito por caída o desprendimiento de un árbol). 
</t>
    </r>
    <r>
      <rPr>
        <b/>
        <sz val="10"/>
        <color theme="1"/>
        <rFont val="Calibri"/>
        <family val="2"/>
        <scheme val="minor"/>
      </rPr>
      <t>Total Perjuicios: $780.000.000 Pesos M/cte.</t>
    </r>
    <r>
      <rPr>
        <sz val="10"/>
        <color theme="1"/>
        <rFont val="Calibri"/>
        <family val="2"/>
        <scheme val="minor"/>
      </rPr>
      <t xml:space="preserve">
</t>
    </r>
    <r>
      <rPr>
        <b/>
        <sz val="10"/>
        <color theme="1"/>
        <rFont val="Calibri"/>
        <family val="2"/>
        <scheme val="minor"/>
      </rPr>
      <t>La Póliza no contempla deducible ni participación por coaseguro, MAPFRE asumió el 100% del riesgo. El valor asegurado en la Póliza para el amparo que se pretende afectar (PLO-Predios, Labores y Operaciones), asciende a la suma de $3.500.000.000 Pesos M/cte.</t>
    </r>
    <r>
      <rPr>
        <sz val="10"/>
        <color theme="1"/>
        <rFont val="Calibri"/>
        <family val="2"/>
        <scheme val="minor"/>
      </rPr>
      <t xml:space="preserve">
</t>
    </r>
    <r>
      <rPr>
        <b/>
        <sz val="10"/>
        <color theme="1"/>
        <rFont val="Calibri"/>
        <family val="2"/>
        <scheme val="minor"/>
      </rPr>
      <t/>
    </r>
  </si>
  <si>
    <r>
      <rPr>
        <b/>
        <sz val="11"/>
        <color theme="1"/>
        <rFont val="Calibri"/>
        <family val="2"/>
        <scheme val="minor"/>
      </rPr>
      <t>ETAPA PRELIMINAR.</t>
    </r>
    <r>
      <rPr>
        <sz val="11"/>
        <color theme="1"/>
        <rFont val="Calibri"/>
        <family val="2"/>
        <scheme val="minor"/>
      </rPr>
      <t xml:space="preserve"> Pendiente que se corra traslado de las excepciones propuestas por los demandados y llamados en garantía, que se resuelvan las que tengan el carácter de previas, y se fije fecha y hora para llevar a cabo la audiencia inicial de que trata el artículo 180 del CPACA. 
NOTA: La compañía asignó tardíamente este proceso (18 de diciembre de 2023), cuando ya había vencido el plazo para contestar la demanda y el llamamiento en garantía. Lo anterior, teniendo en cuenta que fue notificada de manera personal el 21 de noviembre de 2023, y el último día para contestar vencía el día 15 de diciembre de 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</si>
</sst>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xf numFmtId="1" fontId="0"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NumberFormat="1" applyFont="1" applyBorder="1" applyAlignment="1">
      <alignment vertical="top"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xf>
    <xf numFmtId="0" fontId="0" fillId="0" borderId="3" xfId="0" applyFill="1" applyBorder="1" applyAlignment="1" applyProtection="1">
      <alignment horizontal="center" vertical="top" wrapText="1"/>
      <protection locked="0"/>
    </xf>
    <xf numFmtId="0" fontId="0" fillId="0" borderId="4" xfId="0" applyFill="1" applyBorder="1" applyAlignment="1" applyProtection="1">
      <alignment horizontal="center" vertical="top" wrapText="1"/>
      <protection locked="0"/>
    </xf>
    <xf numFmtId="0" fontId="0" fillId="0" borderId="2" xfId="0" applyFill="1" applyBorder="1" applyAlignment="1" applyProtection="1">
      <alignment horizontal="center" vertical="top" wrapText="1"/>
      <protection locked="0"/>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7" fillId="0" borderId="3"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165" fontId="7" fillId="3" borderId="1" xfId="0" applyNumberFormat="1" applyFont="1" applyFill="1" applyBorder="1" applyAlignment="1" applyProtection="1">
      <alignment horizontal="center" vertical="center" wrapText="1"/>
      <protection locked="0"/>
    </xf>
    <xf numFmtId="0" fontId="7" fillId="0" borderId="3" xfId="1" applyNumberFormat="1" applyFont="1" applyFill="1" applyBorder="1" applyAlignment="1" applyProtection="1">
      <alignment horizontal="center" vertical="top" wrapText="1"/>
      <protection locked="0"/>
    </xf>
    <xf numFmtId="0" fontId="7" fillId="0" borderId="4" xfId="1" applyNumberFormat="1" applyFont="1" applyFill="1" applyBorder="1" applyAlignment="1" applyProtection="1">
      <alignment horizontal="center" vertical="top" wrapText="1"/>
      <protection locked="0"/>
    </xf>
    <xf numFmtId="0" fontId="7" fillId="0" borderId="2" xfId="1" applyNumberFormat="1" applyFont="1" applyFill="1" applyBorder="1" applyAlignment="1" applyProtection="1">
      <alignment horizontal="center" vertical="top"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14" fontId="7" fillId="0" borderId="1" xfId="0"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1"/>
  <sheetViews>
    <sheetView tabSelected="1" topLeftCell="A15" zoomScale="80" zoomScaleNormal="80" workbookViewId="0">
      <selection activeCell="B12" sqref="B12"/>
    </sheetView>
  </sheetViews>
  <sheetFormatPr baseColWidth="10" defaultRowHeight="15" x14ac:dyDescent="0.25"/>
  <cols>
    <col min="1" max="1" width="20.42578125" style="7" customWidth="1"/>
    <col min="2" max="2" width="23.5703125" style="7" customWidth="1"/>
    <col min="3" max="3" width="13.42578125" style="7" customWidth="1"/>
    <col min="4" max="4" width="22.140625" style="7" customWidth="1"/>
    <col min="5" max="5" width="14.140625" style="7" customWidth="1"/>
    <col min="6" max="7" width="11.42578125" style="7"/>
    <col min="8" max="8" width="4.140625" style="7" customWidth="1"/>
    <col min="9" max="14" width="11.42578125" style="7"/>
    <col min="15" max="15" width="36.42578125" style="32" bestFit="1" customWidth="1"/>
    <col min="16" max="16" width="28" style="32" bestFit="1" customWidth="1"/>
    <col min="17" max="17" width="38.42578125" style="32" bestFit="1" customWidth="1"/>
    <col min="18" max="18" width="15.85546875" style="32" customWidth="1"/>
    <col min="19" max="19" width="27.42578125" style="32" bestFit="1" customWidth="1"/>
    <col min="20" max="20" width="11.42578125" style="32"/>
    <col min="21" max="16384" width="11.42578125" style="7"/>
  </cols>
  <sheetData>
    <row r="2" spans="1:19" ht="21" x14ac:dyDescent="0.25">
      <c r="A2" s="70" t="s">
        <v>130</v>
      </c>
      <c r="B2" s="70"/>
      <c r="C2" s="70"/>
      <c r="D2" s="70"/>
      <c r="E2" s="70"/>
      <c r="F2" s="70"/>
      <c r="G2" s="70"/>
      <c r="H2" s="70"/>
      <c r="O2" s="28"/>
      <c r="P2" s="29"/>
      <c r="Q2" s="29"/>
      <c r="R2" s="29"/>
      <c r="S2" s="29"/>
    </row>
    <row r="3" spans="1:19" x14ac:dyDescent="0.25">
      <c r="A3" s="71" t="s">
        <v>0</v>
      </c>
      <c r="B3" s="71"/>
      <c r="C3" s="71"/>
      <c r="D3" s="61">
        <v>45471</v>
      </c>
      <c r="E3" s="61"/>
      <c r="F3" s="61"/>
      <c r="G3" s="61"/>
      <c r="H3" s="61"/>
      <c r="O3" s="30"/>
      <c r="P3" s="30"/>
      <c r="Q3" s="31"/>
      <c r="R3" s="31"/>
    </row>
    <row r="4" spans="1:19" ht="23.25" customHeight="1" x14ac:dyDescent="0.25">
      <c r="A4" s="49" t="s">
        <v>1</v>
      </c>
      <c r="B4" s="57" t="s">
        <v>34</v>
      </c>
      <c r="C4" s="57"/>
      <c r="D4" s="57"/>
      <c r="E4" s="49" t="s">
        <v>2</v>
      </c>
      <c r="F4" s="58" t="s">
        <v>25</v>
      </c>
      <c r="G4" s="58"/>
      <c r="H4" s="58"/>
      <c r="O4" s="30"/>
      <c r="P4" s="30"/>
      <c r="Q4" s="31"/>
      <c r="R4" s="31"/>
    </row>
    <row r="5" spans="1:19" ht="40.5" customHeight="1" x14ac:dyDescent="0.25">
      <c r="A5" s="49" t="s">
        <v>3</v>
      </c>
      <c r="B5" s="81">
        <v>45251</v>
      </c>
      <c r="C5" s="81"/>
      <c r="D5" s="81"/>
      <c r="E5" s="56" t="s">
        <v>16</v>
      </c>
      <c r="F5" s="80" t="s">
        <v>26</v>
      </c>
      <c r="G5" s="80"/>
      <c r="H5" s="80"/>
      <c r="O5" s="30"/>
      <c r="P5" s="30"/>
      <c r="Q5" s="31"/>
      <c r="R5" s="31"/>
    </row>
    <row r="6" spans="1:19" ht="64.5" customHeight="1" x14ac:dyDescent="0.25">
      <c r="A6" s="49" t="s">
        <v>132</v>
      </c>
      <c r="B6" s="58" t="s">
        <v>133</v>
      </c>
      <c r="C6" s="58"/>
      <c r="D6" s="58"/>
      <c r="E6" s="58"/>
      <c r="F6" s="58"/>
      <c r="G6" s="58"/>
      <c r="H6" s="58"/>
      <c r="O6" s="30"/>
      <c r="P6" s="30"/>
      <c r="Q6" s="31"/>
      <c r="R6" s="33"/>
    </row>
    <row r="7" spans="1:19" ht="38.25" customHeight="1" x14ac:dyDescent="0.25">
      <c r="A7" s="49" t="s">
        <v>131</v>
      </c>
      <c r="B7" s="58" t="s">
        <v>134</v>
      </c>
      <c r="C7" s="58"/>
      <c r="D7" s="58"/>
      <c r="E7" s="58"/>
      <c r="F7" s="58"/>
      <c r="G7" s="58"/>
      <c r="H7" s="58"/>
      <c r="O7" s="30"/>
      <c r="P7" s="30"/>
      <c r="Q7" s="31"/>
      <c r="R7" s="33"/>
    </row>
    <row r="8" spans="1:19" ht="221.25" customHeight="1" x14ac:dyDescent="0.25">
      <c r="A8" s="49" t="s">
        <v>6</v>
      </c>
      <c r="B8" s="72" t="s">
        <v>135</v>
      </c>
      <c r="C8" s="73"/>
      <c r="D8" s="73"/>
      <c r="E8" s="73"/>
      <c r="F8" s="73"/>
      <c r="G8" s="73"/>
      <c r="H8" s="74"/>
      <c r="O8" s="30"/>
      <c r="P8" s="30"/>
      <c r="Q8" s="31"/>
      <c r="R8" s="33"/>
    </row>
    <row r="9" spans="1:19" ht="123.75" customHeight="1" x14ac:dyDescent="0.25">
      <c r="A9" s="49" t="s">
        <v>7</v>
      </c>
      <c r="B9" s="75">
        <v>780000000</v>
      </c>
      <c r="C9" s="75"/>
      <c r="D9" s="75"/>
      <c r="E9" s="75"/>
      <c r="F9" s="75"/>
      <c r="G9" s="75"/>
      <c r="H9" s="75"/>
      <c r="O9" s="30"/>
      <c r="P9" s="33"/>
      <c r="Q9" s="31"/>
      <c r="R9" s="33"/>
    </row>
    <row r="10" spans="1:19" ht="339" customHeight="1" x14ac:dyDescent="0.25">
      <c r="A10" s="49" t="s">
        <v>8</v>
      </c>
      <c r="B10" s="76" t="s">
        <v>136</v>
      </c>
      <c r="C10" s="77"/>
      <c r="D10" s="77"/>
      <c r="E10" s="77"/>
      <c r="F10" s="77"/>
      <c r="G10" s="77"/>
      <c r="H10" s="78"/>
      <c r="O10" s="30"/>
      <c r="P10" s="33"/>
      <c r="Q10" s="31"/>
      <c r="R10" s="33"/>
    </row>
    <row r="11" spans="1:19" ht="409.5" customHeight="1" x14ac:dyDescent="0.25">
      <c r="A11" s="49" t="s">
        <v>9</v>
      </c>
      <c r="B11" s="76" t="s">
        <v>137</v>
      </c>
      <c r="C11" s="77"/>
      <c r="D11" s="77"/>
      <c r="E11" s="77"/>
      <c r="F11" s="77"/>
      <c r="G11" s="77"/>
      <c r="H11" s="78"/>
      <c r="O11" s="30"/>
      <c r="P11" s="33"/>
      <c r="Q11" s="31"/>
      <c r="R11" s="33"/>
    </row>
    <row r="12" spans="1:19" ht="25.5" x14ac:dyDescent="0.25">
      <c r="A12" s="49" t="s">
        <v>10</v>
      </c>
      <c r="B12" s="50" t="s">
        <v>40</v>
      </c>
      <c r="C12" s="49" t="s">
        <v>11</v>
      </c>
      <c r="D12" s="51"/>
      <c r="E12" s="49" t="s">
        <v>12</v>
      </c>
      <c r="F12" s="79" t="s">
        <v>129</v>
      </c>
      <c r="G12" s="79"/>
      <c r="H12" s="79"/>
    </row>
    <row r="13" spans="1:19" ht="26.25" x14ac:dyDescent="0.25">
      <c r="A13" s="49" t="s">
        <v>13</v>
      </c>
      <c r="B13" s="58" t="s">
        <v>138</v>
      </c>
      <c r="C13" s="58"/>
      <c r="D13" s="58"/>
      <c r="E13" s="52" t="s">
        <v>14</v>
      </c>
      <c r="F13" s="58" t="s">
        <v>139</v>
      </c>
      <c r="G13" s="58"/>
      <c r="H13" s="58"/>
      <c r="P13" s="33"/>
      <c r="Q13" s="31"/>
      <c r="R13" s="33"/>
    </row>
    <row r="14" spans="1:19" ht="26.25" customHeight="1" x14ac:dyDescent="0.25">
      <c r="A14" s="49" t="s">
        <v>17</v>
      </c>
      <c r="B14" s="53"/>
      <c r="C14" s="49" t="s">
        <v>18</v>
      </c>
      <c r="D14" s="53">
        <v>1501220001780</v>
      </c>
      <c r="E14" s="54" t="s">
        <v>66</v>
      </c>
      <c r="F14" s="58" t="s">
        <v>128</v>
      </c>
      <c r="G14" s="58"/>
      <c r="H14" s="58"/>
      <c r="O14" s="30"/>
      <c r="P14" s="33"/>
      <c r="Q14" s="31"/>
      <c r="R14" s="33"/>
    </row>
    <row r="15" spans="1:19" ht="30.75" customHeight="1" x14ac:dyDescent="0.25">
      <c r="A15" s="49" t="s">
        <v>15</v>
      </c>
      <c r="B15" s="63" t="s">
        <v>60</v>
      </c>
      <c r="C15" s="64"/>
      <c r="D15" s="64"/>
      <c r="E15" s="64"/>
      <c r="F15" s="64"/>
      <c r="G15" s="64"/>
      <c r="H15" s="65"/>
      <c r="O15" s="30"/>
      <c r="P15" s="33"/>
      <c r="Q15" s="31"/>
      <c r="R15" s="33"/>
    </row>
    <row r="16" spans="1:19" ht="25.5" x14ac:dyDescent="0.25">
      <c r="A16" s="49" t="s">
        <v>20</v>
      </c>
      <c r="B16" s="61" t="s">
        <v>140</v>
      </c>
      <c r="C16" s="61"/>
      <c r="D16" s="61"/>
      <c r="E16" s="49" t="s">
        <v>21</v>
      </c>
      <c r="F16" s="61" t="s">
        <v>141</v>
      </c>
      <c r="G16" s="62"/>
      <c r="H16" s="62"/>
    </row>
    <row r="17" spans="1:8" x14ac:dyDescent="0.25">
      <c r="A17" s="59" t="s">
        <v>22</v>
      </c>
      <c r="B17" s="59"/>
      <c r="C17" s="59"/>
      <c r="D17" s="59"/>
      <c r="E17" s="59"/>
      <c r="F17" s="59"/>
      <c r="G17" s="59"/>
      <c r="H17" s="59"/>
    </row>
    <row r="18" spans="1:8" ht="25.5" customHeight="1" x14ac:dyDescent="0.25">
      <c r="A18" s="60" t="s">
        <v>23</v>
      </c>
      <c r="B18" s="60"/>
      <c r="C18" s="60"/>
      <c r="D18" s="60"/>
      <c r="E18" s="60"/>
      <c r="F18" s="60"/>
      <c r="G18" s="60"/>
      <c r="H18" s="60"/>
    </row>
    <row r="19" spans="1:8" ht="377.25" customHeight="1" x14ac:dyDescent="0.25">
      <c r="A19" s="57" t="s">
        <v>142</v>
      </c>
      <c r="B19" s="57"/>
      <c r="C19" s="57"/>
      <c r="D19" s="57"/>
      <c r="E19" s="57"/>
      <c r="F19" s="57"/>
      <c r="G19" s="57"/>
      <c r="H19" s="57"/>
    </row>
    <row r="20" spans="1:8" x14ac:dyDescent="0.25">
      <c r="A20" s="66" t="s">
        <v>127</v>
      </c>
      <c r="B20" s="66"/>
      <c r="C20" s="66"/>
      <c r="D20" s="66"/>
      <c r="E20" s="66"/>
      <c r="F20" s="66"/>
      <c r="G20" s="66"/>
      <c r="H20" s="66"/>
    </row>
    <row r="21" spans="1:8" ht="135.75" customHeight="1" x14ac:dyDescent="0.25">
      <c r="A21" s="67" t="s">
        <v>143</v>
      </c>
      <c r="B21" s="68"/>
      <c r="C21" s="68"/>
      <c r="D21" s="68"/>
      <c r="E21" s="68"/>
      <c r="F21" s="68"/>
      <c r="G21" s="68"/>
      <c r="H21" s="69"/>
    </row>
  </sheetData>
  <mergeCells count="25">
    <mergeCell ref="A20:H20"/>
    <mergeCell ref="A19:H19"/>
    <mergeCell ref="A21:H21"/>
    <mergeCell ref="A2:H2"/>
    <mergeCell ref="A3:C3"/>
    <mergeCell ref="D3:H3"/>
    <mergeCell ref="F14:H14"/>
    <mergeCell ref="B7:H7"/>
    <mergeCell ref="B8:H8"/>
    <mergeCell ref="B9:H9"/>
    <mergeCell ref="B10:H10"/>
    <mergeCell ref="B11:H11"/>
    <mergeCell ref="F12:H12"/>
    <mergeCell ref="B13:D13"/>
    <mergeCell ref="F5:H5"/>
    <mergeCell ref="B5:D5"/>
    <mergeCell ref="B4:D4"/>
    <mergeCell ref="F4:H4"/>
    <mergeCell ref="A17:H17"/>
    <mergeCell ref="A18:H18"/>
    <mergeCell ref="F13:H13"/>
    <mergeCell ref="B6:H6"/>
    <mergeCell ref="B16:D16"/>
    <mergeCell ref="F16:H16"/>
    <mergeCell ref="B15:H15"/>
  </mergeCells>
  <dataValidations xWindow="81" yWindow="526" count="10">
    <dataValidation allowBlank="1" showInputMessage="1" showErrorMessage="1" prompt="Fecha de la primera reclamación o audiencia de conciliación extrajudicial." sqref="F16:H16"/>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2">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1"/>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0:H1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9:H9">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8:H8"/>
    <dataValidation allowBlank="1" showErrorMessage="1" sqref="C12"/>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1"/>
  </dataValidations>
  <pageMargins left="0.25" right="0.25" top="0.75" bottom="0.75" header="0.3" footer="0.3"/>
  <pageSetup scale="84" fitToHeight="0" orientation="portrait"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B12</xm:sqref>
        </x14:dataValidation>
        <x14:dataValidation type="list" allowBlank="1" showInputMessage="1" showErrorMessage="1">
          <x14:formula1>
            <xm:f>Hoja1!$E$1:$E$12</xm:f>
          </x14:formula1>
          <xm:sqref>B15:H15</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70" t="s">
        <v>75</v>
      </c>
      <c r="B2" s="70"/>
      <c r="C2" s="70"/>
      <c r="D2" s="70"/>
      <c r="E2" s="70"/>
      <c r="F2" s="70"/>
    </row>
    <row r="3" spans="1:6" x14ac:dyDescent="0.25">
      <c r="A3" s="2" t="s">
        <v>4</v>
      </c>
      <c r="B3" s="83" t="str">
        <f>'1. ABOGADO EXTERNO'!B6:H6</f>
        <v>Gustavo Alfonso Muñoz Criollo (lesionado), Oliva Valentina Rivera Carvajal (compañera permanente del lesionado), Matías Muñoz Rivera (hijo del lesionado), Mayra Alejandra Muñoz Urbano (hija) y Oliva del Carmen Criollo Sánchez (madre del lesionado)</v>
      </c>
      <c r="C3" s="83"/>
      <c r="D3" s="83"/>
      <c r="E3" s="83"/>
      <c r="F3" s="83"/>
    </row>
    <row r="4" spans="1:6" x14ac:dyDescent="0.25">
      <c r="A4" s="2" t="s">
        <v>41</v>
      </c>
      <c r="B4" s="48"/>
      <c r="C4" s="2" t="s">
        <v>42</v>
      </c>
      <c r="D4" s="84"/>
      <c r="E4" s="84"/>
      <c r="F4" s="84"/>
    </row>
    <row r="5" spans="1:6" x14ac:dyDescent="0.25">
      <c r="A5" s="2" t="s">
        <v>5</v>
      </c>
      <c r="B5" s="83"/>
      <c r="C5" s="83"/>
      <c r="D5" s="83"/>
      <c r="E5" s="83"/>
      <c r="F5" s="83"/>
    </row>
    <row r="6" spans="1:6" x14ac:dyDescent="0.25">
      <c r="A6" s="2" t="s">
        <v>44</v>
      </c>
      <c r="B6" s="38"/>
      <c r="C6" s="2" t="s">
        <v>45</v>
      </c>
      <c r="D6" s="46"/>
      <c r="E6" s="45" t="s">
        <v>38</v>
      </c>
      <c r="F6" s="47"/>
    </row>
    <row r="7" spans="1:6" ht="39.75" customHeight="1" x14ac:dyDescent="0.25">
      <c r="A7" s="5" t="s">
        <v>69</v>
      </c>
      <c r="B7" s="38"/>
      <c r="C7" s="5" t="s">
        <v>48</v>
      </c>
      <c r="D7" s="39"/>
      <c r="E7" s="5" t="s">
        <v>49</v>
      </c>
      <c r="F7" s="40"/>
    </row>
    <row r="8" spans="1:6" ht="35.25" customHeight="1" x14ac:dyDescent="0.25">
      <c r="A8" s="2" t="s">
        <v>43</v>
      </c>
      <c r="B8" s="41"/>
      <c r="C8" s="2" t="s">
        <v>67</v>
      </c>
      <c r="D8" s="55"/>
      <c r="E8" s="2" t="s">
        <v>19</v>
      </c>
      <c r="F8" s="42"/>
    </row>
    <row r="9" spans="1:6" ht="37.5" customHeight="1" x14ac:dyDescent="0.25">
      <c r="A9" s="2" t="s">
        <v>47</v>
      </c>
      <c r="B9" s="8"/>
      <c r="C9" s="82" t="s">
        <v>68</v>
      </c>
      <c r="D9" s="83"/>
      <c r="E9" s="2" t="s">
        <v>70</v>
      </c>
      <c r="F9" s="1"/>
    </row>
    <row r="10" spans="1:6" ht="30" x14ac:dyDescent="0.25">
      <c r="A10" s="2" t="s">
        <v>74</v>
      </c>
      <c r="B10" s="8"/>
      <c r="C10" s="82"/>
      <c r="D10" s="83"/>
      <c r="E10" s="2" t="s">
        <v>71</v>
      </c>
      <c r="F10" s="1"/>
    </row>
    <row r="11" spans="1:6" ht="46.5" customHeight="1" x14ac:dyDescent="0.25">
      <c r="A11" s="2" t="s">
        <v>46</v>
      </c>
      <c r="B11" s="43"/>
      <c r="C11" s="2" t="s">
        <v>21</v>
      </c>
      <c r="D11" s="43"/>
      <c r="E11" s="2" t="s">
        <v>6</v>
      </c>
      <c r="F11" s="44"/>
    </row>
    <row r="12" spans="1:6" ht="167.25" customHeight="1" x14ac:dyDescent="0.25">
      <c r="A12" s="2" t="s">
        <v>50</v>
      </c>
      <c r="B12" s="86"/>
      <c r="C12" s="86"/>
      <c r="D12" s="86"/>
      <c r="E12" s="86"/>
      <c r="F12" s="86"/>
    </row>
    <row r="13" spans="1:6" ht="21" x14ac:dyDescent="0.25">
      <c r="A13" s="70" t="s">
        <v>51</v>
      </c>
      <c r="B13" s="70"/>
      <c r="C13" s="70"/>
      <c r="D13" s="70"/>
      <c r="E13" s="70"/>
      <c r="F13" s="70"/>
    </row>
    <row r="14" spans="1:6" x14ac:dyDescent="0.25">
      <c r="A14" s="85"/>
      <c r="B14" s="85"/>
      <c r="C14" s="85"/>
      <c r="D14" s="85"/>
      <c r="E14" s="85"/>
      <c r="F14" s="85"/>
    </row>
    <row r="15" spans="1:6" x14ac:dyDescent="0.25">
      <c r="A15" s="85"/>
      <c r="B15" s="85"/>
      <c r="C15" s="85"/>
      <c r="D15" s="85"/>
      <c r="E15" s="85"/>
      <c r="F15" s="85"/>
    </row>
    <row r="16" spans="1:6" x14ac:dyDescent="0.25">
      <c r="A16" s="85"/>
      <c r="B16" s="85"/>
      <c r="C16" s="85"/>
      <c r="D16" s="85"/>
      <c r="E16" s="85"/>
      <c r="F16" s="85"/>
    </row>
    <row r="17" spans="1:6" x14ac:dyDescent="0.25">
      <c r="A17" s="85"/>
      <c r="B17" s="85"/>
      <c r="C17" s="85"/>
      <c r="D17" s="85"/>
      <c r="E17" s="85"/>
      <c r="F17" s="85"/>
    </row>
    <row r="18" spans="1:6" x14ac:dyDescent="0.25">
      <c r="A18" s="85"/>
      <c r="B18" s="85"/>
      <c r="C18" s="85"/>
      <c r="D18" s="85"/>
      <c r="E18" s="85"/>
      <c r="F18" s="85"/>
    </row>
    <row r="19" spans="1:6" x14ac:dyDescent="0.25">
      <c r="A19" s="85"/>
      <c r="B19" s="85"/>
      <c r="C19" s="85"/>
      <c r="D19" s="85"/>
      <c r="E19" s="85"/>
      <c r="F19" s="85"/>
    </row>
    <row r="20" spans="1:6" x14ac:dyDescent="0.25">
      <c r="A20" s="85"/>
      <c r="B20" s="85"/>
      <c r="C20" s="85"/>
      <c r="D20" s="85"/>
      <c r="E20" s="85"/>
      <c r="F20" s="85"/>
    </row>
    <row r="21" spans="1:6" x14ac:dyDescent="0.25">
      <c r="A21" s="85"/>
      <c r="B21" s="85"/>
      <c r="C21" s="85"/>
      <c r="D21" s="85"/>
      <c r="E21" s="85"/>
      <c r="F21" s="85"/>
    </row>
    <row r="22" spans="1:6" x14ac:dyDescent="0.25">
      <c r="A22" s="85"/>
      <c r="B22" s="85"/>
      <c r="C22" s="85"/>
      <c r="D22" s="85"/>
      <c r="E22" s="85"/>
      <c r="F22" s="85"/>
    </row>
    <row r="23" spans="1:6" x14ac:dyDescent="0.25">
      <c r="A23" s="85"/>
      <c r="B23" s="85"/>
      <c r="C23" s="85"/>
      <c r="D23" s="85"/>
      <c r="E23" s="85"/>
      <c r="F23" s="85"/>
    </row>
    <row r="24" spans="1:6" x14ac:dyDescent="0.25">
      <c r="A24" s="85"/>
      <c r="B24" s="85"/>
      <c r="C24" s="85"/>
      <c r="D24" s="85"/>
      <c r="E24" s="85"/>
      <c r="F24" s="85"/>
    </row>
    <row r="25" spans="1:6" x14ac:dyDescent="0.25">
      <c r="A25" s="85"/>
      <c r="B25" s="85"/>
      <c r="C25" s="85"/>
      <c r="D25" s="85"/>
      <c r="E25" s="85"/>
      <c r="F25" s="85"/>
    </row>
    <row r="26" spans="1:6" x14ac:dyDescent="0.25">
      <c r="A26" s="85"/>
      <c r="B26" s="85"/>
      <c r="C26" s="85"/>
      <c r="D26" s="85"/>
      <c r="E26" s="85"/>
      <c r="F26" s="85"/>
    </row>
    <row r="27" spans="1:6" x14ac:dyDescent="0.25">
      <c r="A27" s="85"/>
      <c r="B27" s="85"/>
      <c r="C27" s="85"/>
      <c r="D27" s="85"/>
      <c r="E27" s="85"/>
      <c r="F27" s="85"/>
    </row>
    <row r="28" spans="1:6" x14ac:dyDescent="0.25">
      <c r="A28" s="85"/>
      <c r="B28" s="85"/>
      <c r="C28" s="85"/>
      <c r="D28" s="85"/>
      <c r="E28" s="85"/>
      <c r="F28" s="85"/>
    </row>
    <row r="29" spans="1:6" x14ac:dyDescent="0.25">
      <c r="A29" s="85"/>
      <c r="B29" s="85"/>
      <c r="C29" s="85"/>
      <c r="D29" s="85"/>
      <c r="E29" s="85"/>
      <c r="F29" s="85"/>
    </row>
    <row r="30" spans="1:6" x14ac:dyDescent="0.25">
      <c r="A30" s="85"/>
      <c r="B30" s="85"/>
      <c r="C30" s="85"/>
      <c r="D30" s="85"/>
      <c r="E30" s="85"/>
      <c r="F30" s="85"/>
    </row>
    <row r="31" spans="1:6" x14ac:dyDescent="0.25">
      <c r="A31" s="85"/>
      <c r="B31" s="85"/>
      <c r="C31" s="85"/>
      <c r="D31" s="85"/>
      <c r="E31" s="85"/>
      <c r="F31" s="85"/>
    </row>
    <row r="32" spans="1:6" x14ac:dyDescent="0.25">
      <c r="A32" s="85"/>
      <c r="B32" s="85"/>
      <c r="C32" s="85"/>
      <c r="D32" s="85"/>
      <c r="E32" s="85"/>
      <c r="F32" s="85"/>
    </row>
    <row r="33" spans="1:6" x14ac:dyDescent="0.25">
      <c r="A33" s="85"/>
      <c r="B33" s="85"/>
      <c r="C33" s="85"/>
      <c r="D33" s="85"/>
      <c r="E33" s="85"/>
      <c r="F33" s="85"/>
    </row>
    <row r="34" spans="1:6" x14ac:dyDescent="0.25">
      <c r="A34" s="85"/>
      <c r="B34" s="85"/>
      <c r="C34" s="85"/>
      <c r="D34" s="85"/>
      <c r="E34" s="85"/>
      <c r="F34" s="85"/>
    </row>
    <row r="35" spans="1:6" x14ac:dyDescent="0.25">
      <c r="A35" s="85"/>
      <c r="B35" s="85"/>
      <c r="C35" s="85"/>
      <c r="D35" s="85"/>
      <c r="E35" s="85"/>
      <c r="F35" s="85"/>
    </row>
    <row r="36" spans="1:6" x14ac:dyDescent="0.25">
      <c r="A36" s="85"/>
      <c r="B36" s="85"/>
      <c r="C36" s="85"/>
      <c r="D36" s="85"/>
      <c r="E36" s="85"/>
      <c r="F36" s="85"/>
    </row>
    <row r="37" spans="1:6" x14ac:dyDescent="0.25">
      <c r="A37" s="82" t="s">
        <v>52</v>
      </c>
      <c r="B37" s="82"/>
      <c r="C37" s="87"/>
      <c r="D37" s="82" t="s">
        <v>53</v>
      </c>
      <c r="E37" s="82"/>
      <c r="F37" s="82"/>
    </row>
    <row r="38" spans="1:6" x14ac:dyDescent="0.25">
      <c r="A38" s="2" t="s">
        <v>54</v>
      </c>
      <c r="B38" s="2" t="s">
        <v>55</v>
      </c>
      <c r="C38" s="87"/>
      <c r="D38" s="2" t="s">
        <v>54</v>
      </c>
      <c r="E38" s="82" t="s">
        <v>55</v>
      </c>
      <c r="F38" s="82"/>
    </row>
    <row r="39" spans="1:6" x14ac:dyDescent="0.25">
      <c r="A39" s="3"/>
      <c r="B39" s="3"/>
      <c r="C39" s="87"/>
      <c r="D39" s="3"/>
      <c r="E39" s="85"/>
      <c r="F39" s="85"/>
    </row>
    <row r="40" spans="1:6" x14ac:dyDescent="0.25">
      <c r="A40" s="3"/>
      <c r="B40" s="3"/>
      <c r="C40" s="87"/>
      <c r="D40" s="3"/>
      <c r="E40" s="85"/>
      <c r="F40" s="85"/>
    </row>
    <row r="41" spans="1:6" x14ac:dyDescent="0.25">
      <c r="A41" s="3"/>
      <c r="B41" s="3"/>
      <c r="C41" s="87"/>
      <c r="D41" s="3"/>
      <c r="E41" s="85"/>
      <c r="F41" s="85"/>
    </row>
    <row r="42" spans="1:6" x14ac:dyDescent="0.25">
      <c r="A42" s="3"/>
      <c r="B42" s="3"/>
      <c r="C42" s="87"/>
      <c r="D42" s="3"/>
      <c r="E42" s="85"/>
      <c r="F42" s="85"/>
    </row>
    <row r="43" spans="1:6" x14ac:dyDescent="0.25">
      <c r="A43" s="3"/>
      <c r="B43" s="3"/>
      <c r="C43" s="87"/>
      <c r="D43" s="3"/>
      <c r="E43" s="85"/>
      <c r="F43" s="85"/>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10" t="s">
        <v>76</v>
      </c>
      <c r="B1" s="10" t="s">
        <v>1</v>
      </c>
      <c r="C1" s="10" t="s">
        <v>77</v>
      </c>
      <c r="D1" s="11" t="s">
        <v>3</v>
      </c>
      <c r="E1" s="12" t="s">
        <v>78</v>
      </c>
      <c r="F1" s="13" t="s">
        <v>79</v>
      </c>
      <c r="G1" s="12" t="s">
        <v>6</v>
      </c>
      <c r="H1" s="14" t="s">
        <v>80</v>
      </c>
      <c r="I1" s="12" t="s">
        <v>8</v>
      </c>
      <c r="J1" s="12" t="s">
        <v>81</v>
      </c>
      <c r="K1" s="12" t="s">
        <v>82</v>
      </c>
      <c r="L1" s="12" t="s">
        <v>123</v>
      </c>
      <c r="M1" s="12" t="s">
        <v>122</v>
      </c>
      <c r="N1" s="15" t="s">
        <v>124</v>
      </c>
      <c r="O1" s="15" t="s">
        <v>83</v>
      </c>
      <c r="P1" s="15" t="s">
        <v>48</v>
      </c>
      <c r="Q1" s="12" t="s">
        <v>12</v>
      </c>
      <c r="R1" s="13" t="s">
        <v>15</v>
      </c>
      <c r="S1" s="13" t="s">
        <v>84</v>
      </c>
      <c r="T1" s="13" t="s">
        <v>85</v>
      </c>
      <c r="U1" s="16" t="s">
        <v>86</v>
      </c>
      <c r="V1" s="16" t="s">
        <v>87</v>
      </c>
      <c r="W1" s="12" t="s">
        <v>88</v>
      </c>
      <c r="X1" s="12" t="s">
        <v>13</v>
      </c>
      <c r="Y1" s="12" t="s">
        <v>89</v>
      </c>
      <c r="Z1" s="17" t="s">
        <v>90</v>
      </c>
      <c r="AA1" s="13" t="s">
        <v>91</v>
      </c>
      <c r="AB1" s="13" t="s">
        <v>92</v>
      </c>
    </row>
    <row r="2" spans="1:28" ht="48" customHeight="1" x14ac:dyDescent="0.25">
      <c r="A2" s="18" t="s">
        <v>93</v>
      </c>
      <c r="B2" s="19" t="s">
        <v>94</v>
      </c>
      <c r="C2" s="18" t="s">
        <v>95</v>
      </c>
      <c r="D2" s="18" t="s">
        <v>96</v>
      </c>
      <c r="E2" s="18" t="s">
        <v>97</v>
      </c>
      <c r="F2" s="18" t="s">
        <v>98</v>
      </c>
      <c r="G2" s="18" t="s">
        <v>99</v>
      </c>
      <c r="H2" s="18" t="s">
        <v>100</v>
      </c>
      <c r="I2" s="18" t="s">
        <v>101</v>
      </c>
      <c r="J2" s="18" t="s">
        <v>102</v>
      </c>
      <c r="K2" s="18" t="s">
        <v>103</v>
      </c>
      <c r="L2" s="18" t="s">
        <v>125</v>
      </c>
      <c r="M2" s="18" t="s">
        <v>126</v>
      </c>
      <c r="N2" s="18" t="s">
        <v>104</v>
      </c>
      <c r="O2" s="18" t="s">
        <v>105</v>
      </c>
      <c r="P2" s="18" t="s">
        <v>106</v>
      </c>
      <c r="Q2" s="18" t="s">
        <v>107</v>
      </c>
      <c r="R2" s="18" t="s">
        <v>108</v>
      </c>
      <c r="S2" s="18" t="s">
        <v>109</v>
      </c>
      <c r="T2" s="18" t="s">
        <v>110</v>
      </c>
      <c r="U2" s="18" t="s">
        <v>111</v>
      </c>
      <c r="V2" s="18" t="s">
        <v>112</v>
      </c>
      <c r="W2" s="18" t="s">
        <v>113</v>
      </c>
      <c r="X2" s="18" t="s">
        <v>114</v>
      </c>
      <c r="Y2" s="18" t="s">
        <v>115</v>
      </c>
      <c r="Z2" s="18" t="s">
        <v>116</v>
      </c>
      <c r="AA2" s="18" t="s">
        <v>117</v>
      </c>
      <c r="AB2" s="18"/>
    </row>
    <row r="3" spans="1:28" s="37" customFormat="1" x14ac:dyDescent="0.25">
      <c r="A3" s="6">
        <v>1</v>
      </c>
      <c r="B3" s="21" t="str">
        <f>'1. ABOGADO EXTERNO'!B4</f>
        <v>6. Administrativo en Etapa Contenciosa</v>
      </c>
      <c r="C3" s="21" t="str">
        <f>'1. ABOGADO EXTERNO'!F4</f>
        <v>1. Primera Instancia</v>
      </c>
      <c r="D3" s="9">
        <f>'1. ABOGADO EXTERNO'!B5</f>
        <v>45251</v>
      </c>
      <c r="E3" s="22" t="str">
        <f>'1. ABOGADO EXTERNO'!B6</f>
        <v>Gustavo Alfonso Muñoz Criollo (lesionado), Oliva Valentina Rivera Carvajal (compañera permanente del lesionado), Matías Muñoz Rivera (hijo del lesionado), Mayra Alejandra Muñoz Urbano (hija) y Oliva del Carmen Criollo Sánchez (madre del lesionado)</v>
      </c>
      <c r="F3" s="35" t="str">
        <f>'1. ABOGADO EXTERNO'!B7</f>
        <v>Nación-Instituto Nacional de Vías (INVIAS), Municipio de Palmira (asegurado), Nación-Ministerio de Transporte y Departamento del Valle del Cauca</v>
      </c>
      <c r="G3" s="22" t="str">
        <f>'1. ABOGADO EXTERNO'!B8</f>
        <v>Se formularon como pretensiones, las siguientes: i) Declarar que la Nación-Invias/Municipio de Palmira/Ministerio de Transporte/Departamento del Valle del Cauca son administrativa y extracontractualmente responsables por todos los daños antijurídicos de carácter moral, material y daño a la salud que le son imputables por las graves lesiones corporales sufridas por el señor Gustavo Alfonso Muñoz Criollo el día 18 de febrero de 2021, siendo aproximadamente las 04:00 PM, momentos en el que éste se movilizaba en una motocicleta de su propiedad, en sentido oriente-occidente, a mano derecha al margen de la recta vía Palmira-Cali y a la altura del KM 9, adjunto a la pizzería salerno, se presentó un volcamiento de una rama de un árbol cachimbo, debido al peso de sus estructuras aéreas (ramas), lo cual hizo que volcara parte de sus ramas e impactara fuertemente en la humanidad del señor Muñoz Criollo, ii) Que se condene a las entidades demandadas al pago de los siguientes perjuicios, perjuicios morales: la suma de 100 SMLMV en favor de cada uno de los demandantes, total perjuicios morales: 500 SMLMV, Daño a la Salud: 100 SMLMV en favor de la víctima directa, Lucro Cesante: 80 SMLMV en favor de la víctima directa, según se afirma en la demanda, la ocupación del señor Muñoz Criollo era la de mensajero y devengaba 1.150.000 Pesos M/cte, para la época.</v>
      </c>
      <c r="H3" s="23">
        <f>'1. ABOGADO EXTERNO'!B9</f>
        <v>780000000</v>
      </c>
      <c r="I3" s="22" t="str">
        <f>'1. ABOGADO EXTERNO'!B10</f>
        <v>De la demanda puede extraerse, lo siguiente:  i) Se afirma que el 18 de febrero de 2021, siendo aproximadamente las 04:00 pm, el señor Gustavo Alfonso Muñoz Criollo se movilizaba en una motocicleta de su propiedad, en sentido oriente-occidente, a mano derecha a la margen de la recta vía Palmira-Cali y a la altura del KM nueve (9), adjunto a la Pizzería Salerno, en el que se presentó un volcamiento de una rama de un árbol cachimbo, debido al peso de sus estructuras aéreas (ramas), lo cual hizo que se volcara parte de sus ramas, por la falla en la estructura del fuste por frustracción o rompimiento de las fibras vegetales a una altura de un (1) metro de la base del árbol, lo cual se originó por la falta de mantenimiento en el corredor vial por las entidades estatales demandadas, ocasionándole graves lesiones corporales y una pérdida en la capacidad laboral del 78.74%, en una evidente falla en la prestación del servicio atribuible a dichas instituciones, ii) Al señor Muñoz Criollo se le prestaron los primeros auxilios por paramédicos que arribaron al sitio del accidente, y fue remitido en primera instancia a la Clínica de Alta Complejidad Santa Barbara de Palmira, y posteriormente, dada la gravedad de las lesiones al Centro Médico Imbanaco en la ciudad de Cali, iii) El señor Gustavo Alfonso Muñoz Criollo y la señora Oliva Valentina Rivera Carvajal han tenido una relación de carácter permanente ininterrumpida, conviviendo bajo el mismo techo desde octubre del año 2000 en virtud del cual procrearon a su hijo MATIAS MUÑOZ RIVERA, el cual nació el 21 de diciembre de 2011, iv) Con anterioridad a la unión marital de hecho mencionada en el numeral anterior, el señor Muñoz Criollo sostuvo otra relación de la cual nació la menor Mayra Alejandra Muñoz Urbano, quien para la fecha de presentación de la demanda contaba con 24 años de edad, y v) Se afirma que el señor Gustavo Alfonso Muñoz Criollo, antes de sufrir el accidente de que fue víctima, trabajaba desde 1.998 en la empresa de cobranzas CONALCREDITOS devengando un salario mensual para el año 2022 de 1.150.000 en el cargo de mensajero, empresa que en la actualidad cambió su razón social a CONALCREDITOS GRUPO EMERGIA, salario que destinaba para el sostenimiento de su familia y propios, según se indica en la demanda.</v>
      </c>
      <c r="J3" s="22" t="str">
        <f>'1. ABOGADO EXTERNO'!B11</f>
        <v xml:space="preserve">Se anuncia desde ya que la contingencia se califica como REMOTA, habida cuenta que, por una parte, la Póliza de Responsabilidad Civil Extracontractual No. 1501220001780 Certificado 0 con la cual fue vinculada la compañía al presente litigio no ofrece cobertura material, y por otra, no podrá endilgarse responsabilidad a nuestro asegurado (Municipio de Palmira), ya que este no intervino de manera directa ni indirecta en la producción del daño alegado por las víctimas, pues legal y reglamentariamente no  tiene asignado el mantenimiento del corredor vial en el que se produjo el accidente de tránsito, dicha competencia es exclusiva del demandado INVIAS. En tal virtud, se configura en favor del asegurado una falta de legitimación en la causa por pasiva, como se pasa a explicar en detalle:
FRENTE AL LLAMAMIENTO: Lo primero que debe tomarse en consideración es que la Póliza de Responsabilidad Civil Extracontractual No. 1501220001780 Certificado 0, cuyo tomador y asegurado es el Municipio de Palmira, presta cobertura temporal más no material, de conformidad con los hechos y pretensiones expuestas en el líbelo de la demanda. Frente a la cobertura temporal debe decirse que su modalidad es OCURRENCIA, la cual ampara la responsabilidad derivada de los daños causados durante la vigencia de la póliza, cuya vigencia corrió desde el 30 de diciembre de 2020 hasta el 03 de julio de 2021. En este caso, el hecho que se demanda se produjo en vigencia de la misma (18 de febrero de 2021). 
No obstante, la misma no brinda cobertura material, habida cuenta que, de lo descrito en el líbelo de la demanda y las pruebas que se arrimaron, se extrae con alto grado de certeza, que al asegurado no le asiste legitimación en la causa por pasiva en la producción del daño alegado por el extremo demandante, habida cuenta que, no tenía ni tiene a cargo el mantenimiento de la vía y/o corredor vial donde se afirma ocurrió el accidente de tránsito (vía Palmira-Cali Km 9), pues al ser esta vía catalogada del orden nacional dicho mantenimiento le corresponde al INVIAS. Aunado a ello, también se configura dicha falta de legitimación del asegurado, ya que también se reprocha no solo la falta de mantenimiento del corredor vial, sino una omisión en la corta y tala de los árboles y especies arbóreas que representan un peligro y que colindan sobre las vías públicas, obligación que, conforme a la normatividad y jurisprudencia consultada, también se encuentra a cargo del INVIAS y no del municipio de Palmira.
FRENTE A LA RESPONSABILIDAD DEL ASEGURADO: Aunque las anteriores manifestaciones dan lugar a que la contingencia ya sea REMOTA, se precisa que, en este caso, al asegurado Municipio de Palmira no se le podrá atribuir ningún tipo de responsabilidad en la sentencia que defina el mérito, porque se encuentra más que acreditada su falta de legitimación en la causa por pasiva, conforme a los argumentos antes esbozados y porque se considera que se encuentra configurada una causa extraña en la producción del daño alegado por los demandantes, lo que rompería directamente el nexo de causalidad propuesto con la demanda, habida cuenta que el accidente se produjo por una fuerza mayor (hecho de la naturaleza), imprevisible e irresistible para los demandados.
</v>
      </c>
      <c r="K3" s="27" t="str">
        <f>'1. ABOGADO EXTERNO'!B12</f>
        <v xml:space="preserve">3 Remoto (100% a favor de la Compañia). </v>
      </c>
      <c r="L3" s="27"/>
      <c r="M3" s="27"/>
      <c r="N3" s="36" t="s">
        <v>121</v>
      </c>
      <c r="O3" s="24" t="s">
        <v>121</v>
      </c>
      <c r="P3" s="23">
        <f>'2. ABOGADO INTERNO '!D7</f>
        <v>0</v>
      </c>
      <c r="Q3" s="22"/>
      <c r="R3" s="35" t="str">
        <f>'1. ABOGADO EXTERNO'!B15</f>
        <v>R.C.E.</v>
      </c>
      <c r="S3" s="35"/>
      <c r="T3" s="21"/>
      <c r="U3" s="25"/>
      <c r="V3" s="35"/>
      <c r="W3" s="26">
        <f>'2. ABOGADO INTERNO '!B8</f>
        <v>0</v>
      </c>
      <c r="X3" s="27" t="str">
        <f>'1. ABOGADO EXTERNO'!B13</f>
        <v>Juzgado Noveno (9) Administrativo del Circuito de Cali (Valle)</v>
      </c>
      <c r="Y3" s="21" t="str">
        <f>'1. ABOGADO EXTERNO'!F13</f>
        <v>76001-33-33-009-2023-00042-00</v>
      </c>
      <c r="Z3" s="21" t="str">
        <f>'1. ABOGADO EXTERNO'!F5</f>
        <v xml:space="preserve">VIGENTE </v>
      </c>
      <c r="AA3" s="35" t="str">
        <f>'1. ABOGADO EXTERNO'!A21</f>
        <v>ETAPA PRELIMINAR. Pendiente que se corra traslado de las excepciones propuestas por los demandados y llamados en garantía, que se resuelvan las que tengan el carácter de previas, y se fije fecha y hora para llevar a cabo la audiencia inicial de que trata el artículo 180 del CPACA. 
NOTA: La compañía asignó tardíamente este proceso (18 de diciembre de 2023), cuando ya había vencido el plazo para contestar la demanda y el llamamiento en garantía. Lo anterior, teniendo en cuenta que fue notificada de manera personal el 21 de noviembre de 2023, y el último día para contestar vencía el día 15 de diciembre de 2023.</v>
      </c>
      <c r="AB3" s="35"/>
    </row>
    <row r="4" spans="1:28" x14ac:dyDescent="0.2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8" t="s">
        <v>1</v>
      </c>
      <c r="B1" s="29" t="s">
        <v>2</v>
      </c>
      <c r="C1" s="29" t="s">
        <v>38</v>
      </c>
      <c r="D1" s="29" t="s">
        <v>16</v>
      </c>
      <c r="E1" s="29" t="s">
        <v>56</v>
      </c>
      <c r="F1" s="34" t="s">
        <v>68</v>
      </c>
    </row>
    <row r="2" spans="1:6" x14ac:dyDescent="0.25">
      <c r="A2" s="30"/>
      <c r="B2" s="30"/>
      <c r="C2" s="31"/>
      <c r="D2" s="31"/>
      <c r="E2" s="32"/>
      <c r="F2" s="4"/>
    </row>
    <row r="3" spans="1:6" x14ac:dyDescent="0.25">
      <c r="A3" s="30" t="s">
        <v>24</v>
      </c>
      <c r="B3" s="30" t="s">
        <v>25</v>
      </c>
      <c r="C3" s="31" t="s">
        <v>119</v>
      </c>
      <c r="D3" s="31" t="s">
        <v>26</v>
      </c>
      <c r="E3" s="32" t="s">
        <v>57</v>
      </c>
      <c r="F3" s="4" t="s">
        <v>72</v>
      </c>
    </row>
    <row r="4" spans="1:6" x14ac:dyDescent="0.25">
      <c r="A4" s="30" t="s">
        <v>27</v>
      </c>
      <c r="B4" s="30" t="s">
        <v>28</v>
      </c>
      <c r="C4" s="31" t="s">
        <v>118</v>
      </c>
      <c r="D4" s="31" t="s">
        <v>29</v>
      </c>
      <c r="E4" s="32" t="s">
        <v>58</v>
      </c>
      <c r="F4" s="4" t="s">
        <v>73</v>
      </c>
    </row>
    <row r="5" spans="1:6" x14ac:dyDescent="0.25">
      <c r="A5" s="30" t="s">
        <v>30</v>
      </c>
      <c r="B5" s="30" t="s">
        <v>31</v>
      </c>
      <c r="C5" s="31" t="s">
        <v>40</v>
      </c>
      <c r="D5" s="33"/>
      <c r="E5" s="32" t="s">
        <v>59</v>
      </c>
    </row>
    <row r="6" spans="1:6" x14ac:dyDescent="0.25">
      <c r="A6" s="30" t="s">
        <v>32</v>
      </c>
      <c r="B6" s="30" t="s">
        <v>39</v>
      </c>
      <c r="C6" s="31"/>
      <c r="D6" s="33"/>
      <c r="E6" s="32" t="s">
        <v>60</v>
      </c>
    </row>
    <row r="7" spans="1:6" x14ac:dyDescent="0.25">
      <c r="A7" s="30" t="s">
        <v>33</v>
      </c>
      <c r="B7" s="30"/>
      <c r="C7" s="31"/>
      <c r="D7" s="33"/>
      <c r="E7" s="32" t="s">
        <v>61</v>
      </c>
    </row>
    <row r="8" spans="1:6" x14ac:dyDescent="0.25">
      <c r="A8" s="30" t="s">
        <v>34</v>
      </c>
      <c r="B8" s="30"/>
      <c r="C8" s="31"/>
      <c r="D8" s="33"/>
      <c r="E8" s="32" t="s">
        <v>120</v>
      </c>
    </row>
    <row r="9" spans="1:6" x14ac:dyDescent="0.25">
      <c r="A9" s="30" t="s">
        <v>35</v>
      </c>
      <c r="B9" s="33"/>
      <c r="C9" s="31"/>
      <c r="D9" s="33"/>
      <c r="E9" s="32" t="s">
        <v>62</v>
      </c>
    </row>
    <row r="10" spans="1:6" x14ac:dyDescent="0.25">
      <c r="A10" s="30" t="s">
        <v>36</v>
      </c>
      <c r="B10" s="33"/>
      <c r="C10" s="31"/>
      <c r="D10" s="33"/>
      <c r="E10" s="32" t="s">
        <v>63</v>
      </c>
    </row>
    <row r="11" spans="1:6" x14ac:dyDescent="0.25">
      <c r="A11" s="30" t="s">
        <v>37</v>
      </c>
      <c r="B11" s="33"/>
      <c r="C11" s="31"/>
      <c r="D11" s="33"/>
      <c r="E11" s="32" t="s">
        <v>64</v>
      </c>
    </row>
    <row r="12" spans="1:6" x14ac:dyDescent="0.25">
      <c r="A12" s="32"/>
      <c r="B12" s="32"/>
      <c r="C12" s="32"/>
      <c r="D12" s="32"/>
      <c r="E12" s="32"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2024-06-28T15:22:22Z</dcterms:modified>
  <cp:version>V1</cp:version>
</cp:coreProperties>
</file>