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filterPrivacy="1" defaultThemeVersion="124226"/>
  <xr:revisionPtr revIDLastSave="0" documentId="8_{E2747E92-0583-4FE7-A5F3-B43B898CC0F0}" xr6:coauthVersionLast="47" xr6:coauthVersionMax="47" xr10:uidLastSave="{00000000-0000-0000-0000-000000000000}"/>
  <bookViews>
    <workbookView xWindow="-120" yWindow="-120" windowWidth="20730" windowHeight="11310" tabRatio="669" xr2:uid="{00000000-000D-0000-FFFF-FFFF00000000}"/>
  </bookViews>
  <sheets>
    <sheet name="1. ABOGADO EXTERNO" sheetId="1" r:id="rId1"/>
    <sheet name="2. ABOGADO INTERNO " sheetId="2" r:id="rId2"/>
    <sheet name="REPORTE S.F.C." sheetId="3" r:id="rId3"/>
    <sheet name="Hoja1" sheetId="4" state="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 i="2" l="1"/>
  <c r="AA3" i="3" l="1"/>
  <c r="Z3" i="3" l="1"/>
  <c r="Y3" i="3"/>
  <c r="X3" i="3"/>
  <c r="W3" i="3"/>
  <c r="R3" i="3"/>
  <c r="P3" i="3"/>
  <c r="J3" i="3"/>
  <c r="K3" i="3"/>
  <c r="I3" i="3"/>
  <c r="H3" i="3"/>
  <c r="G3" i="3"/>
  <c r="F3" i="3"/>
  <c r="E3" i="3"/>
  <c r="D3" i="3"/>
  <c r="B3" i="3"/>
  <c r="C3" i="3"/>
</calcChain>
</file>

<file path=xl/sharedStrings.xml><?xml version="1.0" encoding="utf-8"?>
<sst xmlns="http://schemas.openxmlformats.org/spreadsheetml/2006/main" count="168" uniqueCount="143">
  <si>
    <t>FECHA DEL INFORME</t>
  </si>
  <si>
    <t>CLASE DE PROCESO</t>
  </si>
  <si>
    <t>INSTANCIA</t>
  </si>
  <si>
    <t>FECHA DE PROCESO</t>
  </si>
  <si>
    <t>DEMANDANTE</t>
  </si>
  <si>
    <t>DEMANDADO</t>
  </si>
  <si>
    <t>ASEGURADO</t>
  </si>
  <si>
    <t>PRETENSIONES</t>
  </si>
  <si>
    <t>VALORACIÓN</t>
  </si>
  <si>
    <t>RESUMEN DE LA CONTINGENCIA</t>
  </si>
  <si>
    <t>CLASIFICACIÓN MOTIVOS</t>
  </si>
  <si>
    <t>CALIFICACIÓN</t>
  </si>
  <si>
    <t>RESERVA SUGERIDA</t>
  </si>
  <si>
    <t>ABOGADO EXTERNO</t>
  </si>
  <si>
    <t>DESPACHO JUDICIAL</t>
  </si>
  <si>
    <t>No. DE RADICADO</t>
  </si>
  <si>
    <t>LÍNEA DE NEGOCIO</t>
  </si>
  <si>
    <t>ESTADO</t>
  </si>
  <si>
    <t>SINIESTRO No.</t>
  </si>
  <si>
    <t>PÓLIZA No.</t>
  </si>
  <si>
    <t>MODALIDAD</t>
  </si>
  <si>
    <t>FECHA DEL SINIESTRO</t>
  </si>
  <si>
    <t>FECHA RECLA. AL ASEGURADO</t>
  </si>
  <si>
    <t>CUANTIFICACIÓN DE LA PÉRDIDA</t>
  </si>
  <si>
    <t>(Se debe incluir el cálculo racionalizado de las pretensiones atendiendo los criterios de la jurisprudencia y las circunstancias fácticas del proceso)</t>
  </si>
  <si>
    <t>1. Civil Ordinario</t>
  </si>
  <si>
    <t>1. Primera Instancia</t>
  </si>
  <si>
    <t xml:space="preserve">VIGENTE </t>
  </si>
  <si>
    <t>2. Ejecutivo</t>
  </si>
  <si>
    <t>2. Segunda Instancia</t>
  </si>
  <si>
    <t>TERMINADO</t>
  </si>
  <si>
    <t>3. Laboral</t>
  </si>
  <si>
    <t>3. Casación</t>
  </si>
  <si>
    <t>4. Parte Civil en Proceso Penal</t>
  </si>
  <si>
    <t>5.  Administrativo en Vía Gubernativa</t>
  </si>
  <si>
    <t>6. Administrativo en Etapa Contenciosa</t>
  </si>
  <si>
    <t>7. Arbitramento</t>
  </si>
  <si>
    <t>8. Reclamación</t>
  </si>
  <si>
    <t>9. Otros.</t>
  </si>
  <si>
    <t>PROBABILIDAD</t>
  </si>
  <si>
    <t>4. Única (Para reclamaciones).</t>
  </si>
  <si>
    <t xml:space="preserve">3 Remoto (100% a favor de la Compañia). </t>
  </si>
  <si>
    <t>No. DE PROCESO</t>
  </si>
  <si>
    <t>DESPACHO</t>
  </si>
  <si>
    <t>No. DE SINIESTRO</t>
  </si>
  <si>
    <t>NUMERO DE POLIZA</t>
  </si>
  <si>
    <t>VIGENCIA</t>
  </si>
  <si>
    <t>FECHA DE LOS HECHOS</t>
  </si>
  <si>
    <t>BROKER DE REASEGURO</t>
  </si>
  <si>
    <t>VALOR ASEGURADO</t>
  </si>
  <si>
    <t>DEDUCIBLE</t>
  </si>
  <si>
    <t>HECHOS</t>
  </si>
  <si>
    <t xml:space="preserve"> ANALISIS Y CUANTIFICACIÓN DE LA PÉRDIDA</t>
  </si>
  <si>
    <t>RESERVA HONORARIOS</t>
  </si>
  <si>
    <t>RESERVA INDEMNIZACIÓN</t>
  </si>
  <si>
    <t>FECHA AJUSTE</t>
  </si>
  <si>
    <t>VALOR</t>
  </si>
  <si>
    <t>LINEA DE NEGOCIO</t>
  </si>
  <si>
    <t>AUTOS</t>
  </si>
  <si>
    <t>RC MEDICA</t>
  </si>
  <si>
    <t>GENERALES</t>
  </si>
  <si>
    <t>R.C.E.</t>
  </si>
  <si>
    <t>PREVISIONALES</t>
  </si>
  <si>
    <t>VIDA</t>
  </si>
  <si>
    <t>A.R.L</t>
  </si>
  <si>
    <t>CUMPLIMIENTO</t>
  </si>
  <si>
    <t>RESPONSABILIDAD FISCAL</t>
  </si>
  <si>
    <t>NOMBRE POLIZA</t>
  </si>
  <si>
    <t>REPORTE DE CONTINGENCIAS - INFORME JURIDICO</t>
  </si>
  <si>
    <t>NOMBRE DE POLIZA</t>
  </si>
  <si>
    <t>TIPO DE CONTRATO</t>
  </si>
  <si>
    <t>AMPARO AFECTADO</t>
  </si>
  <si>
    <t>% CEDIDO</t>
  </si>
  <si>
    <t>% RETENIDO</t>
  </si>
  <si>
    <t>AUTOMATICO</t>
  </si>
  <si>
    <t>FACULTATIVO</t>
  </si>
  <si>
    <t>FECHA AVISO AL BROKER</t>
  </si>
  <si>
    <t>HOJA DE CONTROL INTERNO PROCESOS JURÍDICOS - AJUSTES RESERVAS</t>
  </si>
  <si>
    <t>N° ORDEN</t>
  </si>
  <si>
    <t>INSTANCIA DEL PROCESO</t>
  </si>
  <si>
    <t>ACTOR</t>
  </si>
  <si>
    <t>PARTE PASIVA</t>
  </si>
  <si>
    <t xml:space="preserve">VALORACIÓN </t>
  </si>
  <si>
    <t>CALIFICACIÓN DE MOTIVOS</t>
  </si>
  <si>
    <t>CLASE DE CONTINGENCIA</t>
  </si>
  <si>
    <t>TIPO DE MONEDA</t>
  </si>
  <si>
    <t>NOMBRE DE LA COMPAÑÍA</t>
  </si>
  <si>
    <t xml:space="preserve">REGIONAL </t>
  </si>
  <si>
    <t>POLIZA A AFECTAR</t>
  </si>
  <si>
    <t>NOMBRE ASEGURADO</t>
  </si>
  <si>
    <t>NÚMERO DE SINIESTRO</t>
  </si>
  <si>
    <t>RADICADO</t>
  </si>
  <si>
    <t>VIGENTE - TERMINADO</t>
  </si>
  <si>
    <t>ESTADO ACTUAL</t>
  </si>
  <si>
    <t>OBSERVACION</t>
  </si>
  <si>
    <r>
      <t>Se registra el número consecutivo de cada uno de los procesos judiciales, pronunciamiento judicial o administrativo, etc.; siempre debe comenzar en 1.</t>
    </r>
    <r>
      <rPr>
        <sz val="10"/>
        <color rgb="FFFF0000"/>
        <rFont val="Calibri"/>
        <family val="2"/>
        <scheme val="minor"/>
      </rPr>
      <t xml:space="preserve">
(INFORMACION LA DILIGENCIA EL ABOGADO EXTERNO)</t>
    </r>
  </si>
  <si>
    <r>
      <t xml:space="preserve">1. Civil Ordinario
2. Ejecutivo
3. Laboral
4. Parte Civil en Proceso Penal
5.  Administrativo en Vía Gubernativa
6. Administrativo en Etapa Contenciosa
7. Arbitramento
8. Reclamación
9. Otros.
</t>
    </r>
    <r>
      <rPr>
        <sz val="10"/>
        <color rgb="FFFF0000"/>
        <rFont val="Calibri"/>
        <family val="2"/>
        <scheme val="minor"/>
      </rPr>
      <t>(INFORMACION LA DILIGENCIA EL ABOGADO EXTERNO)</t>
    </r>
  </si>
  <si>
    <r>
      <t xml:space="preserve">1. Primera Instancia
2. Segunda Instancia
3. Casación
4. Única (para procesos judiciales y reclamaciones).
</t>
    </r>
    <r>
      <rPr>
        <sz val="10"/>
        <color rgb="FFFF0000"/>
        <rFont val="Calibri"/>
        <family val="2"/>
        <scheme val="minor"/>
      </rPr>
      <t>(INFORMACION LA DILIGENCIA EL ABOGADO EXTERNO)</t>
    </r>
  </si>
  <si>
    <r>
      <t xml:space="preserve">Fecha de vinculación de MAPFRE al proceso bajo el formato día mes y año (cuatro dígitos). Ej. 15-06-2012
</t>
    </r>
    <r>
      <rPr>
        <sz val="10"/>
        <color rgb="FFFF0000"/>
        <rFont val="Calibri"/>
        <family val="2"/>
        <scheme val="minor"/>
      </rPr>
      <t>(INFORMACION LA DILIGENCIA EL ABOGADO EXTERNO)</t>
    </r>
  </si>
  <si>
    <r>
      <t xml:space="preserve">Se debe indicar el nombre de quien inicia la accion judicial,
</t>
    </r>
    <r>
      <rPr>
        <sz val="10"/>
        <color rgb="FFFF0000"/>
        <rFont val="Calibri"/>
        <family val="2"/>
        <scheme val="minor"/>
      </rPr>
      <t>(INFORMACION LA DILIGENCIA EL ABOGADO EXTERNO)</t>
    </r>
  </si>
  <si>
    <t>Se debe indicar el nombre en contra de quien se inicia la accion</t>
  </si>
  <si>
    <r>
      <t xml:space="preserve">Se relaciona una síntesis de las pretensiones del actor, mencionando el fundamento normativo de las mismas.  Para el caso de las multas impuestas por las autoridades administrativas se deberá indicar el origen de la sanción mencionando su fundamento normativo.
</t>
    </r>
    <r>
      <rPr>
        <sz val="10"/>
        <color rgb="FFFF0000"/>
        <rFont val="Calibri"/>
        <family val="2"/>
        <scheme val="minor"/>
      </rPr>
      <t>(INFORMACION LA DILIGENCIA EL ABOGADO EXTERNO)</t>
    </r>
  </si>
  <si>
    <r>
      <t xml:space="preserve">Se debe indicar en millones de pesos el valor estimado de la contingencia.   valor total en millones de pesos. Ej. $12,500,000
</t>
    </r>
    <r>
      <rPr>
        <sz val="10"/>
        <color rgb="FFFF0000"/>
        <rFont val="Calibri"/>
        <family val="2"/>
        <scheme val="minor"/>
      </rPr>
      <t>(INFORMACION LA DILIGENCIA EL ABOGADO EXTERNO)</t>
    </r>
  </si>
  <si>
    <r>
      <t xml:space="preserve">Se hace una síntesis de los argumentos de derecho y de hecho  más importantes que dieron origen a la contingencia; los factores que inciden a favor y en contra de la entidad,  y la sustentación del concepto del abogado.
</t>
    </r>
    <r>
      <rPr>
        <sz val="10"/>
        <color rgb="FFFF0000"/>
        <rFont val="Calibri"/>
        <family val="2"/>
        <scheme val="minor"/>
      </rPr>
      <t>(INFORMACION LA DILIGENCIA EL ABOGADO EXTERNO)</t>
    </r>
  </si>
  <si>
    <r>
      <t xml:space="preserve">Si no ha habido pronunciamiento en una instancia previa, se relacionan las razones de índole fáctico, probatorio, jurisprudencial, etc., por las cuales se clasifica la contingencia como probable, eventual o remota
</t>
    </r>
    <r>
      <rPr>
        <sz val="10"/>
        <color rgb="FFFF0000"/>
        <rFont val="Calibri"/>
        <family val="2"/>
        <scheme val="minor"/>
      </rPr>
      <t>(INFORMACION LA DILIGENCIA EL ABOGADO EXTERNO)</t>
    </r>
  </si>
  <si>
    <r>
      <t xml:space="preserve">1 -Probable
2 -Eventual
3 -Remota.
</t>
    </r>
    <r>
      <rPr>
        <sz val="10"/>
        <color rgb="FFFF0000"/>
        <rFont val="Calibri"/>
        <family val="2"/>
        <scheme val="minor"/>
      </rPr>
      <t>(INFORMACION LA DILIGENCIA EL ABOGADO EXTERNO)</t>
    </r>
  </si>
  <si>
    <r>
      <t xml:space="preserve">Valor de la reserva constituida por MAPFRE de acuerdo a la probabilidad de extio estimada por el abogado externo
</t>
    </r>
    <r>
      <rPr>
        <sz val="10"/>
        <color rgb="FFFF0000"/>
        <rFont val="Calibri"/>
        <family val="2"/>
        <scheme val="minor"/>
      </rPr>
      <t>(INFORMACION LA DILIGENCIA EL ABOGADO EXTERNO)</t>
    </r>
  </si>
  <si>
    <r>
      <t xml:space="preserve">1. PESO
2. DÓLAR
</t>
    </r>
    <r>
      <rPr>
        <sz val="10"/>
        <color rgb="FFFF0000"/>
        <rFont val="Calibri"/>
        <family val="2"/>
        <scheme val="minor"/>
      </rPr>
      <t>(INFORMACION LA DILIGENCIA MAPFRE)</t>
    </r>
  </si>
  <si>
    <r>
      <t xml:space="preserve">VALOR ASEGURADO ESTA  CELDA LA DILIGENCIA MAPFRE
</t>
    </r>
    <r>
      <rPr>
        <sz val="10"/>
        <color rgb="FFFF0000"/>
        <rFont val="Calibri"/>
        <family val="2"/>
        <scheme val="minor"/>
      </rPr>
      <t>(INFORMACION LA DILIGENCIA MAPFRE)</t>
    </r>
  </si>
  <si>
    <r>
      <t xml:space="preserve">ABOGADO ESTA CELDA LA DILIGENCIA EL ABOGADO
</t>
    </r>
    <r>
      <rPr>
        <sz val="10"/>
        <color rgb="FFFF0000"/>
        <rFont val="Calibri"/>
        <family val="2"/>
        <scheme val="minor"/>
      </rPr>
      <t xml:space="preserve">(INFORMACION LA DILIGENCIA MAPFRE) </t>
    </r>
  </si>
  <si>
    <r>
      <t xml:space="preserve">LÍNEA DE NEGOCIO Esta cela la diligencia Mapfre 
</t>
    </r>
    <r>
      <rPr>
        <sz val="10"/>
        <color rgb="FFFF0000"/>
        <rFont val="Calibri"/>
        <family val="2"/>
        <scheme val="minor"/>
      </rPr>
      <t>(INFORMACION LA DILIGENCIA MAPFRE)</t>
    </r>
  </si>
  <si>
    <r>
      <t xml:space="preserve">MAPFRE SEGUROS GENERALES O MAPFRE COLOMBIA VIDA SEGUROS
</t>
    </r>
    <r>
      <rPr>
        <sz val="10"/>
        <color rgb="FFFF0000"/>
        <rFont val="Calibri"/>
        <family val="2"/>
        <scheme val="minor"/>
      </rPr>
      <t>(INFORMACION LA DILIGENCIA MAPFRE)</t>
    </r>
  </si>
  <si>
    <r>
      <t xml:space="preserve">NOMBRE DE LA REGIONAL DONDE ESTA EL PROCESO
</t>
    </r>
    <r>
      <rPr>
        <sz val="10"/>
        <color rgb="FFFF0000"/>
        <rFont val="Calibri"/>
        <family val="2"/>
        <scheme val="minor"/>
      </rPr>
      <t>(INFORMACION LA DILIGENCIA MAPFRE)</t>
    </r>
  </si>
  <si>
    <r>
      <t xml:space="preserve"> Numero de poliza que se pretende afectar
</t>
    </r>
    <r>
      <rPr>
        <sz val="10"/>
        <color rgb="FFFF0000"/>
        <rFont val="Calibri"/>
        <family val="2"/>
        <scheme val="minor"/>
      </rPr>
      <t>(INFORMACION LA DILIGENCIA MAPFRE)</t>
    </r>
  </si>
  <si>
    <r>
      <t xml:space="preserve">Nombre del Asegurado </t>
    </r>
    <r>
      <rPr>
        <sz val="10"/>
        <color rgb="FFFF0000"/>
        <rFont val="Calibri"/>
        <family val="2"/>
        <scheme val="minor"/>
      </rPr>
      <t>(INFORMACION LA DILIGENCIA MAPFRE)</t>
    </r>
  </si>
  <si>
    <r>
      <t xml:space="preserve">NUMERO DE SINIESTRO
</t>
    </r>
    <r>
      <rPr>
        <sz val="10"/>
        <color rgb="FFFF0000"/>
        <rFont val="Calibri"/>
        <family val="2"/>
        <scheme val="minor"/>
      </rPr>
      <t>(INFORMACION LA DILIGENCIA MAPFRE)</t>
    </r>
  </si>
  <si>
    <r>
      <t xml:space="preserve">Nombre del despacho judicial en el que se adelanta el procedimiento
</t>
    </r>
    <r>
      <rPr>
        <sz val="10"/>
        <color rgb="FFFF0000"/>
        <rFont val="Calibri"/>
        <family val="2"/>
        <scheme val="minor"/>
      </rPr>
      <t>(INFORMACION LA DILIGENCIA EL ABOGADO EXTERNO)</t>
    </r>
  </si>
  <si>
    <r>
      <t xml:space="preserve">Radicado con el que se identifica el proceso en el despacho judicial o en la entidad oficial
</t>
    </r>
    <r>
      <rPr>
        <sz val="10"/>
        <color rgb="FFFF0000"/>
        <rFont val="Calibri"/>
        <family val="2"/>
        <scheme val="minor"/>
      </rPr>
      <t>(INFORMACION LA DILIGENCIA EL ABOGADO EXTERNO)</t>
    </r>
  </si>
  <si>
    <r>
      <t xml:space="preserve">Indicar si el proceso a la fecha se encuentra vigente o terminado. En caso de estar terminado favor indicar su fecha de culminación y si la decisión fue favorable o desfavorable para MAPFRE
</t>
    </r>
    <r>
      <rPr>
        <sz val="10"/>
        <color rgb="FFFF0000"/>
        <rFont val="Calibri"/>
        <family val="2"/>
        <scheme val="minor"/>
      </rPr>
      <t>(INFORMACION LA DILIGENCIA EL ABOGADO EXTERNO)</t>
    </r>
  </si>
  <si>
    <r>
      <t xml:space="preserve">Estado del proceso y ultima actuaciones
</t>
    </r>
    <r>
      <rPr>
        <sz val="10"/>
        <color rgb="FFFF0000"/>
        <rFont val="Calibri"/>
        <family val="2"/>
        <scheme val="minor"/>
      </rPr>
      <t>(INFORMACION LA DILIGENCIA EL ABOGADO EXTERNO)</t>
    </r>
  </si>
  <si>
    <t>2 Eventual (50% en contra y 50% a favor )</t>
  </si>
  <si>
    <t>1 Probable (100% en contra de la Compañia)</t>
  </si>
  <si>
    <t>RENTAS VITALICIAS</t>
  </si>
  <si>
    <t xml:space="preserve"> </t>
  </si>
  <si>
    <t>VALOR HONORARIOS</t>
  </si>
  <si>
    <t>VALOR INDEMNIZACION</t>
  </si>
  <si>
    <t>MONTO - PROVISION TOTAL</t>
  </si>
  <si>
    <t>VALOR DE LA RESERVA CONSTITUIDA SOLO POR INDEMNIZACION</t>
  </si>
  <si>
    <t>VALOR DE LA RESERVA CONSTITUIDA SOLO POR HONORARIOS</t>
  </si>
  <si>
    <t>ESTADO ACTUAL DEL PROCESO</t>
  </si>
  <si>
    <t>GUSTAVO ALBERTO HERRERA</t>
  </si>
  <si>
    <t>PÓLIZA RESPONSABILIDAD CIVIL EXTRACONTRACTUAL</t>
  </si>
  <si>
    <t>DISTRITO ESPECIAL DE SANTIAGO DE CALI</t>
  </si>
  <si>
    <t xml:space="preserve">TATIANA ASTUDILLO SANDOVAL  Y OTROS </t>
  </si>
  <si>
    <t>DISTRITO ESPECIAL DE SANTIAGO DE CALI 
CHUBB SEGUROS COLOMBIA S.A.
SBS SEGUROS COLOMBIA S.A.
MAPFRE SEGUROS S.A.
ASEGURADORA SOLIDARIA DE COLOMBIA E.C.</t>
  </si>
  <si>
    <t xml:space="preserve">La contingencia se califica como EVENTUAL, toda vez que si bien es cierto el contrato de seguros presta cobertura material y temporal, la responsabilidad administrativa que se pretende endilgar al asegurado dependerá del debate probatorio.
Lo primero que debe tomarse en consideración es que la Póliza de Responsabilidad Civil Extracontractual No. 1507223000670, cuyo tomador y asegurado es el Distrito Especial de Santiago de Cali, presta cobertura material y temporal de conformidad con los hechos y pretensiones expuestas en el líbelo de la demanda. Frente a la cobertura temporal, debe decirse que la precitada póliza se pactó bajo la modalidad de OCURRENCIA, la cual ampara la responsabilidad derivada de los daños causados durante la vigencia de la Póliza. En consecuencia, la ocurrencia del hecho (29 de julio de 2023) se encuentra dentro de la limitación temporal de la Póliza en mención, cuya vigencia comprende desde el 01 de marzo de 2023 el 16 de noviembre de 2023. Aunado a ello presta cobertura material en tanto ampara la responsabilidad civil extracontractual derivada de Predios Labores y Operaciones, pretensión que se le endilga al Distrito.
Ahora bien, frente a la responsabilidad de nuestro asegurado debe decirse que, si bien el apoderado demandante refiere que la causa del accidente deviene de la existencia de una grieta de gran tamaño en un tramo de la vía, este no ha logrado probar su dicho, teniendo en cuenta que i) el IPAT aportado no consigna una hipótesis sobre la causa que pudo generar el evento, e incluso se observa que en el acápite 7.6. correspondiente al estado de la vía se registró que el estado de la vía era “bueno”, ii) no se registraron testigos, iii) las fotografías aportadas no dan cuenta a ciencia cierta la fecha y hora en que se tomaron dichas imágenes. No obstante, deberá esperarse a que se practiquen las pruebas solicitadas por las partes, entre las que se encuentran un testimonio técnico por parte de agente de tránsito, y un dictamen pericial de reconstrucción de accidente de tránsito; Por lo que será con el debate probatorio que se genere en torno al proceso y la interpretación probatoria, que se determine la responsabilidad del Asegurado, señalándose cuál fue la causa eficaz del accidente y si ésta es imputable al Distrito Especial. Lo anterior sin perjuicio del carácter contingente del proceso.  </t>
  </si>
  <si>
    <t>76001-33-33-002-2023-00228-00</t>
  </si>
  <si>
    <t>JUZGADO SEGUNDO (02) ADMINISTRATIVO ORAL DEL CIRCUITO DE CALI (V.C.)</t>
  </si>
  <si>
    <t>Conforme los hechos de la demanda el día 29 de julio del 2023, aproximadamente a las 22:00 horas, José Manuel Burbano Figueroa (Q.E.P.D) se desplazaba en calidad de conductor de la motocicleta de placa YBA03, por la Carrera 4 con Calle 2 en Cali - Valle del Cauca y debido a una grieta de gran tamaño que se encontraba sobre la vía perdió el equilibrio y cayó; debido a esta caída, José Manuel fue arrollado por un vehículo de carga pesada que se movilizaba por la misma zona.
Refiere la parte demandante que en el lugar donde se encontraba el hueco no existía al momento del accidente ninguna señalización que previniera a los conductores la presencia de un hueco en la vía.
Producto de la caída y el arrollamiento por la presencia del hueco en la vía la víctima José Manuel Burbano Figueroa (Q.E.P.D) fue trasladado en ambulancia hasta la Clínica Cristo Rey en la ciudad de Cali donde ya no tenía signos vitales.</t>
  </si>
  <si>
    <t>29 de julio de 2023</t>
  </si>
  <si>
    <t>Liquidación objetiva de perjuicios:
Perjuicios Morales:  Se realiza la liquidación en consideración a que la víctima en este caso falleció. En consecuencia, se tiene en cuenta los parámetros fijados de conformidad con la jurisprudencia del Consejo de Estado para la reparación del perjuicio moral en caso de muerte, y se reconoce perjuicio moral a los reclamantes de primer y segundo grado, así
Tatiana Astudillo Sandoval (compañera permanente) 100 SMLMV
Maia Salomé Burbano Astudillo (hija) 100 SMLMV
Esteya Figueroa Diaz (madre) 100 SMLMV
José Javier Burbano Rúales (padre) 100 SMLMV
María Camila Burbano Castañeda (hermana) 50 SMLMV
Lina Marcela Ojeda Figueroa (hermana) 50 SMLMV
Jean Carlos Ojeda Figueroa (hermano) 50 SMLMV
Kelly Jhoana Burbano Figueroa (hermana) 50 SMLMV
Total daño moral: 600 SMLMV
Lucro cesante: No es procedente su reconocimiento y por lo tanto no se liquida. En este caso no se logran acreditar los elementos necesarios para la estimación de este, como, por ejemplo, vínculo laboral o actividad económica y/o productiva; a cuánto ascendían sus ingresos mensuales, tampoco se acredita la dependencia económica, pues si bien existe presunción frente a los hijos menores, el reconocimiento de lucro cesante iría hasta los 25 años y, de igual modo, no operaría ninguna presunción frente a su compañera; finalmente no se liquida conforme a las reglas reconocidas por el Consejo de Estado, por lo que carece de todo el rigor exigido para la estimación de este perjuicio. Téngase en cuenta, además, que el Consejo de Estado, eliminó la presunción de que toda persona en etapa productiva ganaba un salario mínimo.
Daño a la vida de relación: resulta jurídicamente inviable imponer condena alguna tendiente al pago por concepto de esta tipología de perjuicio, toda vez que el mismo no tiene ninguna viabilidad jurídica en cuanto dicha categoría del daño se encuentra totalmente desechada por la Jurisdicción de lo Contencioso Administrativo; Razón por la cual, no es un perjuicio susceptible de ser valorado.
Perdida de oportunidad:  no se reconoce suma por este concepto, pues ni siquiera se señala cual fue exactamente la perdida de oportunidad que se generó y por la cual se reclama; este perjuicio tiene doble carga probatoria, i) probar cuan cercana y factible era la oportunidad, es decir, cuan cercano y materializable era el derecho y/o beneficio que se dejó de percibir, ii) probar que la posibilidad de adquirir ese beneficio esta extinta irreversiblemente para la víctima. En este caso, los demandantes ni siquiera refieren cual es el beneficio o expectativa de derecho que se perdió. Por lo que resulta inocuo reconocer una indemnización en ese sentido. 
Daño a la salud: No es procedente su reconocimiento y por lo tanto no se liquida. En el caso de reparación del daño a la salud la indemnización está sujeta a lo probado en el proceso, única y exclusivamente para la víctima directa. Sobre la acepción de “victima directa” debe entenderse el sujeto “sufriente por un suceso traumático accidental o por el daño”, mientras que los indirectos son “aquellos que están cerca de ella, constituido por los familiares, que tienen que afrontar el dolor de sus seres queridos y readaptarse a la nueva situación.” Conforme a ello, no es loable el reconocimiento del daño a la salud en los casos que fallece la victima directa por cuanto, al ser reconocido únicamente a este como fallecido, no carga esos malestares.
Total: $780.000.000 – deducible ($39.000.000) = $741.000.000
A ese valor se le aplica el porcentaje de participación de MAPFRE que corresponde al 30%, lo que nos arroja un valor de $222.300.000.</t>
  </si>
  <si>
    <t xml:space="preserve">ETAPA PRELIMINAR
El 11 de junio de 2024  se radicó contestación a la demanda y al llamamiento en garantía. </t>
  </si>
  <si>
    <t xml:space="preserve">Las pretensiones de la demanda van encaminadas a obtener el reconocimiento y pago de la suma equivalente a 900 SMLMV por concepto de daño moral, 900 SMLMV por concepto de daño a la salud, 900 SMLMV por concepto de daño a la vida de relación, 900 SMLMV por concepto de perdida de oportunidad, y $618.221.618 por concepto de lucro cesante.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</si>
</sst>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00_);_(&quot;$&quot;\ * \(#,##0.00\);_(&quot;$&quot;\ * &quot;-&quot;??_);_(@_)"/>
    <numFmt numFmtId="165" formatCode="&quot;$&quot;\ #,##0"/>
    <numFmt numFmtId="166" formatCode="_(&quot;$&quot;\ * #,##0_);_(&quot;$&quot;\ * \(#,##0\);_(&quot;$&quot;\ * &quot;-&quot;??_);_(@_)"/>
    <numFmt numFmtId="167" formatCode="&quot;$&quot;\ #,##0.00"/>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1"/>
      <name val="Calibri"/>
      <family val="2"/>
      <scheme val="minor"/>
    </font>
    <font>
      <b/>
      <sz val="10"/>
      <name val="Calibri"/>
      <family val="2"/>
      <scheme val="minor"/>
    </font>
    <font>
      <sz val="10"/>
      <color theme="1"/>
      <name val="Calibri"/>
      <family val="2"/>
      <scheme val="minor"/>
    </font>
    <font>
      <sz val="10"/>
      <color rgb="FFFF0000"/>
      <name val="Calibri"/>
      <family val="2"/>
      <scheme val="minor"/>
    </font>
    <font>
      <b/>
      <sz val="10"/>
      <color theme="1"/>
      <name val="Calibri"/>
      <family val="2"/>
      <scheme val="minor"/>
    </font>
    <font>
      <sz val="1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67">
    <xf numFmtId="0" fontId="0" fillId="0" borderId="0" xfId="0"/>
    <xf numFmtId="0" fontId="0" fillId="0" borderId="1" xfId="0" applyBorder="1"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1" fontId="0" fillId="0" borderId="1" xfId="0" applyNumberFormat="1" applyBorder="1" applyAlignment="1">
      <alignment horizontal="center" vertical="center"/>
    </xf>
    <xf numFmtId="14" fontId="0" fillId="0" borderId="1" xfId="0" applyNumberFormat="1" applyBorder="1" applyAlignment="1">
      <alignment horizontal="center" vertical="center"/>
    </xf>
    <xf numFmtId="1" fontId="6" fillId="4" borderId="1" xfId="0" applyNumberFormat="1"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167" fontId="6" fillId="4" borderId="1" xfId="0" applyNumberFormat="1" applyFont="1" applyFill="1" applyBorder="1" applyAlignment="1">
      <alignment horizontal="center" vertical="center" wrapText="1"/>
    </xf>
    <xf numFmtId="166" fontId="6" fillId="4" borderId="1" xfId="1" applyNumberFormat="1"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1" xfId="0" applyFont="1" applyBorder="1" applyAlignment="1">
      <alignment vertical="top" wrapText="1"/>
    </xf>
    <xf numFmtId="0" fontId="0" fillId="0" borderId="1" xfId="0" applyBorder="1"/>
    <xf numFmtId="0" fontId="0" fillId="0" borderId="1" xfId="0" applyBorder="1" applyAlignment="1">
      <alignment vertical="center"/>
    </xf>
    <xf numFmtId="164" fontId="0" fillId="0" borderId="1" xfId="1" applyFont="1" applyFill="1" applyBorder="1" applyAlignment="1">
      <alignment vertical="center"/>
    </xf>
    <xf numFmtId="1" fontId="0" fillId="0" borderId="1" xfId="1" applyNumberFormat="1" applyFont="1" applyFill="1" applyBorder="1" applyAlignment="1">
      <alignment horizontal="center" vertical="center"/>
    </xf>
    <xf numFmtId="1" fontId="0" fillId="0" borderId="1" xfId="0" applyNumberFormat="1" applyBorder="1" applyAlignment="1">
      <alignment horizontal="center" vertical="center" wrapText="1"/>
    </xf>
    <xf numFmtId="1" fontId="5" fillId="0" borderId="1" xfId="0" applyNumberFormat="1" applyFont="1" applyBorder="1" applyAlignment="1">
      <alignment horizontal="center" vertical="center"/>
    </xf>
    <xf numFmtId="0" fontId="0" fillId="0" borderId="1" xfId="0" applyBorder="1" applyAlignment="1">
      <alignment horizontal="left" vertical="center"/>
    </xf>
    <xf numFmtId="0" fontId="4" fillId="0" borderId="0" xfId="0" applyFont="1" applyAlignment="1">
      <alignment horizontal="left"/>
    </xf>
    <xf numFmtId="0" fontId="4" fillId="0" borderId="0" xfId="0" applyFont="1" applyAlignment="1">
      <alignment horizontal="center"/>
    </xf>
    <xf numFmtId="0" fontId="5" fillId="0" borderId="0" xfId="0" applyFont="1" applyAlignment="1">
      <alignment horizontal="left" vertical="top"/>
    </xf>
    <xf numFmtId="0" fontId="5" fillId="0" borderId="0" xfId="0" applyFont="1" applyAlignment="1">
      <alignment horizontal="left" vertical="center"/>
    </xf>
    <xf numFmtId="0" fontId="5" fillId="0" borderId="0" xfId="0" applyFont="1"/>
    <xf numFmtId="0" fontId="5" fillId="0" borderId="0" xfId="0" applyFont="1" applyAlignment="1">
      <alignment horizontal="center" vertical="center"/>
    </xf>
    <xf numFmtId="0" fontId="2" fillId="0" borderId="0" xfId="0" applyFont="1" applyAlignment="1">
      <alignment horizontal="center" vertical="center"/>
    </xf>
    <xf numFmtId="164" fontId="0" fillId="0" borderId="1" xfId="1" applyFont="1" applyFill="1" applyBorder="1" applyAlignment="1">
      <alignment horizontal="center" vertical="center"/>
    </xf>
    <xf numFmtId="0" fontId="0" fillId="0" borderId="0" xfId="0" applyAlignment="1">
      <alignment vertical="center"/>
    </xf>
    <xf numFmtId="1" fontId="0" fillId="0" borderId="1" xfId="0" applyNumberFormat="1" applyBorder="1" applyAlignment="1" applyProtection="1">
      <alignment horizontal="center" vertical="center" wrapText="1"/>
      <protection locked="0"/>
    </xf>
    <xf numFmtId="166" fontId="0" fillId="0" borderId="1" xfId="1" applyNumberFormat="1"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1"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14" fontId="0" fillId="0" borderId="1" xfId="1" applyNumberFormat="1" applyFont="1" applyBorder="1" applyAlignment="1" applyProtection="1">
      <alignment horizontal="center" vertical="center"/>
      <protection locked="0"/>
    </xf>
    <xf numFmtId="164" fontId="0" fillId="0" borderId="1" xfId="1" applyFont="1" applyBorder="1" applyAlignment="1" applyProtection="1">
      <alignment horizontal="center" vertical="center"/>
      <protection locked="0"/>
    </xf>
    <xf numFmtId="0" fontId="0" fillId="0" borderId="1" xfId="0" applyBorder="1" applyAlignment="1" applyProtection="1">
      <alignment vertical="center"/>
      <protection locked="0"/>
    </xf>
    <xf numFmtId="0" fontId="9" fillId="2" borderId="1" xfId="0" applyFont="1" applyFill="1" applyBorder="1" applyAlignment="1">
      <alignment horizontal="center" vertical="center" wrapText="1"/>
    </xf>
    <xf numFmtId="0" fontId="7" fillId="0" borderId="1" xfId="0" applyFont="1" applyBorder="1" applyAlignment="1" applyProtection="1">
      <alignment horizontal="center" vertical="center" wrapText="1"/>
      <protection locked="0"/>
    </xf>
    <xf numFmtId="165" fontId="7" fillId="0" borderId="1" xfId="2" applyNumberFormat="1" applyFont="1" applyFill="1" applyBorder="1" applyAlignment="1" applyProtection="1">
      <alignment horizontal="center" vertical="center"/>
      <protection locked="0"/>
    </xf>
    <xf numFmtId="0" fontId="9" fillId="2" borderId="1" xfId="0" applyFont="1" applyFill="1" applyBorder="1" applyAlignment="1">
      <alignment horizontal="center" wrapText="1"/>
    </xf>
    <xf numFmtId="1" fontId="7" fillId="0" borderId="1" xfId="0" applyNumberFormat="1" applyFont="1" applyBorder="1" applyAlignment="1" applyProtection="1">
      <alignment horizontal="center" vertical="center"/>
      <protection locked="0"/>
    </xf>
    <xf numFmtId="0" fontId="6" fillId="2" borderId="1" xfId="0" applyFont="1" applyFill="1" applyBorder="1" applyAlignment="1">
      <alignment horizontal="center" vertical="center" wrapText="1"/>
    </xf>
    <xf numFmtId="14" fontId="7" fillId="0" borderId="1" xfId="0" applyNumberFormat="1" applyFont="1" applyBorder="1" applyAlignment="1" applyProtection="1">
      <alignment horizontal="left" vertical="top" wrapText="1"/>
      <protection locked="0"/>
    </xf>
    <xf numFmtId="0" fontId="7" fillId="0" borderId="1" xfId="0" applyFont="1" applyBorder="1" applyAlignment="1" applyProtection="1">
      <alignment horizontal="left" vertical="top" wrapText="1"/>
      <protection locked="0"/>
    </xf>
    <xf numFmtId="0" fontId="7" fillId="0" borderId="1" xfId="0" applyFont="1" applyBorder="1" applyAlignment="1" applyProtection="1">
      <alignment horizontal="center" vertical="center" wrapText="1"/>
      <protection locked="0"/>
    </xf>
    <xf numFmtId="0" fontId="9" fillId="0" borderId="1" xfId="0" applyFont="1" applyBorder="1" applyAlignment="1">
      <alignment horizontal="center" vertical="center"/>
    </xf>
    <xf numFmtId="0" fontId="8" fillId="0" borderId="1" xfId="0" applyFont="1" applyBorder="1" applyAlignment="1">
      <alignment horizontal="center" vertical="center" wrapText="1"/>
    </xf>
    <xf numFmtId="14" fontId="7" fillId="0" borderId="1" xfId="0" applyNumberFormat="1"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10" fillId="0" borderId="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9" fillId="2" borderId="1" xfId="0" applyFont="1" applyFill="1" applyBorder="1" applyAlignment="1">
      <alignment horizontal="center" vertical="center" wrapText="1"/>
    </xf>
    <xf numFmtId="0" fontId="7" fillId="0" borderId="1" xfId="0" applyFont="1" applyBorder="1" applyAlignment="1" applyProtection="1">
      <alignment horizontal="center" vertical="top" wrapText="1"/>
      <protection locked="0"/>
    </xf>
    <xf numFmtId="0" fontId="3" fillId="2" borderId="1" xfId="0" applyFont="1" applyFill="1" applyBorder="1" applyAlignment="1">
      <alignment horizontal="center" vertical="center"/>
    </xf>
    <xf numFmtId="165" fontId="7" fillId="0" borderId="1" xfId="0" applyNumberFormat="1" applyFont="1" applyBorder="1" applyAlignment="1" applyProtection="1">
      <alignment horizontal="center" vertical="center" wrapText="1"/>
      <protection locked="0"/>
    </xf>
    <xf numFmtId="0" fontId="7" fillId="0" borderId="1" xfId="1" applyNumberFormat="1" applyFont="1" applyFill="1" applyBorder="1" applyAlignment="1" applyProtection="1">
      <alignment horizontal="left" vertical="top" wrapText="1"/>
      <protection locked="0"/>
    </xf>
    <xf numFmtId="0" fontId="2" fillId="2" borderId="1" xfId="0" applyFont="1" applyFill="1" applyBorder="1" applyAlignment="1">
      <alignment horizontal="center" vertical="center" wrapText="1"/>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0" borderId="1" xfId="0" applyBorder="1" applyAlignment="1">
      <alignment horizontal="center" vertical="center" wrapText="1"/>
    </xf>
    <xf numFmtId="0" fontId="0" fillId="3" borderId="1" xfId="0" applyFill="1" applyBorder="1" applyAlignment="1" applyProtection="1">
      <alignment horizontal="center" vertical="center"/>
      <protection locked="0"/>
    </xf>
    <xf numFmtId="0" fontId="2" fillId="3" borderId="1" xfId="0" applyFont="1" applyFill="1" applyBorder="1" applyAlignment="1">
      <alignment horizontal="center" vertical="center" wrapText="1"/>
    </xf>
  </cellXfs>
  <cellStyles count="3">
    <cellStyle name="Moneda" xfId="1" builtinId="4"/>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T22"/>
  <sheetViews>
    <sheetView tabSelected="1" topLeftCell="A11" zoomScale="80" zoomScaleNormal="80" workbookViewId="0">
      <selection activeCell="F14" sqref="F14:H14"/>
    </sheetView>
  </sheetViews>
  <sheetFormatPr baseColWidth="10" defaultRowHeight="15" x14ac:dyDescent="0.25"/>
  <cols>
    <col min="1" max="1" width="20.42578125" customWidth="1"/>
    <col min="2" max="2" width="23.5703125" customWidth="1"/>
    <col min="3" max="3" width="13.42578125" customWidth="1"/>
    <col min="4" max="4" width="22.140625" customWidth="1"/>
    <col min="5" max="5" width="14.140625" customWidth="1"/>
    <col min="8" max="8" width="8.140625" customWidth="1"/>
    <col min="15" max="15" width="36.42578125" style="27" bestFit="1" customWidth="1"/>
    <col min="16" max="16" width="28" style="27" bestFit="1" customWidth="1"/>
    <col min="17" max="17" width="38.42578125" style="27" bestFit="1" customWidth="1"/>
    <col min="18" max="18" width="15.85546875" style="27" customWidth="1"/>
    <col min="19" max="19" width="27.42578125" style="27" bestFit="1" customWidth="1"/>
    <col min="20" max="20" width="11.42578125" style="27"/>
  </cols>
  <sheetData>
    <row r="2" spans="1:19" ht="21" x14ac:dyDescent="0.25">
      <c r="A2" s="58" t="s">
        <v>68</v>
      </c>
      <c r="B2" s="58"/>
      <c r="C2" s="58"/>
      <c r="D2" s="58"/>
      <c r="E2" s="58"/>
      <c r="F2" s="58"/>
      <c r="G2" s="58"/>
      <c r="H2" s="58"/>
      <c r="O2" s="23"/>
      <c r="P2" s="24"/>
      <c r="Q2" s="24"/>
      <c r="R2" s="24"/>
      <c r="S2" s="24"/>
    </row>
    <row r="3" spans="1:19" x14ac:dyDescent="0.25">
      <c r="A3" s="56" t="s">
        <v>0</v>
      </c>
      <c r="B3" s="56"/>
      <c r="C3" s="56"/>
      <c r="D3" s="51">
        <v>45481</v>
      </c>
      <c r="E3" s="51"/>
      <c r="F3" s="51"/>
      <c r="G3" s="51"/>
      <c r="H3" s="51"/>
      <c r="O3" s="25"/>
      <c r="P3" s="25"/>
      <c r="Q3" s="26"/>
      <c r="R3" s="26"/>
    </row>
    <row r="4" spans="1:19" x14ac:dyDescent="0.25">
      <c r="A4" s="40" t="s">
        <v>1</v>
      </c>
      <c r="B4" s="47" t="s">
        <v>35</v>
      </c>
      <c r="C4" s="47"/>
      <c r="D4" s="47"/>
      <c r="E4" s="40" t="s">
        <v>2</v>
      </c>
      <c r="F4" s="48" t="s">
        <v>26</v>
      </c>
      <c r="G4" s="48"/>
      <c r="H4" s="48"/>
      <c r="O4" s="25"/>
      <c r="P4" s="25"/>
      <c r="Q4" s="26"/>
      <c r="R4" s="26"/>
    </row>
    <row r="5" spans="1:19" x14ac:dyDescent="0.25">
      <c r="A5" s="40" t="s">
        <v>3</v>
      </c>
      <c r="B5" s="46">
        <v>45407</v>
      </c>
      <c r="C5" s="46"/>
      <c r="D5" s="46"/>
      <c r="E5" s="40" t="s">
        <v>17</v>
      </c>
      <c r="F5" s="52" t="s">
        <v>27</v>
      </c>
      <c r="G5" s="52"/>
      <c r="H5" s="52"/>
      <c r="O5" s="25"/>
      <c r="P5" s="25"/>
      <c r="Q5" s="26"/>
      <c r="R5" s="26"/>
    </row>
    <row r="6" spans="1:19" ht="50.25" customHeight="1" x14ac:dyDescent="0.25">
      <c r="A6" s="40" t="s">
        <v>4</v>
      </c>
      <c r="B6" s="48" t="s">
        <v>133</v>
      </c>
      <c r="C6" s="48"/>
      <c r="D6" s="48"/>
      <c r="E6" s="48"/>
      <c r="F6" s="48"/>
      <c r="G6" s="48"/>
      <c r="H6" s="48"/>
      <c r="O6" s="25"/>
      <c r="P6" s="25"/>
      <c r="Q6" s="26"/>
      <c r="R6" s="28"/>
    </row>
    <row r="7" spans="1:19" ht="68.25" customHeight="1" x14ac:dyDescent="0.25">
      <c r="A7" s="40" t="s">
        <v>5</v>
      </c>
      <c r="B7" s="48" t="s">
        <v>134</v>
      </c>
      <c r="C7" s="48"/>
      <c r="D7" s="48"/>
      <c r="E7" s="48"/>
      <c r="F7" s="48"/>
      <c r="G7" s="48"/>
      <c r="H7" s="48"/>
      <c r="O7" s="25"/>
      <c r="P7" s="25"/>
      <c r="Q7" s="26"/>
      <c r="R7" s="28"/>
    </row>
    <row r="8" spans="1:19" ht="32.25" customHeight="1" x14ac:dyDescent="0.25">
      <c r="A8" s="40" t="s">
        <v>6</v>
      </c>
      <c r="B8" s="48" t="s">
        <v>132</v>
      </c>
      <c r="C8" s="48"/>
      <c r="D8" s="48"/>
      <c r="E8" s="48"/>
      <c r="F8" s="48"/>
      <c r="G8" s="48"/>
      <c r="H8" s="48"/>
      <c r="O8" s="25"/>
      <c r="P8" s="25"/>
      <c r="Q8" s="26"/>
      <c r="R8" s="28"/>
    </row>
    <row r="9" spans="1:19" ht="53.25" customHeight="1" x14ac:dyDescent="0.25">
      <c r="A9" s="40" t="s">
        <v>7</v>
      </c>
      <c r="B9" s="47" t="s">
        <v>142</v>
      </c>
      <c r="C9" s="47"/>
      <c r="D9" s="47"/>
      <c r="E9" s="47"/>
      <c r="F9" s="47"/>
      <c r="G9" s="47"/>
      <c r="H9" s="47"/>
      <c r="O9" s="25"/>
      <c r="P9" s="25"/>
      <c r="Q9" s="26"/>
      <c r="R9" s="28"/>
    </row>
    <row r="10" spans="1:19" x14ac:dyDescent="0.25">
      <c r="A10" s="40" t="s">
        <v>8</v>
      </c>
      <c r="B10" s="59">
        <v>5298221618</v>
      </c>
      <c r="C10" s="59"/>
      <c r="D10" s="59"/>
      <c r="E10" s="59"/>
      <c r="F10" s="59"/>
      <c r="G10" s="59"/>
      <c r="H10" s="59"/>
      <c r="O10" s="25"/>
      <c r="P10" s="28"/>
      <c r="Q10" s="26"/>
      <c r="R10" s="28"/>
    </row>
    <row r="11" spans="1:19" ht="164.25" customHeight="1" x14ac:dyDescent="0.25">
      <c r="A11" s="40" t="s">
        <v>9</v>
      </c>
      <c r="B11" s="60" t="s">
        <v>138</v>
      </c>
      <c r="C11" s="60"/>
      <c r="D11" s="60"/>
      <c r="E11" s="60"/>
      <c r="F11" s="60"/>
      <c r="G11" s="60"/>
      <c r="H11" s="60"/>
      <c r="O11" s="25"/>
      <c r="P11" s="28"/>
      <c r="Q11" s="26"/>
      <c r="R11" s="28"/>
    </row>
    <row r="12" spans="1:19" ht="103.5" customHeight="1" x14ac:dyDescent="0.25">
      <c r="A12" s="40" t="s">
        <v>10</v>
      </c>
      <c r="B12" s="60" t="s">
        <v>135</v>
      </c>
      <c r="C12" s="60"/>
      <c r="D12" s="60"/>
      <c r="E12" s="60"/>
      <c r="F12" s="60"/>
      <c r="G12" s="60"/>
      <c r="H12" s="60"/>
      <c r="O12" s="25"/>
      <c r="P12" s="28"/>
      <c r="Q12" s="26"/>
      <c r="R12" s="28"/>
    </row>
    <row r="13" spans="1:19" ht="25.5" x14ac:dyDescent="0.25">
      <c r="A13" s="40" t="s">
        <v>11</v>
      </c>
      <c r="B13" s="41" t="s">
        <v>120</v>
      </c>
      <c r="C13" s="40" t="s">
        <v>12</v>
      </c>
      <c r="D13" s="42">
        <v>111150000</v>
      </c>
      <c r="E13" s="40" t="s">
        <v>13</v>
      </c>
      <c r="F13" s="48" t="s">
        <v>130</v>
      </c>
      <c r="G13" s="48"/>
      <c r="H13" s="48"/>
    </row>
    <row r="14" spans="1:19" ht="26.25" x14ac:dyDescent="0.25">
      <c r="A14" s="40" t="s">
        <v>14</v>
      </c>
      <c r="B14" s="48" t="s">
        <v>137</v>
      </c>
      <c r="C14" s="48"/>
      <c r="D14" s="48"/>
      <c r="E14" s="43" t="s">
        <v>15</v>
      </c>
      <c r="F14" s="48" t="s">
        <v>136</v>
      </c>
      <c r="G14" s="48"/>
      <c r="H14" s="48"/>
      <c r="P14" s="28"/>
      <c r="Q14" s="26"/>
      <c r="R14" s="28"/>
    </row>
    <row r="15" spans="1:19" ht="26.25" customHeight="1" x14ac:dyDescent="0.25">
      <c r="A15" s="40" t="s">
        <v>18</v>
      </c>
      <c r="B15" s="44"/>
      <c r="C15" s="40" t="s">
        <v>19</v>
      </c>
      <c r="D15" s="44">
        <v>1507223000670</v>
      </c>
      <c r="E15" s="45" t="s">
        <v>67</v>
      </c>
      <c r="F15" s="48" t="s">
        <v>131</v>
      </c>
      <c r="G15" s="48"/>
      <c r="H15" s="48"/>
      <c r="O15" s="25"/>
      <c r="P15" s="28"/>
      <c r="Q15" s="26"/>
      <c r="R15" s="28"/>
    </row>
    <row r="16" spans="1:19" ht="30.75" customHeight="1" x14ac:dyDescent="0.25">
      <c r="A16" s="40" t="s">
        <v>16</v>
      </c>
      <c r="B16" s="53" t="s">
        <v>61</v>
      </c>
      <c r="C16" s="54"/>
      <c r="D16" s="54"/>
      <c r="E16" s="54"/>
      <c r="F16" s="54"/>
      <c r="G16" s="54"/>
      <c r="H16" s="55"/>
      <c r="O16" s="25"/>
      <c r="P16" s="28"/>
      <c r="Q16" s="26"/>
      <c r="R16" s="28"/>
    </row>
    <row r="17" spans="1:8" ht="25.5" x14ac:dyDescent="0.25">
      <c r="A17" s="40" t="s">
        <v>21</v>
      </c>
      <c r="B17" s="51" t="s">
        <v>139</v>
      </c>
      <c r="C17" s="51"/>
      <c r="D17" s="51"/>
      <c r="E17" s="40" t="s">
        <v>22</v>
      </c>
      <c r="F17" s="51">
        <v>45201</v>
      </c>
      <c r="G17" s="52"/>
      <c r="H17" s="52"/>
    </row>
    <row r="18" spans="1:8" x14ac:dyDescent="0.25">
      <c r="A18" s="49" t="s">
        <v>23</v>
      </c>
      <c r="B18" s="49"/>
      <c r="C18" s="49"/>
      <c r="D18" s="49"/>
      <c r="E18" s="49"/>
      <c r="F18" s="49"/>
      <c r="G18" s="49"/>
      <c r="H18" s="49"/>
    </row>
    <row r="19" spans="1:8" ht="25.5" customHeight="1" x14ac:dyDescent="0.25">
      <c r="A19" s="50" t="s">
        <v>24</v>
      </c>
      <c r="B19" s="50"/>
      <c r="C19" s="50"/>
      <c r="D19" s="50"/>
      <c r="E19" s="50"/>
      <c r="F19" s="50"/>
      <c r="G19" s="50"/>
      <c r="H19" s="50"/>
    </row>
    <row r="20" spans="1:8" ht="55.5" customHeight="1" x14ac:dyDescent="0.25">
      <c r="A20" s="47" t="s">
        <v>140</v>
      </c>
      <c r="B20" s="47"/>
      <c r="C20" s="47"/>
      <c r="D20" s="47"/>
      <c r="E20" s="47"/>
      <c r="F20" s="47"/>
      <c r="G20" s="47"/>
      <c r="H20" s="47"/>
    </row>
    <row r="21" spans="1:8" x14ac:dyDescent="0.25">
      <c r="A21" s="56" t="s">
        <v>129</v>
      </c>
      <c r="B21" s="56"/>
      <c r="C21" s="56"/>
      <c r="D21" s="56"/>
      <c r="E21" s="56"/>
      <c r="F21" s="56"/>
      <c r="G21" s="56"/>
      <c r="H21" s="56"/>
    </row>
    <row r="22" spans="1:8" ht="42" customHeight="1" x14ac:dyDescent="0.25">
      <c r="A22" s="57" t="s">
        <v>141</v>
      </c>
      <c r="B22" s="57"/>
      <c r="C22" s="57"/>
      <c r="D22" s="57"/>
      <c r="E22" s="57"/>
      <c r="F22" s="57"/>
      <c r="G22" s="57"/>
      <c r="H22" s="57"/>
    </row>
  </sheetData>
  <mergeCells count="26">
    <mergeCell ref="A21:H21"/>
    <mergeCell ref="A20:H20"/>
    <mergeCell ref="A22:H22"/>
    <mergeCell ref="A2:H2"/>
    <mergeCell ref="A3:C3"/>
    <mergeCell ref="D3:H3"/>
    <mergeCell ref="F15:H15"/>
    <mergeCell ref="B7:H7"/>
    <mergeCell ref="B8:H8"/>
    <mergeCell ref="B9:H9"/>
    <mergeCell ref="B10:H10"/>
    <mergeCell ref="B11:H11"/>
    <mergeCell ref="B12:H12"/>
    <mergeCell ref="F13:H13"/>
    <mergeCell ref="B14:D14"/>
    <mergeCell ref="F5:H5"/>
    <mergeCell ref="B5:D5"/>
    <mergeCell ref="B4:D4"/>
    <mergeCell ref="F4:H4"/>
    <mergeCell ref="A18:H18"/>
    <mergeCell ref="A19:H19"/>
    <mergeCell ref="F14:H14"/>
    <mergeCell ref="B6:H6"/>
    <mergeCell ref="B17:D17"/>
    <mergeCell ref="F17:H17"/>
    <mergeCell ref="B16:H16"/>
  </mergeCells>
  <dataValidations xWindow="81" yWindow="526" count="10">
    <dataValidation allowBlank="1" showInputMessage="1" showErrorMessage="1" prompt="Fecha de la primera reclamación o audiencia de conciliación extrajudicial." sqref="F17:H17" xr:uid="{00000000-0002-0000-0000-000000000000}"/>
    <dataValidation type="whole" allowBlank="1" showInputMessage="1" showErrorMessage="1" promptTitle="RESERVA SUGERIDA" prompt="Sugerencia objetivada del abogado externo teniendo en cuenta la calificación de la contingecnia, valor máximo en riesgo y las circunstacnias fácticas y jurídicas del proceso. INCLUIR EN FORMATO DE NUMEROS SIN PUNTOS NI COMAS" sqref="D13" xr:uid="{00000000-0002-0000-0000-000001000000}">
      <formula1>1</formula1>
      <formula2>1000000000</formula2>
    </dataValidation>
    <dataValidation allowBlank="1" showInputMessage="1" showErrorMessage="1" prompt="Se relacionan las razones de índole fáctico, probatorio, jurisprudencial, etc., por las cuales la entidad clasifica la contingencia como probable, eventual o remota. Se debe mencionar si hubo fallo en una instancia anterior y el sentido del mismo." sqref="B12" xr:uid="{00000000-0002-0000-0000-000002000000}"/>
    <dataValidation allowBlank="1" showInputMessage="1" showErrorMessage="1" prompt="Sínstesis de los argumentos de derecho y de hecho más importantes que dieron origen a la contingencia; los factores que inciden a favor y en contra de la entidad, y la sustentación del concepto del abogado." sqref="B11:H11" xr:uid="{00000000-0002-0000-0000-000003000000}"/>
    <dataValidation type="whole" allowBlank="1" showInputMessage="1" showErrorMessage="1" promptTitle="VALORACION" prompt="Se debe indicar en MILLONES de pesos el valor estimado de la contingencia. Se debe tener en cuenta el porcentaje de retención cuando exista Coasegurado; el valor asegurasdo y descontar el deducible. INCLUIR EN FORMATO DE NUMEROS SIN PUNTOS NI COMAS" sqref="B10:H10" xr:uid="{00000000-0002-0000-0000-000004000000}">
      <formula1>1</formula1>
      <formula2>100000000000</formula2>
    </dataValidation>
    <dataValidation allowBlank="1" showInputMessage="1" showErrorMessage="1" promptTitle="PRETENSIONES" prompt="Se relaciona una sintesis de las pretensiones del actor, mencionando el fundamento normativo de las mismas. En esta celda NO se debe incluir la valoración de las pretensiones en millones de pesos. " sqref="B9:H9" xr:uid="{00000000-0002-0000-0000-000005000000}"/>
    <dataValidation allowBlank="1" showErrorMessage="1" sqref="C13" xr:uid="{00000000-0002-0000-0000-000006000000}"/>
    <dataValidation operator="greaterThan" showInputMessage="1" showErrorMessage="1" promptTitle="FECHA DE PROCESO" prompt="Se debe incluir la fecha de notificación judicial en representación de MAPFRE, bajo el formato DD (día); MM (mes) y AAAA (año a cuatro dígitos)" sqref="B5:D5" xr:uid="{00000000-0002-0000-0000-000007000000}"/>
    <dataValidation allowBlank="1" showInputMessage="1" showErrorMessage="1" promptTitle="FECHA DE INFORME" prompt="INGRESAR LA FECHA EN LA QUE SE DILIGENCIA EL INFORME" sqref="D3:H3" xr:uid="{00000000-0002-0000-0000-000008000000}"/>
    <dataValidation allowBlank="1" showInputMessage="1" showErrorMessage="1" promptTitle="ESTADO ACTUAL DEL PROCESO" prompt="Se debe incluir las actuaciones adelantadas." sqref="A22" xr:uid="{00000000-0002-0000-0000-000009000000}"/>
  </dataValidations>
  <pageMargins left="0.25" right="0.25" top="0.75" bottom="0.75" header="0.3" footer="0.3"/>
  <pageSetup scale="80" orientation="portrait" horizontalDpi="200" verticalDpi="200" r:id="rId1"/>
  <extLst>
    <ext xmlns:x14="http://schemas.microsoft.com/office/spreadsheetml/2009/9/main" uri="{CCE6A557-97BC-4b89-ADB6-D9C93CAAB3DF}">
      <x14:dataValidations xmlns:xm="http://schemas.microsoft.com/office/excel/2006/main" xWindow="81" yWindow="526" count="5">
        <x14:dataValidation type="list" allowBlank="1" showInputMessage="1" showErrorMessage="1" xr:uid="{00000000-0002-0000-0000-00000A000000}">
          <x14:formula1>
            <xm:f>Hoja1!$D$1:$D$4</xm:f>
          </x14:formula1>
          <xm:sqref>F5:H5</xm:sqref>
        </x14:dataValidation>
        <x14:dataValidation type="list" allowBlank="1" showInputMessage="1" showErrorMessage="1" xr:uid="{00000000-0002-0000-0000-00000B000000}">
          <x14:formula1>
            <xm:f>Hoja1!$C$1:$C$5</xm:f>
          </x14:formula1>
          <xm:sqref>B13</xm:sqref>
        </x14:dataValidation>
        <x14:dataValidation type="list" allowBlank="1" showInputMessage="1" showErrorMessage="1" xr:uid="{00000000-0002-0000-0000-00000C000000}">
          <x14:formula1>
            <xm:f>Hoja1!$E$1:$E$12</xm:f>
          </x14:formula1>
          <xm:sqref>B16:H16</xm:sqref>
        </x14:dataValidation>
        <x14:dataValidation type="list" allowBlank="1" showInputMessage="1" showErrorMessage="1" xr:uid="{00000000-0002-0000-0000-00000D000000}">
          <x14:formula1>
            <xm:f>Hoja1!$A$1:$A$11</xm:f>
          </x14:formula1>
          <xm:sqref>B4:D4</xm:sqref>
        </x14:dataValidation>
        <x14:dataValidation type="list" allowBlank="1" showInputMessage="1" showErrorMessage="1" xr:uid="{00000000-0002-0000-0000-00000E000000}">
          <x14:formula1>
            <xm:f>Hoja1!$B$1:$B$6</xm:f>
          </x14:formula1>
          <xm:sqref>F4:H4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43"/>
  <sheetViews>
    <sheetView zoomScale="80" zoomScaleNormal="80" workbookViewId="0">
      <selection activeCell="B4" sqref="B4"/>
    </sheetView>
  </sheetViews>
  <sheetFormatPr baseColWidth="10" defaultRowHeight="15" x14ac:dyDescent="0.25"/>
  <cols>
    <col min="1" max="1" width="22.5703125" style="4" customWidth="1"/>
    <col min="2" max="2" width="19.140625" style="4" customWidth="1"/>
    <col min="3" max="3" width="14.28515625" style="4" customWidth="1"/>
    <col min="4" max="4" width="23.85546875" style="4" customWidth="1"/>
    <col min="5" max="5" width="19.28515625" style="4" customWidth="1"/>
    <col min="6" max="6" width="20.7109375" style="4" customWidth="1"/>
    <col min="7" max="9" width="11.42578125" style="4"/>
    <col min="10" max="10" width="20.5703125" style="4" bestFit="1" customWidth="1"/>
    <col min="11" max="16384" width="11.42578125" style="4"/>
  </cols>
  <sheetData>
    <row r="2" spans="1:6" ht="21" x14ac:dyDescent="0.25">
      <c r="A2" s="58" t="s">
        <v>77</v>
      </c>
      <c r="B2" s="58"/>
      <c r="C2" s="58"/>
      <c r="D2" s="58"/>
      <c r="E2" s="58"/>
      <c r="F2" s="58"/>
    </row>
    <row r="3" spans="1:6" x14ac:dyDescent="0.25">
      <c r="A3" s="2" t="s">
        <v>4</v>
      </c>
      <c r="B3" s="62" t="str">
        <f>'1. ABOGADO EXTERNO'!B6:H6</f>
        <v xml:space="preserve">TATIANA ASTUDILLO SANDOVAL  Y OTROS </v>
      </c>
      <c r="C3" s="62"/>
      <c r="D3" s="62"/>
      <c r="E3" s="62"/>
      <c r="F3" s="62"/>
    </row>
    <row r="4" spans="1:6" x14ac:dyDescent="0.25">
      <c r="A4" s="2" t="s">
        <v>42</v>
      </c>
      <c r="B4" s="36"/>
      <c r="C4" s="2" t="s">
        <v>43</v>
      </c>
      <c r="D4" s="63"/>
      <c r="E4" s="63"/>
      <c r="F4" s="63"/>
    </row>
    <row r="5" spans="1:6" x14ac:dyDescent="0.25">
      <c r="A5" s="2" t="s">
        <v>6</v>
      </c>
      <c r="B5" s="62"/>
      <c r="C5" s="62"/>
      <c r="D5" s="62"/>
      <c r="E5" s="62"/>
      <c r="F5" s="62"/>
    </row>
    <row r="6" spans="1:6" x14ac:dyDescent="0.25">
      <c r="A6" s="2" t="s">
        <v>45</v>
      </c>
      <c r="B6" s="32"/>
      <c r="C6" s="2" t="s">
        <v>46</v>
      </c>
      <c r="D6" s="39"/>
      <c r="E6" s="2" t="s">
        <v>39</v>
      </c>
      <c r="F6" s="39"/>
    </row>
    <row r="7" spans="1:6" ht="39.75" customHeight="1" x14ac:dyDescent="0.25">
      <c r="A7" s="2" t="s">
        <v>71</v>
      </c>
      <c r="B7" s="32"/>
      <c r="C7" s="2" t="s">
        <v>49</v>
      </c>
      <c r="D7" s="33"/>
      <c r="E7" s="2" t="s">
        <v>50</v>
      </c>
      <c r="F7" s="34"/>
    </row>
    <row r="8" spans="1:6" ht="35.25" customHeight="1" x14ac:dyDescent="0.25">
      <c r="A8" s="2" t="s">
        <v>44</v>
      </c>
      <c r="B8" s="35"/>
      <c r="C8" s="2" t="s">
        <v>69</v>
      </c>
      <c r="D8" s="35"/>
      <c r="E8" s="2" t="s">
        <v>20</v>
      </c>
      <c r="F8" s="36"/>
    </row>
    <row r="9" spans="1:6" ht="37.5" customHeight="1" x14ac:dyDescent="0.25">
      <c r="A9" s="2" t="s">
        <v>48</v>
      </c>
      <c r="B9" s="5"/>
      <c r="C9" s="61" t="s">
        <v>70</v>
      </c>
      <c r="D9" s="62"/>
      <c r="E9" s="2" t="s">
        <v>72</v>
      </c>
      <c r="F9" s="1"/>
    </row>
    <row r="10" spans="1:6" ht="30" x14ac:dyDescent="0.25">
      <c r="A10" s="2" t="s">
        <v>76</v>
      </c>
      <c r="B10" s="5"/>
      <c r="C10" s="61"/>
      <c r="D10" s="62"/>
      <c r="E10" s="2" t="s">
        <v>73</v>
      </c>
      <c r="F10" s="1"/>
    </row>
    <row r="11" spans="1:6" ht="46.5" customHeight="1" x14ac:dyDescent="0.25">
      <c r="A11" s="2" t="s">
        <v>47</v>
      </c>
      <c r="B11" s="37"/>
      <c r="C11" s="2" t="s">
        <v>22</v>
      </c>
      <c r="D11" s="37"/>
      <c r="E11" s="2" t="s">
        <v>7</v>
      </c>
      <c r="F11" s="38"/>
    </row>
    <row r="12" spans="1:6" ht="167.25" customHeight="1" x14ac:dyDescent="0.25">
      <c r="A12" s="2" t="s">
        <v>51</v>
      </c>
      <c r="B12" s="65"/>
      <c r="C12" s="65"/>
      <c r="D12" s="65"/>
      <c r="E12" s="65"/>
      <c r="F12" s="65"/>
    </row>
    <row r="13" spans="1:6" ht="21" x14ac:dyDescent="0.25">
      <c r="A13" s="58" t="s">
        <v>52</v>
      </c>
      <c r="B13" s="58"/>
      <c r="C13" s="58"/>
      <c r="D13" s="58"/>
      <c r="E13" s="58"/>
      <c r="F13" s="58"/>
    </row>
    <row r="14" spans="1:6" x14ac:dyDescent="0.25">
      <c r="A14" s="64"/>
      <c r="B14" s="64"/>
      <c r="C14" s="64"/>
      <c r="D14" s="64"/>
      <c r="E14" s="64"/>
      <c r="F14" s="64"/>
    </row>
    <row r="15" spans="1:6" x14ac:dyDescent="0.25">
      <c r="A15" s="64"/>
      <c r="B15" s="64"/>
      <c r="C15" s="64"/>
      <c r="D15" s="64"/>
      <c r="E15" s="64"/>
      <c r="F15" s="64"/>
    </row>
    <row r="16" spans="1:6" x14ac:dyDescent="0.25">
      <c r="A16" s="64"/>
      <c r="B16" s="64"/>
      <c r="C16" s="64"/>
      <c r="D16" s="64"/>
      <c r="E16" s="64"/>
      <c r="F16" s="64"/>
    </row>
    <row r="17" spans="1:6" x14ac:dyDescent="0.25">
      <c r="A17" s="64"/>
      <c r="B17" s="64"/>
      <c r="C17" s="64"/>
      <c r="D17" s="64"/>
      <c r="E17" s="64"/>
      <c r="F17" s="64"/>
    </row>
    <row r="18" spans="1:6" x14ac:dyDescent="0.25">
      <c r="A18" s="64"/>
      <c r="B18" s="64"/>
      <c r="C18" s="64"/>
      <c r="D18" s="64"/>
      <c r="E18" s="64"/>
      <c r="F18" s="64"/>
    </row>
    <row r="19" spans="1:6" x14ac:dyDescent="0.25">
      <c r="A19" s="64"/>
      <c r="B19" s="64"/>
      <c r="C19" s="64"/>
      <c r="D19" s="64"/>
      <c r="E19" s="64"/>
      <c r="F19" s="64"/>
    </row>
    <row r="20" spans="1:6" x14ac:dyDescent="0.25">
      <c r="A20" s="64"/>
      <c r="B20" s="64"/>
      <c r="C20" s="64"/>
      <c r="D20" s="64"/>
      <c r="E20" s="64"/>
      <c r="F20" s="64"/>
    </row>
    <row r="21" spans="1:6" x14ac:dyDescent="0.25">
      <c r="A21" s="64"/>
      <c r="B21" s="64"/>
      <c r="C21" s="64"/>
      <c r="D21" s="64"/>
      <c r="E21" s="64"/>
      <c r="F21" s="64"/>
    </row>
    <row r="22" spans="1:6" x14ac:dyDescent="0.25">
      <c r="A22" s="64"/>
      <c r="B22" s="64"/>
      <c r="C22" s="64"/>
      <c r="D22" s="64"/>
      <c r="E22" s="64"/>
      <c r="F22" s="64"/>
    </row>
    <row r="23" spans="1:6" x14ac:dyDescent="0.25">
      <c r="A23" s="64"/>
      <c r="B23" s="64"/>
      <c r="C23" s="64"/>
      <c r="D23" s="64"/>
      <c r="E23" s="64"/>
      <c r="F23" s="64"/>
    </row>
    <row r="24" spans="1:6" x14ac:dyDescent="0.25">
      <c r="A24" s="64"/>
      <c r="B24" s="64"/>
      <c r="C24" s="64"/>
      <c r="D24" s="64"/>
      <c r="E24" s="64"/>
      <c r="F24" s="64"/>
    </row>
    <row r="25" spans="1:6" x14ac:dyDescent="0.25">
      <c r="A25" s="64"/>
      <c r="B25" s="64"/>
      <c r="C25" s="64"/>
      <c r="D25" s="64"/>
      <c r="E25" s="64"/>
      <c r="F25" s="64"/>
    </row>
    <row r="26" spans="1:6" x14ac:dyDescent="0.25">
      <c r="A26" s="64"/>
      <c r="B26" s="64"/>
      <c r="C26" s="64"/>
      <c r="D26" s="64"/>
      <c r="E26" s="64"/>
      <c r="F26" s="64"/>
    </row>
    <row r="27" spans="1:6" x14ac:dyDescent="0.25">
      <c r="A27" s="64"/>
      <c r="B27" s="64"/>
      <c r="C27" s="64"/>
      <c r="D27" s="64"/>
      <c r="E27" s="64"/>
      <c r="F27" s="64"/>
    </row>
    <row r="28" spans="1:6" x14ac:dyDescent="0.25">
      <c r="A28" s="64"/>
      <c r="B28" s="64"/>
      <c r="C28" s="64"/>
      <c r="D28" s="64"/>
      <c r="E28" s="64"/>
      <c r="F28" s="64"/>
    </row>
    <row r="29" spans="1:6" x14ac:dyDescent="0.25">
      <c r="A29" s="64"/>
      <c r="B29" s="64"/>
      <c r="C29" s="64"/>
      <c r="D29" s="64"/>
      <c r="E29" s="64"/>
      <c r="F29" s="64"/>
    </row>
    <row r="30" spans="1:6" x14ac:dyDescent="0.25">
      <c r="A30" s="64"/>
      <c r="B30" s="64"/>
      <c r="C30" s="64"/>
      <c r="D30" s="64"/>
      <c r="E30" s="64"/>
      <c r="F30" s="64"/>
    </row>
    <row r="31" spans="1:6" x14ac:dyDescent="0.25">
      <c r="A31" s="64"/>
      <c r="B31" s="64"/>
      <c r="C31" s="64"/>
      <c r="D31" s="64"/>
      <c r="E31" s="64"/>
      <c r="F31" s="64"/>
    </row>
    <row r="32" spans="1:6" x14ac:dyDescent="0.25">
      <c r="A32" s="64"/>
      <c r="B32" s="64"/>
      <c r="C32" s="64"/>
      <c r="D32" s="64"/>
      <c r="E32" s="64"/>
      <c r="F32" s="64"/>
    </row>
    <row r="33" spans="1:6" x14ac:dyDescent="0.25">
      <c r="A33" s="64"/>
      <c r="B33" s="64"/>
      <c r="C33" s="64"/>
      <c r="D33" s="64"/>
      <c r="E33" s="64"/>
      <c r="F33" s="64"/>
    </row>
    <row r="34" spans="1:6" x14ac:dyDescent="0.25">
      <c r="A34" s="64"/>
      <c r="B34" s="64"/>
      <c r="C34" s="64"/>
      <c r="D34" s="64"/>
      <c r="E34" s="64"/>
      <c r="F34" s="64"/>
    </row>
    <row r="35" spans="1:6" x14ac:dyDescent="0.25">
      <c r="A35" s="64"/>
      <c r="B35" s="64"/>
      <c r="C35" s="64"/>
      <c r="D35" s="64"/>
      <c r="E35" s="64"/>
      <c r="F35" s="64"/>
    </row>
    <row r="36" spans="1:6" x14ac:dyDescent="0.25">
      <c r="A36" s="64"/>
      <c r="B36" s="64"/>
      <c r="C36" s="64"/>
      <c r="D36" s="64"/>
      <c r="E36" s="64"/>
      <c r="F36" s="64"/>
    </row>
    <row r="37" spans="1:6" x14ac:dyDescent="0.25">
      <c r="A37" s="61" t="s">
        <v>53</v>
      </c>
      <c r="B37" s="61"/>
      <c r="C37" s="66"/>
      <c r="D37" s="61" t="s">
        <v>54</v>
      </c>
      <c r="E37" s="61"/>
      <c r="F37" s="61"/>
    </row>
    <row r="38" spans="1:6" x14ac:dyDescent="0.25">
      <c r="A38" s="2" t="s">
        <v>55</v>
      </c>
      <c r="B38" s="2" t="s">
        <v>56</v>
      </c>
      <c r="C38" s="66"/>
      <c r="D38" s="2" t="s">
        <v>55</v>
      </c>
      <c r="E38" s="61" t="s">
        <v>56</v>
      </c>
      <c r="F38" s="61"/>
    </row>
    <row r="39" spans="1:6" x14ac:dyDescent="0.25">
      <c r="A39" s="3"/>
      <c r="B39" s="3"/>
      <c r="C39" s="66"/>
      <c r="D39" s="3"/>
      <c r="E39" s="64"/>
      <c r="F39" s="64"/>
    </row>
    <row r="40" spans="1:6" x14ac:dyDescent="0.25">
      <c r="A40" s="3"/>
      <c r="B40" s="3"/>
      <c r="C40" s="66"/>
      <c r="D40" s="3"/>
      <c r="E40" s="64"/>
      <c r="F40" s="64"/>
    </row>
    <row r="41" spans="1:6" x14ac:dyDescent="0.25">
      <c r="A41" s="3"/>
      <c r="B41" s="3"/>
      <c r="C41" s="66"/>
      <c r="D41" s="3"/>
      <c r="E41" s="64"/>
      <c r="F41" s="64"/>
    </row>
    <row r="42" spans="1:6" x14ac:dyDescent="0.25">
      <c r="A42" s="3"/>
      <c r="B42" s="3"/>
      <c r="C42" s="66"/>
      <c r="D42" s="3"/>
      <c r="E42" s="64"/>
      <c r="F42" s="64"/>
    </row>
    <row r="43" spans="1:6" x14ac:dyDescent="0.25">
      <c r="A43" s="3"/>
      <c r="B43" s="3"/>
      <c r="C43" s="66"/>
      <c r="D43" s="3"/>
      <c r="E43" s="64"/>
      <c r="F43" s="64"/>
    </row>
  </sheetData>
  <sheetProtection algorithmName="SHA-512" hashValue="cpoSRpEAkwuNc/er05ySlMDH+Udt1Lm5m59dz3Oe+VtTL7dO522TxM+6MLSNRieYKVee95QbQNgboW4hZiXyQA==" saltValue="l4c4tWSVX+RuxVDq4RDMtw==" spinCount="100000" sheet="1" objects="1" scenarios="1"/>
  <mergeCells count="18">
    <mergeCell ref="E42:F42"/>
    <mergeCell ref="E43:F43"/>
    <mergeCell ref="B12:F12"/>
    <mergeCell ref="E39:F39"/>
    <mergeCell ref="E40:F40"/>
    <mergeCell ref="E41:F41"/>
    <mergeCell ref="A13:F13"/>
    <mergeCell ref="A14:F36"/>
    <mergeCell ref="A37:B37"/>
    <mergeCell ref="C37:C43"/>
    <mergeCell ref="D37:F37"/>
    <mergeCell ref="E38:F38"/>
    <mergeCell ref="C9:C10"/>
    <mergeCell ref="D9:D10"/>
    <mergeCell ref="A2:F2"/>
    <mergeCell ref="B3:F3"/>
    <mergeCell ref="D4:F4"/>
    <mergeCell ref="B5:F5"/>
  </mergeCells>
  <pageMargins left="0.70866141732283472" right="0.70866141732283472" top="0.74803149606299213" bottom="0.74803149606299213" header="0.31496062992125984" footer="0.31496062992125984"/>
  <pageSetup scale="75" orientation="portrait" horizontalDpi="200" verticalDpi="200" r:id="rId1"/>
  <ignoredErrors>
    <ignoredError sqref="E1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Hoja1!$F$1:$F$4</xm:f>
          </x14:formula1>
          <xm:sqref>D9:D10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5"/>
  <sheetViews>
    <sheetView topLeftCell="T1" workbookViewId="0">
      <selection activeCell="AA3" sqref="AA3"/>
    </sheetView>
  </sheetViews>
  <sheetFormatPr baseColWidth="10" defaultRowHeight="15" x14ac:dyDescent="0.25"/>
  <cols>
    <col min="1" max="1" width="7.140625" customWidth="1"/>
    <col min="2" max="2" width="15.7109375" bestFit="1" customWidth="1"/>
    <col min="3" max="3" width="20.42578125" customWidth="1"/>
    <col min="4" max="4" width="14.5703125" customWidth="1"/>
    <col min="5" max="5" width="21.28515625" customWidth="1"/>
    <col min="6" max="6" width="34.85546875" customWidth="1"/>
    <col min="7" max="7" width="16.140625" customWidth="1"/>
    <col min="8" max="8" width="15.5703125" bestFit="1" customWidth="1"/>
    <col min="12" max="12" width="13.85546875" customWidth="1"/>
    <col min="13" max="13" width="13.42578125" customWidth="1"/>
    <col min="14" max="14" width="12.42578125" customWidth="1"/>
    <col min="16" max="16" width="18.28515625" bestFit="1" customWidth="1"/>
    <col min="23" max="23" width="15" bestFit="1" customWidth="1"/>
  </cols>
  <sheetData>
    <row r="1" spans="1:28" ht="51" x14ac:dyDescent="0.25">
      <c r="A1" s="7" t="s">
        <v>78</v>
      </c>
      <c r="B1" s="7" t="s">
        <v>1</v>
      </c>
      <c r="C1" s="7" t="s">
        <v>79</v>
      </c>
      <c r="D1" s="8" t="s">
        <v>3</v>
      </c>
      <c r="E1" s="9" t="s">
        <v>80</v>
      </c>
      <c r="F1" s="10" t="s">
        <v>81</v>
      </c>
      <c r="G1" s="9" t="s">
        <v>7</v>
      </c>
      <c r="H1" s="11" t="s">
        <v>82</v>
      </c>
      <c r="I1" s="9" t="s">
        <v>9</v>
      </c>
      <c r="J1" s="9" t="s">
        <v>83</v>
      </c>
      <c r="K1" s="9" t="s">
        <v>84</v>
      </c>
      <c r="L1" s="9" t="s">
        <v>125</v>
      </c>
      <c r="M1" s="9" t="s">
        <v>124</v>
      </c>
      <c r="N1" s="12" t="s">
        <v>126</v>
      </c>
      <c r="O1" s="12" t="s">
        <v>85</v>
      </c>
      <c r="P1" s="12" t="s">
        <v>49</v>
      </c>
      <c r="Q1" s="9" t="s">
        <v>13</v>
      </c>
      <c r="R1" s="10" t="s">
        <v>16</v>
      </c>
      <c r="S1" s="10" t="s">
        <v>86</v>
      </c>
      <c r="T1" s="10" t="s">
        <v>87</v>
      </c>
      <c r="U1" s="13" t="s">
        <v>88</v>
      </c>
      <c r="V1" s="13" t="s">
        <v>89</v>
      </c>
      <c r="W1" s="9" t="s">
        <v>90</v>
      </c>
      <c r="X1" s="9" t="s">
        <v>14</v>
      </c>
      <c r="Y1" s="9" t="s">
        <v>91</v>
      </c>
      <c r="Z1" s="14" t="s">
        <v>92</v>
      </c>
      <c r="AA1" s="10" t="s">
        <v>93</v>
      </c>
      <c r="AB1" s="10" t="s">
        <v>94</v>
      </c>
    </row>
    <row r="2" spans="1:28" ht="48" customHeight="1" x14ac:dyDescent="0.25">
      <c r="A2" s="15" t="s">
        <v>95</v>
      </c>
      <c r="B2" s="15" t="s">
        <v>96</v>
      </c>
      <c r="C2" s="15" t="s">
        <v>97</v>
      </c>
      <c r="D2" s="15" t="s">
        <v>98</v>
      </c>
      <c r="E2" s="15" t="s">
        <v>99</v>
      </c>
      <c r="F2" s="15" t="s">
        <v>100</v>
      </c>
      <c r="G2" s="15" t="s">
        <v>101</v>
      </c>
      <c r="H2" s="15" t="s">
        <v>102</v>
      </c>
      <c r="I2" s="15" t="s">
        <v>103</v>
      </c>
      <c r="J2" s="15" t="s">
        <v>104</v>
      </c>
      <c r="K2" s="15" t="s">
        <v>105</v>
      </c>
      <c r="L2" s="15" t="s">
        <v>127</v>
      </c>
      <c r="M2" s="15" t="s">
        <v>128</v>
      </c>
      <c r="N2" s="15" t="s">
        <v>106</v>
      </c>
      <c r="O2" s="15" t="s">
        <v>107</v>
      </c>
      <c r="P2" s="15" t="s">
        <v>108</v>
      </c>
      <c r="Q2" s="15" t="s">
        <v>109</v>
      </c>
      <c r="R2" s="15" t="s">
        <v>110</v>
      </c>
      <c r="S2" s="15" t="s">
        <v>111</v>
      </c>
      <c r="T2" s="15" t="s">
        <v>112</v>
      </c>
      <c r="U2" s="15" t="s">
        <v>113</v>
      </c>
      <c r="V2" s="15" t="s">
        <v>114</v>
      </c>
      <c r="W2" s="15" t="s">
        <v>115</v>
      </c>
      <c r="X2" s="15" t="s">
        <v>116</v>
      </c>
      <c r="Y2" s="15" t="s">
        <v>117</v>
      </c>
      <c r="Z2" s="15" t="s">
        <v>118</v>
      </c>
      <c r="AA2" s="15" t="s">
        <v>119</v>
      </c>
      <c r="AB2" s="15"/>
    </row>
    <row r="3" spans="1:28" s="31" customFormat="1" x14ac:dyDescent="0.25">
      <c r="A3" s="1">
        <v>1</v>
      </c>
      <c r="B3" s="1" t="str">
        <f>'1. ABOGADO EXTERNO'!B4</f>
        <v>6. Administrativo en Etapa Contenciosa</v>
      </c>
      <c r="C3" s="1" t="str">
        <f>'1. ABOGADO EXTERNO'!F4</f>
        <v>1. Primera Instancia</v>
      </c>
      <c r="D3" s="6">
        <f>'1. ABOGADO EXTERNO'!B5</f>
        <v>45407</v>
      </c>
      <c r="E3" s="17" t="str">
        <f>'1. ABOGADO EXTERNO'!B6</f>
        <v xml:space="preserve">TATIANA ASTUDILLO SANDOVAL  Y OTROS </v>
      </c>
      <c r="F3" s="17" t="str">
        <f>'1. ABOGADO EXTERNO'!B7</f>
        <v>DISTRITO ESPECIAL DE SANTIAGO DE CALI 
CHUBB SEGUROS COLOMBIA S.A.
SBS SEGUROS COLOMBIA S.A.
MAPFRE SEGUROS S.A.
ASEGURADORA SOLIDARIA DE COLOMBIA E.C.</v>
      </c>
      <c r="G3" s="17" t="str">
        <f>'1. ABOGADO EXTERNO'!B9</f>
        <v xml:space="preserve">Las pretensiones de la demanda van encaminadas a obtener el reconocimiento y pago de la suma equivalente a 900 SMLMV por concepto de daño moral, 900 SMLMV por concepto de daño a la salud, 900 SMLMV por concepto de daño a la vida de relación, 900 SMLMV por concepto de perdida de oportunidad, y $618.221.618 por concepto de lucro cesante. </v>
      </c>
      <c r="H3" s="18">
        <f>'1. ABOGADO EXTERNO'!B10</f>
        <v>5298221618</v>
      </c>
      <c r="I3" s="17" t="str">
        <f>'1. ABOGADO EXTERNO'!B11</f>
        <v>Conforme los hechos de la demanda el día 29 de julio del 2023, aproximadamente a las 22:00 horas, José Manuel Burbano Figueroa (Q.E.P.D) se desplazaba en calidad de conductor de la motocicleta de placa YBA03, por la Carrera 4 con Calle 2 en Cali - Valle del Cauca y debido a una grieta de gran tamaño que se encontraba sobre la vía perdió el equilibrio y cayó; debido a esta caída, José Manuel fue arrollado por un vehículo de carga pesada que se movilizaba por la misma zona.
Refiere la parte demandante que en el lugar donde se encontraba el hueco no existía al momento del accidente ninguna señalización que previniera a los conductores la presencia de un hueco en la vía.
Producto de la caída y el arrollamiento por la presencia del hueco en la vía la víctima José Manuel Burbano Figueroa (Q.E.P.D) fue trasladado en ambulancia hasta la Clínica Cristo Rey en la ciudad de Cali donde ya no tenía signos vitales.</v>
      </c>
      <c r="J3" s="17" t="str">
        <f>'1. ABOGADO EXTERNO'!B12</f>
        <v xml:space="preserve">La contingencia se califica como EVENTUAL, toda vez que si bien es cierto el contrato de seguros presta cobertura material y temporal, la responsabilidad administrativa que se pretende endilgar al asegurado dependerá del debate probatorio.
Lo primero que debe tomarse en consideración es que la Póliza de Responsabilidad Civil Extracontractual No. 1507223000670, cuyo tomador y asegurado es el Distrito Especial de Santiago de Cali, presta cobertura material y temporal de conformidad con los hechos y pretensiones expuestas en el líbelo de la demanda. Frente a la cobertura temporal, debe decirse que la precitada póliza se pactó bajo la modalidad de OCURRENCIA, la cual ampara la responsabilidad derivada de los daños causados durante la vigencia de la Póliza. En consecuencia, la ocurrencia del hecho (29 de julio de 2023) se encuentra dentro de la limitación temporal de la Póliza en mención, cuya vigencia comprende desde el 01 de marzo de 2023 el 16 de noviembre de 2023. Aunado a ello presta cobertura material en tanto ampara la responsabilidad civil extracontractual derivada de Predios Labores y Operaciones, pretensión que se le endilga al Distrito.
Ahora bien, frente a la responsabilidad de nuestro asegurado debe decirse que, si bien el apoderado demandante refiere que la causa del accidente deviene de la existencia de una grieta de gran tamaño en un tramo de la vía, este no ha logrado probar su dicho, teniendo en cuenta que i) el IPAT aportado no consigna una hipótesis sobre la causa que pudo generar el evento, e incluso se observa que en el acápite 7.6. correspondiente al estado de la vía se registró que el estado de la vía era “bueno”, ii) no se registraron testigos, iii) las fotografías aportadas no dan cuenta a ciencia cierta la fecha y hora en que se tomaron dichas imágenes. No obstante, deberá esperarse a que se practiquen las pruebas solicitadas por las partes, entre las que se encuentran un testimonio técnico por parte de agente de tránsito, y un dictamen pericial de reconstrucción de accidente de tránsito; Por lo que será con el debate probatorio que se genere en torno al proceso y la interpretación probatoria, que se determine la responsabilidad del Asegurado, señalándose cuál fue la causa eficaz del accidente y si ésta es imputable al Distrito Especial. Lo anterior sin perjuicio del carácter contingente del proceso.  </v>
      </c>
      <c r="K3" s="22" t="str">
        <f>'1. ABOGADO EXTERNO'!B13</f>
        <v>2 Eventual (50% en contra y 50% a favor )</v>
      </c>
      <c r="L3" s="22"/>
      <c r="M3" s="22"/>
      <c r="N3" s="30" t="s">
        <v>123</v>
      </c>
      <c r="O3" s="19" t="s">
        <v>123</v>
      </c>
      <c r="P3" s="18">
        <f>'2. ABOGADO INTERNO '!D7</f>
        <v>0</v>
      </c>
      <c r="Q3" s="17"/>
      <c r="R3" s="17" t="str">
        <f>'1. ABOGADO EXTERNO'!B16</f>
        <v>R.C.E.</v>
      </c>
      <c r="S3" s="17"/>
      <c r="T3" s="1"/>
      <c r="U3" s="20"/>
      <c r="V3" s="17"/>
      <c r="W3" s="21">
        <f>'2. ABOGADO INTERNO '!B8</f>
        <v>0</v>
      </c>
      <c r="X3" s="22" t="str">
        <f>'1. ABOGADO EXTERNO'!B14</f>
        <v>JUZGADO SEGUNDO (02) ADMINISTRATIVO ORAL DEL CIRCUITO DE CALI (V.C.)</v>
      </c>
      <c r="Y3" s="1" t="str">
        <f>'1. ABOGADO EXTERNO'!F14</f>
        <v>76001-33-33-002-2023-00228-00</v>
      </c>
      <c r="Z3" s="1" t="str">
        <f>'1. ABOGADO EXTERNO'!F5</f>
        <v xml:space="preserve">VIGENTE </v>
      </c>
      <c r="AA3" s="17" t="str">
        <f>'1. ABOGADO EXTERNO'!A22</f>
        <v xml:space="preserve">ETAPA PRELIMINAR
El 11 de junio de 2024  se radicó contestación a la demanda y al llamamiento en garantía. </v>
      </c>
      <c r="AB3" s="17"/>
    </row>
    <row r="4" spans="1:28" x14ac:dyDescent="0.25">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row>
    <row r="5" spans="1:28" x14ac:dyDescent="0.25">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row>
  </sheetData>
  <sheetProtection algorithmName="SHA-512" hashValue="hBqrYiEAgleQILGDAqB12gt1+hPrVt5rDXEdx8VSclQ1q8/uvrrNRRJh8kcz/uPl6bwTzImSJmKCR5VTwq70vg==" saltValue="jVLhcWJ0GbKgF6AlEa3U+w==" spinCount="100000" sheet="1" objects="1" scenarios="1"/>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2"/>
  <sheetViews>
    <sheetView zoomScale="80" zoomScaleNormal="80" workbookViewId="0">
      <selection activeCell="D23" sqref="D23"/>
    </sheetView>
  </sheetViews>
  <sheetFormatPr baseColWidth="10" defaultRowHeight="15" x14ac:dyDescent="0.25"/>
  <cols>
    <col min="1" max="1" width="22.7109375" customWidth="1"/>
    <col min="2" max="2" width="27.7109375" bestFit="1" customWidth="1"/>
    <col min="3" max="3" width="40.28515625" bestFit="1" customWidth="1"/>
    <col min="4" max="4" width="11.85546875" bestFit="1" customWidth="1"/>
    <col min="5" max="5" width="24" bestFit="1" customWidth="1"/>
    <col min="6" max="6" width="19.28515625" bestFit="1" customWidth="1"/>
  </cols>
  <sheetData>
    <row r="1" spans="1:6" x14ac:dyDescent="0.25">
      <c r="A1" s="23" t="s">
        <v>1</v>
      </c>
      <c r="B1" s="24" t="s">
        <v>2</v>
      </c>
      <c r="C1" s="24" t="s">
        <v>39</v>
      </c>
      <c r="D1" s="24" t="s">
        <v>17</v>
      </c>
      <c r="E1" s="24" t="s">
        <v>57</v>
      </c>
      <c r="F1" s="29" t="s">
        <v>70</v>
      </c>
    </row>
    <row r="2" spans="1:6" x14ac:dyDescent="0.25">
      <c r="A2" s="25"/>
      <c r="B2" s="25"/>
      <c r="C2" s="26"/>
      <c r="D2" s="26"/>
      <c r="E2" s="27"/>
      <c r="F2" s="4"/>
    </row>
    <row r="3" spans="1:6" x14ac:dyDescent="0.25">
      <c r="A3" s="25" t="s">
        <v>25</v>
      </c>
      <c r="B3" s="25" t="s">
        <v>26</v>
      </c>
      <c r="C3" s="26" t="s">
        <v>121</v>
      </c>
      <c r="D3" s="26" t="s">
        <v>27</v>
      </c>
      <c r="E3" s="27" t="s">
        <v>58</v>
      </c>
      <c r="F3" s="4" t="s">
        <v>74</v>
      </c>
    </row>
    <row r="4" spans="1:6" x14ac:dyDescent="0.25">
      <c r="A4" s="25" t="s">
        <v>28</v>
      </c>
      <c r="B4" s="25" t="s">
        <v>29</v>
      </c>
      <c r="C4" s="26" t="s">
        <v>120</v>
      </c>
      <c r="D4" s="26" t="s">
        <v>30</v>
      </c>
      <c r="E4" s="27" t="s">
        <v>59</v>
      </c>
      <c r="F4" s="4" t="s">
        <v>75</v>
      </c>
    </row>
    <row r="5" spans="1:6" x14ac:dyDescent="0.25">
      <c r="A5" s="25" t="s">
        <v>31</v>
      </c>
      <c r="B5" s="25" t="s">
        <v>32</v>
      </c>
      <c r="C5" s="26" t="s">
        <v>41</v>
      </c>
      <c r="D5" s="28"/>
      <c r="E5" s="27" t="s">
        <v>60</v>
      </c>
    </row>
    <row r="6" spans="1:6" x14ac:dyDescent="0.25">
      <c r="A6" s="25" t="s">
        <v>33</v>
      </c>
      <c r="B6" s="25" t="s">
        <v>40</v>
      </c>
      <c r="C6" s="26"/>
      <c r="D6" s="28"/>
      <c r="E6" s="27" t="s">
        <v>61</v>
      </c>
    </row>
    <row r="7" spans="1:6" x14ac:dyDescent="0.25">
      <c r="A7" s="25" t="s">
        <v>34</v>
      </c>
      <c r="B7" s="25"/>
      <c r="C7" s="26"/>
      <c r="D7" s="28"/>
      <c r="E7" s="27" t="s">
        <v>62</v>
      </c>
    </row>
    <row r="8" spans="1:6" x14ac:dyDescent="0.25">
      <c r="A8" s="25" t="s">
        <v>35</v>
      </c>
      <c r="B8" s="25"/>
      <c r="C8" s="26"/>
      <c r="D8" s="28"/>
      <c r="E8" s="27" t="s">
        <v>122</v>
      </c>
    </row>
    <row r="9" spans="1:6" x14ac:dyDescent="0.25">
      <c r="A9" s="25" t="s">
        <v>36</v>
      </c>
      <c r="B9" s="28"/>
      <c r="C9" s="26"/>
      <c r="D9" s="28"/>
      <c r="E9" s="27" t="s">
        <v>63</v>
      </c>
    </row>
    <row r="10" spans="1:6" x14ac:dyDescent="0.25">
      <c r="A10" s="25" t="s">
        <v>37</v>
      </c>
      <c r="B10" s="28"/>
      <c r="C10" s="26"/>
      <c r="D10" s="28"/>
      <c r="E10" s="27" t="s">
        <v>64</v>
      </c>
    </row>
    <row r="11" spans="1:6" x14ac:dyDescent="0.25">
      <c r="A11" s="25" t="s">
        <v>38</v>
      </c>
      <c r="B11" s="28"/>
      <c r="C11" s="26"/>
      <c r="D11" s="28"/>
      <c r="E11" s="27" t="s">
        <v>65</v>
      </c>
    </row>
    <row r="12" spans="1:6" x14ac:dyDescent="0.25">
      <c r="A12" s="27"/>
      <c r="B12" s="27"/>
      <c r="C12" s="27"/>
      <c r="D12" s="27"/>
      <c r="E12" s="27" t="s">
        <v>66</v>
      </c>
    </row>
  </sheetData>
  <sheetProtection algorithmName="SHA-512" hashValue="9ShYwSVIE4HaBIvF1qfJ09H/BumE0JrgYeDDL4kTxVqiV16SqMo0SAO1dQPevxYUxYQjMCcXP+qUnYPoPEUslQ==" saltValue="DbY7JG4VUyQNjb8wuxauI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 ABOGADO EXTERNO</vt:lpstr>
      <vt:lpstr>2. ABOGADO INTERNO </vt:lpstr>
      <vt:lpstr>REPORTE S.F.C.</vt:lpstr>
      <vt:lpstr>Hoja1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CONTROL PROCESOS</dc:title>
  <dc:creator/>
  <cp:lastModifiedBy/>
  <cp:revision>1</cp:revision>
  <dcterms:created xsi:type="dcterms:W3CDTF">2006-09-12T12:46:56Z</dcterms:created>
  <dcterms:modified xsi:type="dcterms:W3CDTF">2024-07-08T14:53:46Z</dcterms:modified>
  <cp:version>V1</cp:version>
</cp:coreProperties>
</file>