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7C622FA4-4B59-4727-91A9-7F2BB61897EA}" xr6:coauthVersionLast="47" xr6:coauthVersionMax="47" xr10:uidLastSave="{00000000-0000-0000-0000-000000000000}"/>
  <bookViews>
    <workbookView xWindow="-110" yWindow="-110" windowWidth="19420" windowHeight="10300" activeTab="1" xr2:uid="{00000000-000D-0000-FFFF-FFFF00000000}"/>
  </bookViews>
  <sheets>
    <sheet name="GENERALES NOTA 322" sheetId="5" r:id="rId1"/>
    <sheet name="GENERALES NOTA 321" sheetId="10" r:id="rId2"/>
    <sheet name="GENERALES  NOTA 324" sheetId="11" r:id="rId3"/>
    <sheet name="GENERALES NOTA 325" sheetId="12" r:id="rId4"/>
    <sheet name="ACTUALIZACIÓN CONTINGENCIA" sheetId="13"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1" l="1"/>
  <c r="B2" i="12" l="1"/>
  <c r="B6" i="12"/>
  <c r="B5" i="12"/>
  <c r="B4" i="12"/>
  <c r="B3" i="12"/>
</calcChain>
</file>

<file path=xl/sharedStrings.xml><?xml version="1.0" encoding="utf-8"?>
<sst xmlns="http://schemas.openxmlformats.org/spreadsheetml/2006/main" count="205" uniqueCount="149">
  <si>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</si>
  <si>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</si>
  <si>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</si>
  <si>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</si>
  <si>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</si>
  <si>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</si>
  <si>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</si>
  <si>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</si>
  <si>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</si>
  <si>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</si>
  <si>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</si>
  <si>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</si>
  <si>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</si>
  <si>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</si>
  <si>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</si>
  <si>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</si>
  <si>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</si>
  <si>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</si>
  <si>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</si>
  <si>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</si>
  <si>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</si>
  <si>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</si>
  <si>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</si>
  <si>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</si>
  <si>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</si>
  <si>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</si>
  <si>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</si>
  <si>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</si>
  <si>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</si>
  <si>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</si>
  <si>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</si>
  <si>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</si>
  <si>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</si>
  <si>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</si>
  <si>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</si>
  <si>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</si>
  <si>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</si>
  <si>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</si>
  <si>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</si>
  <si>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</si>
  <si>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</si>
  <si>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</si>
  <si>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</si>
  <si>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</si>
  <si>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</si>
  <si>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</si>
  <si>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</si>
  <si>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</si>
  <si>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</si>
  <si>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</si>
  <si>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</si>
  <si>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</si>
  <si>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</si>
  <si>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</si>
  <si>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</si>
  <si>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</si>
  <si>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</si>
  <si>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</si>
  <si>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</si>
  <si>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</si>
  <si>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</si>
  <si>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</si>
  <si>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</si>
  <si>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</si>
  <si>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</si>
  <si>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</si>
  <si>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</si>
  <si>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</si>
  <si>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</si>
  <si>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</si>
  <si>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</si>
  <si>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</si>
  <si>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</si>
  <si>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</si>
  <si>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</si>
  <si>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</si>
  <si>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</si>
  <si>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</si>
  <si>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</si>
  <si>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</si>
  <si>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</si>
  <si>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</si>
  <si>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</si>
  <si>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</si>
  <si>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</si>
  <si>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</si>
  <si>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</si>
  <si>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</si>
  <si>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</si>
  <si>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</si>
  <si>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</si>
  <si>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</si>
  <si>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</si>
  <si>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</si>
  <si>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</si>
  <si>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</si>
  <si>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</si>
  <si>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</si>
  <si>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</si>
  <si>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</si>
  <si>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</si>
  <si>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</si>
  <si>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</si>
  <si>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</si>
  <si>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</si>
  <si>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</si>
  <si>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</si>
  <si>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</si>
  <si>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</si>
  <si>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</si>
  <si>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</si>
  <si>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</si>
  <si>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</si>
  <si>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</si>
  <si>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</si>
  <si>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 xml:space="preserve">• Disminución de la suma asegurada por pago de indemnizaciones con cargo a la PÓLIZA 
</t>
  </si>
  <si>
    <t>JUICIOS FISCALES</t>
  </si>
  <si>
    <t>RESPONSABILIDAD FISCAL</t>
  </si>
  <si>
    <t>CONTRALORÍA GENERAL DE LA REPÚBLICA-GERENCIA DEPARTAMENTAL COLEGIADA DE ANTIOQUIA</t>
  </si>
  <si>
    <t>800.130.632-4</t>
  </si>
  <si>
    <t>MINISTERIO DE DEFENSA NACIONAL-EJERCITO NACIONAL DE COLOMBIA-DIRECCIÓN DE INTENDENCIA Y REMOTA.</t>
  </si>
  <si>
    <t>80053-2020-36009</t>
  </si>
  <si>
    <t>EJERCITO NACIONAL - CUARTA BRIGADA - BATALLÓN DE APOYO Y SERVICIOS PARA EL COMBATE No.4 CACIQUE YARIGUIES</t>
  </si>
  <si>
    <t>CIENTO CUARENTA MILLONES SEISCIENTOS CINCUENTA Y NUEVE MIL DOSCIENTOS PESOS ($140.659.200)</t>
  </si>
  <si>
    <t>ALLIANZ SEGUROS S.A. Y OTROS</t>
  </si>
  <si>
    <t>7 DE NOVIEMBRE DE 2023</t>
  </si>
  <si>
    <t>3 DE NOVIEMBRE DE 2023</t>
  </si>
  <si>
    <t>000706272341 COASEGURO DEL 22.499%</t>
  </si>
  <si>
    <t>Hechos: La Cuarta Brigada del Ejército suscribió el contrato No. 309-BASPCA-2016 por valor de $471.481.040, con el objeto de realizar el suministro del kit de incorporación para los soldados del segundo al décimo contingente para las unidades centralizadas de la vigencia 2016. Sin embargo, se observa que se incorporaron unidades adicionales a los kits, por valor de $140.659.200 los cuales no se encontraron debidamente justificados. 
Igualmente se observó que los elementos adicionales son para una cantidad de 4.736 soldados (11 elementos), pero el número de soldados incorporados en la unidad BASPC -4 son 520 soldados en toda la vigencia del 2016.</t>
  </si>
  <si>
    <t>QBE SEGUROS S.A., MAPFRE SEGUROS GENERALES DE COLOMBIA S.A., LA PREVISORA S.A. CIA. DE SEGUROS, AXA COLPATRIA S.A. y ALLIANZ SEGUROS S.A.</t>
  </si>
  <si>
    <t>21882977 / 0 (Allianz Seguros S.A.).</t>
  </si>
  <si>
    <t>Desde el 1/1/2016 hasta el 31/12/2023.</t>
  </si>
  <si>
    <t>SINIESTRO 134760929 - APLICATIVO 143800.</t>
  </si>
  <si>
    <t>CONTRALORÍA GENERAL DE LA REPÚBLICA-GERENCIA DEPARTAMENTAL COLEGIADA DE ANTIOQUIA.</t>
  </si>
  <si>
    <t>EJERCITO NACIONAL - CUARTA BRIGADA - BATALLÓN DE APOYO Y SERVICIOS PARA EL COMBATE No.4 CACIQUE YARIGUIES.</t>
  </si>
  <si>
    <t>CIENTO CUARENTA MILLONES SEISCIENTOS CINCUENTA Y NUEVE MIL DOSCIENTOS PESOS ($140.659.200).</t>
  </si>
  <si>
    <t>Juicios contra responsabilidad fiscal.</t>
  </si>
  <si>
    <t xml:space="preserve">QBE SEGUROS S.A - ZURICH </t>
  </si>
  <si>
    <t>MAPFRE SEGUROS GENERALES DE COLOMBIA S.A.</t>
  </si>
  <si>
    <t>21,5% (Póliza 000706272341)</t>
  </si>
  <si>
    <t>LA PREVISORA S.A. CIA. DE SEGUROS</t>
  </si>
  <si>
    <t>21,5%.</t>
  </si>
  <si>
    <t>AXA COLPATRIA</t>
  </si>
  <si>
    <t>22,5%.</t>
  </si>
  <si>
    <t xml:space="preserve">ALLIANZ SEGUROS S.A. </t>
  </si>
  <si>
    <t>22,5% (Póliza 21882977/0)</t>
  </si>
  <si>
    <t>X</t>
  </si>
  <si>
    <t>N/A</t>
  </si>
  <si>
    <t>Se han realizados pagos por valor total de $99.244.647 - Valor disponible $125.755.350 (Según % participación coaseguro).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</si>
</sst>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2" fontId="1" fillId="0" borderId="0" applyFont="0" applyFill="0" applyBorder="0" applyAlignment="0" applyProtection="0"/>
  </cellStyleXfs>
  <cellXfs count="7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0" fillId="0" borderId="1" xfId="0" applyBorder="1" applyAlignment="1">
      <alignment horizontal="justify" vertical="top" wrapText="1"/>
    </xf>
    <xf numFmtId="0" fontId="7" fillId="0" borderId="0" xfId="0" applyFon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9" fontId="0" fillId="0" borderId="1" xfId="0" applyNumberFormat="1" applyBorder="1" applyAlignment="1">
      <alignment horizontal="justify"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wrapText="1"/>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6" fontId="0" fillId="0" borderId="1" xfId="0" applyNumberFormat="1" applyBorder="1" applyAlignment="1">
      <alignment horizontal="justify" vertical="top"/>
    </xf>
    <xf numFmtId="6" fontId="0" fillId="0" borderId="2" xfId="0" applyNumberFormat="1" applyBorder="1" applyAlignment="1">
      <alignment horizontal="left" vertical="top"/>
    </xf>
    <xf numFmtId="6" fontId="0" fillId="0" borderId="3" xfId="0" applyNumberFormat="1" applyBorder="1" applyAlignment="1">
      <alignment horizontal="left" vertical="top"/>
    </xf>
    <xf numFmtId="0" fontId="4" fillId="6" borderId="4" xfId="0" applyFont="1" applyFill="1" applyBorder="1" applyAlignment="1">
      <alignment horizontal="justify"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 xfId="0" applyBorder="1" applyAlignment="1">
      <alignment horizontal="left" wrapText="1"/>
    </xf>
    <xf numFmtId="0" fontId="0" fillId="0" borderId="1" xfId="0" applyBorder="1" applyAlignment="1">
      <alignment horizontal="left"/>
    </xf>
    <xf numFmtId="0" fontId="2" fillId="4" borderId="5" xfId="0" applyFont="1" applyFill="1" applyBorder="1" applyAlignment="1">
      <alignment horizontal="left" vertical="top" wrapText="1"/>
    </xf>
    <xf numFmtId="0" fontId="2" fillId="4" borderId="6" xfId="0" applyFont="1"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6" fontId="8" fillId="0" borderId="1" xfId="0" applyNumberFormat="1" applyFont="1" applyBorder="1" applyAlignment="1">
      <alignment horizontal="center" vertical="top"/>
    </xf>
    <xf numFmtId="0" fontId="8" fillId="0" borderId="1" xfId="0" applyFont="1" applyBorder="1" applyAlignment="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2" fillId="0" borderId="8"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justify" vertical="top"/>
    </xf>
    <xf numFmtId="9" fontId="2" fillId="0" borderId="1" xfId="0" applyNumberFormat="1" applyFont="1" applyBorder="1" applyAlignment="1">
      <alignment horizontal="justify" vertical="top"/>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C32"/>
  <sheetViews>
    <sheetView topLeftCell="A12" zoomScaleNormal="100" workbookViewId="0">
      <selection activeCell="B15" sqref="B15:C15"/>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32" t="s">
        <v>0</v>
      </c>
      <c r="B1" s="32"/>
      <c r="C1" s="32"/>
    </row>
    <row r="2" spans="1:3" x14ac:dyDescent="0.35">
      <c r="A2" s="5" t="s">
        <v>1</v>
      </c>
      <c r="B2" s="33" t="s">
        <v>121</v>
      </c>
      <c r="C2" s="33"/>
    </row>
    <row r="3" spans="1:3" ht="38.25" customHeight="1" x14ac:dyDescent="0.35">
      <c r="A3" s="5" t="s">
        <v>2</v>
      </c>
      <c r="B3" s="30" t="s">
        <v>118</v>
      </c>
      <c r="C3" s="39"/>
    </row>
    <row r="4" spans="1:3" x14ac:dyDescent="0.35">
      <c r="A4" s="5" t="s">
        <v>3</v>
      </c>
      <c r="B4" s="38" t="s">
        <v>18</v>
      </c>
      <c r="C4" s="39"/>
    </row>
    <row r="5" spans="1:3" x14ac:dyDescent="0.35">
      <c r="A5" s="5" t="s">
        <v>4</v>
      </c>
      <c r="B5" s="33" t="s">
        <v>19</v>
      </c>
      <c r="C5" s="33"/>
    </row>
    <row r="6" spans="1:3" x14ac:dyDescent="0.35">
      <c r="A6" s="5" t="s">
        <v>5</v>
      </c>
      <c r="B6" s="34" t="s">
        <v>122</v>
      </c>
      <c r="C6" s="35"/>
    </row>
    <row r="7" spans="1:3" ht="36.75" customHeight="1" x14ac:dyDescent="0.35">
      <c r="A7" s="5" t="s">
        <v>6</v>
      </c>
      <c r="B7" s="36" t="s">
        <v>123</v>
      </c>
      <c r="C7" s="37"/>
    </row>
    <row r="8" spans="1:3" x14ac:dyDescent="0.35">
      <c r="A8" s="5" t="s">
        <v>7</v>
      </c>
      <c r="B8" s="33" t="s">
        <v>124</v>
      </c>
      <c r="C8" s="33"/>
    </row>
    <row r="9" spans="1:3" x14ac:dyDescent="0.35">
      <c r="A9" s="5" t="s">
        <v>8</v>
      </c>
      <c r="B9" s="28">
        <v>42580</v>
      </c>
      <c r="C9" s="29"/>
    </row>
    <row r="10" spans="1:3" x14ac:dyDescent="0.35">
      <c r="A10" s="41" t="s">
        <v>9</v>
      </c>
      <c r="B10" s="36" t="s">
        <v>128</v>
      </c>
      <c r="C10" s="37"/>
    </row>
    <row r="11" spans="1:3" ht="30" customHeight="1" x14ac:dyDescent="0.35">
      <c r="A11" s="41"/>
      <c r="B11" s="37"/>
      <c r="C11" s="37"/>
    </row>
    <row r="12" spans="1:3" ht="90.5" customHeight="1" x14ac:dyDescent="0.35">
      <c r="A12" s="41"/>
      <c r="B12" s="37"/>
      <c r="C12" s="37"/>
    </row>
    <row r="13" spans="1:3" ht="33" customHeight="1" x14ac:dyDescent="0.35">
      <c r="A13" s="5" t="s">
        <v>10</v>
      </c>
      <c r="B13" s="33" t="s">
        <v>120</v>
      </c>
      <c r="C13" s="33"/>
    </row>
    <row r="14" spans="1:3" ht="17.25" customHeight="1" x14ac:dyDescent="0.35">
      <c r="A14" s="5" t="s">
        <v>11</v>
      </c>
      <c r="B14" s="33" t="s">
        <v>119</v>
      </c>
      <c r="C14" s="33"/>
    </row>
    <row r="15" spans="1:3" ht="15.75" customHeight="1" x14ac:dyDescent="0.35">
      <c r="A15" s="5" t="s">
        <v>12</v>
      </c>
      <c r="B15" s="29" t="s">
        <v>127</v>
      </c>
      <c r="C15" s="33"/>
    </row>
    <row r="16" spans="1:3" ht="21.5" customHeight="1" x14ac:dyDescent="0.35">
      <c r="A16" s="67" t="s">
        <v>13</v>
      </c>
      <c r="B16" s="30" t="s">
        <v>117</v>
      </c>
      <c r="C16" s="31"/>
    </row>
    <row r="17" spans="1:3" ht="19" customHeight="1" x14ac:dyDescent="0.35">
      <c r="A17" s="68"/>
      <c r="B17" s="34" t="s">
        <v>116</v>
      </c>
      <c r="C17" s="43"/>
    </row>
    <row r="18" spans="1:3" ht="18.75" customHeight="1" x14ac:dyDescent="0.35">
      <c r="A18" s="5" t="s">
        <v>14</v>
      </c>
      <c r="B18" s="42" t="s">
        <v>125</v>
      </c>
      <c r="C18" s="35"/>
    </row>
    <row r="19" spans="1:3" x14ac:dyDescent="0.35">
      <c r="A19" s="5" t="s">
        <v>15</v>
      </c>
      <c r="B19" s="40" t="s">
        <v>126</v>
      </c>
      <c r="C19" s="40"/>
    </row>
    <row r="20" spans="1:3" x14ac:dyDescent="0.35">
      <c r="A20" s="5" t="s">
        <v>16</v>
      </c>
      <c r="B20" s="33"/>
      <c r="C20" s="33"/>
    </row>
    <row r="28" spans="1:3" x14ac:dyDescent="0.35">
      <c r="A28" s="6" t="s">
        <v>17</v>
      </c>
    </row>
    <row r="29" spans="1:3" x14ac:dyDescent="0.35">
      <c r="A29" s="6" t="s">
        <v>18</v>
      </c>
    </row>
    <row r="31" spans="1:3" x14ac:dyDescent="0.35">
      <c r="A31" s="6" t="s">
        <v>19</v>
      </c>
    </row>
    <row r="32" spans="1:3" x14ac:dyDescent="0.35">
      <c r="A32" s="6" t="s">
        <v>20</v>
      </c>
    </row>
  </sheetData>
  <mergeCells count="20">
    <mergeCell ref="B19:C19"/>
    <mergeCell ref="B20:C20"/>
    <mergeCell ref="A10:A12"/>
    <mergeCell ref="B10:C12"/>
    <mergeCell ref="B13:C13"/>
    <mergeCell ref="B14:C14"/>
    <mergeCell ref="B15:C15"/>
    <mergeCell ref="B18:C18"/>
    <mergeCell ref="B17:C17"/>
    <mergeCell ref="A16:A17"/>
    <mergeCell ref="B9:C9"/>
    <mergeCell ref="B16:C16"/>
    <mergeCell ref="A1:C1"/>
    <mergeCell ref="B2:C2"/>
    <mergeCell ref="B5:C5"/>
    <mergeCell ref="B6:C6"/>
    <mergeCell ref="B7:C7"/>
    <mergeCell ref="B8:C8"/>
    <mergeCell ref="B4:C4"/>
    <mergeCell ref="B3:C3"/>
  </mergeCells>
  <dataValidations count="2">
    <dataValidation type="list" allowBlank="1" showInputMessage="1" showErrorMessage="1" sqref="B4:C4" xr:uid="{00000000-0002-0000-0000-000000000000}">
      <formula1>$A$28:$A$29</formula1>
    </dataValidation>
    <dataValidation type="list" allowBlank="1" showInputMessage="1" showErrorMessage="1" sqref="B5:C5" xr:uid="{00000000-0002-0000-0000-000001000000}">
      <formula1>$A$31:$A$32</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C50"/>
  <sheetViews>
    <sheetView tabSelected="1" topLeftCell="A15" zoomScale="80" zoomScaleNormal="80" workbookViewId="0">
      <selection activeCell="C35" sqref="C35"/>
    </sheetView>
  </sheetViews>
  <sheetFormatPr baseColWidth="10" defaultColWidth="0" defaultRowHeight="14.5" x14ac:dyDescent="0.35"/>
  <cols>
    <col min="1" max="1" width="44.453125" customWidth="1"/>
    <col min="2" max="2" width="36.26953125" customWidth="1"/>
    <col min="3" max="3" width="100.7265625" customWidth="1"/>
    <col min="4" max="16384" width="11.453125" hidden="1"/>
  </cols>
  <sheetData>
    <row r="1" spans="1:3" ht="18.5" x14ac:dyDescent="0.35">
      <c r="A1" s="46" t="s">
        <v>21</v>
      </c>
      <c r="B1" s="46"/>
      <c r="C1" s="46"/>
    </row>
    <row r="2" spans="1:3" x14ac:dyDescent="0.35">
      <c r="A2" s="16" t="s">
        <v>22</v>
      </c>
      <c r="B2" s="42" t="s">
        <v>132</v>
      </c>
      <c r="C2" s="35"/>
    </row>
    <row r="3" spans="1:3" s="2" customFormat="1" x14ac:dyDescent="0.35">
      <c r="A3" s="5" t="s">
        <v>2</v>
      </c>
      <c r="B3" s="33" t="s">
        <v>133</v>
      </c>
      <c r="C3" s="33"/>
    </row>
    <row r="4" spans="1:3" s="2" customFormat="1" x14ac:dyDescent="0.35">
      <c r="A4" s="5" t="s">
        <v>5</v>
      </c>
      <c r="B4" s="42" t="s">
        <v>134</v>
      </c>
      <c r="C4" s="35"/>
    </row>
    <row r="5" spans="1:3" s="2" customFormat="1" x14ac:dyDescent="0.35">
      <c r="A5" s="5" t="s">
        <v>6</v>
      </c>
      <c r="B5" s="49" t="s">
        <v>135</v>
      </c>
      <c r="C5" s="33"/>
    </row>
    <row r="6" spans="1:3" s="2" customFormat="1" ht="21" customHeight="1" x14ac:dyDescent="0.35">
      <c r="A6" s="5" t="s">
        <v>7</v>
      </c>
      <c r="B6" s="33" t="s">
        <v>129</v>
      </c>
      <c r="C6" s="33"/>
    </row>
    <row r="7" spans="1:3" x14ac:dyDescent="0.35">
      <c r="A7" s="69" t="s">
        <v>23</v>
      </c>
      <c r="B7" s="33" t="s">
        <v>130</v>
      </c>
      <c r="C7" s="33"/>
    </row>
    <row r="8" spans="1:3" x14ac:dyDescent="0.35">
      <c r="A8" s="69" t="s">
        <v>24</v>
      </c>
      <c r="B8" s="33" t="s">
        <v>136</v>
      </c>
      <c r="C8" s="33"/>
    </row>
    <row r="9" spans="1:3" x14ac:dyDescent="0.35">
      <c r="A9" s="69" t="s">
        <v>25</v>
      </c>
      <c r="B9" s="50">
        <v>125755350</v>
      </c>
      <c r="C9" s="51"/>
    </row>
    <row r="10" spans="1:3" x14ac:dyDescent="0.35">
      <c r="A10" s="69" t="s">
        <v>26</v>
      </c>
      <c r="B10" s="38" t="s">
        <v>89</v>
      </c>
      <c r="C10" s="39"/>
    </row>
    <row r="11" spans="1:3" x14ac:dyDescent="0.35">
      <c r="A11" s="69" t="s">
        <v>27</v>
      </c>
      <c r="B11" s="33" t="s">
        <v>131</v>
      </c>
      <c r="C11" s="33"/>
    </row>
    <row r="12" spans="1:3" x14ac:dyDescent="0.35">
      <c r="A12" s="69" t="s">
        <v>28</v>
      </c>
      <c r="B12" s="33" t="s">
        <v>85</v>
      </c>
      <c r="C12" s="33"/>
    </row>
    <row r="13" spans="1:3" x14ac:dyDescent="0.35">
      <c r="A13" s="69" t="s">
        <v>29</v>
      </c>
      <c r="B13" s="33" t="s">
        <v>85</v>
      </c>
      <c r="C13" s="33"/>
    </row>
    <row r="14" spans="1:3" x14ac:dyDescent="0.35">
      <c r="A14" s="44" t="s">
        <v>30</v>
      </c>
      <c r="B14" s="33" t="s">
        <v>97</v>
      </c>
      <c r="C14" s="33"/>
    </row>
    <row r="15" spans="1:3" x14ac:dyDescent="0.35">
      <c r="A15" s="45"/>
      <c r="B15" s="8" t="s">
        <v>31</v>
      </c>
      <c r="C15" s="9" t="s">
        <v>32</v>
      </c>
    </row>
    <row r="16" spans="1:3" x14ac:dyDescent="0.35">
      <c r="A16" s="45"/>
      <c r="B16" s="10" t="s">
        <v>137</v>
      </c>
      <c r="C16" s="27" t="s">
        <v>139</v>
      </c>
    </row>
    <row r="17" spans="1:3" ht="29" x14ac:dyDescent="0.35">
      <c r="A17" s="45"/>
      <c r="B17" s="10" t="s">
        <v>138</v>
      </c>
      <c r="C17" s="27">
        <v>0.12</v>
      </c>
    </row>
    <row r="18" spans="1:3" x14ac:dyDescent="0.35">
      <c r="A18" s="45"/>
      <c r="B18" s="10" t="s">
        <v>140</v>
      </c>
      <c r="C18" s="27" t="s">
        <v>141</v>
      </c>
    </row>
    <row r="19" spans="1:3" x14ac:dyDescent="0.35">
      <c r="A19" s="45"/>
      <c r="B19" s="10" t="s">
        <v>142</v>
      </c>
      <c r="C19" s="27" t="s">
        <v>143</v>
      </c>
    </row>
    <row r="20" spans="1:3" x14ac:dyDescent="0.35">
      <c r="A20" s="45"/>
      <c r="B20" s="13" t="s">
        <v>144</v>
      </c>
      <c r="C20" s="70" t="s">
        <v>145</v>
      </c>
    </row>
    <row r="21" spans="1:3" x14ac:dyDescent="0.35">
      <c r="A21" s="12" t="s">
        <v>33</v>
      </c>
      <c r="B21" s="33" t="s">
        <v>90</v>
      </c>
      <c r="C21" s="33"/>
    </row>
    <row r="22" spans="1:3" x14ac:dyDescent="0.35">
      <c r="A22" s="12" t="s">
        <v>34</v>
      </c>
      <c r="B22" s="38"/>
      <c r="C22" s="39"/>
    </row>
    <row r="23" spans="1:3" x14ac:dyDescent="0.35">
      <c r="A23" s="11" t="s">
        <v>35</v>
      </c>
      <c r="B23" s="33" t="s">
        <v>90</v>
      </c>
      <c r="C23" s="33"/>
    </row>
    <row r="24" spans="1:3" x14ac:dyDescent="0.35">
      <c r="A24" s="52" t="s">
        <v>36</v>
      </c>
      <c r="B24" s="52"/>
      <c r="C24" s="52"/>
    </row>
    <row r="25" spans="1:3" x14ac:dyDescent="0.35">
      <c r="A25" s="42" t="s">
        <v>37</v>
      </c>
      <c r="B25" s="35"/>
      <c r="C25" s="24" t="s">
        <v>146</v>
      </c>
    </row>
    <row r="26" spans="1:3" x14ac:dyDescent="0.35">
      <c r="A26" s="42" t="s">
        <v>38</v>
      </c>
      <c r="B26" s="35"/>
      <c r="C26" s="24" t="s">
        <v>146</v>
      </c>
    </row>
    <row r="27" spans="1:3" ht="16.5" customHeight="1" x14ac:dyDescent="0.35">
      <c r="A27" s="34" t="s">
        <v>115</v>
      </c>
      <c r="B27" s="35"/>
      <c r="C27" s="25" t="s">
        <v>146</v>
      </c>
    </row>
    <row r="28" spans="1:3" x14ac:dyDescent="0.35">
      <c r="A28" s="18" t="s">
        <v>39</v>
      </c>
      <c r="B28" s="19"/>
      <c r="C28" s="24" t="s">
        <v>146</v>
      </c>
    </row>
    <row r="29" spans="1:3" x14ac:dyDescent="0.35">
      <c r="A29" s="42" t="s">
        <v>40</v>
      </c>
      <c r="B29" s="35"/>
      <c r="C29" s="24" t="s">
        <v>146</v>
      </c>
    </row>
    <row r="30" spans="1:3" x14ac:dyDescent="0.35">
      <c r="A30" s="42" t="s">
        <v>41</v>
      </c>
      <c r="B30" s="35"/>
      <c r="C30" s="24" t="s">
        <v>146</v>
      </c>
    </row>
    <row r="31" spans="1:3" ht="11.5" customHeight="1" x14ac:dyDescent="0.35">
      <c r="A31" s="42" t="s">
        <v>42</v>
      </c>
      <c r="B31" s="35"/>
      <c r="C31" s="24"/>
    </row>
    <row r="32" spans="1:3" x14ac:dyDescent="0.35">
      <c r="A32" s="47" t="s">
        <v>43</v>
      </c>
      <c r="B32" s="48"/>
      <c r="C32" s="26"/>
    </row>
    <row r="33" spans="1:3" ht="14.25" customHeight="1" x14ac:dyDescent="0.35">
      <c r="A33" s="53" t="s">
        <v>44</v>
      </c>
      <c r="B33" s="53"/>
      <c r="C33" s="53"/>
    </row>
    <row r="34" spans="1:3" x14ac:dyDescent="0.35">
      <c r="A34" s="37" t="s">
        <v>45</v>
      </c>
      <c r="B34" s="37"/>
      <c r="C34" s="10" t="s">
        <v>147</v>
      </c>
    </row>
    <row r="35" spans="1:3" ht="29" x14ac:dyDescent="0.35">
      <c r="A35" s="37" t="s">
        <v>46</v>
      </c>
      <c r="B35" s="37"/>
      <c r="C35" s="10" t="s">
        <v>148</v>
      </c>
    </row>
    <row r="36" spans="1:3" x14ac:dyDescent="0.35">
      <c r="A36" s="37" t="s">
        <v>47</v>
      </c>
      <c r="B36" s="37"/>
      <c r="C36" s="10" t="s">
        <v>147</v>
      </c>
    </row>
    <row r="37" spans="1:3" x14ac:dyDescent="0.35">
      <c r="A37" s="37" t="s">
        <v>48</v>
      </c>
      <c r="B37" s="37"/>
      <c r="C37" s="10" t="s">
        <v>147</v>
      </c>
    </row>
    <row r="38" spans="1:3" x14ac:dyDescent="0.35">
      <c r="A38" s="37" t="s">
        <v>49</v>
      </c>
      <c r="B38" s="37"/>
      <c r="C38" s="10" t="s">
        <v>147</v>
      </c>
    </row>
    <row r="39" spans="1:3" x14ac:dyDescent="0.35">
      <c r="A39" s="37" t="s">
        <v>50</v>
      </c>
      <c r="B39" s="37"/>
      <c r="C39" s="10" t="s">
        <v>147</v>
      </c>
    </row>
    <row r="40" spans="1:3" x14ac:dyDescent="0.35">
      <c r="A40" s="37" t="s">
        <v>51</v>
      </c>
      <c r="B40" s="37"/>
      <c r="C40" s="10" t="s">
        <v>147</v>
      </c>
    </row>
    <row r="41" spans="1:3" x14ac:dyDescent="0.35">
      <c r="A41" s="37" t="s">
        <v>52</v>
      </c>
      <c r="B41" s="37"/>
      <c r="C41" s="10" t="s">
        <v>147</v>
      </c>
    </row>
    <row r="42" spans="1:3" x14ac:dyDescent="0.35">
      <c r="A42" s="37" t="s">
        <v>53</v>
      </c>
      <c r="B42" s="37"/>
      <c r="C42" s="10" t="s">
        <v>147</v>
      </c>
    </row>
    <row r="43" spans="1:3" x14ac:dyDescent="0.35">
      <c r="A43" s="37" t="s">
        <v>54</v>
      </c>
      <c r="B43" s="37"/>
      <c r="C43" s="10" t="s">
        <v>147</v>
      </c>
    </row>
    <row r="44" spans="1:3" x14ac:dyDescent="0.35">
      <c r="A44" s="37" t="s">
        <v>55</v>
      </c>
      <c r="B44" s="37"/>
      <c r="C44" s="10" t="s">
        <v>147</v>
      </c>
    </row>
    <row r="45" spans="1:3" x14ac:dyDescent="0.35">
      <c r="A45" s="37" t="s">
        <v>56</v>
      </c>
      <c r="B45" s="37"/>
      <c r="C45" s="10" t="s">
        <v>147</v>
      </c>
    </row>
    <row r="46" spans="1:3" x14ac:dyDescent="0.35">
      <c r="A46" s="37" t="s">
        <v>57</v>
      </c>
      <c r="B46" s="37"/>
      <c r="C46" s="10" t="s">
        <v>147</v>
      </c>
    </row>
    <row r="47" spans="1:3" x14ac:dyDescent="0.35">
      <c r="A47" s="37" t="s">
        <v>58</v>
      </c>
      <c r="B47" s="37"/>
      <c r="C47" s="10" t="s">
        <v>147</v>
      </c>
    </row>
    <row r="48" spans="1:3" x14ac:dyDescent="0.35">
      <c r="A48" s="37" t="s">
        <v>59</v>
      </c>
      <c r="B48" s="37"/>
      <c r="C48" s="10" t="s">
        <v>147</v>
      </c>
    </row>
    <row r="49" spans="1:3" x14ac:dyDescent="0.35">
      <c r="A49" s="37" t="s">
        <v>60</v>
      </c>
      <c r="B49" s="37"/>
      <c r="C49" s="10"/>
    </row>
    <row r="50" spans="1:3" x14ac:dyDescent="0.35">
      <c r="A50" s="54"/>
      <c r="B50" s="54"/>
      <c r="C50" s="10"/>
    </row>
  </sheetData>
  <mergeCells count="44">
    <mergeCell ref="A47:B47"/>
    <mergeCell ref="A48:B48"/>
    <mergeCell ref="A49:B49"/>
    <mergeCell ref="A50:B50"/>
    <mergeCell ref="A45:B45"/>
    <mergeCell ref="A46:B46"/>
    <mergeCell ref="A43:B43"/>
    <mergeCell ref="A38:B38"/>
    <mergeCell ref="A33:C33"/>
    <mergeCell ref="A34:B34"/>
    <mergeCell ref="A35:B35"/>
    <mergeCell ref="A36:B36"/>
    <mergeCell ref="A44:B44"/>
    <mergeCell ref="A37:B37"/>
    <mergeCell ref="B22:C22"/>
    <mergeCell ref="B23:C23"/>
    <mergeCell ref="A24:C24"/>
    <mergeCell ref="A25:B25"/>
    <mergeCell ref="A26:B26"/>
    <mergeCell ref="A27:B27"/>
    <mergeCell ref="A29:B29"/>
    <mergeCell ref="A30:B30"/>
    <mergeCell ref="A31:B31"/>
    <mergeCell ref="A32:B32"/>
    <mergeCell ref="A39:B39"/>
    <mergeCell ref="A40:B40"/>
    <mergeCell ref="A41:B41"/>
    <mergeCell ref="A42:B42"/>
    <mergeCell ref="A1:C1"/>
    <mergeCell ref="B7:C7"/>
    <mergeCell ref="B8:C8"/>
    <mergeCell ref="B10:C10"/>
    <mergeCell ref="B11:C11"/>
    <mergeCell ref="B2:C2"/>
    <mergeCell ref="B3:C3"/>
    <mergeCell ref="B4:C4"/>
    <mergeCell ref="B5:C5"/>
    <mergeCell ref="B6:C6"/>
    <mergeCell ref="B9:C9"/>
    <mergeCell ref="B13:C13"/>
    <mergeCell ref="A14:A20"/>
    <mergeCell ref="B14:C14"/>
    <mergeCell ref="B21:C21"/>
    <mergeCell ref="B12:C1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B14:C14</xm:sqref>
        </x14:dataValidation>
        <x14:dataValidation type="list" allowBlank="1" showInputMessage="1" showErrorMessage="1" xr:uid="{00000000-0002-0000-0100-000002000000}">
          <x14:formula1>
            <xm:f>Hoja2!$A$2:$A$5</xm:f>
          </x14:formula1>
          <xm:sqref>B10:C10</xm:sqref>
        </x14:dataValidation>
        <x14:dataValidation type="list" allowBlank="1" showInputMessage="1" showErrorMessage="1" xr:uid="{00000000-0002-0000-0100-000003000000}">
          <x14:formula1>
            <xm:f>Hoja2!$B$1:$B$2</xm:f>
          </x14:formula1>
          <xm:sqref>B23:C23 B12:C13 B21:C21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I49"/>
  <sheetViews>
    <sheetView topLeftCell="A13" zoomScale="85" zoomScaleNormal="85" workbookViewId="0">
      <selection activeCell="B2" sqref="B2:C2"/>
    </sheetView>
  </sheetViews>
  <sheetFormatPr baseColWidth="10" defaultColWidth="11.453125" defaultRowHeight="14.5" x14ac:dyDescent="0.35"/>
  <cols>
    <col min="1" max="1" width="41.81640625" customWidth="1"/>
    <col min="2" max="2" width="30.54296875" customWidth="1"/>
    <col min="3" max="3" width="76.1796875" customWidth="1"/>
    <col min="4" max="8" width="11.453125" hidden="1" customWidth="1"/>
    <col min="9" max="9" width="12" hidden="1" customWidth="1"/>
    <col min="119" max="122" width="11.453125" customWidth="1"/>
    <col min="16384" max="16384" width="6.81640625" customWidth="1"/>
  </cols>
  <sheetData>
    <row r="1" spans="1:6" ht="18.5" x14ac:dyDescent="0.35">
      <c r="A1" s="46" t="s">
        <v>61</v>
      </c>
      <c r="B1" s="46"/>
      <c r="C1" s="46"/>
    </row>
    <row r="2" spans="1:6" x14ac:dyDescent="0.35">
      <c r="A2" s="12" t="s">
        <v>22</v>
      </c>
      <c r="B2" s="42"/>
      <c r="C2" s="35"/>
    </row>
    <row r="3" spans="1:6" s="2" customFormat="1" ht="15" customHeight="1" x14ac:dyDescent="0.35">
      <c r="A3" s="5" t="s">
        <v>2</v>
      </c>
      <c r="B3" s="33"/>
      <c r="C3" s="33"/>
    </row>
    <row r="4" spans="1:6" s="2" customFormat="1" x14ac:dyDescent="0.35">
      <c r="A4" s="5" t="s">
        <v>5</v>
      </c>
      <c r="B4" s="42"/>
      <c r="C4" s="35"/>
    </row>
    <row r="5" spans="1:6" s="2" customFormat="1" x14ac:dyDescent="0.35">
      <c r="A5" s="5" t="s">
        <v>6</v>
      </c>
      <c r="B5" s="49"/>
      <c r="C5" s="33"/>
    </row>
    <row r="6" spans="1:6" s="2" customFormat="1" x14ac:dyDescent="0.35">
      <c r="A6" s="5" t="s">
        <v>7</v>
      </c>
      <c r="B6" s="33"/>
      <c r="C6" s="33"/>
    </row>
    <row r="7" spans="1:6" s="2" customFormat="1" x14ac:dyDescent="0.35">
      <c r="A7" s="5"/>
      <c r="B7" s="42"/>
      <c r="C7" s="35"/>
    </row>
    <row r="8" spans="1:6" s="2" customFormat="1" x14ac:dyDescent="0.35">
      <c r="A8" s="5"/>
      <c r="B8" s="55"/>
      <c r="C8" s="56"/>
    </row>
    <row r="9" spans="1:6" ht="23.25" customHeight="1" x14ac:dyDescent="0.35">
      <c r="A9" s="13" t="s">
        <v>62</v>
      </c>
      <c r="B9" s="47" t="s">
        <v>65</v>
      </c>
      <c r="C9" s="48"/>
    </row>
    <row r="10" spans="1:6" ht="58" x14ac:dyDescent="0.35">
      <c r="A10" s="5" t="s">
        <v>64</v>
      </c>
      <c r="B10" s="59"/>
      <c r="C10" s="60"/>
      <c r="E10" t="s">
        <v>65</v>
      </c>
      <c r="F10" s="14">
        <v>0.7</v>
      </c>
    </row>
    <row r="11" spans="1:6" x14ac:dyDescent="0.35">
      <c r="A11" s="13" t="s">
        <v>62</v>
      </c>
      <c r="B11" s="47" t="s">
        <v>65</v>
      </c>
      <c r="C11" s="48"/>
      <c r="F11" s="14"/>
    </row>
    <row r="12" spans="1:6" ht="58" x14ac:dyDescent="0.35">
      <c r="A12" s="5" t="s">
        <v>64</v>
      </c>
      <c r="B12" s="59"/>
      <c r="C12" s="60"/>
      <c r="E12" t="s">
        <v>65</v>
      </c>
      <c r="F12" s="14">
        <v>0.7</v>
      </c>
    </row>
    <row r="13" spans="1:6" x14ac:dyDescent="0.35">
      <c r="A13" s="13" t="s">
        <v>66</v>
      </c>
      <c r="B13" s="63"/>
      <c r="C13" s="64"/>
      <c r="E13" t="s">
        <v>63</v>
      </c>
      <c r="F13" s="14">
        <v>0.3</v>
      </c>
    </row>
    <row r="14" spans="1:6" x14ac:dyDescent="0.35">
      <c r="A14" s="15" t="s">
        <v>67</v>
      </c>
      <c r="B14" s="61">
        <f>IFERROR(B13*(VLOOKUP(B9,E10:F14,2,0)),18888)</f>
        <v>0</v>
      </c>
      <c r="C14" s="62"/>
    </row>
    <row r="15" spans="1:6" ht="180" customHeight="1" x14ac:dyDescent="0.35">
      <c r="A15" s="5" t="s">
        <v>68</v>
      </c>
      <c r="B15" s="34"/>
      <c r="C15" s="35"/>
    </row>
    <row r="16" spans="1:6" ht="87" x14ac:dyDescent="0.35">
      <c r="A16" s="5" t="s">
        <v>69</v>
      </c>
      <c r="B16" s="57"/>
      <c r="C16" s="58"/>
    </row>
    <row r="18" spans="2:3" x14ac:dyDescent="0.35">
      <c r="B18" s="17"/>
      <c r="C18" s="17"/>
    </row>
    <row r="19" spans="2:3" x14ac:dyDescent="0.35">
      <c r="B19" s="17"/>
      <c r="C19" s="17"/>
    </row>
    <row r="20" spans="2:3" x14ac:dyDescent="0.35">
      <c r="B20" s="17"/>
      <c r="C20" s="17"/>
    </row>
    <row r="21" spans="2:3" x14ac:dyDescent="0.35">
      <c r="B21" s="17"/>
      <c r="C21" s="17"/>
    </row>
    <row r="22" spans="2:3" x14ac:dyDescent="0.35">
      <c r="B22" s="17"/>
      <c r="C22" s="17"/>
    </row>
    <row r="23" spans="2:3" x14ac:dyDescent="0.35">
      <c r="B23" s="17"/>
      <c r="C23" s="17"/>
    </row>
    <row r="24" spans="2:3" x14ac:dyDescent="0.35">
      <c r="B24" s="17"/>
      <c r="C24" s="17"/>
    </row>
    <row r="25" spans="2:3" x14ac:dyDescent="0.35">
      <c r="B25" s="17"/>
      <c r="C25" s="17"/>
    </row>
    <row r="26" spans="2:3" x14ac:dyDescent="0.35">
      <c r="B26" s="17"/>
      <c r="C26" s="17"/>
    </row>
    <row r="27" spans="2:3" x14ac:dyDescent="0.35">
      <c r="B27" s="17"/>
      <c r="C27" s="17"/>
    </row>
    <row r="28" spans="2:3" x14ac:dyDescent="0.35">
      <c r="B28" s="17"/>
      <c r="C28" s="17"/>
    </row>
    <row r="29" spans="2:3" x14ac:dyDescent="0.35">
      <c r="B29" s="17"/>
      <c r="C29" s="17"/>
    </row>
    <row r="30" spans="2:3" x14ac:dyDescent="0.35">
      <c r="B30" s="17"/>
      <c r="C30" s="17"/>
    </row>
    <row r="31" spans="2:3" x14ac:dyDescent="0.35">
      <c r="B31" s="17"/>
      <c r="C31" s="17"/>
    </row>
    <row r="32" spans="2:3" x14ac:dyDescent="0.35">
      <c r="B32" s="17"/>
      <c r="C32" s="17"/>
    </row>
    <row r="33" spans="2:3" x14ac:dyDescent="0.35">
      <c r="B33" s="17"/>
      <c r="C33" s="17"/>
    </row>
    <row r="34" spans="2:3" x14ac:dyDescent="0.35">
      <c r="B34" s="17"/>
      <c r="C34" s="17"/>
    </row>
    <row r="35" spans="2:3" x14ac:dyDescent="0.35">
      <c r="B35" s="17"/>
      <c r="C35" s="17"/>
    </row>
    <row r="36" spans="2:3" x14ac:dyDescent="0.35">
      <c r="B36" s="17"/>
      <c r="C36" s="17"/>
    </row>
    <row r="37" spans="2:3" x14ac:dyDescent="0.35">
      <c r="B37" s="17"/>
      <c r="C37" s="17"/>
    </row>
    <row r="38" spans="2:3" x14ac:dyDescent="0.35">
      <c r="B38" s="17"/>
      <c r="C38" s="17"/>
    </row>
    <row r="39" spans="2:3" x14ac:dyDescent="0.35">
      <c r="B39" s="17"/>
      <c r="C39" s="17"/>
    </row>
    <row r="40" spans="2:3" x14ac:dyDescent="0.35">
      <c r="B40" s="17"/>
      <c r="C40" s="17"/>
    </row>
    <row r="41" spans="2:3" x14ac:dyDescent="0.35">
      <c r="B41" s="17"/>
      <c r="C41" s="17"/>
    </row>
    <row r="42" spans="2:3" x14ac:dyDescent="0.35">
      <c r="B42" s="17"/>
      <c r="C42" s="17"/>
    </row>
    <row r="43" spans="2:3" x14ac:dyDescent="0.35">
      <c r="B43" s="17"/>
      <c r="C43" s="17"/>
    </row>
    <row r="44" spans="2:3" x14ac:dyDescent="0.35">
      <c r="B44" s="17"/>
      <c r="C44" s="17"/>
    </row>
    <row r="45" spans="2:3" x14ac:dyDescent="0.35">
      <c r="B45" s="17"/>
      <c r="C45" s="17"/>
    </row>
    <row r="46" spans="2:3" x14ac:dyDescent="0.35">
      <c r="B46" s="17"/>
      <c r="C46" s="17"/>
    </row>
    <row r="47" spans="2:3" x14ac:dyDescent="0.35">
      <c r="B47" s="17"/>
      <c r="C47" s="17"/>
    </row>
    <row r="48" spans="2:3" x14ac:dyDescent="0.35">
      <c r="B48" s="17"/>
      <c r="C48" s="17"/>
    </row>
    <row r="49" spans="2:3" x14ac:dyDescent="0.35">
      <c r="B49" s="17"/>
      <c r="C49" s="17"/>
    </row>
  </sheetData>
  <mergeCells count="16">
    <mergeCell ref="B15:C15"/>
    <mergeCell ref="B16:C16"/>
    <mergeCell ref="A1:C1"/>
    <mergeCell ref="B9:C9"/>
    <mergeCell ref="B10:C10"/>
    <mergeCell ref="B2:C2"/>
    <mergeCell ref="B14:C14"/>
    <mergeCell ref="B3:C3"/>
    <mergeCell ref="B4:C4"/>
    <mergeCell ref="B5:C5"/>
    <mergeCell ref="B6:C6"/>
    <mergeCell ref="B13:C13"/>
    <mergeCell ref="B7:C7"/>
    <mergeCell ref="B8:C8"/>
    <mergeCell ref="B11:C11"/>
    <mergeCell ref="B12:C1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Hoja2!$F$1:$F$3</xm:f>
          </x14:formula1>
          <xm:sqref>B9 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C12"/>
  <sheetViews>
    <sheetView workbookViewId="0">
      <selection activeCell="B13" sqref="B13"/>
    </sheetView>
  </sheetViews>
  <sheetFormatPr baseColWidth="10" defaultColWidth="0" defaultRowHeight="14.5" x14ac:dyDescent="0.35"/>
  <cols>
    <col min="1" max="1" width="35.54296875" customWidth="1"/>
    <col min="2" max="2" width="31.81640625" customWidth="1"/>
    <col min="3" max="3" width="63.453125" customWidth="1"/>
    <col min="4" max="16384" width="11.453125" hidden="1"/>
  </cols>
  <sheetData>
    <row r="1" spans="1:3" ht="18.5" x14ac:dyDescent="0.35">
      <c r="A1" s="46" t="s">
        <v>70</v>
      </c>
      <c r="B1" s="46"/>
      <c r="C1" s="46"/>
    </row>
    <row r="2" spans="1:3" x14ac:dyDescent="0.35">
      <c r="A2" s="12" t="s">
        <v>22</v>
      </c>
      <c r="B2" s="42" t="str">
        <f>'GENERALES NOTA 321'!B2:C2</f>
        <v>SINIESTRO 134760929 - APLICATIVO 143800.</v>
      </c>
      <c r="C2" s="35"/>
    </row>
    <row r="3" spans="1:3" s="2" customFormat="1" x14ac:dyDescent="0.35">
      <c r="A3" s="5" t="s">
        <v>2</v>
      </c>
      <c r="B3" s="33" t="str">
        <f>'GENERALES NOTA 322'!B3:C3</f>
        <v>CONTRALORÍA GENERAL DE LA REPÚBLICA-GERENCIA DEPARTAMENTAL COLEGIADA DE ANTIOQUIA</v>
      </c>
      <c r="C3" s="33"/>
    </row>
    <row r="4" spans="1:3" s="2" customFormat="1" x14ac:dyDescent="0.35">
      <c r="A4" s="5" t="s">
        <v>5</v>
      </c>
      <c r="B4" s="42" t="str">
        <f>'GENERALES NOTA 322'!B4:C4</f>
        <v>Ordinario</v>
      </c>
      <c r="C4" s="35"/>
    </row>
    <row r="5" spans="1:3" s="2" customFormat="1" x14ac:dyDescent="0.35">
      <c r="A5" s="5" t="s">
        <v>6</v>
      </c>
      <c r="B5" s="33" t="str">
        <f>'GENERALES NOTA 322'!B7:C7</f>
        <v>CIENTO CUARENTA MILLONES SEISCIENTOS CINCUENTA Y NUEVE MIL DOSCIENTOS PESOS ($140.659.200)</v>
      </c>
      <c r="C5" s="33"/>
    </row>
    <row r="6" spans="1:3" s="2" customFormat="1" x14ac:dyDescent="0.35">
      <c r="A6" s="5" t="s">
        <v>7</v>
      </c>
      <c r="B6" s="33" t="str">
        <f>'GENERALES NOTA 322'!B8:C8</f>
        <v>ALLIANZ SEGUROS S.A. Y OTROS</v>
      </c>
      <c r="C6" s="33"/>
    </row>
    <row r="7" spans="1:3" x14ac:dyDescent="0.35">
      <c r="A7" s="13" t="s">
        <v>62</v>
      </c>
      <c r="B7" s="38"/>
      <c r="C7" s="39"/>
    </row>
    <row r="8" spans="1:3" x14ac:dyDescent="0.35">
      <c r="A8" s="13" t="s">
        <v>66</v>
      </c>
      <c r="B8" s="65"/>
      <c r="C8" s="65"/>
    </row>
    <row r="9" spans="1:3" x14ac:dyDescent="0.35">
      <c r="A9" s="13" t="s">
        <v>71</v>
      </c>
      <c r="B9" s="65"/>
      <c r="C9" s="65"/>
    </row>
    <row r="10" spans="1:3" ht="43.5" x14ac:dyDescent="0.35">
      <c r="A10" s="5" t="s">
        <v>72</v>
      </c>
      <c r="B10" s="33"/>
      <c r="C10" s="33"/>
    </row>
    <row r="11" spans="1:3" ht="43.5" x14ac:dyDescent="0.35">
      <c r="A11" s="5" t="s">
        <v>73</v>
      </c>
      <c r="B11" s="33"/>
      <c r="C11" s="33"/>
    </row>
    <row r="12" spans="1:3" x14ac:dyDescent="0.35">
      <c r="A12" s="5" t="s">
        <v>74</v>
      </c>
      <c r="B12" s="10"/>
      <c r="C12" s="10"/>
    </row>
  </sheetData>
  <mergeCells count="11">
    <mergeCell ref="A1:C1"/>
    <mergeCell ref="B7:C7"/>
    <mergeCell ref="B8:C8"/>
    <mergeCell ref="B9:C9"/>
    <mergeCell ref="B10:C10"/>
    <mergeCell ref="B11:C1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Hoja2!$B$1:$B$2</xm:f>
          </x14:formula1>
          <xm:sqref>B10:C10 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10"/>
  <sheetViews>
    <sheetView workbookViewId="0">
      <selection activeCell="E7" sqref="E7"/>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66"/>
      <c r="C2" s="66"/>
      <c r="I2" t="s">
        <v>75</v>
      </c>
      <c r="N2" t="s">
        <v>76</v>
      </c>
    </row>
    <row r="3" spans="2:14" ht="15" customHeight="1" thickTop="1" thickBot="1" x14ac:dyDescent="0.4">
      <c r="B3" s="66" t="s">
        <v>77</v>
      </c>
      <c r="C3" s="66"/>
      <c r="I3" t="s">
        <v>63</v>
      </c>
      <c r="N3" t="s">
        <v>63</v>
      </c>
    </row>
    <row r="4" spans="2:14" ht="15" customHeight="1" thickTop="1" thickBot="1" x14ac:dyDescent="0.4">
      <c r="B4" s="20" t="s">
        <v>78</v>
      </c>
      <c r="C4" s="21"/>
      <c r="I4" t="s">
        <v>79</v>
      </c>
      <c r="N4" t="s">
        <v>65</v>
      </c>
    </row>
    <row r="5" spans="2:14" ht="15" customHeight="1" thickTop="1" thickBot="1" x14ac:dyDescent="0.4">
      <c r="B5" s="20" t="s">
        <v>80</v>
      </c>
      <c r="C5" s="21"/>
    </row>
    <row r="6" spans="2:14" ht="15" customHeight="1" thickTop="1" thickBot="1" x14ac:dyDescent="0.4">
      <c r="B6" s="20" t="s">
        <v>81</v>
      </c>
      <c r="C6" s="21"/>
    </row>
    <row r="7" spans="2:14" ht="44.5" thickTop="1" thickBot="1" x14ac:dyDescent="0.4">
      <c r="B7" s="20" t="s">
        <v>82</v>
      </c>
      <c r="C7" s="22"/>
    </row>
    <row r="8" spans="2:14" ht="30" thickTop="1" thickBot="1" x14ac:dyDescent="0.4">
      <c r="B8" s="20" t="s">
        <v>83</v>
      </c>
      <c r="C8" s="21"/>
    </row>
    <row r="9" spans="2:14" ht="44.5" thickTop="1" thickBot="1" x14ac:dyDescent="0.4">
      <c r="B9" s="20" t="s">
        <v>84</v>
      </c>
      <c r="C9" s="23"/>
    </row>
    <row r="10" spans="2:14" ht="15" customHeight="1" thickTop="1" x14ac:dyDescent="0.35"/>
  </sheetData>
  <mergeCells count="2">
    <mergeCell ref="B2:C2"/>
    <mergeCell ref="B3:C3"/>
  </mergeCells>
  <dataValidations count="2">
    <dataValidation type="textLength" allowBlank="1" showInputMessage="1" showErrorMessage="1" sqref="C9" xr:uid="{00000000-0002-0000-0400-000000000000}">
      <formula1>1</formula1>
      <formula2>500</formula2>
    </dataValidation>
    <dataValidation type="list" allowBlank="1" showInputMessage="1" showErrorMessage="1" sqref="C8" xr:uid="{00000000-0002-0000-0400-000001000000}">
      <formula1>$I$2:$I$4</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85</v>
      </c>
      <c r="C1" s="7" t="s">
        <v>30</v>
      </c>
      <c r="D1" s="7" t="s">
        <v>34</v>
      </c>
      <c r="E1" s="3" t="s">
        <v>86</v>
      </c>
      <c r="F1" s="2" t="s">
        <v>65</v>
      </c>
      <c r="G1" s="4">
        <v>0</v>
      </c>
      <c r="H1" t="s">
        <v>87</v>
      </c>
      <c r="I1" t="s">
        <v>88</v>
      </c>
    </row>
    <row r="2" spans="1:9" x14ac:dyDescent="0.35">
      <c r="A2" t="s">
        <v>89</v>
      </c>
      <c r="B2" t="s">
        <v>90</v>
      </c>
      <c r="C2" t="s">
        <v>91</v>
      </c>
      <c r="D2" s="2" t="s">
        <v>92</v>
      </c>
      <c r="E2" s="1" t="s">
        <v>93</v>
      </c>
      <c r="F2" s="2" t="s">
        <v>76</v>
      </c>
      <c r="G2" s="4">
        <v>0.7</v>
      </c>
      <c r="H2" t="s">
        <v>94</v>
      </c>
      <c r="I2" t="s">
        <v>95</v>
      </c>
    </row>
    <row r="3" spans="1:9" x14ac:dyDescent="0.35">
      <c r="A3" t="s">
        <v>96</v>
      </c>
      <c r="C3" t="s">
        <v>97</v>
      </c>
      <c r="D3" s="2" t="s">
        <v>98</v>
      </c>
      <c r="E3" s="1" t="s">
        <v>99</v>
      </c>
      <c r="F3" s="2" t="s">
        <v>63</v>
      </c>
      <c r="G3" s="4">
        <v>0.3</v>
      </c>
      <c r="H3" t="s">
        <v>100</v>
      </c>
      <c r="I3" t="s">
        <v>101</v>
      </c>
    </row>
    <row r="4" spans="1:9" x14ac:dyDescent="0.35">
      <c r="A4" t="s">
        <v>102</v>
      </c>
      <c r="C4" t="s">
        <v>103</v>
      </c>
      <c r="E4" s="1" t="s">
        <v>104</v>
      </c>
      <c r="H4" t="s">
        <v>105</v>
      </c>
      <c r="I4" t="s">
        <v>106</v>
      </c>
    </row>
    <row r="5" spans="1:9" x14ac:dyDescent="0.35">
      <c r="A5" t="s">
        <v>107</v>
      </c>
      <c r="E5" s="1" t="s">
        <v>108</v>
      </c>
      <c r="H5" t="s">
        <v>109</v>
      </c>
      <c r="I5" t="s">
        <v>110</v>
      </c>
    </row>
    <row r="6" spans="1:9" x14ac:dyDescent="0.35">
      <c r="E6" s="1" t="s">
        <v>111</v>
      </c>
      <c r="I6" t="s">
        <v>112</v>
      </c>
    </row>
    <row r="7" spans="1:9" x14ac:dyDescent="0.35">
      <c r="E7" s="1" t="s">
        <v>113</v>
      </c>
    </row>
    <row r="8" spans="1:9" x14ac:dyDescent="0.35">
      <c r="E8" s="1" t="s">
        <v>114</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4" ma:contentTypeDescription="Crear nuevo documento." ma:contentTypeScope="" ma:versionID="0f42c7b4b8fb747e3560a23134ca23f0">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9e84277dee2a5c954fc36c221fb63b3b"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FFEF15-7C79-4BE7-BA63-3766F4BEB7DE}">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bd399fb5-18ee-43ad-810b-0c429aab68ed"/>
    <ds:schemaRef ds:uri="http://purl.org/dc/elements/1.1/"/>
    <ds:schemaRef ds:uri="http://schemas.microsoft.com/office/2006/metadata/properties"/>
    <ds:schemaRef ds:uri="http://schemas.microsoft.com/sharepoint/v3"/>
    <ds:schemaRef ds:uri="110f4e7f-fc49-4680-be2a-cf1f485dd537"/>
    <ds:schemaRef ds:uri="http://www.w3.org/XML/1998/namespace"/>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5DFDC8F6-2259-4412-80D1-F75A26D42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2023-12-27T16:31:21Z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2" name="_NewReviewCycle">
    <vt:lpwstr/>
  </property>
</Properties>
</file>