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21" documentId="8_{AFE18957-500A-41BF-9249-D6139AE5586C}" xr6:coauthVersionLast="47" xr6:coauthVersionMax="47" xr10:uidLastSave="{24A8270F-13F8-4D78-8031-30045D3FC232}"/>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6" i="11"/>
  <c r="B17" i="11"/>
  <c r="B28" i="11" s="1"/>
  <c r="C11" i="11"/>
  <c r="C10" i="11"/>
  <c r="B7" i="10"/>
  <c r="B7" i="14"/>
  <c r="B6" i="14"/>
  <c r="B5" i="14"/>
  <c r="B4" i="14"/>
  <c r="B3" i="14"/>
  <c r="B2" i="14"/>
  <c r="B4" i="11"/>
  <c r="B5"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tc={43EB9929-4850-4A7F-90CC-F6573B2CE85C}</author>
  </authors>
  <commentList>
    <comment ref="B30" authorId="0" shapeId="0" xr:uid="{43EB9929-4850-4A7F-90CC-F6573B2CE85C}">
      <text>
        <t>[Threaded comment]
Your version of Excel allows you to read this threaded comment; however, any edits to it will get removed if the file is opened in a newer version of Excel. Learn more: https://go.microsoft.com/fwlink/?linkid=870924
Comment:
    Estas excepciones están mal relacionadas, hay varias que repites hasta 3 veces</t>
      </text>
    </comment>
  </commentList>
</comments>
</file>

<file path=xl/sharedStrings.xml><?xml version="1.0" encoding="utf-8"?>
<sst xmlns="http://schemas.openxmlformats.org/spreadsheetml/2006/main" count="197" uniqueCount="156">
  <si>
    <t>SOLICITUD DE ANTECEDENTES -ABOGADO EXTERNO-</t>
  </si>
  <si>
    <t>Radicado(23 digitos)</t>
  </si>
  <si>
    <t>11001310501020230019500</t>
  </si>
  <si>
    <t>Juzgado</t>
  </si>
  <si>
    <t>010 LABORAL CIRCUITO BOGOTA</t>
  </si>
  <si>
    <t>Demandado</t>
  </si>
  <si>
    <t>COLFONDOS Y OTRO</t>
  </si>
  <si>
    <t xml:space="preserve">Demandante </t>
  </si>
  <si>
    <t>LUIS ALFONSO PEÑA GENES C.C. 6.889.658</t>
  </si>
  <si>
    <t>Tipo de vinculacion compañía</t>
  </si>
  <si>
    <t>LLAMADA EN GARANTIA</t>
  </si>
  <si>
    <t>Nombre de lesionado o muerto (s)</t>
  </si>
  <si>
    <t>N/A</t>
  </si>
  <si>
    <t>Fecha de los hechos</t>
  </si>
  <si>
    <t>10/09/1998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</si>
  <si>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</si>
  <si>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</si>
  <si>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</si>
  <si>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</si>
  <si>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</si>
  <si>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LUIS ALFONSO PEÑA GENES, IDENTIFICADO CON LA C.C: 6.889.658, NACIÓ EL 22/03/1963, SE AFILIO AL ISS HOY COLPENSIONES, POSTERIORMENTE EL DEMANDANTE SE AFILIO A COLFONDOS S.A. EL 10/09/1998, ESTO EN RAZÓN A QUE LOS ASESORES DE ESTA ADMINISTRADORA LE OFRECIERON MEJORES CONDICIONES PENSIONALES. LOS ASESORES DE COLFONDOS S.A., NO LE MANIFESTARON AL SEÑOR LUIS ALFONSO PEÑA GENES DETALLADAMENTE LOS PORMENORES DEL RÉGIMEN AL QUE SE ESTABA AFILIANDO. LOS ASESORES DE COLFONDOS S.A., EL DEMANDANTE ARGUMENTA FALTA DE INFORMACIÓN VERAZ, RELEVANTE Y SUFICIENTE A LA HORA DE TOMAR SU DECISICIÓN DE CAMBIO DE RÉGIMEN PENSIONAL.</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</si>
  <si>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</si>
  <si>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</si>
  <si>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</si>
  <si>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</si>
  <si>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</si>
  <si>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</si>
  <si>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</si>
  <si>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</si>
  <si>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</si>
  <si>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</si>
  <si>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</si>
  <si>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</si>
  <si>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</si>
  <si>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</si>
  <si>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</si>
  <si>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31/10/2023</t>
  </si>
  <si>
    <t>Fecha de notificación</t>
  </si>
  <si>
    <t>03/09/2024 (Notificación por estado del auto que admitió el llamamiento en garantía)</t>
  </si>
  <si>
    <t xml:space="preserve">Fecha de contestacion </t>
  </si>
  <si>
    <t>17/09/2024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</si>
  <si>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</si>
  <si>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</si>
  <si>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</si>
  <si>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</si>
  <si>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</si>
  <si>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</si>
  <si>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</si>
  <si>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</si>
  <si>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</si>
  <si>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</si>
  <si>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</si>
  <si>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</si>
  <si>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</si>
  <si>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</si>
  <si>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</si>
  <si>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</si>
  <si>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</si>
  <si>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</si>
  <si>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</si>
  <si>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</si>
  <si>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</si>
  <si>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</si>
  <si>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</si>
  <si>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</si>
  <si>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</si>
  <si>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</si>
  <si>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</si>
  <si>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</si>
  <si>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</si>
  <si>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</si>
  <si>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</si>
  <si>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</si>
  <si>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</si>
  <si>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</si>
  <si>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</si>
  <si>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</si>
  <si>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</si>
  <si>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</si>
  <si>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</si>
  <si>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</si>
  <si>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</si>
  <si>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</si>
  <si>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</si>
  <si>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</si>
  <si>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</si>
  <si>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</si>
  <si>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AJR1949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</si>
  <si>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</si>
  <si>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</si>
  <si>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</si>
  <si>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</si>
  <si>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</si>
  <si>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</si>
  <si>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10 de septiembre de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</si>
  <si>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</si>
  <si>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</si>
  <si>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</si>
  <si>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</si>
  <si>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</si>
  <si>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</si>
  <si>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</si>
  <si>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</si>
  <si>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</si>
  <si>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</si>
  <si>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 PREVIA FRENTE A LA DEMANDA 
1. EXCEPCIONES PLANTEADAS POR QUIÉN FORMULÓ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RESITTUCIÓN DE LA PRIMA DEL SEGURO PREVISIONAL AL ESTAR DEBIDAMENTE DEVENGADA DEBIDO AL RIESGO ASUMIDO
5.INEXISTENCIA DE OBLIGACIÓN A CARGO DE ALLIANZ SEGUROS DE VIDA S.A. POR CUANTO LA PRIMA DEBE PAGARSE CON LOS RECURSOS PROPIOS DE LA AFP CUANDO SE DECLARA LA INEFICACIA DE TRASLADO
6. INEXISTENCIA DE RESPONSABILIDAD DE AFP DEVOLVER LAS PRIMAS DE SEGURO PREVISIONAL A COLPENSIONES SI SE DECLARA LA INEFICACIA DE TRASLADO, POR CUANTO EL PAGO DE ESTAS ES UNA SITUACIÓN QUE SE CONSOLIDÓ EN EL TIEMPO Y NO ES POSIBLE RETROTRAER (SU 107 DE 2024)
7. IMPOSIBILIDAD DE SOLICITAR LA DECLARATORIA DE INEFICACIA DE AFILIACIÓN AL RAIS CUANDO LA DEMANDANTE NO PRESENTÓ AFILIACIÓN AL RÉGIMEN DE PRIMA MEDIA CON PRESTACIÓN DEFINIDA.
8. AFILIACIÓN LIBRE Y ESPONTÁNEA DEL SEÑOR LUIS ALFONSO PEÑA GENES AL RÉGIMEN DE AHORRO INDIVIDUAL CON SOLIDARIDAD
9. ERROR DE DERECHO NO VICIA EL CONSENTIMIENTO
10. PROHIBICIÓN DEL TRASLADO DEL RÉGIMEN DE AHORRO INDIVIDUAL CON SOLIDARIDAD AL RÉGIMEN DE PRIMA MEDIA CON PRESTACIÓN DEFINIDA
11. EL TRASLADO ENTRE ADMINISTRADORAS DEL RAIS DENOTA LA VOLUNTAD DEL AFILIADO DE PERMANECER EN EL RÉGIMEN DE AHORRO INDIVIDAUAL CON SOLIDARIDAD Y CONSIGO, SE CONFIGURA UN ACTO DE RELACIONAMIENTO QUE PRESUPONE EL CONOCIMIENTO DEL FUNCIONAMIENTO DE DICHO REGIMEN
12. INEXISTENCIA DE LA OBLIGACIÓN DE DEVOLVER EL SEGURO PREVISIONAL CUANDO SE DELCARA LA NULIDAD Y/O INEFICACIA DE LA AFILIACIÓN POR FALTA DE CAUSA Y PORQUE AFECTA DERECHOS DE TERCEROS DE BUENA FE
13. PRESCRIPCIÓN
14. BUENA FE
15.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DEREHCO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RECURSOS PROPIOS DE LA AFP CUANDO SE DECLARA LA INEFICACIA DE TRASLADO
5. INEXISTENCIA RESPONSABILIDAD DE LA AFP DEVOLVER LAS PRIMAS DE SEGURO PREVISIONAL A COLPENSIONES SI SE DECLARA LA INEFICACIA DE TRASLADO, POR CUANTO EL PAGO DE ESTAS ES UNA SITUACIÓN QUE SE CONSOLIDÓ EN EL TIEMPO Y NO ES POSIBLE RETROTRAER (SU 107 DE 2024)
6. LA INEFICACIA DEL ACTO DE TRASLADO NO COLLEVA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APLICAICÓN DE LAS CONDICIONES DEL SEGURO
11.COBRO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</si>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</sst>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92275B31-96D0-4F95-9A3D-64349FE827DE}"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09-19T13:02:21.86" personId="{92275B31-96D0-4F95-9A3D-64349FE827DE}" id="{43EB9929-4850-4A7F-90CC-F6573B2CE85C}">
    <text>Estas excepciones están mal relacionadas, hay varias que repites hasta 3 veces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20" zoomScale="70" zoomScaleNormal="70" workbookViewId="0">
      <selection activeCell="B29" sqref="B27: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ht="30">
      <c r="A26" s="5" t="s">
        <v>33</v>
      </c>
      <c r="B26" s="40" t="s">
        <v>34</v>
      </c>
      <c r="C26" s="40"/>
    </row>
    <row r="27" spans="1:3">
      <c r="A27" s="5" t="s">
        <v>35</v>
      </c>
      <c r="B27" s="47" t="s">
        <v>36</v>
      </c>
      <c r="C27" s="48"/>
    </row>
    <row r="28" spans="1:3">
      <c r="A28" s="5" t="s">
        <v>37</v>
      </c>
      <c r="B28" s="45" t="s">
        <v>38</v>
      </c>
      <c r="C28" s="45"/>
    </row>
    <row r="29" spans="1:3">
      <c r="A29" s="5" t="s">
        <v>39</v>
      </c>
      <c r="B29" s="45" t="s">
        <v>40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41</v>
      </c>
      <c r="B1" s="54"/>
      <c r="C1" s="54"/>
    </row>
    <row r="2" spans="1:3">
      <c r="A2" s="13" t="s">
        <v>42</v>
      </c>
      <c r="B2" s="55" t="s">
        <v>43</v>
      </c>
      <c r="C2" s="56"/>
    </row>
    <row r="3" spans="1:3">
      <c r="A3" s="5" t="s">
        <v>1</v>
      </c>
      <c r="B3" s="40" t="str">
        <f>'GENERALES NOTA 322'!B2:C2</f>
        <v>11001310501020230019500</v>
      </c>
      <c r="C3" s="40"/>
    </row>
    <row r="4" spans="1:3">
      <c r="A4" s="5" t="s">
        <v>3</v>
      </c>
      <c r="B4" s="40" t="str">
        <f>'GENERALES NOTA 322'!B3:C3</f>
        <v>010 LABORAL CIRCUITO BOGOTA</v>
      </c>
      <c r="C4" s="40"/>
    </row>
    <row r="5" spans="1:3">
      <c r="A5" s="5" t="s">
        <v>5</v>
      </c>
      <c r="B5" s="40" t="str">
        <f>'GENERALES NOTA 322'!B4:C4</f>
        <v>COLFONDOS Y OTRO</v>
      </c>
      <c r="C5" s="40"/>
    </row>
    <row r="6" spans="1:3">
      <c r="A6" s="5" t="s">
        <v>7</v>
      </c>
      <c r="B6" s="40" t="str">
        <f>'GENERALES NOTA 322'!B5:C5</f>
        <v>LUIS ALFONSO PEÑA GENES C.C. 6.889.658</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5"/>
      <c r="C10" s="57"/>
    </row>
    <row r="11" spans="1:3">
      <c r="A11" s="13" t="s">
        <v>46</v>
      </c>
      <c r="B11" s="55"/>
      <c r="C11" s="56"/>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8" t="s">
        <v>51</v>
      </c>
      <c r="B16" s="40"/>
      <c r="C16" s="40"/>
    </row>
    <row r="17" spans="1:3">
      <c r="A17" s="59"/>
      <c r="B17" s="9" t="s">
        <v>52</v>
      </c>
      <c r="C17" s="10" t="s">
        <v>53</v>
      </c>
    </row>
    <row r="18" spans="1:3">
      <c r="A18" s="59"/>
      <c r="B18" s="11"/>
      <c r="C18" s="11"/>
    </row>
    <row r="19" spans="1:3">
      <c r="A19" s="59"/>
      <c r="B19" s="11"/>
      <c r="C19" s="11"/>
    </row>
    <row r="20" spans="1:3">
      <c r="A20" s="59"/>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0" t="s">
        <v>60</v>
      </c>
      <c r="B27" s="60"/>
      <c r="C27" s="60"/>
    </row>
    <row r="28" spans="1:3" ht="14.45" customHeight="1">
      <c r="A28" s="61" t="s">
        <v>61</v>
      </c>
      <c r="B28" s="62"/>
      <c r="C28" s="31"/>
    </row>
    <row r="29" spans="1:3" ht="14.45" customHeight="1">
      <c r="A29" s="63" t="s">
        <v>62</v>
      </c>
      <c r="B29" s="64"/>
      <c r="C29" s="31"/>
    </row>
    <row r="30" spans="1:3" ht="14.45" customHeight="1">
      <c r="A30" s="63" t="s">
        <v>63</v>
      </c>
      <c r="B30" s="64"/>
      <c r="C30" s="32"/>
    </row>
    <row r="31" spans="1:3" ht="14.45" customHeight="1">
      <c r="A31" s="63" t="s">
        <v>64</v>
      </c>
      <c r="B31" s="64"/>
      <c r="C31" s="31"/>
    </row>
    <row r="32" spans="1:3">
      <c r="A32" s="63" t="s">
        <v>65</v>
      </c>
      <c r="B32" s="64"/>
      <c r="C32" s="31"/>
    </row>
    <row r="33" spans="1:3" ht="14.45" customHeight="1">
      <c r="A33" s="63" t="s">
        <v>66</v>
      </c>
      <c r="B33" s="64"/>
      <c r="C33" s="31"/>
    </row>
    <row r="34" spans="1:3" ht="14.45" customHeight="1">
      <c r="A34" s="63" t="s">
        <v>67</v>
      </c>
      <c r="B34" s="64"/>
      <c r="C34" s="33"/>
    </row>
    <row r="35" spans="1:3">
      <c r="A35" s="61" t="s">
        <v>68</v>
      </c>
      <c r="B35" s="62"/>
      <c r="C35" s="34"/>
    </row>
    <row r="36" spans="1:3">
      <c r="A36" s="66" t="s">
        <v>69</v>
      </c>
      <c r="B36" s="66"/>
      <c r="C36" s="66"/>
    </row>
    <row r="37" spans="1:3">
      <c r="A37" s="65" t="s">
        <v>70</v>
      </c>
      <c r="B37" s="65"/>
      <c r="C37" s="11"/>
    </row>
    <row r="38" spans="1:3">
      <c r="A38" s="65" t="s">
        <v>71</v>
      </c>
      <c r="B38" s="65"/>
      <c r="C38" s="11"/>
    </row>
    <row r="39" spans="1:3">
      <c r="A39" s="65" t="s">
        <v>72</v>
      </c>
      <c r="B39" s="65"/>
      <c r="C39" s="11"/>
    </row>
    <row r="40" spans="1:3">
      <c r="A40" s="65" t="s">
        <v>73</v>
      </c>
      <c r="B40" s="65"/>
      <c r="C40" s="11"/>
    </row>
    <row r="41" spans="1:3">
      <c r="A41" s="65" t="s">
        <v>74</v>
      </c>
      <c r="B41" s="65"/>
      <c r="C41" s="11"/>
    </row>
    <row r="42" spans="1:3">
      <c r="A42" s="65" t="s">
        <v>75</v>
      </c>
      <c r="B42" s="65"/>
      <c r="C42" s="11"/>
    </row>
    <row r="43" spans="1:3">
      <c r="A43" s="65" t="s">
        <v>76</v>
      </c>
      <c r="B43" s="65"/>
      <c r="C43" s="11"/>
    </row>
    <row r="44" spans="1:3">
      <c r="A44" s="65" t="s">
        <v>77</v>
      </c>
      <c r="B44" s="65"/>
      <c r="C44" s="11"/>
    </row>
    <row r="45" spans="1:3">
      <c r="A45" s="65" t="s">
        <v>78</v>
      </c>
      <c r="B45" s="65"/>
      <c r="C45" s="11"/>
    </row>
    <row r="46" spans="1:3">
      <c r="A46" s="65" t="s">
        <v>79</v>
      </c>
      <c r="B46" s="65"/>
      <c r="C46" s="11"/>
    </row>
    <row r="47" spans="1:3">
      <c r="A47" s="65" t="s">
        <v>80</v>
      </c>
      <c r="B47" s="65"/>
      <c r="C47" s="11"/>
    </row>
    <row r="48" spans="1:3">
      <c r="A48" s="65" t="s">
        <v>81</v>
      </c>
      <c r="B48" s="65"/>
      <c r="C48" s="11"/>
    </row>
    <row r="49" spans="1:3">
      <c r="A49" s="65" t="s">
        <v>82</v>
      </c>
      <c r="B49" s="65"/>
      <c r="C49" s="11"/>
    </row>
    <row r="50" spans="1:3">
      <c r="A50" s="65" t="s">
        <v>83</v>
      </c>
      <c r="B50" s="65"/>
      <c r="C50" s="11"/>
    </row>
    <row r="51" spans="1:3">
      <c r="A51" s="65" t="s">
        <v>84</v>
      </c>
      <c r="B51" s="65"/>
      <c r="C51" s="11"/>
    </row>
    <row r="52" spans="1:3">
      <c r="A52" s="65" t="s">
        <v>85</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9"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86</v>
      </c>
      <c r="B1" s="54"/>
      <c r="C1" s="54"/>
    </row>
    <row r="2" spans="1:6">
      <c r="A2" s="20" t="s">
        <v>42</v>
      </c>
      <c r="B2" s="84" t="s">
        <v>87</v>
      </c>
      <c r="C2" s="85"/>
    </row>
    <row r="3" spans="1:6">
      <c r="A3" s="21" t="s">
        <v>1</v>
      </c>
      <c r="B3" s="86" t="str">
        <f>'GENERALES NOTA 322'!B2:C2</f>
        <v>11001310501020230019500</v>
      </c>
      <c r="C3" s="86"/>
    </row>
    <row r="4" spans="1:6">
      <c r="A4" s="21" t="s">
        <v>3</v>
      </c>
      <c r="B4" s="86" t="str">
        <f>'GENERALES NOTA 322'!B3:C3</f>
        <v>010 LABORAL CIRCUITO BOGOTA</v>
      </c>
      <c r="C4" s="86"/>
    </row>
    <row r="5" spans="1:6">
      <c r="A5" s="21" t="s">
        <v>5</v>
      </c>
      <c r="B5" s="86" t="str">
        <f>'GENERALES NOTA 322'!B4:C4</f>
        <v>COLFONDOS Y OTRO</v>
      </c>
      <c r="C5" s="86"/>
    </row>
    <row r="6" spans="1:6" ht="14.45" customHeight="1">
      <c r="A6" s="21" t="s">
        <v>7</v>
      </c>
      <c r="B6" s="86" t="str">
        <f>'GENERALES NOTA 322'!B5:C5</f>
        <v>LUIS ALFONSO PEÑA GENES C.C. 6.889.658</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88</v>
      </c>
      <c r="C13" s="24"/>
    </row>
    <row r="14" spans="1:6">
      <c r="A14" s="87"/>
      <c r="B14" s="22" t="s">
        <v>89</v>
      </c>
      <c r="C14" s="24"/>
      <c r="E14" t="s">
        <v>90</v>
      </c>
      <c r="F14" s="17">
        <v>0.7</v>
      </c>
    </row>
    <row r="15" spans="1:6">
      <c r="A15" s="23" t="s">
        <v>91</v>
      </c>
      <c r="B15" s="84" t="s">
        <v>92</v>
      </c>
      <c r="C15" s="85"/>
    </row>
    <row r="16" spans="1:6" ht="15" customHeight="1">
      <c r="A16" s="21" t="s">
        <v>93</v>
      </c>
      <c r="B16" s="82" t="s">
        <v>94</v>
      </c>
      <c r="C16" s="83"/>
    </row>
    <row r="17" spans="1:3" ht="28.5" customHeight="1">
      <c r="A17" s="14" t="s">
        <v>95</v>
      </c>
      <c r="B17" s="73">
        <f>((C19+C20+C22+C23)-C26)*C25*C27</f>
        <v>0</v>
      </c>
      <c r="C17" s="73"/>
    </row>
    <row r="18" spans="1:3">
      <c r="A18" s="23" t="s">
        <v>96</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88</v>
      </c>
      <c r="C22" s="19">
        <v>0</v>
      </c>
    </row>
    <row r="23" spans="1:3" ht="45">
      <c r="A23" s="70"/>
      <c r="B23" s="22" t="s">
        <v>97</v>
      </c>
      <c r="C23" s="19">
        <v>0</v>
      </c>
    </row>
    <row r="24" spans="1:3">
      <c r="A24" s="70"/>
      <c r="B24" s="71" t="s">
        <v>98</v>
      </c>
      <c r="C24" s="72"/>
    </row>
    <row r="25" spans="1:3">
      <c r="A25" s="25"/>
      <c r="B25" s="22" t="s">
        <v>99</v>
      </c>
      <c r="C25" s="26">
        <v>0</v>
      </c>
    </row>
    <row r="26" spans="1:3">
      <c r="A26" s="27"/>
      <c r="B26" s="22" t="s">
        <v>46</v>
      </c>
      <c r="C26" s="28">
        <v>0</v>
      </c>
    </row>
    <row r="27" spans="1:3">
      <c r="A27" s="27"/>
      <c r="B27" s="22" t="s">
        <v>100</v>
      </c>
      <c r="C27" s="26">
        <v>0</v>
      </c>
    </row>
    <row r="28" spans="1:3">
      <c r="A28" s="18" t="s">
        <v>101</v>
      </c>
      <c r="B28" s="73">
        <f>IFERROR(B17*(VLOOKUP(B15,Hoja2!$G$1:$H$6,2,0)),16666)</f>
        <v>16666</v>
      </c>
      <c r="C28" s="73"/>
    </row>
    <row r="29" spans="1:3" ht="30.75">
      <c r="A29" s="21" t="s">
        <v>102</v>
      </c>
      <c r="B29" s="76" t="s">
        <v>103</v>
      </c>
      <c r="C29" s="77"/>
    </row>
    <row r="30" spans="1:3" ht="30.75">
      <c r="A30" s="21" t="s">
        <v>104</v>
      </c>
      <c r="B30" s="78" t="s">
        <v>105</v>
      </c>
      <c r="C30" s="79"/>
    </row>
    <row r="31" spans="1:3" ht="18.75">
      <c r="A31" s="29" t="s">
        <v>106</v>
      </c>
      <c r="B31" s="29"/>
      <c r="C31" s="29"/>
    </row>
    <row r="32" spans="1:3">
      <c r="A32" s="30" t="s">
        <v>107</v>
      </c>
      <c r="B32" s="68"/>
      <c r="C32" s="68"/>
    </row>
    <row r="33" spans="1:3">
      <c r="A33" s="30" t="s">
        <v>108</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topLeftCell="A7"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109</v>
      </c>
      <c r="B1" s="54"/>
      <c r="C1" s="54"/>
    </row>
    <row r="2" spans="1:3" ht="17.100000000000001" customHeight="1">
      <c r="A2" s="13" t="s">
        <v>42</v>
      </c>
      <c r="B2" s="55" t="str">
        <f>'[2]AUTOS NOTA 321'!B2:C2</f>
        <v xml:space="preserve">SINIESTRO   LEGIS </v>
      </c>
      <c r="C2" s="56"/>
    </row>
    <row r="3" spans="1:3" ht="15.95" customHeight="1">
      <c r="A3" s="5" t="s">
        <v>1</v>
      </c>
      <c r="B3" s="40" t="str">
        <f>'GENERALES NOTA 322'!B2:C2</f>
        <v>11001310501020230019500</v>
      </c>
      <c r="C3" s="40"/>
    </row>
    <row r="4" spans="1:3">
      <c r="A4" s="5" t="s">
        <v>3</v>
      </c>
      <c r="B4" s="40" t="str">
        <f>'GENERALES NOTA 322'!B3:C3</f>
        <v>010 LABORAL CIRCUITO BOGOTA</v>
      </c>
      <c r="C4" s="40"/>
    </row>
    <row r="5" spans="1:3" ht="29.1" customHeight="1">
      <c r="A5" s="5" t="s">
        <v>5</v>
      </c>
      <c r="B5" s="40" t="str">
        <f>'GENERALES NOTA 322'!B4:C4</f>
        <v>COLFONDOS Y OTRO</v>
      </c>
      <c r="C5" s="40"/>
    </row>
    <row r="6" spans="1:3">
      <c r="A6" s="5" t="s">
        <v>7</v>
      </c>
      <c r="B6" s="40" t="str">
        <f>'GENERALES NOTA 322'!B5:C5</f>
        <v>LUIS ALFONSO PEÑA GENES C.C. 6.889.658</v>
      </c>
      <c r="C6" s="40"/>
    </row>
    <row r="7" spans="1:3" ht="43.5" customHeight="1">
      <c r="A7" s="5" t="s">
        <v>9</v>
      </c>
      <c r="B7" s="40" t="str">
        <f>'GENERALES NOTA 322'!B6:C6</f>
        <v>LLAMADA EN GARANTIA</v>
      </c>
      <c r="C7" s="40"/>
    </row>
    <row r="8" spans="1:3">
      <c r="A8" s="5" t="s">
        <v>110</v>
      </c>
      <c r="B8" s="40"/>
      <c r="C8" s="40"/>
    </row>
    <row r="9" spans="1:3">
      <c r="A9" s="15" t="s">
        <v>96</v>
      </c>
      <c r="B9" s="88"/>
      <c r="C9" s="88"/>
    </row>
    <row r="10" spans="1:3">
      <c r="A10" s="15" t="s">
        <v>111</v>
      </c>
      <c r="B10" s="40"/>
      <c r="C10" s="40"/>
    </row>
    <row r="11" spans="1:3" ht="30">
      <c r="A11" s="15" t="s">
        <v>112</v>
      </c>
      <c r="B11" s="89"/>
      <c r="C11" s="67"/>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2024-09-19T14:49:23Z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