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5"/>
  <workbookPr codeName="ThisWorkbook"/>
  <mc:AlternateContent xmlns:mc="http://schemas.openxmlformats.org/markup-compatibility/2006">
    <mc:Choice Requires="x15">
      <x15ac:absPath xmlns:x15ac="http://schemas.microsoft.com/office/spreadsheetml/2010/11/ac" url="C:\Users\Luis Felipe\Desktop\(aun sin terminar) CONSUELO GONZALEZ BARRETO\"/>
    </mc:Choice>
  </mc:AlternateContent>
  <xr:revisionPtr revIDLastSave="2" documentId="13_ncr:1_{F1E746B2-09BF-46B4-BFD9-91B54D586563}" xr6:coauthVersionLast="47" xr6:coauthVersionMax="47" xr10:uidLastSave="{BD485C70-BE41-475D-A22B-E1EC48D2B88A}"/>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<sst xmlns="http://schemas.openxmlformats.org/spreadsheetml/2006/main" count="195" uniqueCount="154">
  <si>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</si>
  <si>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</si>
  <si>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76001310501920230026100</t>
  </si>
  <si>
    <t>Juzgado</t>
  </si>
  <si>
    <t>19 LABORAL CIRCUITO CALI</t>
  </si>
  <si>
    <t>Demandado</t>
  </si>
  <si>
    <t>COLFONDOS Y OTRO</t>
  </si>
  <si>
    <t xml:space="preserve">Demandante </t>
  </si>
  <si>
    <t>CONSUELO GONZALEZ BARRETO (C.C.:52.252.961)</t>
  </si>
  <si>
    <t>Tipo de vinculacion compañía</t>
  </si>
  <si>
    <t>LLAMADA EN GARANTIA</t>
  </si>
  <si>
    <t>Nombre de lesionado o muerto (s)</t>
  </si>
  <si>
    <t>N/A</t>
  </si>
  <si>
    <t>Fecha de los hechos</t>
  </si>
  <si>
    <t>17/10/ 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</si>
  <si>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</si>
  <si>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</si>
  <si>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</si>
  <si>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</si>
  <si>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</si>
  <si>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CONSUELO GONZALEZ ID CON CC NO. 52.252.961 SE AFILIÓ AL RAIS ADMINISTRADO POR COLFONDOS EN OCTUBRE DE 1997 EN ATENCIÓN A QUE LA AFP NO LE BRINDÓ INFORMACIÓN COMPLETA, VERAZ Y CORRECTA SOBRE LAS VENTAJAS Y DESVENTAJAS DEL REGIMEN, SOBRE EL PLAN DE PENSIONES Y EL REGLAMENTO DE FUNCIONAMIENTO DE COLFONDOS, SOBRE LAS DIFERENCIAS DEL RAIS Y RPM. CONTRARIO SENSU, LE INDICARON QUE OBTENDRÍA EN COLFONDOS UNA MESADA SUPERIOR QUE LA DE COLPENSIONES, QUE SE PODRÍA PENSIONAR A CUALQUIER EDAD SIN ESPERAR EL CUMPLIMIENTO DE LA EDAD MINIMA Y QUE EL RPM IBA A TERMINAR. QUE IGUALMENTE OMITIERON INDICARLE LO CONCERNIENTE A LA IMPORTANCIA DE SU VIDA PERSONAL Y FAMILIAR PARA ADQUIRIR EL DERECHO PENSIONAL Y LOS REQUISITOS DEL RAIS JUNTO CON SUS CARACTERISTICAS. QUE NO LE HAN ENTREGADO PROYECCIÓN PENSIONAL NI BRINDARON INFORMACIÓN OSBRE LA TABLA DE MORTALIDAD DE RENTISTAS USADO, SOBRE LA EDAD HASTA LA QUE DEBIA COTIZAR Y CON QUÉ SALARIOS PARA PENSIONARSE, NI LA PROHIBICÓN DE TRASLADO DEL ART 13 DE LA LEY 100/93. EN SEPTIEMBRE DEL 2001 SE TRASLADÓ A PROTECCIÓN Y EN SEPTIEMBRE DEL 2002 SE TRASLADÓ A SKANDIA SA, RETORNANDO A PROTECCIÓN EN ENERO DEL 2013 Y CONSERVANDO LOS MISMOS ERRORES.EL 6 DE MAYO DEL 2022 PRESENTÓ SOLICITUD DE PROYECCIÓN PENSIONAL A PROTECCIÓN Y EN LA MISMA SE EXPUSO EN EL RAIS OBTENDRÍA UNA MESADA DE 1.000.000 Y EN EL RPM DE 3.237.329. EL 24 DE ENERO DEL 2023 PRESENTÓ FORMULARIO DE AFILIACIÓN A C.OLPENSIONES, EL 09 DE FEBRERO DEL 2023 DERECHO DE PETICIÓN ANTE COLFONDOS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</si>
  <si>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</si>
  <si>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</si>
  <si>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</si>
  <si>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</si>
  <si>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</si>
  <si>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</si>
  <si>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</si>
  <si>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</si>
  <si>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</si>
  <si>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</si>
  <si>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</si>
  <si>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</si>
  <si>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</si>
  <si>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</si>
  <si>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</si>
  <si>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</si>
  <si>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10/11/2023 (notificacion personal) </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</si>
  <si>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</si>
  <si>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</si>
  <si>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</si>
  <si>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</si>
  <si>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</si>
  <si>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</si>
  <si>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</si>
  <si>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</si>
  <si>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</si>
  <si>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</si>
  <si>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</si>
  <si>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</si>
  <si>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</si>
  <si>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</si>
  <si>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</si>
  <si>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</si>
  <si>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</si>
  <si>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</si>
  <si>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</si>
  <si>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</si>
  <si>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</si>
  <si>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</si>
  <si>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</si>
  <si>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</si>
  <si>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</si>
  <si>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</si>
  <si>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</si>
  <si>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</si>
  <si>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</si>
  <si>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</si>
  <si>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</si>
  <si>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</si>
  <si>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</si>
  <si>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</si>
  <si>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</si>
  <si>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</si>
  <si>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</si>
  <si>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</si>
  <si>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</si>
  <si>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</si>
  <si>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</si>
  <si>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</si>
  <si>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</si>
  <si>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</si>
  <si>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</si>
  <si>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</si>
  <si>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</si>
  <si>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AJR1923</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</si>
  <si>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</si>
  <si>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</si>
  <si>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</si>
  <si>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</si>
  <si>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</si>
  <si>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</si>
  <si>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 la afiliacion inicial al RAIS y el traslado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17/10/1997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</si>
  <si>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</si>
  <si>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</si>
  <si>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</si>
  <si>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</si>
  <si>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</si>
  <si>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</si>
  <si>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</si>
  <si>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</si>
  <si>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 la afiliacion inicial al RAIS y consigo el traslado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</si>
  <si>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</si>
  <si>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"A) Exepciones de merito frente a la demanda: 1) EXCEPCIONES FORMULADAS POR QUIEN EFECTUÓ EL LLAMAMIENTO EN GARANTÍA A MI REPRESENTADA, 2) IMPOSIBILIDAD DE SOLICITAR LA DECLARATORIA DE INEFICACIA DE AFILIACIÓN AL RAIS CUANDO EL DEMANDANTE NUNCA PRESENTÓ AFILIACIÓN AL REGIMEN DE PRIMA MEDIA CON PRESTACIÓN DEFINIDA, 3) AFILIACIÓN LIBRE Y ESPONTÁNEA DE LA SEÑORA CONSUELO GONZALEZ BARRETO AL RÉGIMEN DE AHORRO INDIVIDIAL CON SOLIDARIDAD, 4) ERROR DE DERECHO NO VICIA EL CONSENTIMIENTO, 5) PROHIBICIÓN DE TRASLADO DEL RÉGIMEN DE AHORRO INDIVIDUAL CON SOLIDARIDAD AL RÉGIMEN DE PRIMA MEDIA CON PRESTACIÓN DEFINIDA, 6) EL TRASLADO ENTRE ADMINISTRADORAS DEL RAIS DENOTA LA VOLUNTAD DEL AFILIADO DE PERMANECER EN EL RÉGIMEN DE AHORRO INDIVIDUAL CON SOLIDARIDAD Y CONSIGO, SE CONFIGURA UN ACTO DE RELACIONAMIENTO QUE PRESUPONE EL CONOCIMIENTO DEL FUNCIONAMIENTO DE DICHO RÉGIMEN, 7) INEXISTENCIA DE LA OBLIGACIÓN DE DEVOLVER EL SEGURO PREVISIONAL CUANDO SE DECLARA LA NULIDAD Y/O INEFICACIA DE LA AFILIACIÓN POR FALTA DE CAUSA Y PORQUE AFECTA DERECHOS DE TERCEROS DE BUENA FE, 8) PRESCRIPCION, 9) BUENA FE, 10) GENÉRICA O INNOMINADA.                                                                                                                                                                                                                                                                                B) Exepciones de merito frente al llamamiento en garantias: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RECURSOS PROPIOS DE LA AFP CUANDO SE DECLARA LA INEFICACIA DE AFILIACION INICIAL, 4) LA INEFICACIA DEL ACTO DE LA AFILIACION INICIAL NO CONLLEVA LA INVALIDEZ DEL CONTRATO DE SEGURO PREVISIONAL, 5) LA EVENTUAL DECLARATORIA DE INEFICACIA DE TRASLADO Y/O AFILIACION NO PUEDE AFECTAR A TERCEROS DE BUENA FE, 6) FALTA DE COBERTURA MATERIAL DE LA PÓLIZA DE SEGURO PREVISIONAL No.0209000001, 7) PRESCRIPCIÓN EXTRAORDINARIA DE LA ACCIÓN DERIVADA DEL SEGURO, 8) APLICACIÓN DE LAS CONDICIONES DEL SEGURO, 8)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</si>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</sst>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d.docs.live.n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7" zoomScale="70" zoomScaleNormal="70" workbookViewId="0">
      <selection activeCell="B12" sqref="B12:C1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45210</v>
      </c>
      <c r="C27" s="48"/>
    </row>
    <row r="28" spans="1:3">
      <c r="A28" s="5" t="s">
        <v>36</v>
      </c>
      <c r="B28" s="45" t="s">
        <v>37</v>
      </c>
      <c r="C28" s="45"/>
    </row>
    <row r="29" spans="1:3">
      <c r="A29" s="5" t="s">
        <v>38</v>
      </c>
      <c r="B29" s="45">
        <v>45229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76001310501920230026100</v>
      </c>
      <c r="C3" s="40"/>
    </row>
    <row r="4" spans="1:3">
      <c r="A4" s="5" t="s">
        <v>3</v>
      </c>
      <c r="B4" s="40" t="str">
        <f>'GENERALES NOTA 322'!B3:C3</f>
        <v>19 LABORAL CIRCUITO CALI</v>
      </c>
      <c r="C4" s="40"/>
    </row>
    <row r="5" spans="1:3">
      <c r="A5" s="5" t="s">
        <v>5</v>
      </c>
      <c r="B5" s="40" t="str">
        <f>'GENERALES NOTA 322'!B4:C4</f>
        <v>COLFONDOS Y OTRO</v>
      </c>
      <c r="C5" s="40"/>
    </row>
    <row r="6" spans="1:3">
      <c r="A6" s="5" t="s">
        <v>7</v>
      </c>
      <c r="B6" s="40" t="str">
        <f>'GENERALES NOTA 322'!B5:C5</f>
        <v>CONSUELO GONZALEZ BARRETO (C.C.:52.252.961)</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84" t="s">
        <v>85</v>
      </c>
      <c r="C2" s="85"/>
    </row>
    <row r="3" spans="1:6">
      <c r="A3" s="21" t="s">
        <v>1</v>
      </c>
      <c r="B3" s="86" t="str">
        <f>'GENERALES NOTA 322'!B2:C2</f>
        <v>76001310501920230026100</v>
      </c>
      <c r="C3" s="86"/>
    </row>
    <row r="4" spans="1:6">
      <c r="A4" s="21" t="s">
        <v>3</v>
      </c>
      <c r="B4" s="86" t="str">
        <f>'GENERALES NOTA 322'!B3:C3</f>
        <v>19 LABORAL CIRCUITO CALI</v>
      </c>
      <c r="C4" s="86"/>
    </row>
    <row r="5" spans="1:6">
      <c r="A5" s="21" t="s">
        <v>5</v>
      </c>
      <c r="B5" s="86" t="str">
        <f>'GENERALES NOTA 322'!B4:C4</f>
        <v>COLFONDOS Y OTRO</v>
      </c>
      <c r="C5" s="86"/>
    </row>
    <row r="6" spans="1:6" ht="14.45" customHeight="1">
      <c r="A6" s="21" t="s">
        <v>7</v>
      </c>
      <c r="B6" s="86" t="str">
        <f>'GENERALES NOTA 322'!B5:C5</f>
        <v>CONSUELO GONZALEZ BARRETO (C.C.:52.252.961)</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row>
    <row r="20" spans="1:3">
      <c r="A20" s="70"/>
      <c r="B20" s="22" t="s">
        <v>26</v>
      </c>
      <c r="C20" s="19">
        <v>0</v>
      </c>
    </row>
    <row r="21" spans="1:3">
      <c r="A21" s="70"/>
      <c r="B21" s="71" t="s">
        <v>27</v>
      </c>
      <c r="C21" s="72"/>
    </row>
    <row r="22" spans="1:3">
      <c r="A22" s="70"/>
      <c r="B22" s="22" t="s">
        <v>86</v>
      </c>
      <c r="C22" s="19">
        <v>0</v>
      </c>
    </row>
    <row r="23" spans="1:3" ht="45">
      <c r="A23" s="70"/>
      <c r="B23" s="22" t="s">
        <v>95</v>
      </c>
      <c r="C23" s="19">
        <v>0</v>
      </c>
    </row>
    <row r="24" spans="1:3">
      <c r="A24" s="70"/>
      <c r="B24" s="71" t="s">
        <v>96</v>
      </c>
      <c r="C24" s="72"/>
    </row>
    <row r="25" spans="1:3">
      <c r="A25" s="25"/>
      <c r="B25" s="22" t="s">
        <v>97</v>
      </c>
      <c r="C25" s="26">
        <v>0</v>
      </c>
    </row>
    <row r="26" spans="1:3">
      <c r="A26" s="27"/>
      <c r="B26" s="22" t="s">
        <v>44</v>
      </c>
      <c r="C26" s="28">
        <v>0</v>
      </c>
    </row>
    <row r="27" spans="1:3">
      <c r="A27" s="27"/>
      <c r="B27" s="22" t="s">
        <v>98</v>
      </c>
      <c r="C27" s="26">
        <v>0</v>
      </c>
    </row>
    <row r="28" spans="1:3">
      <c r="A28" s="18" t="s">
        <v>99</v>
      </c>
      <c r="B28" s="73">
        <f>IFERROR(B17*(VLOOKUP(B15,Hoja2!$G$1:$H$6,2,0)),16666)</f>
        <v>16666</v>
      </c>
      <c r="C28" s="73"/>
    </row>
    <row r="29" spans="1:3" ht="60" customHeight="1">
      <c r="A29" s="21" t="s">
        <v>100</v>
      </c>
      <c r="B29" s="76" t="s">
        <v>101</v>
      </c>
      <c r="C29" s="77"/>
    </row>
    <row r="30" spans="1:3" ht="30.75">
      <c r="A30" s="21" t="s">
        <v>102</v>
      </c>
      <c r="B30" s="78" t="s">
        <v>103</v>
      </c>
      <c r="C30" s="7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76001310501920230026100</v>
      </c>
      <c r="C3" s="40"/>
    </row>
    <row r="4" spans="1:3">
      <c r="A4" s="5" t="s">
        <v>3</v>
      </c>
      <c r="B4" s="40" t="str">
        <f>'GENERALES NOTA 322'!B3:C3</f>
        <v>19 LABORAL CIRCUITO CALI</v>
      </c>
      <c r="C4" s="40"/>
    </row>
    <row r="5" spans="1:3" ht="29.1" customHeight="1">
      <c r="A5" s="5" t="s">
        <v>5</v>
      </c>
      <c r="B5" s="40" t="str">
        <f>'GENERALES NOTA 322'!B4:C4</f>
        <v>COLFONDOS Y OTRO</v>
      </c>
      <c r="C5" s="40"/>
    </row>
    <row r="6" spans="1:3">
      <c r="A6" s="5" t="s">
        <v>7</v>
      </c>
      <c r="B6" s="40" t="str">
        <f>'GENERALES NOTA 322'!B5:C5</f>
        <v>CONSUELO GONZALEZ BARRETO (C.C.:52.252.961)</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30">
      <c r="A11" s="15" t="s">
        <v>110</v>
      </c>
      <c r="B11" s="89"/>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2023-10-30T18:42:33Z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