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ha2-my.sharepoint.com/personal/mtorres_gha_com_co/Documents/Escritorio/ARCHIVOS ESCRITORIO/LIQUIDACION PERJUICIOS/"/>
    </mc:Choice>
  </mc:AlternateContent>
  <xr:revisionPtr revIDLastSave="0" documentId="8_{678D8B1E-994A-4235-9209-8AF656A382F4}" xr6:coauthVersionLast="47" xr6:coauthVersionMax="47" xr10:uidLastSave="{00000000-0000-0000-0000-000000000000}"/>
  <bookViews>
    <workbookView xWindow="-120" yWindow="-120" windowWidth="24240" windowHeight="13020" xr2:uid="{5E3F69A3-2AE0-46DA-9B42-A7CEADF05023}"/>
  </bookViews>
  <sheets>
    <sheet name="COSTAS VERBAL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2" l="1"/>
  <c r="F17" i="2"/>
  <c r="E15" i="2"/>
  <c r="F15" i="2" s="1"/>
  <c r="D15" i="2"/>
  <c r="E16" i="2"/>
  <c r="D16" i="2"/>
  <c r="F16" i="2" s="1"/>
  <c r="E14" i="2"/>
  <c r="D14" i="2"/>
  <c r="E13" i="2"/>
  <c r="D13" i="2"/>
  <c r="E12" i="2"/>
  <c r="D12" i="2"/>
  <c r="E11" i="2"/>
  <c r="D11" i="2"/>
  <c r="E10" i="2"/>
  <c r="D10" i="2"/>
  <c r="F10" i="2" s="1"/>
  <c r="E9" i="2"/>
  <c r="D9" i="2"/>
  <c r="E8" i="2"/>
  <c r="D8" i="2"/>
  <c r="E7" i="2"/>
  <c r="F7" i="2" s="1"/>
  <c r="D7" i="2"/>
  <c r="E6" i="2"/>
  <c r="D6" i="2"/>
  <c r="D5" i="2"/>
  <c r="F8" i="2" l="1"/>
  <c r="F14" i="2"/>
  <c r="F11" i="2"/>
  <c r="F13" i="2"/>
  <c r="F12" i="2"/>
  <c r="F9" i="2"/>
  <c r="F6" i="2"/>
  <c r="E5" i="2"/>
  <c r="F5" i="2" s="1"/>
</calcChain>
</file>

<file path=xl/sharedStrings.xml><?xml version="1.0" encoding="utf-8"?>
<sst xmlns="http://schemas.openxmlformats.org/spreadsheetml/2006/main" count="14" uniqueCount="14">
  <si>
    <t>CAPITAL:</t>
  </si>
  <si>
    <t>VIGENCIA</t>
  </si>
  <si>
    <t>Máxima Autorizada</t>
  </si>
  <si>
    <t>DESDE</t>
  </si>
  <si>
    <t>HASTA</t>
  </si>
  <si>
    <t>Tasa aumentada una y media veces</t>
  </si>
  <si>
    <t xml:space="preserve">T. Mes vencido - Nominal </t>
  </si>
  <si>
    <t>DÍAS</t>
  </si>
  <si>
    <t>INTERESES</t>
  </si>
  <si>
    <t>LIQUIDACIÓN</t>
  </si>
  <si>
    <t xml:space="preserve"> </t>
  </si>
  <si>
    <t>TOTAL INTERESES</t>
  </si>
  <si>
    <t xml:space="preserve">CAPITAL </t>
  </si>
  <si>
    <t>CAPITAL + INTERESES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</si>
</sst>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_-;\-&quot;$&quot;* #,##0_-;_-&quot;$&quot;* &quot;-&quot;_-;_-@_-"/>
    <numFmt numFmtId="165" formatCode="_(&quot;$&quot;\ * #,##0.00_);_(&quot;$&quot;\ * \(#,##0.00\);_(&quot;$&quot;\ * &quot;-&quot;??_);_(@_)"/>
    <numFmt numFmtId="166" formatCode="_(&quot;$&quot;\ * #,##0_);_(&quot;$&quot;\ * \(#,##0\);_(&quot;$&quot;\ 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164" fontId="2" fillId="0" borderId="0" xfId="0" applyNumberFormat="1" applyFont="1"/>
    <xf numFmtId="10" fontId="3" fillId="0" borderId="0" xfId="0" applyNumberFormat="1" applyFont="1"/>
    <xf numFmtId="0" fontId="3" fillId="0" borderId="0" xfId="0" applyFont="1"/>
    <xf numFmtId="164" fontId="3" fillId="0" borderId="0" xfId="0" applyNumberFormat="1" applyFont="1"/>
    <xf numFmtId="0" fontId="2" fillId="0" borderId="1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/>
    <xf numFmtId="10" fontId="3" fillId="0" borderId="1" xfId="0" applyNumberFormat="1" applyFont="1" applyBorder="1"/>
    <xf numFmtId="0" fontId="3" fillId="0" borderId="1" xfId="0" applyFont="1" applyBorder="1"/>
    <xf numFmtId="164" fontId="3" fillId="0" borderId="1" xfId="0" applyNumberFormat="1" applyFont="1" applyBorder="1"/>
    <xf numFmtId="166" fontId="0" fillId="0" borderId="0" xfId="1" applyNumberFormat="1" applyFont="1"/>
    <xf numFmtId="164" fontId="0" fillId="0" borderId="0" xfId="0" applyNumberFormat="1"/>
    <xf numFmtId="14" fontId="3" fillId="0" borderId="0" xfId="0" applyNumberFormat="1" applyFont="1"/>
    <xf numFmtId="166" fontId="0" fillId="0" borderId="0" xfId="1" applyNumberFormat="1" applyFont="1" applyBorder="1"/>
    <xf numFmtId="10" fontId="2" fillId="0" borderId="0" xfId="0" applyNumberFormat="1" applyFont="1"/>
    <xf numFmtId="0" fontId="2" fillId="0" borderId="1" xfId="0" applyFont="1" applyBorder="1"/>
    <xf numFmtId="164" fontId="2" fillId="0" borderId="1" xfId="0" applyNumberFormat="1" applyFont="1" applyBorder="1"/>
    <xf numFmtId="164" fontId="3" fillId="2" borderId="0" xfId="0" applyNumberFormat="1" applyFont="1" applyFill="1"/>
    <xf numFmtId="0" fontId="2" fillId="0" borderId="1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E40CA-747C-4439-B28A-345267D32985}">
  <dimension ref="A1:I29"/>
  <sheetViews>
    <sheetView tabSelected="1" workbookViewId="0">
      <selection activeCell="F20" sqref="F20"/>
    </sheetView>
  </sheetViews>
  <sheetFormatPr baseColWidth="10" defaultRowHeight="15" x14ac:dyDescent="0.25"/>
  <cols>
    <col min="2" max="2" width="13" bestFit="1" customWidth="1"/>
    <col min="6" max="6" width="12" bestFit="1" customWidth="1"/>
    <col min="8" max="8" width="50.42578125" bestFit="1" customWidth="1"/>
    <col min="9" max="9" width="16.7109375" style="13" bestFit="1" customWidth="1"/>
  </cols>
  <sheetData>
    <row r="1" spans="1:8" x14ac:dyDescent="0.25">
      <c r="A1" s="18" t="s">
        <v>0</v>
      </c>
      <c r="B1" s="19">
        <v>5833000</v>
      </c>
      <c r="C1" s="10"/>
      <c r="D1" s="11"/>
      <c r="E1" s="11"/>
      <c r="F1" s="12"/>
    </row>
    <row r="2" spans="1:8" x14ac:dyDescent="0.25">
      <c r="A2" s="11"/>
      <c r="B2" s="11"/>
      <c r="C2" s="10"/>
      <c r="D2" s="11"/>
      <c r="E2" s="11"/>
      <c r="F2" s="12"/>
    </row>
    <row r="3" spans="1:8" x14ac:dyDescent="0.25">
      <c r="A3" s="21" t="s">
        <v>1</v>
      </c>
      <c r="B3" s="21"/>
      <c r="C3" s="21" t="s">
        <v>2</v>
      </c>
      <c r="D3" s="21"/>
      <c r="E3" s="21" t="s">
        <v>9</v>
      </c>
      <c r="F3" s="21"/>
    </row>
    <row r="4" spans="1:8" ht="48" x14ac:dyDescent="0.25">
      <c r="A4" s="6" t="s">
        <v>3</v>
      </c>
      <c r="B4" s="6" t="s">
        <v>4</v>
      </c>
      <c r="C4" s="7" t="s">
        <v>5</v>
      </c>
      <c r="D4" s="7" t="s">
        <v>6</v>
      </c>
      <c r="E4" s="6" t="s">
        <v>7</v>
      </c>
      <c r="F4" s="8" t="s">
        <v>8</v>
      </c>
      <c r="H4" s="14"/>
    </row>
    <row r="5" spans="1:8" x14ac:dyDescent="0.25">
      <c r="A5" s="9">
        <v>45264</v>
      </c>
      <c r="B5" s="9">
        <v>45291</v>
      </c>
      <c r="C5" s="10">
        <v>0.06</v>
      </c>
      <c r="D5" s="10">
        <f>((1+C5)^(1/12))-1</f>
        <v>4.8675505653430484E-3</v>
      </c>
      <c r="E5" s="11">
        <f t="shared" ref="E5" si="0">B5-A5+1</f>
        <v>28</v>
      </c>
      <c r="F5" s="12">
        <f>((B$1*D5)/30)*E5</f>
        <v>26499.5942844696</v>
      </c>
    </row>
    <row r="6" spans="1:8" x14ac:dyDescent="0.25">
      <c r="A6" s="9">
        <v>45292</v>
      </c>
      <c r="B6" s="9">
        <v>45322</v>
      </c>
      <c r="C6" s="10">
        <v>0.06</v>
      </c>
      <c r="D6" s="10">
        <f t="shared" ref="D6:D16" si="1">((1+C6)^(1/12))-1</f>
        <v>4.8675505653430484E-3</v>
      </c>
      <c r="E6" s="11">
        <f t="shared" ref="E6:E16" si="2">B6-A6+1</f>
        <v>31</v>
      </c>
      <c r="F6" s="12">
        <f t="shared" ref="F6:F16" si="3">((B$1*D6)/30)*E6</f>
        <v>29338.836529234202</v>
      </c>
    </row>
    <row r="7" spans="1:8" x14ac:dyDescent="0.25">
      <c r="A7" s="9">
        <v>45323</v>
      </c>
      <c r="B7" s="9">
        <v>45351</v>
      </c>
      <c r="C7" s="10">
        <v>0.06</v>
      </c>
      <c r="D7" s="10">
        <f t="shared" si="1"/>
        <v>4.8675505653430484E-3</v>
      </c>
      <c r="E7" s="11">
        <f t="shared" si="2"/>
        <v>29</v>
      </c>
      <c r="F7" s="12">
        <f t="shared" si="3"/>
        <v>27446.008366057802</v>
      </c>
    </row>
    <row r="8" spans="1:8" x14ac:dyDescent="0.25">
      <c r="A8" s="9">
        <v>45352</v>
      </c>
      <c r="B8" s="9">
        <v>45382</v>
      </c>
      <c r="C8" s="10">
        <v>0.06</v>
      </c>
      <c r="D8" s="10">
        <f t="shared" si="1"/>
        <v>4.8675505653430484E-3</v>
      </c>
      <c r="E8" s="11">
        <f t="shared" si="2"/>
        <v>31</v>
      </c>
      <c r="F8" s="12">
        <f t="shared" si="3"/>
        <v>29338.836529234202</v>
      </c>
    </row>
    <row r="9" spans="1:8" x14ac:dyDescent="0.25">
      <c r="A9" s="9">
        <v>45383</v>
      </c>
      <c r="B9" s="9">
        <v>45412</v>
      </c>
      <c r="C9" s="10">
        <v>0.06</v>
      </c>
      <c r="D9" s="10">
        <f t="shared" si="1"/>
        <v>4.8675505653430484E-3</v>
      </c>
      <c r="E9" s="11">
        <f t="shared" si="2"/>
        <v>30</v>
      </c>
      <c r="F9" s="12">
        <f t="shared" si="3"/>
        <v>28392.422447646</v>
      </c>
    </row>
    <row r="10" spans="1:8" x14ac:dyDescent="0.25">
      <c r="A10" s="9">
        <v>45413</v>
      </c>
      <c r="B10" s="9">
        <v>45443</v>
      </c>
      <c r="C10" s="10">
        <v>0.06</v>
      </c>
      <c r="D10" s="10">
        <f t="shared" si="1"/>
        <v>4.8675505653430484E-3</v>
      </c>
      <c r="E10" s="11">
        <f t="shared" si="2"/>
        <v>31</v>
      </c>
      <c r="F10" s="12">
        <f t="shared" si="3"/>
        <v>29338.836529234202</v>
      </c>
    </row>
    <row r="11" spans="1:8" x14ac:dyDescent="0.25">
      <c r="A11" s="9">
        <v>45444</v>
      </c>
      <c r="B11" s="9">
        <v>45473</v>
      </c>
      <c r="C11" s="10">
        <v>0.06</v>
      </c>
      <c r="D11" s="10">
        <f t="shared" si="1"/>
        <v>4.8675505653430484E-3</v>
      </c>
      <c r="E11" s="11">
        <f t="shared" si="2"/>
        <v>30</v>
      </c>
      <c r="F11" s="12">
        <f t="shared" si="3"/>
        <v>28392.422447646</v>
      </c>
    </row>
    <row r="12" spans="1:8" x14ac:dyDescent="0.25">
      <c r="A12" s="9">
        <v>45474</v>
      </c>
      <c r="B12" s="9">
        <v>45504</v>
      </c>
      <c r="C12" s="10">
        <v>0.06</v>
      </c>
      <c r="D12" s="10">
        <f t="shared" si="1"/>
        <v>4.8675505653430484E-3</v>
      </c>
      <c r="E12" s="11">
        <f t="shared" si="2"/>
        <v>31</v>
      </c>
      <c r="F12" s="12">
        <f t="shared" si="3"/>
        <v>29338.836529234202</v>
      </c>
    </row>
    <row r="13" spans="1:8" x14ac:dyDescent="0.25">
      <c r="A13" s="9">
        <v>45505</v>
      </c>
      <c r="B13" s="9">
        <v>45535</v>
      </c>
      <c r="C13" s="10">
        <v>0.06</v>
      </c>
      <c r="D13" s="10">
        <f t="shared" si="1"/>
        <v>4.8675505653430484E-3</v>
      </c>
      <c r="E13" s="11">
        <f t="shared" si="2"/>
        <v>31</v>
      </c>
      <c r="F13" s="12">
        <f t="shared" si="3"/>
        <v>29338.836529234202</v>
      </c>
    </row>
    <row r="14" spans="1:8" x14ac:dyDescent="0.25">
      <c r="A14" s="9">
        <v>45536</v>
      </c>
      <c r="B14" s="9">
        <v>45565</v>
      </c>
      <c r="C14" s="10">
        <v>0.06</v>
      </c>
      <c r="D14" s="10">
        <f t="shared" si="1"/>
        <v>4.8675505653430484E-3</v>
      </c>
      <c r="E14" s="11">
        <f t="shared" si="2"/>
        <v>30</v>
      </c>
      <c r="F14" s="12">
        <f t="shared" si="3"/>
        <v>28392.422447646</v>
      </c>
    </row>
    <row r="15" spans="1:8" x14ac:dyDescent="0.25">
      <c r="A15" s="9">
        <v>45566</v>
      </c>
      <c r="B15" s="9">
        <v>45596</v>
      </c>
      <c r="C15" s="10">
        <v>0.06</v>
      </c>
      <c r="D15" s="10">
        <f t="shared" si="1"/>
        <v>4.8675505653430484E-3</v>
      </c>
      <c r="E15" s="11">
        <f t="shared" ref="E15" si="4">B15-A15+1</f>
        <v>31</v>
      </c>
      <c r="F15" s="12">
        <f t="shared" ref="F15" si="5">((B$1*D15)/30)*E15</f>
        <v>29338.836529234202</v>
      </c>
    </row>
    <row r="16" spans="1:8" x14ac:dyDescent="0.25">
      <c r="A16" s="9">
        <v>45597</v>
      </c>
      <c r="B16" s="9">
        <v>45626</v>
      </c>
      <c r="C16" s="10">
        <v>0.06</v>
      </c>
      <c r="D16" s="10">
        <f t="shared" si="1"/>
        <v>4.8675505653430484E-3</v>
      </c>
      <c r="E16" s="11">
        <f t="shared" si="2"/>
        <v>30</v>
      </c>
      <c r="F16" s="12">
        <f t="shared" si="3"/>
        <v>28392.422447646</v>
      </c>
    </row>
    <row r="17" spans="1:9" x14ac:dyDescent="0.25">
      <c r="A17" s="15"/>
      <c r="B17" s="15"/>
      <c r="C17" s="3"/>
      <c r="D17" s="3" t="s">
        <v>11</v>
      </c>
      <c r="E17" s="4"/>
      <c r="F17" s="20">
        <f>SUM(F5:F16)</f>
        <v>343548.31161651656</v>
      </c>
    </row>
    <row r="18" spans="1:9" x14ac:dyDescent="0.25">
      <c r="A18" s="15"/>
      <c r="B18" s="15"/>
      <c r="C18" s="3"/>
      <c r="D18" s="3" t="s">
        <v>12</v>
      </c>
      <c r="E18" s="4"/>
      <c r="F18" s="5">
        <v>5833000</v>
      </c>
      <c r="I18" s="16"/>
    </row>
    <row r="19" spans="1:9" x14ac:dyDescent="0.25">
      <c r="A19" s="15"/>
      <c r="B19" s="15"/>
      <c r="C19" s="3"/>
      <c r="D19" s="3" t="s">
        <v>13</v>
      </c>
      <c r="E19" s="4"/>
      <c r="F19" s="5">
        <f>F17+F18</f>
        <v>6176548.3116165167</v>
      </c>
      <c r="I19" s="16"/>
    </row>
    <row r="20" spans="1:9" x14ac:dyDescent="0.25">
      <c r="A20" s="15"/>
      <c r="B20" s="15"/>
      <c r="C20" s="3"/>
      <c r="D20" s="3" t="s">
        <v>10</v>
      </c>
      <c r="E20" s="4"/>
      <c r="F20" s="5"/>
      <c r="I20" s="16"/>
    </row>
    <row r="21" spans="1:9" x14ac:dyDescent="0.25">
      <c r="A21" s="15"/>
      <c r="B21" s="15"/>
      <c r="C21" s="3"/>
      <c r="D21" s="3"/>
      <c r="E21" s="4"/>
      <c r="F21" s="5"/>
      <c r="I21" s="16"/>
    </row>
    <row r="22" spans="1:9" x14ac:dyDescent="0.25">
      <c r="A22" s="15"/>
      <c r="B22" s="15"/>
      <c r="C22" s="3"/>
      <c r="D22" s="3"/>
      <c r="E22" s="4"/>
      <c r="F22" s="5"/>
      <c r="I22" s="16"/>
    </row>
    <row r="23" spans="1:9" x14ac:dyDescent="0.25">
      <c r="A23" s="15"/>
      <c r="B23" s="15"/>
      <c r="C23" s="3"/>
      <c r="D23" s="3"/>
      <c r="E23" s="4"/>
      <c r="F23" s="5"/>
      <c r="I23" s="16"/>
    </row>
    <row r="24" spans="1:9" x14ac:dyDescent="0.25">
      <c r="A24" s="15"/>
      <c r="B24" s="15"/>
      <c r="C24" s="3"/>
      <c r="D24" s="3"/>
      <c r="E24" s="4"/>
      <c r="F24" s="5"/>
    </row>
    <row r="25" spans="1:9" x14ac:dyDescent="0.25">
      <c r="A25" s="15"/>
      <c r="B25" s="15"/>
      <c r="C25" s="3"/>
      <c r="D25" s="3"/>
      <c r="E25" s="4"/>
      <c r="F25" s="5"/>
    </row>
    <row r="26" spans="1:9" x14ac:dyDescent="0.25">
      <c r="A26" s="15"/>
      <c r="B26" s="15"/>
      <c r="C26" s="15"/>
      <c r="D26" s="15"/>
      <c r="E26" s="15"/>
      <c r="F26" s="15"/>
    </row>
    <row r="27" spans="1:9" x14ac:dyDescent="0.25">
      <c r="A27" s="17"/>
      <c r="B27" s="17"/>
      <c r="C27" s="17"/>
      <c r="D27" s="17"/>
      <c r="E27" s="17"/>
      <c r="F27" s="2"/>
    </row>
    <row r="28" spans="1:9" x14ac:dyDescent="0.25">
      <c r="A28" s="17"/>
      <c r="B28" s="17"/>
      <c r="C28" s="17"/>
      <c r="D28" s="17"/>
      <c r="E28" s="17"/>
      <c r="F28" s="2"/>
    </row>
    <row r="29" spans="1:9" x14ac:dyDescent="0.25">
      <c r="A29" s="1"/>
      <c r="B29" s="1"/>
      <c r="C29" s="1"/>
      <c r="D29" s="1"/>
      <c r="E29" s="1"/>
      <c r="F29" s="2"/>
    </row>
  </sheetData>
  <mergeCells count="3">
    <mergeCell ref="C3:D3"/>
    <mergeCell ref="A3:B3"/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COSTAS VERBAL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Abogado</dc:creator>
  <cp:lastModifiedBy>Monica Liceth Torres Escobar</cp:lastModifiedBy>
  <dcterms:created xsi:type="dcterms:W3CDTF">2022-07-01T14:38:57Z</dcterms:created>
  <dcterms:modified xsi:type="dcterms:W3CDTF">2024-11-25T22:55:50Z</dcterms:modified>
</cp:coreProperties>
</file>