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https://gha2-my.sharepoint.com/personal/gromero_gha_com_co/Documents/1. CONTESTACIONES/VICENTE CARREÑO PEÑUELA/"/>
    </mc:Choice>
  </mc:AlternateContent>
  <xr:revisionPtr revIDLastSave="1" documentId="8_{F0752CAA-966D-40A4-A64C-E0AD22CEA739}" xr6:coauthVersionLast="47" xr6:coauthVersionMax="47" xr10:uidLastSave="{18BB3312-5809-4A67-BAE9-E6E4602BBFAA}"/>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<sst xmlns="http://schemas.openxmlformats.org/spreadsheetml/2006/main" count="195" uniqueCount="154">
  <si>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</si>
  <si>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</si>
  <si>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</si>
  <si>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</si>
  <si>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</si>
  <si>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</si>
  <si>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</si>
  <si>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</si>
  <si>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</si>
  <si>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</si>
  <si>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</si>
  <si>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</si>
  <si>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</si>
  <si>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</si>
  <si>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</si>
  <si>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</si>
  <si>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</si>
  <si>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</si>
  <si>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</si>
  <si>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</si>
  <si>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</si>
  <si>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</si>
  <si>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</si>
  <si>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</si>
  <si>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</si>
  <si>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</si>
  <si>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</si>
  <si>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</si>
  <si>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</si>
  <si>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</si>
  <si>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</si>
  <si>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</si>
  <si>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</si>
  <si>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</si>
  <si>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</si>
  <si>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</si>
  <si>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</si>
  <si>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</si>
  <si>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</si>
  <si>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</si>
  <si>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</si>
  <si>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</si>
  <si>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</si>
  <si>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</si>
  <si>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</si>
  <si>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</si>
  <si>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</si>
  <si>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</si>
  <si>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</si>
  <si>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</si>
  <si>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</si>
  <si>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</si>
  <si>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</si>
  <si>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</si>
  <si>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</si>
  <si>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</si>
  <si>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</si>
  <si>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</si>
  <si>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</si>
  <si>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</si>
  <si>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</si>
  <si>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</si>
  <si>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</si>
  <si>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</si>
  <si>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</si>
  <si>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</si>
  <si>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</si>
  <si>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</si>
  <si>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</si>
  <si>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</si>
  <si>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</si>
  <si>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</si>
  <si>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</si>
  <si>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</si>
  <si>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</si>
  <si>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</si>
  <si>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</si>
  <si>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</si>
  <si>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</si>
  <si>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</si>
  <si>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</si>
  <si>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</si>
  <si>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</si>
  <si>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</si>
  <si>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</si>
  <si>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</si>
  <si>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</si>
  <si>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</si>
  <si>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</si>
  <si>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</si>
  <si>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</si>
  <si>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</si>
  <si>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</si>
  <si>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</si>
  <si>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</si>
  <si>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</si>
  <si>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</si>
  <si>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</si>
  <si>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</si>
  <si>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</si>
  <si>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</si>
  <si>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</si>
  <si>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</si>
  <si>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</si>
  <si>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</si>
  <si>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</si>
  <si>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</si>
  <si>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</si>
  <si>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</si>
  <si>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</si>
  <si>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</si>
  <si>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</si>
  <si>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</si>
  <si>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</si>
  <si>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</si>
  <si>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</si>
  <si>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</si>
  <si>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</si>
  <si>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</si>
  <si>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</si>
  <si>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</si>
  <si>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</si>
  <si>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</si>
  <si>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</si>
  <si>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</si>
  <si>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</si>
  <si>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</si>
  <si>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</si>
  <si>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</si>
  <si>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</si>
  <si>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</si>
  <si>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</si>
  <si>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</si>
  <si>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</si>
  <si>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</si>
  <si>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</si>
  <si>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</si>
  <si>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</si>
  <si>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</si>
  <si>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</si>
  <si>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</si>
  <si>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</si>
  <si>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</si>
  <si>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</si>
  <si>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15001310500120230012700</t>
  </si>
  <si>
    <t>1 LABORAL CIRCUITO TUNJA</t>
  </si>
  <si>
    <t>VICENTE CARREÑO PEÑUELA C.C. No. 79.305.360</t>
  </si>
  <si>
    <t xml:space="preserve">29/03/1996 </t>
  </si>
  <si>
    <t>SEGÚN LOS HECHOS DE LA DEMANDA, EL SEÑOR VICENTE CARREÑO PEÑUELA C.C. No. 79.305.360 EFECTUÓ COTIZACIONES AL ISS DESDE EL 18/12/189 HASTA EL 25/03/1996. EN 1996 SE TRASLADÓ DEL RPM AL RAIS ADMINISTRADO POR COLFONDOS. EN EL 2002 SE TRASLADÓ A OLD MUTUAL Y EN EL 2003 A PORVENIR. QUE LAS AFP NO INFORMARON AL ACTOR SOBRE LAS IMPLICACIONES DEL TRASLADO, LA NATURALEZA DEL REGIMEN DE CAPITALIZCIÓN, LAS DESVENTAJAS DEL RAIS, LA DIFERENCIA ENTRE REGIMENES, LAS VENTAJAS DEL RPM, LAS ALTERNATIVAS DE ELECCIÓN DE SU REGIMEN PENSIONAL. QUE EL ACTOR CONTRATÓ POR CUENTA PROPIA UNA ASESORÍA PARTICULAR Y TUVO CONOCIMIENTO DE QUE HABÍA SIDO ENGAÑADO POR LAS AFP. QUE EL 19/04/2023 SOLICITÓ ANTE COLFONDOS, SKANDIA Y PORVENIR LA NULIDAD DE TRASLADO. IGUALMENTE SOLICITÓ EL MISMO DÍA LA AFILIAICÓN A COLPENSIONES Y LA NULIDAD DE TRASLADO AL RAIS.</t>
  </si>
  <si>
    <t>26/01/2024 (Notificación del auto que admite el llamamiento en garantía por estados)</t>
  </si>
  <si>
    <t>AJR1805</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</si>
  <si>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09/03/1996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</si>
  <si>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</si>
  <si>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EXCEPCIONES PROPUESTAS EN LA DEMANDA:
1) EXCEPCIONES FORMULADAS POR QUIEN EFECTUÓ EL LLAMAMIENTO EN GARANTÍA A MI REPRESENTADA
2) IMPOSIBILIDAD DE SOLICITAR LA DECLARATORIA DE INEFICACIA DE AFILIACIÓN AL RAIS CUANDO EL DEMANDANTE NUNCA PRESENTÓ AFILIACIÓN AL REGIMEN DE PRIMA MEDIA CON PRESTACIÓN DEFINIDA
3) AFILIACIÓN LIBRE Y ESPONTÁNEA DEL SEÑOR VICENTE CARREÑO PEÑUELA AL RÉGIMEN DE AHORRO INDIVIDIAL CON SOLIDARIDAD.
4) ERROR DE DERECHO NO VICIA EL CONSENTIMIENTO. 
5) EL TRASLADO ENTRE ADMINISTRADORAS DEL RAIS DENOTA LA VOLUNTAD DEL AFILIADO DE PERMANECER EN EL RÉGIMEN DE AHORRO INDIVIDUAL CON SOLIDARIDAD Y CONSIGO, SE CONFIGURA UN ACTO DE RELACIONAMIENTO QUE PRESUPONE EL CONOCIMIENTO DEL FUNCIONAMIENTO DE DICHO RÉGIMEN
6) PROHIBICIÓN DE TRASLADO DEL RÉGIMEN DE AHORRO INDIVIDUAL CON SOLIDARIDAD AL RÉGIMEN DE PRIMA MEDIA CON PRESTACIÓN DEFINIDA.
7) INEXISTENCIA DE LA OBLIGACIÓN DE DEVOLVER EL SEGURO PREVISIONAL CUANDO SE DECLARA LA NULIDAD Y/O INEFICACIA DE LA AFILIACIÓN POR FALTA DE CAUSA Y PORQUE AFECTA DERECHOS DE TERCEROS DE BUENA FE.
8) PRESCRIPCION
9) BUENA FE
10)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</si>
</sst>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164" formatCode="_-&quot;$&quot;\ * #,##0_-;\-&quot;$&quot;\ * #,##0_-;_-&quot;$&quot;\ * &quot;-&quot;_-;_-@"/>
    <numFmt numFmtId="169"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4">
    <cellStyle name="Moneda [0]" xfId="1" builtinId="7"/>
    <cellStyle name="Moneda [0] 2" xfId="3" xr:uid="{01F612EE-C6F0-4456-B98A-27D0A12841B0}"/>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3" zoomScale="70" zoomScaleNormal="70" workbookViewId="0">
      <selection activeCell="B37" sqref="B37"/>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144</v>
      </c>
      <c r="C2" s="42"/>
    </row>
    <row r="3" spans="1:3" x14ac:dyDescent="0.25">
      <c r="A3" s="5" t="s">
        <v>0</v>
      </c>
      <c r="B3" s="43" t="s">
        <v>145</v>
      </c>
      <c r="C3" s="44"/>
    </row>
    <row r="4" spans="1:3" x14ac:dyDescent="0.25">
      <c r="A4" s="5" t="s">
        <v>109</v>
      </c>
      <c r="B4" s="43" t="s">
        <v>137</v>
      </c>
      <c r="C4" s="44"/>
    </row>
    <row r="5" spans="1:3" ht="14.45" customHeight="1" x14ac:dyDescent="0.25">
      <c r="A5" s="5" t="s">
        <v>1</v>
      </c>
      <c r="B5" s="36" t="s">
        <v>146</v>
      </c>
      <c r="C5" s="36"/>
    </row>
    <row r="6" spans="1:3" x14ac:dyDescent="0.25">
      <c r="A6" s="5" t="s">
        <v>110</v>
      </c>
      <c r="B6" s="40" t="s">
        <v>134</v>
      </c>
      <c r="C6" s="40"/>
    </row>
    <row r="7" spans="1:3" x14ac:dyDescent="0.25">
      <c r="A7" s="5" t="s">
        <v>2</v>
      </c>
      <c r="B7" s="40" t="s">
        <v>142</v>
      </c>
      <c r="C7" s="40"/>
    </row>
    <row r="8" spans="1:3" x14ac:dyDescent="0.25">
      <c r="A8" s="5" t="s">
        <v>3</v>
      </c>
      <c r="B8" s="35" t="s">
        <v>147</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148</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45180</v>
      </c>
      <c r="C27" s="48"/>
    </row>
    <row r="28" spans="1:3" x14ac:dyDescent="0.25">
      <c r="A28" s="5" t="s">
        <v>9</v>
      </c>
      <c r="B28" s="45" t="s">
        <v>149</v>
      </c>
      <c r="C28" s="45"/>
    </row>
    <row r="29" spans="1:3" x14ac:dyDescent="0.25">
      <c r="A29" s="5" t="s">
        <v>10</v>
      </c>
      <c r="B29" s="45">
        <v>45335</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15001310500120230012700</v>
      </c>
      <c r="C3" s="40"/>
    </row>
    <row r="4" spans="1:3" x14ac:dyDescent="0.25">
      <c r="A4" s="5" t="s">
        <v>0</v>
      </c>
      <c r="B4" s="40" t="str">
        <f>'GENERALES NOTA 322'!B3:C3</f>
        <v>1 LABORAL CIRCUITO TUNJA</v>
      </c>
      <c r="C4" s="40"/>
    </row>
    <row r="5" spans="1:3" x14ac:dyDescent="0.25">
      <c r="A5" s="5" t="s">
        <v>109</v>
      </c>
      <c r="B5" s="40" t="str">
        <f>'GENERALES NOTA 322'!B4:C4</f>
        <v>COLFONDOS Y OTRO</v>
      </c>
      <c r="C5" s="40"/>
    </row>
    <row r="6" spans="1:3" x14ac:dyDescent="0.25">
      <c r="A6" s="5" t="s">
        <v>1</v>
      </c>
      <c r="B6" s="40" t="str">
        <f>'GENERALES NOTA 322'!B5:C5</f>
        <v>VICENTE CARREÑO PEÑUELA C.C. No. 79.305.360</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9" zoomScaleNormal="100" workbookViewId="0">
      <selection activeCell="C37" sqref="C37"/>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150</v>
      </c>
      <c r="C2" s="86"/>
    </row>
    <row r="3" spans="1:6" x14ac:dyDescent="0.25">
      <c r="A3" s="21" t="s">
        <v>11</v>
      </c>
      <c r="B3" s="87" t="str">
        <f>'GENERALES NOTA 322'!B2:C2</f>
        <v>15001310500120230012700</v>
      </c>
      <c r="C3" s="87"/>
    </row>
    <row r="4" spans="1:6" x14ac:dyDescent="0.25">
      <c r="A4" s="21" t="s">
        <v>0</v>
      </c>
      <c r="B4" s="87" t="str">
        <f>'GENERALES NOTA 322'!B3:C3</f>
        <v>1 LABORAL CIRCUITO TUNJA</v>
      </c>
      <c r="C4" s="87"/>
    </row>
    <row r="5" spans="1:6" x14ac:dyDescent="0.25">
      <c r="A5" s="21" t="s">
        <v>109</v>
      </c>
      <c r="B5" s="87" t="str">
        <f>'GENERALES NOTA 322'!B4:C4</f>
        <v>COLFONDOS Y OTRO</v>
      </c>
      <c r="C5" s="87"/>
    </row>
    <row r="6" spans="1:6" ht="14.45" customHeight="1" x14ac:dyDescent="0.25">
      <c r="A6" s="21" t="s">
        <v>1</v>
      </c>
      <c r="B6" s="87" t="str">
        <f>'GENERALES NOTA 322'!B5:C5</f>
        <v>VICENTE CARREÑO PEÑUELA C.C. No. 79.305.360</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151</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4">
        <f>IFERROR(B17*(VLOOKUP(B15,Hoja2!$G$1:$H$6,2,0)),16666)</f>
        <v>16666</v>
      </c>
      <c r="C28" s="74"/>
    </row>
    <row r="29" spans="1:3" ht="30" x14ac:dyDescent="0.25">
      <c r="A29" s="21" t="s">
        <v>54</v>
      </c>
      <c r="B29" s="77" t="s">
        <v>152</v>
      </c>
      <c r="C29" s="78"/>
    </row>
    <row r="30" spans="1:3" ht="30" x14ac:dyDescent="0.25">
      <c r="A30" s="21" t="s">
        <v>55</v>
      </c>
      <c r="B30" s="79" t="s">
        <v>153</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5:C15"/>
    <mergeCell ref="B2:C2"/>
    <mergeCell ref="B3:C3"/>
    <mergeCell ref="B4:C4"/>
    <mergeCell ref="B5:C5"/>
    <mergeCell ref="B6:C6"/>
    <mergeCell ref="B7:C7"/>
    <mergeCell ref="A9:A14"/>
    <mergeCell ref="B9:C9"/>
    <mergeCell ref="B12:C12"/>
    <mergeCell ref="B16:C16"/>
    <mergeCell ref="B18:C18"/>
    <mergeCell ref="B17:C17"/>
    <mergeCell ref="B32:C32"/>
    <mergeCell ref="B29:C29"/>
    <mergeCell ref="B30:C30"/>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15001310500120230012700</v>
      </c>
      <c r="C3" s="40"/>
    </row>
    <row r="4" spans="1:3" x14ac:dyDescent="0.25">
      <c r="A4" s="5" t="s">
        <v>0</v>
      </c>
      <c r="B4" s="40" t="str">
        <f>'GENERALES NOTA 322'!B3:C3</f>
        <v>1 LABORAL CIRCUITO TUNJA</v>
      </c>
      <c r="C4" s="40"/>
    </row>
    <row r="5" spans="1:3" ht="29.1" customHeight="1" x14ac:dyDescent="0.25">
      <c r="A5" s="5" t="s">
        <v>109</v>
      </c>
      <c r="B5" s="40" t="str">
        <f>'GENERALES NOTA 322'!B4:C4</f>
        <v>COLFONDOS Y OTRO</v>
      </c>
      <c r="C5" s="40"/>
    </row>
    <row r="6" spans="1:3" x14ac:dyDescent="0.25">
      <c r="A6" s="5" t="s">
        <v>1</v>
      </c>
      <c r="B6" s="40" t="str">
        <f>'GENERALES NOTA 322'!B5:C5</f>
        <v>VICENTE CARREÑO PEÑUELA C.C. No. 79.305.360</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Giovanna Carolina Romero Ciodaro</cp:lastModifiedBy>
  <dcterms:created xsi:type="dcterms:W3CDTF">2020-12-07T14:41:17Z</dcterms:created>
  <dcterms:modified xsi:type="dcterms:W3CDTF">2024-02-12T23:35:34Z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