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MBAUTISTAG\Downloads\"/>
    </mc:Choice>
  </mc:AlternateContent>
  <bookViews>
    <workbookView xWindow="0" yWindow="0" windowWidth="20490" windowHeight="7755" tabRatio="831"/>
  </bookViews>
  <sheets>
    <sheet name="CUADRO RESUMEN" sheetId="3" r:id="rId1"/>
    <sheet name="BASE_DEMANDA20" sheetId="1" r:id="rId2"/>
    <sheet name="DESISTIMIENTOS_GLOSA_APROBADOS" sheetId="9" r:id="rId3"/>
    <sheet name="DESISTIMIENTOS_CONTRATOS_APF_PJ" sheetId="6" r:id="rId4"/>
    <sheet name="DESISTIMIENTOS_ENE2022" sheetId="2" r:id="rId5"/>
  </sheets>
  <externalReferences>
    <externalReference r:id="rId6"/>
    <externalReference r:id="rId7"/>
  </externalReferences>
  <definedNames>
    <definedName name="_xlnm._FilterDatabase" localSheetId="1" hidden="1">BASE_DEMANDA20!$A$1:$XDU$1865</definedName>
    <definedName name="_xlnm._FilterDatabase" localSheetId="3" hidden="1">DESISTIMIENTOS_CONTRATOS_APF_PJ!$A$1:$R$29</definedName>
    <definedName name="_xlnm._FilterDatabase" localSheetId="4" hidden="1">DESISTIMIENTOS_ENE2022!$A$1:$Q$554</definedName>
    <definedName name="_xlnm._FilterDatabase" localSheetId="2" hidden="1">DESISTIMIENTOS_GLOSA_APROBADOS!$A$1:$T$71</definedName>
    <definedName name="ASS">'[1]VALORES DE LISTA'!$B$13:$B$22</definedName>
    <definedName name="Categoria_General">'[2]VALORES DE LISTA'!$B$58:$B$69</definedName>
  </definedNames>
  <calcPr calcId="152511"/>
  <pivotCaches>
    <pivotCache cacheId="1" r:id="rId8"/>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6" i="3" l="1"/>
  <c r="D32" i="3"/>
  <c r="D36" i="3" s="1"/>
  <c r="I22" i="3" l="1"/>
  <c r="H22" i="3" l="1"/>
  <c r="S71" i="9" l="1"/>
  <c r="S70" i="9"/>
  <c r="T70" i="9" s="1"/>
  <c r="S69" i="9"/>
  <c r="S68" i="9"/>
  <c r="S67" i="9"/>
  <c r="S66" i="9"/>
  <c r="S65" i="9"/>
  <c r="S64" i="9"/>
  <c r="S63" i="9"/>
  <c r="S62" i="9"/>
  <c r="S61" i="9"/>
  <c r="S60" i="9"/>
  <c r="S59" i="9"/>
  <c r="S58" i="9"/>
  <c r="S57" i="9"/>
  <c r="S56" i="9"/>
  <c r="S55" i="9"/>
  <c r="S54" i="9"/>
  <c r="S53" i="9"/>
  <c r="S52" i="9"/>
  <c r="S51" i="9"/>
  <c r="S50" i="9"/>
  <c r="S49" i="9"/>
  <c r="T49" i="9" s="1"/>
  <c r="S48" i="9"/>
  <c r="T48" i="9" s="1"/>
  <c r="S47" i="9"/>
  <c r="S46" i="9"/>
  <c r="S45" i="9"/>
  <c r="S44" i="9"/>
  <c r="S43" i="9"/>
  <c r="S42" i="9"/>
  <c r="S41" i="9"/>
  <c r="S40" i="9"/>
  <c r="S39" i="9"/>
  <c r="T39" i="9" s="1"/>
  <c r="S38" i="9"/>
  <c r="S37" i="9"/>
  <c r="S36" i="9"/>
  <c r="T36" i="9" s="1"/>
  <c r="S35" i="9"/>
  <c r="S34" i="9"/>
  <c r="T34" i="9" s="1"/>
  <c r="S33" i="9"/>
  <c r="T33" i="9" s="1"/>
  <c r="S32" i="9"/>
  <c r="T32" i="9" s="1"/>
  <c r="S31" i="9"/>
  <c r="T31" i="9" s="1"/>
  <c r="S30" i="9"/>
  <c r="T30" i="9" s="1"/>
  <c r="S29" i="9"/>
  <c r="T29" i="9" s="1"/>
  <c r="S28" i="9"/>
  <c r="S27" i="9"/>
  <c r="S26" i="9"/>
  <c r="S25" i="9"/>
  <c r="T25" i="9" s="1"/>
  <c r="S24" i="9"/>
  <c r="S23" i="9"/>
  <c r="S22" i="9"/>
  <c r="S21" i="9"/>
  <c r="S20" i="9"/>
  <c r="S19" i="9"/>
  <c r="S18" i="9"/>
  <c r="S17" i="9"/>
  <c r="S16" i="9"/>
  <c r="S15" i="9"/>
  <c r="S14" i="9"/>
  <c r="S13" i="9"/>
  <c r="S12" i="9"/>
  <c r="S11" i="9"/>
  <c r="S10" i="9"/>
  <c r="S9" i="9"/>
  <c r="S8" i="9"/>
  <c r="S7" i="9"/>
  <c r="S6" i="9"/>
  <c r="S5" i="9"/>
  <c r="S4" i="9"/>
  <c r="S3" i="9"/>
  <c r="T3" i="9" s="1"/>
  <c r="S2" i="9"/>
  <c r="T2" i="9" s="1"/>
  <c r="AC1865" i="1"/>
  <c r="E24" i="3"/>
  <c r="D72" i="9"/>
  <c r="H72" i="9"/>
  <c r="G72" i="9"/>
  <c r="H554" i="2"/>
  <c r="I45" i="9"/>
  <c r="J45" i="9" s="1"/>
  <c r="I44" i="9"/>
  <c r="J44" i="9" s="1"/>
  <c r="I43" i="9"/>
  <c r="J43" i="9" s="1"/>
  <c r="I42" i="9"/>
  <c r="J42" i="9" s="1"/>
  <c r="I41" i="9"/>
  <c r="J41" i="9" s="1"/>
  <c r="I40" i="9"/>
  <c r="J40" i="9" s="1"/>
  <c r="I39" i="9"/>
  <c r="J39" i="9" s="1"/>
  <c r="I38" i="9"/>
  <c r="J38" i="9" s="1"/>
  <c r="I37" i="9"/>
  <c r="J37" i="9" s="1"/>
  <c r="I36" i="9"/>
  <c r="I35" i="9"/>
  <c r="I34" i="9"/>
  <c r="I33" i="9"/>
  <c r="I32" i="9"/>
  <c r="I31" i="9"/>
  <c r="I30" i="9"/>
  <c r="J30" i="9" s="1"/>
  <c r="I29" i="9"/>
  <c r="J29" i="9" s="1"/>
  <c r="I28" i="9"/>
  <c r="J28" i="9" s="1"/>
  <c r="I27" i="9"/>
  <c r="J27" i="9" s="1"/>
  <c r="I26" i="9"/>
  <c r="I25" i="9"/>
  <c r="I24" i="9"/>
  <c r="J24" i="9" s="1"/>
  <c r="I23" i="9"/>
  <c r="J23" i="9" s="1"/>
  <c r="I22" i="9"/>
  <c r="J22" i="9" s="1"/>
  <c r="I21" i="9"/>
  <c r="J21" i="9" s="1"/>
  <c r="I20" i="9"/>
  <c r="J20" i="9" s="1"/>
  <c r="I19" i="9"/>
  <c r="J19" i="9" s="1"/>
  <c r="I18" i="9"/>
  <c r="J18" i="9" s="1"/>
  <c r="I17" i="9"/>
  <c r="J17" i="9" s="1"/>
  <c r="I16" i="9"/>
  <c r="J16" i="9" s="1"/>
  <c r="I15" i="9"/>
  <c r="J15" i="9" s="1"/>
  <c r="I14" i="9"/>
  <c r="J14" i="9" s="1"/>
  <c r="I13" i="9"/>
  <c r="J13" i="9" s="1"/>
  <c r="I12" i="9"/>
  <c r="J12" i="9" s="1"/>
  <c r="I11" i="9"/>
  <c r="J11" i="9" s="1"/>
  <c r="I10" i="9"/>
  <c r="J10" i="9" s="1"/>
  <c r="I9" i="9"/>
  <c r="I8" i="9"/>
  <c r="J8" i="9" s="1"/>
  <c r="I7" i="9"/>
  <c r="J7" i="9" s="1"/>
  <c r="I6" i="9"/>
  <c r="J6" i="9" s="1"/>
  <c r="I5" i="9"/>
  <c r="I4" i="9"/>
  <c r="I3" i="9"/>
  <c r="J3" i="9" s="1"/>
  <c r="I2" i="9"/>
  <c r="H30" i="6"/>
  <c r="E28" i="3"/>
  <c r="D28" i="3"/>
  <c r="C28" i="3"/>
  <c r="B28" i="3"/>
  <c r="H28" i="3"/>
  <c r="J34" i="9" l="1"/>
  <c r="J35" i="9"/>
  <c r="J33" i="9"/>
  <c r="J4" i="9"/>
  <c r="J36" i="9"/>
  <c r="J32" i="9"/>
  <c r="J9" i="9"/>
  <c r="J25" i="9"/>
  <c r="J5" i="9"/>
  <c r="J26" i="9"/>
  <c r="J31" i="9"/>
  <c r="J2" i="9"/>
  <c r="I72" i="9"/>
  <c r="I28" i="3"/>
  <c r="I26" i="6" l="1"/>
  <c r="R26" i="6" l="1"/>
  <c r="R25" i="6"/>
  <c r="R24" i="6"/>
  <c r="R23" i="6"/>
  <c r="R22" i="6"/>
  <c r="R21" i="6"/>
  <c r="R20" i="6"/>
  <c r="R19" i="6"/>
  <c r="R18" i="6"/>
  <c r="R17" i="6"/>
  <c r="R16" i="6"/>
  <c r="R15" i="6"/>
  <c r="R14" i="6"/>
  <c r="R13" i="6"/>
  <c r="R12" i="6"/>
  <c r="R11" i="6"/>
  <c r="R10" i="6"/>
  <c r="R9" i="6"/>
  <c r="R8" i="6"/>
  <c r="R7" i="6"/>
  <c r="R6" i="6"/>
  <c r="R5" i="6"/>
  <c r="R4" i="6"/>
  <c r="R3" i="6"/>
  <c r="R2" i="6"/>
  <c r="R29" i="6"/>
  <c r="R28" i="6"/>
  <c r="R27" i="6"/>
  <c r="G30" i="6" l="1"/>
  <c r="I30" i="6"/>
</calcChain>
</file>

<file path=xl/comments1.xml><?xml version="1.0" encoding="utf-8"?>
<comments xmlns="http://schemas.openxmlformats.org/spreadsheetml/2006/main">
  <authors>
    <author>MARIA DEL CARMEN BALLESTEROS RUBIO</author>
  </authors>
  <commentList>
    <comment ref="AB1502" authorId="0" shapeId="0">
      <text>
        <r>
          <rPr>
            <b/>
            <sz val="9"/>
            <color indexed="81"/>
            <rFont val="Tahoma"/>
            <family val="2"/>
          </rPr>
          <t>MARIA DEL CARMEN BALLESTEROS RUBIO:</t>
        </r>
        <r>
          <rPr>
            <sz val="9"/>
            <color indexed="81"/>
            <rFont val="Tahoma"/>
            <family val="2"/>
          </rPr>
          <t xml:space="preserve">
Otem a probado en GT040416</t>
        </r>
      </text>
    </comment>
  </commentList>
</comments>
</file>

<file path=xl/sharedStrings.xml><?xml version="1.0" encoding="utf-8"?>
<sst xmlns="http://schemas.openxmlformats.org/spreadsheetml/2006/main" count="31354" uniqueCount="5292">
  <si>
    <t>No. Recobro</t>
  </si>
  <si>
    <t>No. Recobro2</t>
  </si>
  <si>
    <t xml:space="preserve">NÚMERO DE RADICACIÓN DEL RECOBRO ANTE LA ENTIDAD RESPONSABLE DEL PAGO </t>
  </si>
  <si>
    <t>ITEM</t>
  </si>
  <si>
    <t>NOMBRE DEL AFILIADO</t>
  </si>
  <si>
    <t>TIPO DE DOCUMENTO DE IDENTIDAD DEL AFILIADO</t>
  </si>
  <si>
    <t>NÚMERO DE DOCUMENTO DE IDENTIDAD DEL AFILIADO</t>
  </si>
  <si>
    <t xml:space="preserve">FECHA PRESTACION DEL SERVICIO </t>
  </si>
  <si>
    <t>FECHA DE LA RADICACIÓN DE LA FACTURA DE LA IPS O PROVEEDOR ANTE LA EAPB</t>
  </si>
  <si>
    <t>FECHA DE LA RADICACIÓN DEL RECOBRO DE LA EAPB ANTE LA ENTIDAD RESPONSABLE DEL PAGO</t>
  </si>
  <si>
    <t>FECHA DEL FALLO DE TUTELA (Cuando aplique)</t>
  </si>
  <si>
    <t>RESUMEN DEL CONTENIDO DE FALLO DE Tutela (Cuando aplique)</t>
  </si>
  <si>
    <t>ALFA FACTURA IPS</t>
  </si>
  <si>
    <t>No. DE FACTURA IPS</t>
  </si>
  <si>
    <t>NIT PRESTADOR</t>
  </si>
  <si>
    <t>NOMBRE PRESTADOR IPS</t>
  </si>
  <si>
    <t xml:space="preserve">NUMERO DE ACTA CTC </t>
  </si>
  <si>
    <t>FECHA DEL ACTA DE CTC</t>
  </si>
  <si>
    <t>TIPO RECOBRO</t>
  </si>
  <si>
    <t>CÓDIGO DEL DIAGNOSTICO CIE - 10</t>
  </si>
  <si>
    <t>DESCRIPCIÓN DEL DIAGNÓSTICO CIE-10</t>
  </si>
  <si>
    <t>CÓDIGO CUPS, CUM O CÓDIGO INTERNO DEL PROVEEDOR DE TECNOLOGÍAS EN SALUD NO INCLUIDAS EN EL PLAN DE BENEFICIOS EN SALUD CON CARGO A LA UPC DEL SGSSS</t>
  </si>
  <si>
    <t>DESCRIPCIÓN DE LA TECNOLOGÍA EN SALUD RECOBRADA</t>
  </si>
  <si>
    <t>CÓDIGO DE CAUSAL DE GLOSA</t>
  </si>
  <si>
    <t>DESCRIPCIÓN DE LA GLOSA</t>
  </si>
  <si>
    <t>OBSERVACION DEL AUDITOR</t>
  </si>
  <si>
    <t>RESPUESTA GENERADA POR LA EAPB ANTE LA ENTIDAD RESPONSABLE DEL PAGO</t>
  </si>
  <si>
    <t>VALOR ITEM</t>
  </si>
  <si>
    <t>VALOR RECOBRO</t>
  </si>
  <si>
    <t xml:space="preserve">PAQUETE ORDINARIO </t>
  </si>
  <si>
    <t>TIPO DE GLOSA</t>
  </si>
  <si>
    <t>No. DEMANDA</t>
  </si>
  <si>
    <t>FECHA ULTIMO PQTE</t>
  </si>
  <si>
    <t>FECHA DE CADUCIDAD</t>
  </si>
  <si>
    <t>JAIRO ALONSO TORRES PINTO</t>
  </si>
  <si>
    <t>CC</t>
  </si>
  <si>
    <t>830138802-5</t>
  </si>
  <si>
    <t>FUNDACION SALUD BOSQUE</t>
  </si>
  <si>
    <t>1604-5</t>
  </si>
  <si>
    <t>CTC</t>
  </si>
  <si>
    <t>G402</t>
  </si>
  <si>
    <t>EPILEPSIA Y SINDROMES EPILEPTICOS SINTOMATICOS RELACIONADOS CON LOCALIZACIONES (FOCALES) (PARCIALES) Y CON ATAQUES PARCIALES COMPLEJOS</t>
  </si>
  <si>
    <t>20029280-03-0N03AX14</t>
  </si>
  <si>
    <t>LEVETIRACETAM TABLETAS 500 MG</t>
  </si>
  <si>
    <t>La solicitud se presenta en forma extemporánea de conformidad con el artículo 111 del Decreto Ley 019 de 2012 modificatorio del artículo 13 del Decreto 1281 de 2002.</t>
  </si>
  <si>
    <t>El recobro fue presentado con posterioridad al año siguiente a la generación o establecimiento de la obligación de pago o de la ocurrencia del evento</t>
  </si>
  <si>
    <t>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t>
  </si>
  <si>
    <t>MULTIPLE</t>
  </si>
  <si>
    <t>1614-37</t>
  </si>
  <si>
    <t>00224609-01-0N03AG01</t>
  </si>
  <si>
    <t>VALCOTE "I.V." ACIDO VALPROICO 500 MG/5 ML.</t>
  </si>
  <si>
    <t>El monto a reconocer presenta diferencias</t>
  </si>
  <si>
    <t>Se reliquida según Circular N° (2569/2012) Precio Máximo de Medicamentos, se glosa la diferencia.</t>
  </si>
  <si>
    <t>Se realiza reliquidación aplicando el valor de tope correspondiente según lo establecido RESOLUCIÓN 2569 la cual establece un tope de $24533 ,60 para le medicamento ACIDO VALPROICO 500 MG SOL INY, fecha de prestación de servicio 03/09/2012.</t>
  </si>
  <si>
    <t>DIANA MILENA AVENDANO GARZON</t>
  </si>
  <si>
    <t>BTA</t>
  </si>
  <si>
    <t>860015536-1</t>
  </si>
  <si>
    <t>HOSPITAL UNIVERSITARIO SAN IGNACIO</t>
  </si>
  <si>
    <t>952-26</t>
  </si>
  <si>
    <t>K745</t>
  </si>
  <si>
    <t>CIRROSIS BILIAR- NO ESPECIFICADA</t>
  </si>
  <si>
    <t>PROCALCITONINA CUANTITATIVA - AC</t>
  </si>
  <si>
    <t>No se evidencia la entrega de la tecnología en salud No POS objeto de recobro</t>
  </si>
  <si>
    <t>La entidad recobrante no aporta copia del informe de atención inicial de urgencias como evidencia de entrega de la tecnología recobrada, cuando se haya proporcionado en atención inicial de urgencias</t>
  </si>
  <si>
    <t>No se acepta glosa, se encuentra adjunta la Epicrisis de la Hospitalización correspondiente a este recobro, donde se evidencia el suministro de la Tecnologia en Salud NO POS. Esta glosa es injustificada.</t>
  </si>
  <si>
    <t>UNICA</t>
  </si>
  <si>
    <t>HERNANDO HERRERA VILLALBA</t>
  </si>
  <si>
    <t>860006656-9</t>
  </si>
  <si>
    <t>FUNDACION ABOOD SHAIO EN REESTRUCTURACION</t>
  </si>
  <si>
    <t>1004-12</t>
  </si>
  <si>
    <t>R509</t>
  </si>
  <si>
    <t>FIEBRE- NO ESPECIFICADA</t>
  </si>
  <si>
    <t>X00035</t>
  </si>
  <si>
    <t>PROCALCITONINA SEMICUANTITATIVA - AC</t>
  </si>
  <si>
    <t xml:space="preserve">La entidad recobrante no aporta copia de la epicrisis, resumen de atención o historia clínica como evidencia de entrega de la tecnología recobrada cuando se trate de atención </t>
  </si>
  <si>
    <t>No se acepta glosa, se encuentra adjunta la Epicrisis de la Hospitalización correspondiente a este recobro, donde se evidencia el suminisitro de la Tecnologia en Salud NO POS. Esta glosa es injustificada.</t>
  </si>
  <si>
    <t>BLANCA CECILIA PEREZ MENDEZ</t>
  </si>
  <si>
    <t>860010783-1</t>
  </si>
  <si>
    <t>CONGREGACION DE DOMINICAS DE SANTA CATALINA DE SENA</t>
  </si>
  <si>
    <t>948-45</t>
  </si>
  <si>
    <t>R579</t>
  </si>
  <si>
    <t>CHOQUE - NO ESPECIFICADO</t>
  </si>
  <si>
    <t>906A00</t>
  </si>
  <si>
    <t>PROCALCITONINA (PCT) - AC</t>
  </si>
  <si>
    <t>El usuario se encuentra reportado fallecido en RNEC para la fecha de prestación del servicio</t>
  </si>
  <si>
    <t>Usuario reportado como fallecido en la base de datos de la Registraduría Nacional del Estado Civil</t>
  </si>
  <si>
    <t>No se acepta glosa, el usuario se encuentra vivo, afiliado y compensado y a la EPS COMPENSAR para la fecha de prestación del servicio (24/01/2013) – Fecha de fallecimiento (24/01/2013), se realiza claridad que la TECNOLOGIA EN SALUD NO POS PROCALCITONINA que corresponde a un laboratorio fue entregado en las horas de la mañana 10:26 am y el paciente fallece a las 21:20 pm, por tal motivo el servicio es pertinente para ser recobrado.</t>
  </si>
  <si>
    <t>MARIA LUCILA AVILA DE CARRASCO</t>
  </si>
  <si>
    <t>1030-23</t>
  </si>
  <si>
    <t>C900</t>
  </si>
  <si>
    <t>MIELOMA MULTIPLE</t>
  </si>
  <si>
    <t>No se acepta glosa, se encuentra adjunta la Epicrisis de la Hospitalización correspondiente a este recobro. Donde se evidencia el suministro de la Tecnologia en Salud NO POS. Esta glosa es injustificada.</t>
  </si>
  <si>
    <t>ADRIANA DEL PILAR RODRIGUEZ PENA</t>
  </si>
  <si>
    <t>1026-15</t>
  </si>
  <si>
    <t>No se acepta glosa, se encuentra adjunta la Epicrisis de la Hospitalización correspondiente a este recobro. Donde se evidencia el suministro de la Tecnologia en Salud N O POS. Esta glosa es injustificada.</t>
  </si>
  <si>
    <t>632002115-0</t>
  </si>
  <si>
    <t>ENCARNACION JACQUES CASTRO</t>
  </si>
  <si>
    <t>J304</t>
  </si>
  <si>
    <t>RINITIS ALERGICA- NO ESPECIFICADA</t>
  </si>
  <si>
    <t>El Acta de CTC no contiene ni avala la información requerida por la normativa vigente</t>
  </si>
  <si>
    <t>SUSANA PLAZAS DE ESPINOSA</t>
  </si>
  <si>
    <t>900210981-6</t>
  </si>
  <si>
    <t>CORPORACION HOSPITALARIA JUAN CIUDAD</t>
  </si>
  <si>
    <t>1164-62</t>
  </si>
  <si>
    <t>J81X</t>
  </si>
  <si>
    <t>EDEMA PULMONAR</t>
  </si>
  <si>
    <t>NP0021</t>
  </si>
  <si>
    <t>PROCALCITONINA - AC</t>
  </si>
  <si>
    <t>El usuario no es consistente en los diferentes soportes del recobro</t>
  </si>
  <si>
    <t>El nombre del usuario incluido en la solicitud de recobro es diferente a la Base de Datos Unica de Afiliados - BDUA</t>
  </si>
  <si>
    <t>No se acepta glosa, el usuario se encuentra afiliado a la EPS COMPENSAR para la fecha de prestación del servicio (03/09/2013), los nombres registrados en los documentos esenciales del recobro corresponden a la condición de afiliación en el momento de la prestación del servicio y evidenciándose como dato trazador el tipo y número de identificación. Siendo este atributo considerado en la Res. 4244 de 2015 "Por la cual se establecen los términos, formatos y requisitos para el reconocimiento y pago de los recobros y reclamaciones en virtud de lo dispuesto en el literal C del Art. 73 de la Ley 1753 de 2015". Artículo 9, brinda la posibilidad cuando existan diferencias realizar la validación adjuntando el formulario de afiliación, se adjunta soporte BDUA.</t>
  </si>
  <si>
    <t>1166-150</t>
  </si>
  <si>
    <t>1176-116</t>
  </si>
  <si>
    <t>NP0013</t>
  </si>
  <si>
    <t>ANGIOTOMOGRAFIA DE TORAX - AC</t>
  </si>
  <si>
    <t>JANLEANDRO AMAYA PUENTES</t>
  </si>
  <si>
    <t>TI</t>
  </si>
  <si>
    <t>MAC</t>
  </si>
  <si>
    <t>816001182-7</t>
  </si>
  <si>
    <t>AUDIFARMA S.A.</t>
  </si>
  <si>
    <t>1905-246</t>
  </si>
  <si>
    <t>M464</t>
  </si>
  <si>
    <t>DISCITIS- NO ESPECIFICADA</t>
  </si>
  <si>
    <t>00036650-03-0A11AA03</t>
  </si>
  <si>
    <t>PEDIASURE LIQUIDO X 8 ONZ.</t>
  </si>
  <si>
    <t xml:space="preserve">La orden o formula medica no evidencia la prescripcion </t>
  </si>
  <si>
    <t>No aporta orden y/o formula medica</t>
  </si>
  <si>
    <t>De acuerdo a lo establecido en la Res. 5395 de 2013, se adjunta formula medica con la descripción del paciente, técnologia No POS y Médico Tratante.</t>
  </si>
  <si>
    <t>00036650-04-0A11AA03</t>
  </si>
  <si>
    <t>JACQUELINE GALLO MORALES</t>
  </si>
  <si>
    <t>acción de Tutela del 20 de Noviembre de 2009 en la cual solicita la cobertura de lentes de contacto rigidos y semiblandos para mejorar la vision, los cuales se encuentran expresamente excluidos de las coberturas del POS, no siendo autorizados por la EPS. Se concede el fallo de Tutela que en su parte pertinente ordena "…autorizar y suministrar a la paciente los lentes de contacto rigidos y semiblandos, dado su estado actual de salud , asi como el tratamiento integral que requiera ". Mediante impugnación del 10 de diciembre de 2009 se adiciona el recobro ante el Fosyga. De conformidad con la historia clínica, se establece que la paciente presentó queratocono razón por la cual le realizaron trasplante de cornea, para lo cual por parte del especialista tratante se prescribe hidroxipropil metil celulosa para aliviar los síntomas de resequedad posteriores al trasplante, medicamento que se encuentra plenamente contemplado en la cobertura del tratamiento integral ordenado por parte del fallo de Tutela, no incluido dentro de las coberturas del plan obligatorio de salud.</t>
  </si>
  <si>
    <t>2009-1774</t>
  </si>
  <si>
    <t>TUT</t>
  </si>
  <si>
    <t>H193</t>
  </si>
  <si>
    <t>QUERATITIS Y QUERATOCONJUNTIVITIS EN OTRAS ENFERMEDADES CLASIFICADAS EN OTRA PARTE</t>
  </si>
  <si>
    <t>19908041-02-0V08AA05</t>
  </si>
  <si>
    <t>LAGRICEL® OFTENO</t>
  </si>
  <si>
    <t xml:space="preserve">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t>
  </si>
  <si>
    <t>19932152-02-0S01XA18</t>
  </si>
  <si>
    <t>MODUSIK- A OFTENO</t>
  </si>
  <si>
    <t>19934075-03-0S01XA20</t>
  </si>
  <si>
    <t>GENTEAL ® GEL</t>
  </si>
  <si>
    <t>FELIPE BARRERA BUITRAGO</t>
  </si>
  <si>
    <t>Acción de Tutela el 13 de octubre del 2006 por presentar un panhipopituitarismo, razón por la cual estaba en tratamiento farmacológico con prednisolona, sin embargo, ante los efectos secundarios presentados, le solicitan el medicamento HIDROCORTISONA en la presentación de TABLETAS de 5 MG, el cual no es autorizado por la EPS ya que no ha sido registrado bajo el INVIMA como medicamento, por lo tanto, no está comercializado en el país, y por ende, tampoco está incluido dentro de las coberturas del plan obligatorio de salud. Se concede la Tutela que ordena la autorización y suministro del medicamento HIDROCORTISONA en tabletas de 5mg prescrito por el médico tratante, en la cantidad y periodicidad ordenada por el mismo, garantizando el cubrimiento del tratamiento integral de la enfermedad que padece Panhipopituitarismo.</t>
  </si>
  <si>
    <t>MACB</t>
  </si>
  <si>
    <t>0091-2006</t>
  </si>
  <si>
    <t>E230</t>
  </si>
  <si>
    <t>HIPOPITUITARISMO</t>
  </si>
  <si>
    <t>19917456-01-0H01BA02</t>
  </si>
  <si>
    <t>MINIRIN SOLUCION SPRAY NASAL</t>
  </si>
  <si>
    <t>Se reliquida segÃºn Circular NÂ° (CIRCULAR 04 8/11/2012) Precio MÃ¡ximo de Medicamentos, se glosa la diferencia.</t>
  </si>
  <si>
    <t>No se acepta glosa, el valor recobrado es correcto. Para la fecha de servicio (14/11/2013) se aplica tope para el medicamento ACETATO DE DESMOPRESINA 0.089MG/ML/5ML por valor de $ 421.877,80</t>
  </si>
  <si>
    <t>19938613-01-0H01AC01</t>
  </si>
  <si>
    <t>GROWTROPIN AQ 16 U /2 ML INYECTABLE</t>
  </si>
  <si>
    <t>MERCEDES MARTINEZ</t>
  </si>
  <si>
    <t xml:space="preserve">Acción de tutela del 24 de noviembre 2009 que ordena la entrega del medicamento voltaren gotas oftalmicas y anteojos (lentes, monturas, filtros etc) que le fuesen prescritos a los accionantes y suministrarle la totalidad de los medicamentos, examenes, procedimientos, terapias, cirugias, controles medicos, tratamiento general o especializado y demas servicios medicos asistenciales que para el tratamiento de las patologias que padecen requieran los demandantes, en las condiciones y periodicidad que determine su medico tratante y por las que el galeno llegue a un futuro a determinar con la misma finalidad y por el tiempo que lo requieran asi esten o no incluidos en el plan obligatorio de salud mediante impugnación del 14 enero del 2010 ordena no exigir copagos ni cuotas moderadoras ni de recuperacion para prestar los servicios de salud que requieran los accionantes Carlos arturo Hernandez Mendez y Mercedes Martinez autoriza a compensar repetir contra el fosyga. </t>
  </si>
  <si>
    <t>IS</t>
  </si>
  <si>
    <t>830027558-6</t>
  </si>
  <si>
    <t>IMEVI SAS</t>
  </si>
  <si>
    <t>2009-1828</t>
  </si>
  <si>
    <t>H442</t>
  </si>
  <si>
    <t>MIOPIA DEGENERATIVA</t>
  </si>
  <si>
    <t>CRA39 TRANS VI MONF TALL</t>
  </si>
  <si>
    <t>El fallo de tutela no ordena lo recobrado</t>
  </si>
  <si>
    <t>La tecnología en salud recobrada no se encuentra ordenada en el fallo de tutela</t>
  </si>
  <si>
    <t>CR39 MONF TALLADO</t>
  </si>
  <si>
    <t>LAURA SOFIA MENDEZ LAGUADO</t>
  </si>
  <si>
    <t>RC</t>
  </si>
  <si>
    <t>Acción de tutela del 9 de julio de 2009 para la realización de terapias tempranas de neurodesarrollo para disminuir la dependencia y desarrollar las necesidades básicas, así como para la realización de anticuerpos anti endomesiales, vacunacion de neumococo, así como el tratamiento integral para las patologías que presenta. Se concede la tutela ordenando la realización de los anticuerpos anti endomesiales, la aplicación de la vacuna del neumococo, así como la atención médica oportuna y eficaz, que incluya los tratamientos, implementos, intervenciones quirúrgicas, implantes o exámenes y hospitalizaciones necesarios para mantener la salud e integridad del menor. Mediante impugnación del 21 de julio de 2009 se adiciona el recobro ante el Fosyga. De acuerdo con la historia clínica, el menor presenta bajo peso al nacer 1900 y presentó síndrome de dificultad respiratoria, para lo cual ha requerido de la aplicación de la vacuna del neumococo para evitar infecciones neumocóccicas, y ha presentado un asma que compromete el arbol respiratorio para lo cual requiere de tratamiento farmacológico con Pranlukast, objeto de cobertura de la acción de tutela.</t>
  </si>
  <si>
    <t>2009-1009</t>
  </si>
  <si>
    <t>J188</t>
  </si>
  <si>
    <t>OTRAS NEUMONIAS- DE MICROORGANISMO NO ESPECIFICADO</t>
  </si>
  <si>
    <t>19954981-03-0R03DC03</t>
  </si>
  <si>
    <t>LUKAST® 4 MG TABLETAS DISPERSABLES</t>
  </si>
  <si>
    <t>Se reliquida según Circular No.(CIRCULAR 04 2012 8/11/2012) Precio Máximo de Medicamentos, se glosa la diferencia.</t>
  </si>
  <si>
    <t>Se realiza reliquidación aplicando el valor del tope correcto para la fecha de servicio (19/02/2013 ) se aplica tope según Circular 04 de 2012 por un valor de $1122 para el medicamento MONTELUKAST TABLETA MASTICABLE 4 MG.</t>
  </si>
  <si>
    <t>CARMEN JULIA LAGOS DE AGUILERA</t>
  </si>
  <si>
    <t>ACB</t>
  </si>
  <si>
    <t>2091-271</t>
  </si>
  <si>
    <t>R522</t>
  </si>
  <si>
    <t>OTRO DOLOR CRONICO</t>
  </si>
  <si>
    <t>20016557-05-0N03AX16</t>
  </si>
  <si>
    <t>PREGABALINA 150 MG CAPSULAS</t>
  </si>
  <si>
    <t>JUAN FELIPE SABOGAL MARIN</t>
  </si>
  <si>
    <t>41705607-6</t>
  </si>
  <si>
    <t>ELIZABETH GARCIA GOMEZ</t>
  </si>
  <si>
    <t>757-180</t>
  </si>
  <si>
    <t>INMUNOTERAPIA DEPIGOIDE ACAROS - AC</t>
  </si>
  <si>
    <t>MARIA OLIVA AGUIRRE DE JARAMILLO</t>
  </si>
  <si>
    <t>800207897-1</t>
  </si>
  <si>
    <t>UNIDAD DERMATOLOGICA DE FOTOTERAPIA S.A.S</t>
  </si>
  <si>
    <t>683-57</t>
  </si>
  <si>
    <t>L439</t>
  </si>
  <si>
    <t>LIQUEN PLANO- NO ESPECIFICADO</t>
  </si>
  <si>
    <t>FOTOTERAPIA -AC</t>
  </si>
  <si>
    <t>DARWIN FELIPE CAMELO ALBARRACIN</t>
  </si>
  <si>
    <t>763-94</t>
  </si>
  <si>
    <t>L940</t>
  </si>
  <si>
    <t>ESCLERODERMA LOCALIZADO (MORFEA)</t>
  </si>
  <si>
    <t>FOTOTERAPIA - AC</t>
  </si>
  <si>
    <t>Orden o formula sin nombre o firma del prescriptor con su respectivo número de registro profesional</t>
  </si>
  <si>
    <t>No se acepta glosa. Se adjunta orden medica legible, este documento cuenta con el nombre, firma y registro médico del galeno que la elaboró.</t>
  </si>
  <si>
    <t>ANDRES FELIPE CAMACHO MORENO</t>
  </si>
  <si>
    <t>860034503-1</t>
  </si>
  <si>
    <t>FUNDACION NIÑEZ Y DESARRROLLO - FUNDACION FND COLOMBIA</t>
  </si>
  <si>
    <t>743-55</t>
  </si>
  <si>
    <t>G800</t>
  </si>
  <si>
    <t>PARALISIS CEREBRAL ESPASTICA</t>
  </si>
  <si>
    <t>EDUCACION INTEGRAL - ACTIVIDADES VOCACIONALES ESCOLARES - AC</t>
  </si>
  <si>
    <t>BRAYAN ALEXANDER RODRIGUEZ REYES</t>
  </si>
  <si>
    <t>860013874-7</t>
  </si>
  <si>
    <t>INSTITUTO ROOSEVELT</t>
  </si>
  <si>
    <t>695-173</t>
  </si>
  <si>
    <t>R418</t>
  </si>
  <si>
    <t>OTROS SINTOMAS Y SIGNOS QUE INVOLUCRAN LA FUNCION COGNOSCITIVA Y LA CONCIENCIA Y LOS NO ESPECIFICADOS</t>
  </si>
  <si>
    <t>PAQUETE DE PRUEBAS NEUROPSICOLOGIA - AC</t>
  </si>
  <si>
    <t>ILANA OCAMPO MONTENEGRO</t>
  </si>
  <si>
    <t>705-91</t>
  </si>
  <si>
    <t>F819</t>
  </si>
  <si>
    <t>TRASTORNO DEL DESARROLLO DE LAS HABILIDADES ESCOLARES- NO ESPECIFICADO</t>
  </si>
  <si>
    <t>PAQUETE ADMINISTRACION (APLICACION) DE PRUEBA NEUROPSICOLOGICA ? AC</t>
  </si>
  <si>
    <t>ANDRES FELIPE GOMEZ AHUMADA</t>
  </si>
  <si>
    <t>79140873-0</t>
  </si>
  <si>
    <t>ALBERTO DE ZUBIRIA SALGADO</t>
  </si>
  <si>
    <t>757-48</t>
  </si>
  <si>
    <t>INMUNOTERAPIA ACAROS DEPIGOIDE AGOSTO - AC</t>
  </si>
  <si>
    <t>No se acepta glosa, ya se realizo correccion por parte del BDUA, el usuario se encuentra afiliado a la EPS COMPENSAR para la fecha de prestación del servicio (05/08/2013 ), los nombres registrados en los documentos esenciales del recobro corresponden a la condición de afiliación y evidenciándose como dato trazador el tipo y número de identificación, se adjunta reporte BDUA con los datos correctos del usuario.</t>
  </si>
  <si>
    <t>JORGE ELIECER ROJAS FLOREZ</t>
  </si>
  <si>
    <t>749-211</t>
  </si>
  <si>
    <t>INMUNOTERAPIA ACAROS DEPIGOID AGOSTO - AC</t>
  </si>
  <si>
    <t>De acuerdo a lo establecido en la Res. 5395 de 2013, se adjunta formula medica o Apertura de Historia Clinica con la descripción del paciente, técnologia No POS y Médico Tratante.</t>
  </si>
  <si>
    <t>ANGELICA MARIA LOPEZ PALACIO</t>
  </si>
  <si>
    <t>Paciente con tres fallos de Tutela: 1. Acción de Tutela el 13 del mayo de 2008 para la realización de una colecistectomía por laparoscopia y unos medicamentos no esenciales, así como exonerarle el cobro de cuotas moderadoras y copagos, para lo cual se concedió medida provisional para autorizar la colecistectomía y la cobertura total del tratamiento integral para los procedimientos y medicamentos necesarios para la patología colelitiasis. 2. Acción de Tutela del 9 de marzo de 2009 a través del cual se concede tanto para el señor Mario Ramírez como para Angelica María López, David Steven Ramírez López y Valentina Ramírez López los tratamientos, procedimientos y gafas y lentes requeridos por la patología oftalmológica que padecen. 3. Acción de Tutela del 26 de septiembre de 2011 para el suministro del medicamento en presentación comercial Uniclair para la rinitis crónica que su grupo familiar padece y que está siendo tratada con Spray nasal. Así como para el tratamiento de alopecia andrógena, dermatitis atópica, pitiriasis alba, rinitis alérgica, cefalea subaguda con signos de alarma, melasma, rinitis crónica, entre otras; razón por la cual le han formulado los siguientes productos: Rostro A frasco, Sun Stop plus, Ridoff frasco, Betarretin H crema, Deltracrin Shampoo, Total Health loción capilar y otras, así como Mometasona en la presentación comercial Uniclair. Se concede la Tutela y ordena el suministro de los productos Humectante Ultra, Ketodex, Bromidex, Sunskin, Uniclair, Rostro a frasco, Sun Stop plus, Ridoff Frasco, Beratarretin H crema, Deltacrin Shampoo, Total Health loción capilar entre otras, 21, Uniclair, Tricovit cápsulas, Sunaid gel, Fluoen crema, Cetaphil crema, Frex clean Shampoo oftálmico, Dolex ordenados por los médicos tratantes y el seguimiento del tratamiento que sea necesario para tratar la enfermedad que aquí los aqueja, así mismo, los procedimientos, exámenes y medicamentos que puedan necesitar el señor MARIO RAMIREZ HURTADO, su esposa ANGELICA MARIA LOPEZ PALACIO, su hija VALENTINA RAMIREZ LOPEZ y su hijo DAVID STEVEN RAMIREZ LOPEZ de aquí en adelante para manejar su limitación de salud en forma digna. Por parte del médico tratante se prescribe anticonceptivo</t>
  </si>
  <si>
    <t>2009-00192</t>
  </si>
  <si>
    <t>H522</t>
  </si>
  <si>
    <t>ASTIGMATISMO</t>
  </si>
  <si>
    <t>00226891-01-0S01XA20</t>
  </si>
  <si>
    <t>REFRESH TEARS</t>
  </si>
  <si>
    <t>ZHARICK ARROYO RAMOS</t>
  </si>
  <si>
    <t xml:space="preserve">Acción de tutela del 18 de febrero de 2008 por presentar parálisis cerebral para la cual requiere de ortesis de sedestación con sostén cefálico y contención colateral mas una serie de características especiales con apoyo de pies y tobillo, mas el suministro de pañales desechables de manera permanente por no control de los esfínteres, los cuales no han sido autorizados por la EPS al no encontrarse dentro de las coberturas del POS. Se concede el fallo de tutela que ordena autorice al ortesis de sedestación y de tobillo pie, y los paquetes de pañales desechables que requiera según prescripción médica. Mediante impugnación del 31 de marzo de 2008 se solicita la cobertura de la atención integral sin exigir cuotas moderadoras y copagos, teniendo en cuenta las terapias y el trasporte en ambulancia para la paciente. Se ordena adicionar la cirugía de miembros inferiores y que también se debe prestar la atención integral que requiera la paciente respecto a su padecimiento derivado de las patologías que padece y respecto al diagnóstico que determine el médico tratante, y recobrar al Fosyga por aquellos procedimientos, cirugías y elementos que se encuentren excluidos del POS. Al respecto, se establece por parte del especialista tratante que el paciente presenta un trastorno de la deglución y un reflujo gastroesofágico a consecuencia de la paralisis cerebral, para lo cual requiere del suplemento nutricional en presentación comercial PEDIASURE, producto registrado bajo el INVIMA como medicamento M-006396 que proporciona una alimentación completa y equilibrada con proteínas, carbohidratos y lípidos, como apoyo dietético a necesidades elevadas de nutrimentos y energía (kcal) para el manejo de la desnutrición que presenta, paciente con un índice de masa corporal en 13.6, el cual no se encuentra incluido dentro de las coberturas del POS, y que hace parte de la atención integral ordenada por parte del fallo de tutela impugnado.
</t>
  </si>
  <si>
    <t>2008-001</t>
  </si>
  <si>
    <t>01980885-01-0N03AF02</t>
  </si>
  <si>
    <t>TRILEPTAL 6 % SUSPENSION</t>
  </si>
  <si>
    <t>Se reliquida segun Circular No (CIRCULAR 04 Año 2012 08/11/2012) Precio Maximo de Medicamentos, se glosa la diferencia.</t>
  </si>
  <si>
    <t>Se realiza reliquidación aplicando el valor del tope correcto para la fecha de servicio (09/12 /2013 ) se aplica tope según Circular 04 de 2012 por un valor de $31426 para el medicamento OXCARBAMAZEPINA.</t>
  </si>
  <si>
    <t>19926868-01-0N03AX11</t>
  </si>
  <si>
    <t>TOPAMAC® SPRINKLE 15 MG</t>
  </si>
  <si>
    <t>JAIRO MALO ESCOBAR</t>
  </si>
  <si>
    <t xml:space="preserve">El objeto de la acción de tutela es la cobertura del tratamiento para la enfermedad coronaria que presenta, especialmente lo relacionado con la colocación de Stents medicados, el fallo concede la tutela y ordena el suministro de medicamentos necesarios para el manejo de su patología y el clopidogrel se encuentra indicado para esta patología, principalmente para evitar complicaciones o reestenosis de los Stents aplicados. CLOPIDOGREL SE ENCUENTRA INDICADO COMO ANTIAGREGANTE PLAQUETARIO. INDICADO PARA LA REDUCCIÓN DE LA TASA DE EVENTOS ATEROTROMBÓTICOS (INFARTO DE MIOCARDIO, ATAQUE CEREBROVASCULAR ACV ISQUÉMICO O MUERTE VASCULAR) EN PACIENTES CON ATEROESCLEROSIS DOCUMENTADA POR UN ACV ISQUÉMICO O INFARTO DE MIOCARDIO RECIENTES, O ENFERMEDAD ARTERIAL PERIFÉRICA ESTABLECIDA. TRATAMIENTO DE LOS SÍNDROMES CORONARIOS AGUDOS: ANGÍNA INESTABLE/INFARTO DE MIOCARDIO DE ONDA NO -Q-, PREVENCIÓN DE EVENTOS ATEROTROMBÓTICOS EN PACIENTES CON INFARTO AFUDO DE MIOCARDIO CON ELEVACIÓN DEL SEGMENTO ST. 
</t>
  </si>
  <si>
    <t>08-0456</t>
  </si>
  <si>
    <t>I251</t>
  </si>
  <si>
    <t>ENFERMEDAD ATEROSCLEROTICA DEL CORAZON</t>
  </si>
  <si>
    <t>20017104-01-0C09DB04</t>
  </si>
  <si>
    <t>MICARDIS® AMLO 80MG/10MG</t>
  </si>
  <si>
    <t>Se adjunta formato de justificación medica de tecnologías en salud ordenadas por fallos de tutela que no es expreso ó que ordena tratamiento integral, donde el médico de la EPS justifica la conexidad de la técnología recobrada con el Fallo de Tutela.
En este documento se evidencia el nombre, firma y registro médico del profesional que elabora el Formato de Justificación</t>
  </si>
  <si>
    <t>AMANDA VALBUENA DE BERNAL</t>
  </si>
  <si>
    <t>2063-8</t>
  </si>
  <si>
    <t>H401</t>
  </si>
  <si>
    <t>GLAUCOMA PRIMARIO DE ANGULO ABIERTO</t>
  </si>
  <si>
    <t>19937946-01-0S01ED51</t>
  </si>
  <si>
    <t>DORZOPT®</t>
  </si>
  <si>
    <t>JOHN JAIRO ARJONA PEDRAZA</t>
  </si>
  <si>
    <t>2041-252</t>
  </si>
  <si>
    <t>G129</t>
  </si>
  <si>
    <t>ATROFIA MUSCULAR ESPINAL- SIN OTRA ESPECIFICACION</t>
  </si>
  <si>
    <t>00054710-02-0A11AA03</t>
  </si>
  <si>
    <t>ENSURE LIQUIDO</t>
  </si>
  <si>
    <t>DOLORES HERNANDEZ BAHAMON</t>
  </si>
  <si>
    <t>2061-134</t>
  </si>
  <si>
    <t>E46X</t>
  </si>
  <si>
    <t>DESNUTRICION PROTEICOCALORICA - NO ESPECIFICADA</t>
  </si>
  <si>
    <t>00048614-03-0A11AA03</t>
  </si>
  <si>
    <t>ENSURE® POLVO</t>
  </si>
  <si>
    <t>ALVARO TAVERA RODRIGUEZ</t>
  </si>
  <si>
    <t>2055-244</t>
  </si>
  <si>
    <t>N329</t>
  </si>
  <si>
    <t>TRASTORNO DE LA VEJIGA- NO ESPECIFICADO</t>
  </si>
  <si>
    <t>19925134-01-0G04BD07</t>
  </si>
  <si>
    <t>DETRUSITOL SR 4 MG CAPSULAS</t>
  </si>
  <si>
    <t>BLANCA INES RODRIGUEZ</t>
  </si>
  <si>
    <t>2067-47</t>
  </si>
  <si>
    <t>H400</t>
  </si>
  <si>
    <t>SOSPECHA DE GLAUCOMA</t>
  </si>
  <si>
    <t>19992554-01-0S01ED51</t>
  </si>
  <si>
    <t>KRYTANTEK OFTENO</t>
  </si>
  <si>
    <t>LEANDRO MAURICIO ALZATE CARDENAS</t>
  </si>
  <si>
    <t>2203-456</t>
  </si>
  <si>
    <t>E840</t>
  </si>
  <si>
    <t>FIBROSIS QUISTICA CON MANIFESTACIONES PULMONARES</t>
  </si>
  <si>
    <t>00200666-01-0R05CB13</t>
  </si>
  <si>
    <t>PULMOZYME SOLUCION PARA INHALACION 1MG/ML</t>
  </si>
  <si>
    <t>LUIS ANTONIO MOSQUERA PUENTES</t>
  </si>
  <si>
    <t>2261-50</t>
  </si>
  <si>
    <t>F03X</t>
  </si>
  <si>
    <t>DEMENCIA - NO ESPECIFICADA</t>
  </si>
  <si>
    <t>19914533-01-0N06BX06</t>
  </si>
  <si>
    <t>SOMAZINA® 500 MG COMPRIMIDOS RECUBIERTOS</t>
  </si>
  <si>
    <t>LUCY ESNEDA AMU CONGOLINDO</t>
  </si>
  <si>
    <t>2041-34</t>
  </si>
  <si>
    <t>J459</t>
  </si>
  <si>
    <t>ASMA- NO ESPECIFICADA</t>
  </si>
  <si>
    <t>20025577-01-0R03AK07</t>
  </si>
  <si>
    <t>ZENHALE® SUSPENSION PRESURIZADA PARA INHALACION ORAL 100MCG/5 MCG</t>
  </si>
  <si>
    <t>No se acepta glosa, si bien no se anexa la orden medica, la evidencia de suministro puede comprobarse con la factura IPS donde se detalla el paciente, fecha de ingreso y egreso, descripción de la tecnología No POS, cantidad, valor unitario y valor total.</t>
  </si>
  <si>
    <t>MARIA HELENA CESPEDES DE CHARRY</t>
  </si>
  <si>
    <t>2015-96</t>
  </si>
  <si>
    <t>N318</t>
  </si>
  <si>
    <t>OTRAS DISFUNCIONES NEUROMUSCULARES DE LA VEJIGA</t>
  </si>
  <si>
    <t>LUIS ALEJANDRO ZARATE NUMPER</t>
  </si>
  <si>
    <t>2037-140</t>
  </si>
  <si>
    <t>H409</t>
  </si>
  <si>
    <t>GLAUCOMA- NO ESPECIFICADO</t>
  </si>
  <si>
    <t>19923968-04-0S01EE03</t>
  </si>
  <si>
    <t>LUMIGAN ® SOLUCION OFTALMICA</t>
  </si>
  <si>
    <t>MARIA MERCEDES VALDERRAMA CARNE</t>
  </si>
  <si>
    <t>IPS</t>
  </si>
  <si>
    <t>900293923-4</t>
  </si>
  <si>
    <t>IPS ESPECIALIZADA S.A.</t>
  </si>
  <si>
    <t>2269-119</t>
  </si>
  <si>
    <t>G35X</t>
  </si>
  <si>
    <t>ESCLEROSIS MULTIPLE</t>
  </si>
  <si>
    <t>19977936-01-0L03AB07</t>
  </si>
  <si>
    <t>AVONEX® INTERFERON BETA-1A JERINGA PRELLENADA</t>
  </si>
  <si>
    <t>LUZ MARINA QUIJANO NARVAEZ</t>
  </si>
  <si>
    <t>2007-78</t>
  </si>
  <si>
    <t>J47X</t>
  </si>
  <si>
    <t>BRONQUIECTASIA</t>
  </si>
  <si>
    <t>19960249-07-0R03BB04</t>
  </si>
  <si>
    <t>TEROMAR ROTACAPS</t>
  </si>
  <si>
    <t>F412</t>
  </si>
  <si>
    <t>TRASTORNO MIXTO DE ANSIEDAD Y DEPRESION</t>
  </si>
  <si>
    <t>FELIPE MUNAR AVELLANEDA</t>
  </si>
  <si>
    <t>2263-274</t>
  </si>
  <si>
    <t>F200</t>
  </si>
  <si>
    <t>ESQUIZOFRENIA PARANOIDE</t>
  </si>
  <si>
    <t>20020734-02-0N05AX13</t>
  </si>
  <si>
    <t>INVEGA SUSTENNA ® SUSPENSION DE LIBERACION PROLONGADA DE 100 MG</t>
  </si>
  <si>
    <t>DANNA ALEJANDRA CARVAJAL PRADA</t>
  </si>
  <si>
    <t>2137-160</t>
  </si>
  <si>
    <t>FERNANDO RUBIANO IREGUI</t>
  </si>
  <si>
    <t>2045-233</t>
  </si>
  <si>
    <t>J42X</t>
  </si>
  <si>
    <t>BRONQUITIS CRONICA NO ESPECIFICADA</t>
  </si>
  <si>
    <t>19991309-01-0R03BB04</t>
  </si>
  <si>
    <t>SPIRIVA® RESPIMAT®</t>
  </si>
  <si>
    <t>AMANDA GUTIERREZ ROZO</t>
  </si>
  <si>
    <t>2197-213</t>
  </si>
  <si>
    <t>F067</t>
  </si>
  <si>
    <t>TRASTORNO COGNOSCITIVO LEVE</t>
  </si>
  <si>
    <t>19999487-02-0N06DX01</t>
  </si>
  <si>
    <t>AKATINOL® 20 MG TABLETAS RECUBIERTAS</t>
  </si>
  <si>
    <t>H408</t>
  </si>
  <si>
    <t>OTROS GLAUCOMAS</t>
  </si>
  <si>
    <t>LUZ MARINA GOMEZ PALMA</t>
  </si>
  <si>
    <t>1959-361</t>
  </si>
  <si>
    <t>H402</t>
  </si>
  <si>
    <t>GLAUCOMA PRIMARIO DE ANGULO CERRADO</t>
  </si>
  <si>
    <t>ROSA LIGIA VELANDIA RAMOS</t>
  </si>
  <si>
    <t>2239-465</t>
  </si>
  <si>
    <t>20006016-01-0L04AA23</t>
  </si>
  <si>
    <t>TYSABRI®</t>
  </si>
  <si>
    <t>MELBA ROCIO BARRAGAN PINTOR</t>
  </si>
  <si>
    <t>2053-48</t>
  </si>
  <si>
    <t>M791</t>
  </si>
  <si>
    <t>MIALGIA</t>
  </si>
  <si>
    <t>20016558-03-0N03AX16</t>
  </si>
  <si>
    <t>PREGABALINA 75 MG CAPSULAS</t>
  </si>
  <si>
    <t>CONSUELO OCAMPO ROJAS</t>
  </si>
  <si>
    <t>2051-257</t>
  </si>
  <si>
    <t>M350</t>
  </si>
  <si>
    <t>SINDROME SECO (SJOGREN)</t>
  </si>
  <si>
    <t>20007664-02-0S01XA20</t>
  </si>
  <si>
    <t>SYSTANE ULTRA ® SOLUCIÓN OFTÁLMICA</t>
  </si>
  <si>
    <t>PEDRO MAURICIO SERRANO</t>
  </si>
  <si>
    <t>2081-200</t>
  </si>
  <si>
    <t>K573</t>
  </si>
  <si>
    <t>ENFERMEDAD DIVERTICULAR DEL INTESTINO GRUESO SIN PERFORACION NI ABSCESO</t>
  </si>
  <si>
    <t>00206904-04-0A03AB06</t>
  </si>
  <si>
    <t>SPASMOMEN 40MG TABLETAS RECUBIERTAS</t>
  </si>
  <si>
    <t>La orden o formula medica no evidencia la prescripcion</t>
  </si>
  <si>
    <t>Orden o formula sin nombre o identificacion del usuario</t>
  </si>
  <si>
    <t>JOSE PLINIO TORRES BAYONA</t>
  </si>
  <si>
    <t xml:space="preserve">Acción de tutela del 5 de octubre de 2007 para la cobertura de un angiotac pulmonar, el cual no fuera autorizado por la EPS, en virtud a que no se encuentra dentro de las coberturas del POS. Se concede la tutela que ordena autorizar el examen Angiotac pulmonar, así como los demás medicamentos, tratamientos y procedimientos que requiera el paciente hacia futuro, con ocasión de la patología que padece. </t>
  </si>
  <si>
    <t>2007-0506</t>
  </si>
  <si>
    <t>I270</t>
  </si>
  <si>
    <t>HIPERTENSION PULMONAR PRIMARIA</t>
  </si>
  <si>
    <t>19947558-01-0B01AC11</t>
  </si>
  <si>
    <t>VENTAVIS ®</t>
  </si>
  <si>
    <t>JUAN FELIPE RINCON CHACON</t>
  </si>
  <si>
    <t xml:space="preserve">Acción de Tutela el 28 de junio de 2006 porque el paciente presenta secuelas de encefalopatía hipóxica con trastorno del neurodesarrollo y enfermedad metabólica de hiperamonemia y por parte del médico tratante se le ordena Ortesis Tipo Trafo en Tobillo Pie y Ortesis de sedestación, las cuales no fueran autorizadas por parte de la entidad promotora de salud al no encontrarse incluidas dentro de las coberturas del plan obligatorio de salud. Se concede la Tutela ordenándose el tratamiento integral y los elementos ortopedicos que requiere, así como los medicamentos, procedimientos y examenes que se requieran para el tratamiento de su enfermedad. </t>
  </si>
  <si>
    <t>2006-587</t>
  </si>
  <si>
    <t>20003256-02-0M05BA07</t>
  </si>
  <si>
    <t>DRINATO 35 MG TABLETA RECUBIERTA</t>
  </si>
  <si>
    <t>00051881-01-0N03AG04</t>
  </si>
  <si>
    <t>SABRIL</t>
  </si>
  <si>
    <t>19971866-01-0M05BA07</t>
  </si>
  <si>
    <t>RISEDRONATO 35 MGTABLETAS RECUBIERTAS</t>
  </si>
  <si>
    <t>00032027-01-0A11GA01</t>
  </si>
  <si>
    <t>REDOXON® COMPRIMIDOS EFERVESCENTES</t>
  </si>
  <si>
    <t>HENNOY MARIA LEON DE BERNAL</t>
  </si>
  <si>
    <t>2275-439</t>
  </si>
  <si>
    <t>19974968-03-0A01AA30</t>
  </si>
  <si>
    <t>GLUCERNA ® SR LIQUIDO</t>
  </si>
  <si>
    <t>RENE DAVID GALLEGO ALGECIRA</t>
  </si>
  <si>
    <t>2053-35</t>
  </si>
  <si>
    <t>E109</t>
  </si>
  <si>
    <t>DIABETES MELLITUS INSULINODEPENDIENTE SIN MENCION DE COMPLICACION</t>
  </si>
  <si>
    <t>19988550-04-0A10BH02</t>
  </si>
  <si>
    <t>GALVUS 50 MG COMPRIMIDOS</t>
  </si>
  <si>
    <t>SANTIAGO ORTEGA HERRERA</t>
  </si>
  <si>
    <t>2053-269</t>
  </si>
  <si>
    <t>19997312-02-0R03DC03</t>
  </si>
  <si>
    <t>MONTELUKAST 4 MG GRANULADO SACHET X 500 MG</t>
  </si>
  <si>
    <t>MARIA LIGIA MUNAR JIMENEZ</t>
  </si>
  <si>
    <t>2049-218</t>
  </si>
  <si>
    <t>19950917-01-0R03AK06</t>
  </si>
  <si>
    <t>FLUAMAR®</t>
  </si>
  <si>
    <t>JOHN MARIO VILLAMIL HERNANDEZ</t>
  </si>
  <si>
    <t>2035-166</t>
  </si>
  <si>
    <t>G409</t>
  </si>
  <si>
    <t>EPILEPSIA- TIPO NO ESPECIFICADO</t>
  </si>
  <si>
    <t>19942376-01-0N03AX12</t>
  </si>
  <si>
    <t>GABAPENTIN 300 MG CAPSULAS</t>
  </si>
  <si>
    <t>ANDRES JORGE DAZA DIAZ</t>
  </si>
  <si>
    <t>2073-398</t>
  </si>
  <si>
    <t>K219</t>
  </si>
  <si>
    <t>ENFERMEDAD DEL REFLUJO GASTROESOFAGICO SIN ESOFAGITIS</t>
  </si>
  <si>
    <t>19971014-01-0A03FA98</t>
  </si>
  <si>
    <t>ENDACINE 25 MG COMPRIMIDOS</t>
  </si>
  <si>
    <t>JUAN JOSE SUAREZ SEPULVEDA</t>
  </si>
  <si>
    <t>703-179</t>
  </si>
  <si>
    <t>INMUNOTERPIA ACAROS DEPIGOIDE SEPTIEMBRE - AC</t>
  </si>
  <si>
    <t>No se acepta glosa, ya se realizo correccion por parte del BDUA, el usuario se encuentra afiliado a la EPS COMPENSAR para la fecha de prestación del servicio (18/09/2013), los nombres registrados en los documentos esenciales del recobro corresponden a la condición de afiliación y evidenciándose como dato trazador el tipo y número de identificación, se adjunta reporte BDUA con los datos correctos del usuario.</t>
  </si>
  <si>
    <t>ERIKA MORALES NEIRA</t>
  </si>
  <si>
    <t>2201-403</t>
  </si>
  <si>
    <t>00054710-01-0A11AA03</t>
  </si>
  <si>
    <t>HECTOR ALFONSO CRUZ BARBOSA</t>
  </si>
  <si>
    <t>2271-123</t>
  </si>
  <si>
    <t>00048614-13-0A11AA03</t>
  </si>
  <si>
    <t>ELBA OLIVA LOTERO DE VALENZUELA</t>
  </si>
  <si>
    <t>1947-177</t>
  </si>
  <si>
    <t>00042832-01-0V08AA05</t>
  </si>
  <si>
    <t>PULMOCARE</t>
  </si>
  <si>
    <t>De acuerdo a lo establecido en la Res. 5395 de 2013, se adjunta formula medica con la descripción del paciente, técnologia No POS y datos del Médico Tratante.</t>
  </si>
  <si>
    <t>El Criterio Observado sera incluido para el proceso de Auditoria Concurrente.</t>
  </si>
  <si>
    <t>Acta de CTC Nro (1947-177 ) no registra nombre y firma de uno o mas de los integrantes del CTC, indicando numero de registro medico de cada uno.</t>
  </si>
  <si>
    <t>No se acepta glosa, se encuentra adjunta acta de CTC 1947-177 con la firmas de los integrantes del Comité Técnico Científico y registro medico (El Quimico farmaceutico no lleva RM) , dando cumplimiento con los criterios establecidos 3099 de 2008.</t>
  </si>
  <si>
    <t>2017-365</t>
  </si>
  <si>
    <t>J449</t>
  </si>
  <si>
    <t>ENFERMEDAD PULMONAR OBSTRUCTIVA CRONICA- NO ESPECIFICADA</t>
  </si>
  <si>
    <t>19913258-01-0R03AK06</t>
  </si>
  <si>
    <t>SERETIDE OSP INHALADOR 25/250 MCG.</t>
  </si>
  <si>
    <t>Acta de CTC Nro (2017-365 ) no registra nombre y firma de uno o mas de los integrantes del CTC, indicando numero de registro medico de cada uno.</t>
  </si>
  <si>
    <t>No se acepta glosa, se encuentra adjunta acta de CTC 2017-365 con la firmas de los integrantes del Comité Técnico Científico y registro medico (El Quimico farmaceutico no lleva RM) , dando cumplimiento con los criterios establecidos 3099 de 2008.</t>
  </si>
  <si>
    <t>LUIS EDUARDO RODRIGUEZ TORRES</t>
  </si>
  <si>
    <t>Acción de Tutela del 21 de diciembre de 2009 para el suministro del medicamento Actemra (tocilizumab), el cual no le fuera autorizado por no estar incluido dentro de las coberturas del plan obligatorio de salud. Por lo anterior, el caso fue elevado al comité técnico científico que no le aprobó su autorización. Se concede la Tutela que ordena a Compensar EPS autorice el suministro del medicamento Actemra (tocilizumab), y la aplicacion del mismo en una unidad de quimioterapia especializada y de manera hospitalaria, e igualmente se dispone el tratamiento integral de la enfermedad artritis reumatoidea que padece, que incluye los controles, exámenes, medicamentos, terapias y cirugías que sean necesarias para lograr el mejoramiento efectivo de su salud, de acuerdo a las instrucciones impartidas por el médico tratante. Así mismo, se ordena exonerar del cobro de copagos y cuotas moderadoras. Autorizar a Compensar EPS para que repita contra el Fosyga por el costo de los medicamentos y procedimientos que no estén contemplados en el POS.</t>
  </si>
  <si>
    <t>2009-0190</t>
  </si>
  <si>
    <t>M069</t>
  </si>
  <si>
    <t>ARTRITIS REUMATOIDE- NO ESPECIFICADA</t>
  </si>
  <si>
    <t>20002627-01-0L04AC07</t>
  </si>
  <si>
    <t>ACTEMRA® CONCENTRADO PARA INFUSION 200 MG/10ML</t>
  </si>
  <si>
    <t>No se acepta glosa. El fallo de tutela 2009-0190 ordena de manera expresa el servicio ACTEMRA® CONCENTRADO PARA INFUSION 200 MG/10ML.</t>
  </si>
  <si>
    <t>VALENTINA GORDILLO TEJADA</t>
  </si>
  <si>
    <t xml:space="preserve">Acción de tutela del 21 de octubre de 2005 para la realización del análisis computarizado de marcha, apoyo diagnóstico no incluido en el POS, razón por la cual le fuera negado por parte de la EPS. Se concede la tutela y ordena autorice y cubra la práctica del exámen análisis computarizado de marcha que requiere la menor, así como el tratamiento íntegro que su afección requiera, pudiendo si lo considera pertinente recobrar en contra del estado. </t>
  </si>
  <si>
    <t>077-2005</t>
  </si>
  <si>
    <t>19984810-01-0N03AX11</t>
  </si>
  <si>
    <t>TOPIRAMATO SANDOZ ® 100 MG TABLETAS CUBIERTAS</t>
  </si>
  <si>
    <t>HENRY BAUTISTA BARRERA</t>
  </si>
  <si>
    <t>Acción de tutela del 28 de diciembre de 2007 por presentar síndrome de apnea hipoapnea obstructiva del sueño para lo cual requiere de tratamiento con CPAP nasal. Se concede la tutela y ordena los tratamientos, servicios y productos que se requieran para la mejoría del estado de salud. Por parte del médico tratante se prescribe el medicamento Salmeterol mas fluticasona para la mejora de la obstrucción pulmonar asociada a la apnea hipoapnea obstructiva del sueño que presenta el paciente.</t>
  </si>
  <si>
    <t>2007-0633</t>
  </si>
  <si>
    <t>G479</t>
  </si>
  <si>
    <t>TRASTORNO DEL SUENO- NO ESPECIFICADO</t>
  </si>
  <si>
    <t>00214137-01-0R01AD09</t>
  </si>
  <si>
    <t>NASONEX® SPRAY NASAL</t>
  </si>
  <si>
    <t xml:space="preserve">Se realiza reliquidación aplicando el valor del tope correcto para la fecha de servicio (14/08/2013 ) según Circular 04 de 2012 por un valor de $34416 para el medicamento FUROATO DE MOMETASONA 0.05-18G </t>
  </si>
  <si>
    <t>GABRIEL ESTEBAN TORRES RODRIGUEZ</t>
  </si>
  <si>
    <t>Acción de tutela del 13 de Agosto de 2012 para la cobertura de leche Enfamil prematuros, Domperidona, Mydriacil, Tropicamida, Zymaran colirio, Tobramicina mas dexametasona, Pred-F colirio, Hidroxicina 0,25%, Flixotide inhalador, Ranitidina jarabe, Calcyterol D Suspensión, Anemidox gotas, Pediavit gotas, Supradyn gotas, así como valoración por genética, el transporte, los suplementos alimenticios, insumos para los audífonos y los pañales desechables. Se concede la tutela que ordena autorizar el transporte para asistir a la junta de rehabilitación en el instituto Roosevelt, exonerar el pago de cuotas moderadoras y copagos, así como garantizar el tratamiento integral que demanden las patologías que actualmente padece y las que llegaren a derivarse de estas.</t>
  </si>
  <si>
    <t>029-2012</t>
  </si>
  <si>
    <t>G408</t>
  </si>
  <si>
    <t>OTRAS EPILEPSIAS</t>
  </si>
  <si>
    <t>Se realiza reliquidación aplicando el valor del tope correcto para la fecha de servicio (17/08/2013 ) se aplica tope según Circular 04 de 2012 por un valor de $31426 para el medicamento OXCARBAZEPINA AL 6%/100ML .</t>
  </si>
  <si>
    <t>JULIO ANANIAS MARTINEZ SANCHEZ</t>
  </si>
  <si>
    <t>ORDENAR a COMPENSAR EPS que porceda a autorizar la entrega del medicamento demominado NIFEDIPINO y el tratamiento requerido para el manejo de la patologia del afiliado.</t>
  </si>
  <si>
    <t>08-0501</t>
  </si>
  <si>
    <t>I10X</t>
  </si>
  <si>
    <t>HIPERTENSION ESENCIAL (PRIMARIA)</t>
  </si>
  <si>
    <t>00041212-01-0C08CA05</t>
  </si>
  <si>
    <t>ADALAT OROS 30MG TABLETAS DE LIBERACIÓN OSMÓTICA</t>
  </si>
  <si>
    <t>No se acepta glosa. El fallo de tutela 008-0501 ordena de manera expresa el servicio ADALAT OROS 30MG TABLETAS DE LIBERACIÓN OSMÓTICA.</t>
  </si>
  <si>
    <t>SAMUEL SUAREZ RODRIGUEZ</t>
  </si>
  <si>
    <t xml:space="preserve">Acción de Tutela del 5 de abril de 2010 para la autorización de tapones auditivos de silicona, terapias ocupacional, física y del lenguaje, hidroterapia, el tratamiento farmacológico con Topiramato, Oxcarbazepina y Domperidona, así como el tratamiento por gastroenterología, optometría, pediatría y neurología, servicios los cuales no le han sido autorizados por parte de la EPS. Se concede la Tutela y ordena el suministro de los tapones auditivos de silicona, así como los medicamentos Topiramato, oxcarbacepina y Domperidona, y demás tratamientos, valoraciones e intervenciones necesarias para su atención médica integral que de conformidad con las prescripciones emitidas por el médico tratante sean necesarias para garantizar el derecho a la salud del menor. Exonerar el deber de cancelar copagos o cuotas moderadoras. Autorizar a la EPS Compensar repetir en contra del Fosyga para que le reembolse los dineros que deba cancelar por los sobre costos en que incurra y que no estén cubiertos por el POS. </t>
  </si>
  <si>
    <t>2010-0310</t>
  </si>
  <si>
    <t>Se realiza reliquidación aplicando el valor del tope correcto para la fecha de servicio (02/09/2013 ) se aplica tope según Circular 04 de 2012 por un valor de $31426 para el medicamento OXCARBAZEPINA AL 6%/100ML .</t>
  </si>
  <si>
    <t>MARIA ALEJANDRA GERENA TRUJILLO</t>
  </si>
  <si>
    <t>2263-694</t>
  </si>
  <si>
    <t>E308</t>
  </si>
  <si>
    <t>OTROS TRASTORNOS DE LA PUBERTAD</t>
  </si>
  <si>
    <t>19953802-01-0L02AE04</t>
  </si>
  <si>
    <t>DECAPEPTYL 11.25 MG</t>
  </si>
  <si>
    <t>JUAN FELIPE RODRIGUEZ MAYORGA</t>
  </si>
  <si>
    <t>2233-122</t>
  </si>
  <si>
    <t>M892</t>
  </si>
  <si>
    <t>OTROS TRASTORNOS DEL DESARROLLO Y CRECIMIENTO OSEO</t>
  </si>
  <si>
    <t>19972058-01-0H01AC01</t>
  </si>
  <si>
    <t>GENOTROPIN 12MG (36 U.I.) POLVO PARA RECONSTITUIR A SOLUCION INYECTABLE</t>
  </si>
  <si>
    <t>No se acepta glosa, ya se realizo corrección por parte del BDUA el usuario se encuentra afiliado a la EPS COMPENSAR para la fecha de prestación del servicio (28/12/2013), los nombres registrados en los documentos esenciales del recobro corresponden a la condición de afiliación y evidenciándose como dato trazador el tipo y número de identificación, se adjunta soporte con los datos del usuario correctos.</t>
  </si>
  <si>
    <t>ISABEL SANCHEZ DE RODRIGUEZ</t>
  </si>
  <si>
    <t>2095-425</t>
  </si>
  <si>
    <t>H405</t>
  </si>
  <si>
    <t>GLAUCOMA SECUNDARIO A OTROS TRASTORNOS DEL OJO</t>
  </si>
  <si>
    <t>No se acepta glosa, el usuario se encuentra vivo, afiliado y compensado y a la EPS COMPENSAR para la fecha de prestación del servicio (10/05/2013) – Fecha de fallecimiento (03/08/2013), se adjunta documento donde se evidencia fecha de fallecimiento.</t>
  </si>
  <si>
    <t>ANA MARIA BERNHARD MURCIA</t>
  </si>
  <si>
    <t>2071-310</t>
  </si>
  <si>
    <t>J303</t>
  </si>
  <si>
    <t>OTRAS RINITIS ALERGICAS</t>
  </si>
  <si>
    <t>19986156-01-0R01AD08</t>
  </si>
  <si>
    <t>AVAMYS® SPRAY NASAL</t>
  </si>
  <si>
    <t>JULIAN DAVID SALAZAR GARZON</t>
  </si>
  <si>
    <t>2099-146</t>
  </si>
  <si>
    <t>J450</t>
  </si>
  <si>
    <t>ASMA PREDOMINANTEMENTE ALERGICA</t>
  </si>
  <si>
    <t>19974242-01-0R03AK06</t>
  </si>
  <si>
    <t>FLUAMAR ® SALMETEROL &amp; FLUTICASONE PROPIONATO</t>
  </si>
  <si>
    <t>NUBIA ELVIRA SANABRIA BERNAL</t>
  </si>
  <si>
    <t>2099-332</t>
  </si>
  <si>
    <t>E274</t>
  </si>
  <si>
    <t>OTRAS INSUFICIENCIAS CORTICOSUPRARRENALES Y LAS NO ESPECIFICADAS</t>
  </si>
  <si>
    <t>00027649-01-0H02AA02</t>
  </si>
  <si>
    <t>ASTONIN® H TABLETAS</t>
  </si>
  <si>
    <t>ANA AMAYA DE MONROY</t>
  </si>
  <si>
    <t>2051-90</t>
  </si>
  <si>
    <t>OCTAVIO MORENO ALMANZA</t>
  </si>
  <si>
    <t>2207-136</t>
  </si>
  <si>
    <t>JULIAN ESLEYNER GOMEZ PACHECO</t>
  </si>
  <si>
    <t>2283-90</t>
  </si>
  <si>
    <t>B24X</t>
  </si>
  <si>
    <t>ENFERMEDAD POR VIRUS DE LA INMUNODEFICIENCIA HUMANA (VIH)- SIN OTRA ESPECIFICACION</t>
  </si>
  <si>
    <t>19927730-01-0J05AB14</t>
  </si>
  <si>
    <t>VALIXA® TABLETAS LACADAS 450 MG</t>
  </si>
  <si>
    <t>FLOR MARIA DUARTE DE NIETO</t>
  </si>
  <si>
    <t>CE</t>
  </si>
  <si>
    <t>2265-7</t>
  </si>
  <si>
    <t>M150</t>
  </si>
  <si>
    <t>(OSTEO)ARTROSIS PRIMARIA GENERALIZADA</t>
  </si>
  <si>
    <t>19928855-01-0M09AX01</t>
  </si>
  <si>
    <t>DROPYAL® 25 MG SOLUCION INYECTABLE</t>
  </si>
  <si>
    <t>SANDRA MIREYA LOPEZ REDONDO</t>
  </si>
  <si>
    <t>2191-473</t>
  </si>
  <si>
    <t>M059</t>
  </si>
  <si>
    <t>ARTRITIS REUMATOIDE SEROPOSITIVA- SIN OTRA ESPECIFICACION</t>
  </si>
  <si>
    <t>EUFEMIA SOTO HERNANDEZ</t>
  </si>
  <si>
    <t>2179-201</t>
  </si>
  <si>
    <t>DIVA NELLY LUGO ALVAREZ</t>
  </si>
  <si>
    <t>2057-445</t>
  </si>
  <si>
    <t xml:space="preserve">CONTROL PACIENTES HEMOFILICOS Y REMATOIDEOS. </t>
  </si>
  <si>
    <t>ESTHER EVANGELINA VELASQUEZ DE ALZATE</t>
  </si>
  <si>
    <t>2085-593</t>
  </si>
  <si>
    <t>E782</t>
  </si>
  <si>
    <t>HIPERLIPIDEMIA MIXTA</t>
  </si>
  <si>
    <t>19996412-03-0C10BA02</t>
  </si>
  <si>
    <t>EZETIMIBA 10MG + SIMVASTATINA 40MG</t>
  </si>
  <si>
    <t>CAMILO ANDRES CHAPARRO CASTILLO</t>
  </si>
  <si>
    <t>2087-438</t>
  </si>
  <si>
    <t>20018997-01-0N03AX14</t>
  </si>
  <si>
    <t>LEVETIRACETAM 500 MG TABLETAS</t>
  </si>
  <si>
    <t>MELIDA TARAZONA RUIZ</t>
  </si>
  <si>
    <t>2043-161</t>
  </si>
  <si>
    <t>19937957-03-0S01GX09</t>
  </si>
  <si>
    <t>SYSTANE GOTAS LUBRICANTES OCULARES</t>
  </si>
  <si>
    <t>Acta de CTC Nro (2043-161 ) no registra nombre y firma de uno o mas de los integrantes del CTC, indicando numero de registro medico de cada uno.</t>
  </si>
  <si>
    <t>No se acepta glosa, se encuentra adjunta acta de CTC 2043-161 con la firmas de los integrantes del Comité Técnico Científico y registro medico (El Quimico farmaceutico no lleva RM) , dando cumplimiento con los criterios establecidos 3099 de 2008.</t>
  </si>
  <si>
    <t>ALCIRA MENDEZ MORALES</t>
  </si>
  <si>
    <t>2041-552</t>
  </si>
  <si>
    <t>2041-555</t>
  </si>
  <si>
    <t>19950508-01-0S01EE04</t>
  </si>
  <si>
    <t>GLAUCOPROST SOLUCION OFTALMICA</t>
  </si>
  <si>
    <t>SERGIO ALEJANDRO OLAYA WILCHES</t>
  </si>
  <si>
    <t>2233-201</t>
  </si>
  <si>
    <t>E301</t>
  </si>
  <si>
    <t>PUBERTAD PRECOZ</t>
  </si>
  <si>
    <t>20037076-01-0H01AC01</t>
  </si>
  <si>
    <t>SAIZEN ® 20 MG (8MG/ML)</t>
  </si>
  <si>
    <t>HENRY OCAMPO HENAO</t>
  </si>
  <si>
    <t>2245-489</t>
  </si>
  <si>
    <t>19976227-01-0L04AA24</t>
  </si>
  <si>
    <t>ORENCIA ® 250 MG - POLVO LIOFILIZADO PARA SOLUCION INYECTABLE INTRAVENOSA</t>
  </si>
  <si>
    <t>RAMIRO EFREN MATIZ MATIZ</t>
  </si>
  <si>
    <t>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t>
  </si>
  <si>
    <t>2005-492</t>
  </si>
  <si>
    <t>E669</t>
  </si>
  <si>
    <t>OBESIDAD- NO ESPECIFICADA</t>
  </si>
  <si>
    <t>00226986-01-0V08AA05</t>
  </si>
  <si>
    <t>SMECTA</t>
  </si>
  <si>
    <t>LUIS EDUARDO VARGAS</t>
  </si>
  <si>
    <t>Accion de tutela del 10 de diciembre de 2007 interpuesta por el juzgado 23 penal municipal se ordena a COMPENSAR EPS autorice y suministre al peticionario las BOLSAS Y BARRERAS DE COLOSTOMIA ,asi como el suministro del medicamento XATRAL 10 MG , conforme a las precisas indicaciones del medico tratante,medicamento no incluido dentro de las coberturas del plan obligatorio de salud.</t>
  </si>
  <si>
    <t>571-2007</t>
  </si>
  <si>
    <t>N40X</t>
  </si>
  <si>
    <t>HIPERPLASIA DE LA PROSTATA</t>
  </si>
  <si>
    <t>19908750-02-0G04CA01</t>
  </si>
  <si>
    <t>XATRAL OD.</t>
  </si>
  <si>
    <t>No se acepta glosa. El fallo de tutela 571-2007 ordena de manera expresa el servicio XATRAL OD.</t>
  </si>
  <si>
    <t>DANIEL ANDRES ROSERO CRUZ</t>
  </si>
  <si>
    <t xml:space="preserve">Acción de tutela del 17 de octubre de 2007 porque el paciente presenta una parálisis cerebral motriz, cuadriplejia coreoatetósica, hipoacusia neurosensorial y retraso global del desarrollo a causa de Kernicterus, y No controla esfinteres. Para la hipoacusia neurosensorial le fueron solicitados audífonos, los cuales fueron negados por la EPS al no encontrarse dentro de las coberturas del POS. De otra parte, le fue solicitada una silla de ruedas, la cual tampoco fue autorizada por la EPS al encontrarse expresamente excluida de las coberturas del POS. Así mismo, requiere de otros servicios médicos y pañales que tampoco le fueron autorizados por la EPS. Se concede la tutela y ordena el suministro de audifonos, escanografía de oidos, silla de ruedas tipo neurológica de soporte con espaldar reclinable, silla con cuña movible de base anterior para flexion de cadera 100°, rueda posterior neumática y anterior dura con apoyo de brazos y apoya pies unipolar removible tipo escritorio y bipedestador con descarga de peso tipo pelvis y pierna, el suministro de los PAÑALES, así mismo, los procedimientos, exámenes, tratamientos y demás elementos que por la enfermedad que presenta requiera, así como el tratamiento integral que incluye los medicamentos, examenes, cirugías, hospitalizaciones y terapias. </t>
  </si>
  <si>
    <t>2012-0005</t>
  </si>
  <si>
    <t>F069</t>
  </si>
  <si>
    <t>TRASTORNO MENTAL NO ESPECIFICADO DEBIDO A LESION Y DISFUNCION CEREBRAL Y A ENFERMEDAD FISICA</t>
  </si>
  <si>
    <t>00017702-01-0A11AA03</t>
  </si>
  <si>
    <t>PEDIASURE</t>
  </si>
  <si>
    <t>19989500-01-0A11AA02</t>
  </si>
  <si>
    <t>CITRAGEL</t>
  </si>
  <si>
    <t>ADRIANA MILENA MARTINEZ OSPITIA</t>
  </si>
  <si>
    <t xml:space="preserve">Acción de Tutela del 7 de Noviembre de 2008 por paciente quien presenta secuelas de traumatismo raquimedular a nivel de C8 a quien le solicitan la autorizacion de una silla de ruedas especial antivuelco,y el suministro del cojín antiescaras, los cuales no se encuentran dentro de las coberturas del plan obligatorio de salud, y en virtud a que la silla de ruedas que utiliza actualmente le causa daños severos como deformidades en la columna y dolor, no la puede continuar utilizando. Se concede la Tutela y ordena autorice, suministre y asuma el cubrimiento económico del 100% a favor de la demandante por parte de la EPS: Silla de ruedas Advantage, cojín antiescaras, apoya grazos, pañales, guantes, sondas, gasas, en las presentaciones, cantidades y periodicidad formulada por el médico tratante. Así mismo, se ordena cubra económicamente el 100% del tratamiento integral (consultas con especialista, tratamientos, procedimientos, exámenes, medicamentos, terapias domiciliarias, UCI, hospitalizaciones, aparatos e insumos) en las presentaciones, cantidades y periodicidad que le prescriba el citado tratante, para la enfermedad trauma raquimedular C8 ASIA C y demás enfermedades que se deriven de esta. Se ordena el recobro ante el Fosyga por el 50%. </t>
  </si>
  <si>
    <t>2008-146</t>
  </si>
  <si>
    <t>S142</t>
  </si>
  <si>
    <t>TRAUMATISMO DE RAIZ NERVIOSA DE COLUMNA CERVICAL</t>
  </si>
  <si>
    <t>20010347-01-0N03AX12</t>
  </si>
  <si>
    <t>AGNA(R) CAPSULAS X 300 MG</t>
  </si>
  <si>
    <t>00049176-01-0M03BX01</t>
  </si>
  <si>
    <t>LIORESAL 10 MG COMPRIMIDOS</t>
  </si>
  <si>
    <t>ANA MARIA HENAO FLORIAN</t>
  </si>
  <si>
    <t>Acción de tutela del 16 de abril de 2007 por presentar epilepsia focal para lo cual ha requerido del examen de telemetría 24 horas, el cual no fue autorizado por la EPS por no encontrarse cubierto por el POS. Se concede la acción de tutela y ordena: "... autorizar la práctica del examen telemetría 24 horas, y proporcione los demás servicios médicos requeridos por la paciente para el tratamiento de la epilepsia que padece, según prescripción médica y que se encuentren excluidos del POS, cuya cobertura total estará por la EPS incialmente. De conformidad con la historia clínica, el paciente presenta una epilépsia focal de difícil control para lo cual ha sido formulado oxcarbacepina, medicamento excluido del POS y que se encuentra plenamente contemplado como el tratamiento integral de la patología cerebral que presenta.</t>
  </si>
  <si>
    <t>2007-0247</t>
  </si>
  <si>
    <t>Se realiza reliquidación aplicando el valor del tope correcto para la fecha de servicio (03/09/2013 ) se aplica tope según Circular 04 de 2012 por un valor de $31.426 para el medicamento OXCARBAZEPINA AL 6%/100ML .</t>
  </si>
  <si>
    <t>GRACIELA MARIA AGUILAR DE GONZALEZ</t>
  </si>
  <si>
    <t>2097-84</t>
  </si>
  <si>
    <t>H104</t>
  </si>
  <si>
    <t>CONJUNTIVITIS CRONICA</t>
  </si>
  <si>
    <t>19953480-02-0S01GX09</t>
  </si>
  <si>
    <t>PATANOL S SOLUCION OFTALMICA ESTERIL</t>
  </si>
  <si>
    <t>2097-85</t>
  </si>
  <si>
    <t>19908242-01-0S01XA20</t>
  </si>
  <si>
    <t>SICCAFLUID® 2.5 MG/G GEL OFTALMICO</t>
  </si>
  <si>
    <t>IPSM</t>
  </si>
  <si>
    <t>860066942-7</t>
  </si>
  <si>
    <t>CAJA DE COMPENSACION FAMILIAR COMPENSAR</t>
  </si>
  <si>
    <t>C509</t>
  </si>
  <si>
    <t>TUMOR MALIGNO DE LA MAMA- PARTE NO ESPECIFICADA</t>
  </si>
  <si>
    <t xml:space="preserve">De acuerdo a lo establecido en la Res. 5395 de 2013, se adjunta formula medica con la descripción del paciente, técnologia No POS y Médico Tratante.
</t>
  </si>
  <si>
    <t>19978390-02-0A11AA03</t>
  </si>
  <si>
    <t>PERATIVE®</t>
  </si>
  <si>
    <t>QUETIAPINA 25 MG TABLETA RECUBIERTA</t>
  </si>
  <si>
    <t>JOHAN DANILO CASTELLANOS BENAVIDES</t>
  </si>
  <si>
    <t>2229-485</t>
  </si>
  <si>
    <t>F023</t>
  </si>
  <si>
    <t>DEMENCIA EN LA ENFERMEDAD DE PARKINSON (G20)</t>
  </si>
  <si>
    <t>00041589-01-0N05AL01</t>
  </si>
  <si>
    <t>EQUILID COMPRIMIDOS 200MG</t>
  </si>
  <si>
    <t>No se acepta glosa, si bien no se anexa la orden medica se cumple con los requisitos establecidos, la evidencia de suministro puede comprobarse con la factura IPS donde se detalla el paciente, fecha de ingreso y egreso, descripción de la tecnología No POS, cantidad, valor unitario y valor total.</t>
  </si>
  <si>
    <t>Acta de CTC Nro (2229-485 ) no registra nombre y firma de uno o mas de los integrantes del CTC, indicando numero de registro medico de cada uno.</t>
  </si>
  <si>
    <t>No se acepta glosa, se encuentra adjunta acta de CTC 2229-485 con la firmas de los integrantes del Comité Técnico Científico y registro medico (El Quimico farmaceutico no lleva RM) , dando cumplimiento con los criterios establecidos 3099 de 2008.</t>
  </si>
  <si>
    <t>GONZALO AVENDAÑO CHINGATE</t>
  </si>
  <si>
    <t>2033-335</t>
  </si>
  <si>
    <t>Acta de CTC Nro (2033-335 ) no registra nombre y firma de uno o mas de los integrantes del CTC, indicando numero de registro medico de cada uno.</t>
  </si>
  <si>
    <t>No se acepta glosa, se encuentra adjunta acta de CTC 2033-335 con la firmas de los integrantes del Comité Técnico Científico y registro medico (El Quimico farmaceutico no lleva RM) , dando cumplimiento con los criterios establecidos 3099 de 2008.</t>
  </si>
  <si>
    <t>ANA JOAQUINA SIERRA FORERO</t>
  </si>
  <si>
    <t>2011-416</t>
  </si>
  <si>
    <t>Acta de CTC Nro (2011-416) no registra nombre y firma de uno o mas de los integrantes del CTC, indicando numero de registro medico de cada uno.</t>
  </si>
  <si>
    <t>No se acepta glosa, se encuentra adjunta acta de CTC 2011-416 con la firmas de los integrantes del Comité Técnico Científico y registro medico (El Quimico farmaceutico no lleva RM) , dando cumplimiento con los criterios establecidos 3099 de 2008.</t>
  </si>
  <si>
    <t>BENITO GARZON GARZON</t>
  </si>
  <si>
    <t>2033-493</t>
  </si>
  <si>
    <t>C169</t>
  </si>
  <si>
    <t>TUMOR MALIGNO DEL ESTOMAGO- PARTE NO ESPECIFICADA</t>
  </si>
  <si>
    <t>19963084-01-0L01XA03</t>
  </si>
  <si>
    <t>OXALIPLATINO 100MG POLVO LIOFILIZADO INYECTABLE</t>
  </si>
  <si>
    <t>2033-494</t>
  </si>
  <si>
    <t>19926703-03-0L01DB03</t>
  </si>
  <si>
    <t>EPIRUBICINA CLORHIDRATO 2MG/1ML</t>
  </si>
  <si>
    <t>JORGE HELI PRIETO NINO</t>
  </si>
  <si>
    <t>2027-328</t>
  </si>
  <si>
    <t>19937616-02-0G04CB02</t>
  </si>
  <si>
    <t>AVODART 0.5 MG</t>
  </si>
  <si>
    <t>Acta de CTC Nro (2027-328 ) no registra nombre y firma de uno o mas de los integrantes del CTC, indicando numero de registro medico de cada uno.</t>
  </si>
  <si>
    <t>No se acepta glosa, se encuentra adjunta acta de CTC 2027-238 con la firmas de los integrantes del Comité Técnico Científico y registro medico (El Quimico farmaceutico no lleva RM) , dando cumplimiento con los criterios establecidos 3099 de 2008.</t>
  </si>
  <si>
    <t>ELVIA ROSA MORALES DE MESA</t>
  </si>
  <si>
    <t>2039-283</t>
  </si>
  <si>
    <t>I351</t>
  </si>
  <si>
    <t>INSUFICIENCIA (DE LA VALVULA) AORTICA</t>
  </si>
  <si>
    <t>19908192-16-0C07AB07</t>
  </si>
  <si>
    <t>CONCOR® 2.5MG TABLETAS</t>
  </si>
  <si>
    <t>No se acepta glosa, el usuario se encuentra vivo, afiliado y compensado y a la EPS COMPENSAR para la fecha de prestación del servicio (02/05/2013) – Fecha de fallecimiento (04/10/2013), se anexa certificado de Defunción</t>
  </si>
  <si>
    <t>ROSALVINA VALLEJO DE MONTANEZ</t>
  </si>
  <si>
    <t>1953-296</t>
  </si>
  <si>
    <t>19998790-04-0N02AA59</t>
  </si>
  <si>
    <t>ACETAMINOFEN 500 MG / CODEINA FOSFATO 30 MG TABLETAS</t>
  </si>
  <si>
    <t>FRANCISCA FANNY TORRES VELANDIA</t>
  </si>
  <si>
    <t>1965-284</t>
  </si>
  <si>
    <t>00048614-01-0A11AA03</t>
  </si>
  <si>
    <t>CARMEN ROSA VARGAS DE LOPEZ</t>
  </si>
  <si>
    <t>1935-361</t>
  </si>
  <si>
    <t>Acta de CTC Nro (1935-361 ) no registra nombre y firma de uno o mas de los integrantes del CTC, indicando numero de registro medico de cada uno.</t>
  </si>
  <si>
    <t>No se acepta glosa, se encuentra adjunta acta de CTC 1935-361 con la firmas de los integrantes del Comité Técnico Científico y registro medico (El Quimico farmaceutico no lleva RM) , dando cumplimiento con los criterios establecidos 3099 de 2008.</t>
  </si>
  <si>
    <t>MARIA LILIA ARDILA</t>
  </si>
  <si>
    <t>2055-606</t>
  </si>
  <si>
    <t>F051</t>
  </si>
  <si>
    <t>DELIRIO SUPERPUESTO A UN CUADRO DE DEMENCIA</t>
  </si>
  <si>
    <t>19993897-02-0B01AE07</t>
  </si>
  <si>
    <t>PRADAXA ® 110 MG</t>
  </si>
  <si>
    <t>Se realiza reliquidacion aplicando el valor correcto de tope ,para la fecha de servicio (13/04/2013) se aplica tope para el medicamento DABIGATRAN ETEXILATO según Circular 04 de 2012, por un valor de $2.283 .</t>
  </si>
  <si>
    <t>MARIA GLADYS A GOMEZ TOBON</t>
  </si>
  <si>
    <t>2027-318</t>
  </si>
  <si>
    <t>19902533-03-0R03AK06</t>
  </si>
  <si>
    <t>SERETIDE DISKUS 50/500 MCG</t>
  </si>
  <si>
    <t>Acta de CTC Nro (2027-318 ) no registra nombre y firma de uno o mas de los integrantes del CTC, indicando numero de registro medico de cada uno.</t>
  </si>
  <si>
    <t>No se acepta glosa, se encuentra adjunta acta de CTC 2027-318 con la firmas de los integrantes del Comité Técnico Científico y registro medico (El Quimico farmaceutico no lleva RM) , dando cumplimiento con los criterios establecidos 3099 de 2008.</t>
  </si>
  <si>
    <t>MARY GRANADOS DE CABRERA</t>
  </si>
  <si>
    <t>1993-99</t>
  </si>
  <si>
    <t>E119</t>
  </si>
  <si>
    <t>DIABETES MELLITUS NO INSULINODEPENDIENTE SIN MENCION DE COMPLICACION</t>
  </si>
  <si>
    <t>19975068-02-0A10BH01</t>
  </si>
  <si>
    <t>JANUVIA 50 MG</t>
  </si>
  <si>
    <t>No se acepta glosa, el usuario se encuentra vivo, afiliado y compensado y a la EPS COMPENSAR para la fecha de prestación del servicio (02/05/2013) – Fecha de fallecimiento (03/06/2013), se anexa certificado de defunción.</t>
  </si>
  <si>
    <t>ANA MILENA CASTRO JIMENEZ</t>
  </si>
  <si>
    <t>2041-21</t>
  </si>
  <si>
    <t>D352</t>
  </si>
  <si>
    <t>TUMOR BENIGNO DE LA HIPOFISIS</t>
  </si>
  <si>
    <t>19980811-01-0G02CB03</t>
  </si>
  <si>
    <t>CABERGOLINA 0.5MG TABLETAS</t>
  </si>
  <si>
    <t>Acta de CTC Nro (2041-21 ) no registra nombre y firma de uno o mas de los integrantes del CTC, indicando numero de registro medico de cada uno.</t>
  </si>
  <si>
    <t xml:space="preserve">No se acepta glosa, Conforme a la Resolución 3099 de 2008 , se encuentra adjunta Acta de CTC 2041-21 con los nombres y firmas de los profesionales responsables del comité. </t>
  </si>
  <si>
    <t>JACK DANIELS BARAJAS FLOREZ</t>
  </si>
  <si>
    <t>2093-172</t>
  </si>
  <si>
    <t>19942168-03-0R03DC03</t>
  </si>
  <si>
    <t>SINGULAIR ® 4 MG GRANULADO</t>
  </si>
  <si>
    <t>De acuerdo a lo establecido en la Res. 5395 de 2013, se adjunta formula medica con la descripción del paciente, técnologia No POS y Médico Tratante.
No obstante y de acuerdo a aclaración realizada por el Ministerio de Salud y Protección Social mediante documento NURC 201433201115151 del 1 de agosto de 2014, la información del Registro Médico puede validarse en el Acta de CTC, y para los casos en que el nombre del médico tratante no es legible en la formula medica, la EPS se permite adjuntar historia clinica del evento ó formato de solicitud ante el CTC, donde se formulo el medicamento y se puede validar el nombre del galeno que prescribio la Tecnologia No POS.</t>
  </si>
  <si>
    <t>2069-436</t>
  </si>
  <si>
    <t>19962615-03-0A12AA20</t>
  </si>
  <si>
    <t>CARBONATO DE CALCIO + VITAMINA D TABLETAS</t>
  </si>
  <si>
    <t>MERYS DEL CARMEN VERGARA ATENCIA</t>
  </si>
  <si>
    <t>Paciente con dos fallos de tutela: 1. Acción de tutela del 12 de septiembre de 2003 interpuesto por la paciente para la autorización del Infliximab, medicamento para la artritis que presenta no incluido dentro de las coberturas del POS. Se concede la tutela y ordena "... suministrar los medicamentos LEFLUNOMIDA e INFLIXIMAB ordenados por el especialista "reumatologo" y le proporcione los tratamientos indispensables, asi como los medicamentos necesarios a juicio de los médicos tratantes de la respectiva institución...". 2. Acción de tutela del 29 de mayo de 2007 que ante las complejas patologías que presenta para lo cual requiere de tratamiento farmacológico con los medicamentos Zelmac, Siligas, Psillin, Alendronato, Lubrioph (Carboximetil celulosa), Propafenona, los cuales no fueron asumidos por Compensar EPS por no estar contemplados en el POS, y manifestó que los medicamentos deben ser asumidos por la paciente. Se aclara que la Propafenona fue debidamente autorizada por el CTC y el Alendronato fue negado por el CTC, a pesar del alto riesgo por presentar fractura. Se concede la tutela y ordena se autorice y asuma el suministro de los medicamentos ZELMAC, SILIGAS, PSILLIN, ALENDRONATO, LUBRIOPH (CARBOXIMETIL CELULOSA), PROPAFENONA. Se trata de paciente de 59 años con historia cliníca de artritis reumartoidea que es tratada por medico reumatologo quien prescribe ETANERCEPT 50 MG - ENBREL, usada para el tratamiento de la artritis reumatoide progresiva, activa y grave del adulto, medicamento que en combinación con metotrexato está indicado en el tratamiento de la artritis reumatoide activa de moderada a grave en adultos cuando la respuesta a fármacos antirreumáticos que modifican la enfermedad, ha sido insuficiente, incluido el metotrexato Enbrel puede administrarse como monoterapia en caso de intolerancia a metotrexato o cuando el tratamiento continuo con metotrexato no sea apropiado, ha demostrado reducir la tasa de progresión del daño de las articulaciones, medido a través de rayos X, así como mejorar la función física. El fallo de tutela interpuesto por la paciente para la obtención del Infliximab, medicamento para la artritis, cuyo fallo en su parte pertinente dice "... suministrar los medicamentos LEFLUNAMIDA e INFLIXIMAB ordenados por el especialista "reumatologo" y le proporcione los tratamientos indispensables, asi como los medicamentos necesarios a juicio de los médicos tratantes de la respectiva institución..." Este fallo contempla el suministro de el ETANERCEPT 50 MG - ENBREL.</t>
  </si>
  <si>
    <t>19996982-01-0M05BA04</t>
  </si>
  <si>
    <t>OSFICAR PLUS 5600 TABLETAS</t>
  </si>
  <si>
    <t>19940656-01-0A12AA20</t>
  </si>
  <si>
    <t>BIOCALCIUM(R) D MK POLVO EFERVESCENTE</t>
  </si>
  <si>
    <t>SANTIAGO ANDRES MORENO CARDONA</t>
  </si>
  <si>
    <t xml:space="preserve">Paciente con dos fallos de tutela: 1. Accion de tutela interpuesta en el Juzgado veintiuno Civil Municipal el 7 de abril del 2008 para el menor con secuelas de paralisis cerebral severa, retinopatia y sindrome de west, solicitando la intervención quirurgica del ojo derecho con la extracción de catarata e implante de lente intraocular bajo anestesia general, la cual no se encuentra cubierta por el plan obligatorio de salud, razón por la cual fuera negado por parte de la EPS. Se concede la tutela y ordena la practica de la intervención quirurgica (extraccion de catarata en ojo derecho mas implante de lente intraocular bajo anestesia general), asi como los medicamentos, hospitalizaciones, consultas médicas de especialistas, cirugias y el TRATAMIENTO INTEGRAL que el paciente requiera para la recuperacion de su patologia. 2. Acción de tutela del 26 de agosto de 2015 para la cobertura del cambio de una silla de ruedas, así como el cambio del bipedestador ajustable al crecimiento, así como la autorización de una enfermera por el término de 8 horas diarias durante siete días a la semana para su respectivo cuidado, pues la madre trabaja y le es imposible cubrir toda la atencion requerida a su hijo. Se concede la tutela que ordena garantice el tratamiento integral y la continuidad en la prestación de la totalidad de los servicios POS y NO POS necesarios para el control y recuperación de la salud del paciente, que se reclaman en esta acción de tutela relacionados con la enfermedad que padece y las que se deriven de ellas, incluyendo la silla de ruedas de aluminio doblable, propulsion para terceros, hecha a la medida, ajustable a crecimiento, espaldar firme acolchado reclinable, asiento firme para colocación de cojín anti escaras, sistema de basculación manual, soporte cefálico desmontable, cojín abductor desmontable, pechera, correas de sujeción pélvica, correas de seguridad de tobillo, ruedas anteriores macizas, ruedas posteriores inflables, apoya brazos y apoya pies desmontables, adaptación de mesa de trabajo transpartente, cojín antiescaras con doble densiedad poliuretano y gel, así como cambio de bipedestador ajustable al crecimiento, con soporte cefálico, soportes laterales de tronco y rodilla, correas de sujeción pélvica en rodillas y cuello de pie. </t>
  </si>
  <si>
    <t>08-0334</t>
  </si>
  <si>
    <t>G809</t>
  </si>
  <si>
    <t>PARALISIS CEREBRAL INFANTIL- SIN OTRA ESPECIFICACION</t>
  </si>
  <si>
    <t>00227660-01-0A02BC01</t>
  </si>
  <si>
    <t>LOSEC MUPS - TABLETAS GASTRORESISTENTES 10 MG.</t>
  </si>
  <si>
    <t>19952762-01-0A08AA05</t>
  </si>
  <si>
    <t>PEG. POLIETILENGLICOL 3350</t>
  </si>
  <si>
    <t>MAGOLA RAMIREZ GONZALEZ</t>
  </si>
  <si>
    <t>2105-570</t>
  </si>
  <si>
    <t>M068</t>
  </si>
  <si>
    <t>OTRAS ARTRITIS REUMATOIDEAS ESPECIFICADAS</t>
  </si>
  <si>
    <t>19998792-03-0N02AA59</t>
  </si>
  <si>
    <t>ACETAMINOFEN 500MG / CODEINA 15MG</t>
  </si>
  <si>
    <t>NICOLLE CONTRERAS ALEJO</t>
  </si>
  <si>
    <t>789-154</t>
  </si>
  <si>
    <t>INMUNOTERAPIA NOVIEMBRE- AC</t>
  </si>
  <si>
    <t xml:space="preserve"> No se acepta glosa. Siendo un evento ambulatorio se encuentra adjunto soporte donde se puede evidenciar la firma del pte y/o acudiente con el numero de identificación, Esta glosa es injustificada.</t>
  </si>
  <si>
    <t>HENRY GUTIERREZ PEREZ</t>
  </si>
  <si>
    <t>2033-39</t>
  </si>
  <si>
    <t>G628</t>
  </si>
  <si>
    <t>OTRAS POLINEUROPATIAS ESPECIFICADAS</t>
  </si>
  <si>
    <t>Acta de CTC Nro (2033-39 ) no registra nombre y firma de uno o mas de los integrantes del CTC, indicando numero de registro medico de cada uno.</t>
  </si>
  <si>
    <t>No se acepta glosa, se encuentra adjunta el acta de CTC 2033-39 con la firmas de los integrantes del Comité Técnico Científico y Registro medico (El quimico farmaceutico no llleva RM), se cumple con lo establecido en la RESOLUCION 3099 de 2008</t>
  </si>
  <si>
    <t>MARIO RAMIREZ HURTADO</t>
  </si>
  <si>
    <t xml:space="preserve">Paciente con tres fallos de Tutela: 1. Acción de Tutela impugnada del 25 de noviembre de 2008 del Juzgado 28 civil del circuito, el paciente manifiesta que presenta una obesidad, para lo cual requiere de tratamiento integral. Se concede el fallo y ordena "… autorice y suministre los medicamentos y/o procedimientos ordenados al actor Mario Ramirez Hurtado… con ocasión de las enfermedades que padecen obesidad...". 2. Acción de Tutela del 9 de marzo de 2009 a través del cual se concede tanto para el señor Mario Ramírez como para Angelica María López, David Steven Ramírez López y Valentina Ramírez López para los tratamientos, procedimientos y gafas y lentes requeridos por la patología oftalmológica que padecen. 3. Acción de Tutela del 26 de septiembre de 2011 para el suministro del medicamento en presentación comercial Uniclair para la rinitis crónica que su grupo familiar padece y que está siendo tratada con Spray nasal. Así como para el tratamiento de alopecia andrógena, dermatitis atópica, pitiriasis alba, rinitis alérgica, cefalea subaguda con signos de alarma, melasma, rinitis crónica, entre otras. Además presenta problemas de salud perianal con heridas presentadas en la piel especialmente en la región anal y en los labios, donde se encontraba sangrando, razón por la cual le ordenaron Humectante Ultra, Ketodex, Bromidex, Sunskin, Uniclair. Se concede la Tutela y ordena el suministro de los productos Humectante Ultra, Ketodex, Bromidex, Sunskin, Uniclair, Rostro a frasco, Sun Stop plus, Ridoff Frasco, Beratarretin H crema, Deltacrin Shampoo, Total Health loción, capilar entre otras, 21, Uniclair, Tricovit cápsulas, Sunaid gel, Fluoen crema, Cetaphil crema, Frex clean Shampoo oftálmico, Dolex ordenados por los médicos tratantes y el seguimiento del tratamiento que sea necesario para tratar la enfermedad que aquí los aqueja, así mismo, los procedimientos, exámenes y medicamentos que puedan necesitar el señor MARIO RAMIREZ HURTADO, su esposa ANGELICA MARIA LOPEZ PALACIO, su hija VALENTINA RAMIREZ LOPEZ y su hijo DAVID STEVEN RAMIREZ LOPEZ de aquí en adelante para manejar su limitación de salud en forma digna. </t>
  </si>
  <si>
    <t>2011-0715</t>
  </si>
  <si>
    <t>MARIA DEL CARMEN ROMERO DE MEDINA</t>
  </si>
  <si>
    <t>Paciente con dos fallos de tutela: 1. Acción de tutela del 8 de mayo de 2007 para la cobertura del medicamento Donepecilo para la enfermedad mental que presenta, el cual no fuera autorizado por la EPS al no encontrarse dentro de las coberturas del plan obligatorio de salud. Se concede la tutela que ordena el suministro del medicamento Donecepilo y el tratamiento integral que requiera para recobrar su buen estado de salud y demás exámenes, medicamentos o terapias que como consecuencia de su enfermedad llegare a necesitar, estén o no incluidos en el POS. 2. Acción de tutela del 18 de diciembre de 2008 por presentar trastorno depresivo, razón por la cual requiere de tratamiento farmacológico con Mirtazapina, el cual no se encuentra incluido dentro de las coberturas del POS, y por parte del comité técnico científico no fue aprobado, razón por la cual fuera negado por la EPS. Se concede la acción de tutela que ordena el suministro del medicamento Mirtazapina a fin de tratar la patología depresión. De conformidad con la historia clínica, se establece que el paciente presenta un trastorno afectivo bipolar en fase depresiva, razón por la cual por parte del especialista en psiquiatría tratante prescribe el medicamento quetiapina, que se encuentra indicada en esta paciente quien presenta un trastorno depresivo severo de dificil manejo, medicamento no incluido dentro de las coberturas del POS, objeto del tratamiento integral ordenado por parte del fallo de tutela.</t>
  </si>
  <si>
    <t>2007-532</t>
  </si>
  <si>
    <t>F313</t>
  </si>
  <si>
    <t>TRASTORNO AFECTIVO BIPOLAR- EPISODIO DEPRESIVO PRESENTE LEVE O MODERADO</t>
  </si>
  <si>
    <t>19991313-01-0N05AH04</t>
  </si>
  <si>
    <t>QUETIAPINA 200 MG</t>
  </si>
  <si>
    <t>00215608-01-0N03AX09</t>
  </si>
  <si>
    <t>LAMICTAL TABLETAS DISPERSABLE 100 MG</t>
  </si>
  <si>
    <t>YOLANDA CELLY DE MAHECHA</t>
  </si>
  <si>
    <t>2073-21</t>
  </si>
  <si>
    <t>20015001-02-0N03AX16</t>
  </si>
  <si>
    <t>MARTESIA® 75 MG</t>
  </si>
  <si>
    <t>LUIS HERNANDO MARTINEZ MORALES</t>
  </si>
  <si>
    <t>2067-148</t>
  </si>
  <si>
    <t>J310</t>
  </si>
  <si>
    <t>RINITIS CRONICA</t>
  </si>
  <si>
    <t>Acta de CTC Nro (2067-148 ) no registra nombre y firma de uno o mas de los integrantes del CTC, indicando numero de registro medico de cada uno.</t>
  </si>
  <si>
    <t>No se acepta glosa, Se encuentra adjunta el acta de CTC con la firmas de los integrantes del Comité Técnico Científico, se cumple con los criterios establecidos en la RESOLUCION 3099 DE 2008</t>
  </si>
  <si>
    <t>ROBERTO VASQUEZ RAMIREZ</t>
  </si>
  <si>
    <t>2095-519</t>
  </si>
  <si>
    <t>20003706-02-0A10BD08</t>
  </si>
  <si>
    <t>GALVUS® MET 50/500 COMPRIMIDOS RECUBIERTOS CON PELICULA</t>
  </si>
  <si>
    <t>Acta de CTC Nro (2095-519) no registra nombre y firma de uno o mas de los integrantes del CTC, indicando numero de registro medico de cada uno.</t>
  </si>
  <si>
    <t>No se acepta glosa, Se encuentra adjunta el acta de CTC 2095-519 con la firmas de los integrantes del Comité Técnico Científico, se cumple con los criterios establecidos en la RESOLUCION 3099 DE 2008</t>
  </si>
  <si>
    <t>OCTAVIO GONZALEZ BERNAL</t>
  </si>
  <si>
    <t>INV</t>
  </si>
  <si>
    <t>2061-397</t>
  </si>
  <si>
    <t>19980067-02-0C09CA07</t>
  </si>
  <si>
    <t>GARMISH XIFEN 80 MG TABLETAS</t>
  </si>
  <si>
    <t>Acta de CTC Nro (2061-397) no registra nombre y firma de uno o mas de los integrantes del CTC, indicando numero de registro medico de cada uno.</t>
  </si>
  <si>
    <t>No se acepta glosa, Se encuentra adjunta el acta de CTC 2061-397 con la firmas de los integrantes del Comité Técnico Científico, se cumple con los criterios establecidos en la RESOLUCION 3099 DE 2008</t>
  </si>
  <si>
    <t>LUZ MARINA AMIN GAVILAN</t>
  </si>
  <si>
    <t>2097-454</t>
  </si>
  <si>
    <t>20013309-02-0R03AK06</t>
  </si>
  <si>
    <t>SERETIDE DISKUS 50/250 MCG</t>
  </si>
  <si>
    <t>JOSE ORLANDO FERNANDEZ SOLORZANO</t>
  </si>
  <si>
    <t>2093-361</t>
  </si>
  <si>
    <t>19918906-02-0R03AK07</t>
  </si>
  <si>
    <t>SYMBICORT TURBUHALER (R) 160/4.5/MCG/DOSIS</t>
  </si>
  <si>
    <t>EMMA SANDOVAL DE SANDOVAL</t>
  </si>
  <si>
    <t>1973-41</t>
  </si>
  <si>
    <t>00223139-01-0L02BG04</t>
  </si>
  <si>
    <t>FEMARA 2.5 MG COMPRIMIDOS RECUBIERTOS</t>
  </si>
  <si>
    <t>AGUSTIN LOZANO MENDOZA</t>
  </si>
  <si>
    <t>1999-281</t>
  </si>
  <si>
    <t>C20X</t>
  </si>
  <si>
    <t>TUMOR MALIGNO DEL RECTO</t>
  </si>
  <si>
    <t>20044068-01-0L01XA03</t>
  </si>
  <si>
    <t>OXALIPLATINO 100 MG SOLUCION INYECTABLE</t>
  </si>
  <si>
    <t>RUBEN SAYE GRIMBERG</t>
  </si>
  <si>
    <t>1989-195</t>
  </si>
  <si>
    <t>19908041-04-0V08AA05</t>
  </si>
  <si>
    <t>KAROL NATALIA BEJARANO ARDILA</t>
  </si>
  <si>
    <t>2079-162</t>
  </si>
  <si>
    <t>EDILMA DE LA CRUZ VILLADA DE ALZATE</t>
  </si>
  <si>
    <t>2103-506</t>
  </si>
  <si>
    <t>M199</t>
  </si>
  <si>
    <t>ARTROSIS- NO ESPECIFICADA</t>
  </si>
  <si>
    <t>19938267-02-0M01AX99</t>
  </si>
  <si>
    <t>ROTAFLEX® POLVO</t>
  </si>
  <si>
    <t>MARTHA MEJIA GOMEZ</t>
  </si>
  <si>
    <t>2085-603</t>
  </si>
  <si>
    <t>M792</t>
  </si>
  <si>
    <t>NEURALGIA Y NEURITIS- NO ESPECIFICADAS</t>
  </si>
  <si>
    <t>20042347-03-0N03AX12</t>
  </si>
  <si>
    <t>GABAPENTINA CAPSULAS 400 MG</t>
  </si>
  <si>
    <t>Acta de CTC Nro (2085-603 ) no registra nombre y firma de uno o mas de los integrantes del CTC, indicando numero de registro medico de cada uno.</t>
  </si>
  <si>
    <t>No se acepta glosa, Se encuentra adjunta el acta de CTC 2085-603 con la firmas de los integrantes del Comité Técnico Científico, se cumple con los criterios establecidos en la RESOLUCION 3099 DE 2008</t>
  </si>
  <si>
    <t>MYRIAM INES AREVALO PINZON</t>
  </si>
  <si>
    <t>2055-337</t>
  </si>
  <si>
    <t>K743</t>
  </si>
  <si>
    <t>CIRROSIS BILIAR PRIMARIA</t>
  </si>
  <si>
    <t>00029634-01-0A05AA02</t>
  </si>
  <si>
    <t>URSACOL 300 MG</t>
  </si>
  <si>
    <t>ELVIA DIAZ DE MENDOZA</t>
  </si>
  <si>
    <t>2091-140</t>
  </si>
  <si>
    <t>19930255-04-0C09DA06</t>
  </si>
  <si>
    <t>ATACAND PLUS 16/12.5 MG. TABLETAS</t>
  </si>
  <si>
    <t>EDGAR JULIAN GALINDO ESLAVA</t>
  </si>
  <si>
    <t>2083-58</t>
  </si>
  <si>
    <t>19990358-04-0N06AB10</t>
  </si>
  <si>
    <t>S CITAP 20</t>
  </si>
  <si>
    <t>Acta de CTC Nro (2083-58 ) no registra nombre y firma de uno o mas de los integrantes del CTC, indicando numero de registro medico de cada uno.</t>
  </si>
  <si>
    <t>900285194-8</t>
  </si>
  <si>
    <t>FARMACIA INSTITUCIONAL SAS</t>
  </si>
  <si>
    <t>829-167</t>
  </si>
  <si>
    <t>R32X</t>
  </si>
  <si>
    <t>INCONTINENCIA URINARIA- NO ESPECIFICADA</t>
  </si>
  <si>
    <t>PAÑAL PLENITUD TALLA M - IN</t>
  </si>
  <si>
    <t>No se acepta glosa, ya se realizo correccion por parte del BDUA, el usuario se encuentra afiliado a la EPS COMPENSAR para la fecha de prestación del servicio (16/11/2013), los nombres registrados en los documentos esenciales del recobro corresponden a la condición de afiliación y evidenciándose como dato trazador el tipo y número de identificación, se adjunta reporte BDUA con los datos correctos del usuario.</t>
  </si>
  <si>
    <t>DEYDER FABRICIO PINERES ORTIZ</t>
  </si>
  <si>
    <t>829-218</t>
  </si>
  <si>
    <t>DIETA ENTERAL COMPLETA POLVO400G ENSOY DIABETES LATA X 400G - IN</t>
  </si>
  <si>
    <t xml:space="preserve"> No se acepta glosa, el usuario se encuentra afiliado a la EPS COMPENSAR para la fecha de prestación del servicio (20/11/2013), los nombres registrados en los documentos esenciales del recobro corresponden a la condición de afiliación en el momento de la prestación del servicio y evidenciándose como dato trazador el tipo y número de identificación, se anexa reporte BDUA </t>
  </si>
  <si>
    <t>DYLAND SAMUEL CASTILLO MENDIETA</t>
  </si>
  <si>
    <t>SM</t>
  </si>
  <si>
    <t>899999123-7</t>
  </si>
  <si>
    <t>FUNDACION HOSPITAL DE LA MISERICORDIA</t>
  </si>
  <si>
    <t>1174-86</t>
  </si>
  <si>
    <t>J168</t>
  </si>
  <si>
    <t>NEUMONIA DEBIDA A OTROS MICROORGANISMOS INFECCIOSOS ESPECIFICADOS</t>
  </si>
  <si>
    <t>906914-X</t>
  </si>
  <si>
    <t xml:space="preserve">No se acepta glosa, el usuario se encuentra afiliado a la EPS COMPENSAR para la fecha de prestación del servicio (04/09/2013), los nombres registrados en los documentos esenciales del recobro corresponden a la condición de afiliación en el momento de la prestación del servicio y evidenciándose como dato trazador el tipo y número de identificación, se anexa reporte BDUA </t>
  </si>
  <si>
    <t>YRNEY TORRES AVILA</t>
  </si>
  <si>
    <t>1044-20</t>
  </si>
  <si>
    <t>R060</t>
  </si>
  <si>
    <t>DISNEA</t>
  </si>
  <si>
    <t>X00085</t>
  </si>
  <si>
    <t>PRO-BNP - AC</t>
  </si>
  <si>
    <t>No se acepta glosa, el usuario se encuentra afiliado a la EPS COMPENSAR para la fecha de prestación del servicio (16/04/2013), los nombres registrados en los documentos esenciales del recobro corresponden a la condición de afiliación en el momento de la prestación del servicio y evidenciándose como dato trazador el tipo y número de identificación, se anexa reporte BDUA.</t>
  </si>
  <si>
    <t>795-147</t>
  </si>
  <si>
    <t>No se acepta glosa, ya se realizo correccion por parte del BDUA, el usuario se encuentra afiliado a la EPS COMPENSAR para la fecha de prestación del servicio (04/12/2013), los nombres registrados en los documentos esenciales del recobro corresponden a la condición de afiliación y evidenciándose como dato trazador el tipo y número de identificación, se adjunta reporte BDUA con los datos correctos del usuario.</t>
  </si>
  <si>
    <t>LUZ MARINA LOZANO ALVARADO</t>
  </si>
  <si>
    <t>809-24</t>
  </si>
  <si>
    <t>N132</t>
  </si>
  <si>
    <t>HIDRONEFROSIS CON OBSTRUCCION POR CALCULOS DEL RINON Y DEL URETER</t>
  </si>
  <si>
    <t>NEFROLITOTOMIA ANTEROGRADA O RETROGRADA CON LASSER - PD</t>
  </si>
  <si>
    <t>Se descuenta el valor de la tecnologia en salud similar que reemplaza o sustituye a la tecnologia en salud recobrada ((NEFROLITOTOMIA),(1430716.5)) por valor de ($), se glosa la diferencia.</t>
  </si>
  <si>
    <t>Se realiza reliquidacion aplicando el valor y similar correctos, corresponde al grupo 10 por valor de $1.483.670 Tarifa Soat 2013 .</t>
  </si>
  <si>
    <t>HORTENSIA LAGUNA VDA DE CASAS</t>
  </si>
  <si>
    <t>PC</t>
  </si>
  <si>
    <t>860006745-6</t>
  </si>
  <si>
    <t>CONGREGACION "HERMANAS DE LA CARIDAD DOMINICAS DE LA PRESENTACION DE LA SANTISIMA VIRGEN - PROVINCIA DE BOGOTA"</t>
  </si>
  <si>
    <t>1254-1</t>
  </si>
  <si>
    <t>I269</t>
  </si>
  <si>
    <t>EMBOLIA PULMONAR SIN MENCION DE CORAZON PULMONAR AGUDO</t>
  </si>
  <si>
    <t>879301-6</t>
  </si>
  <si>
    <t>ANGIOTAC 3D DE ARTERIA PULMONAR - AC</t>
  </si>
  <si>
    <t xml:space="preserve"> No se acepta glosa, el usuario se encuentra afiliado a la EPS COMPENSAR para la fecha de prestación del servicio (14/12/2013), los nombres registrados en los documentos esenciales del recobro corresponden a la condición de afiliación en el momento de la prestación del servicio y evidenciándose como dato trazador el tipo y número de identificación, se anexa reporte BDUA </t>
  </si>
  <si>
    <t>LUIS GONZALO ARANGO AGUIRRE</t>
  </si>
  <si>
    <t xml:space="preserve">1987-102 </t>
  </si>
  <si>
    <t>G530</t>
  </si>
  <si>
    <t>NEURALGIA POSTHERPES ZOSTER (B02.2)</t>
  </si>
  <si>
    <t>19942375-02-0N03AX12</t>
  </si>
  <si>
    <t>GABAPENTIN 400 MG CAPSULAS</t>
  </si>
  <si>
    <t>MARIA CONCEPCION BRUJES MORENO</t>
  </si>
  <si>
    <t xml:space="preserve">2049-195 </t>
  </si>
  <si>
    <t>19963295-03-0M01AX25</t>
  </si>
  <si>
    <t>FLEXURE MSM</t>
  </si>
  <si>
    <t>SAMUEL DAVID BARRAGAN BELTRAN</t>
  </si>
  <si>
    <t>2025-355</t>
  </si>
  <si>
    <t>MONICA PATARROYO RODRIGUEZ</t>
  </si>
  <si>
    <t>2053-355</t>
  </si>
  <si>
    <t>G952</t>
  </si>
  <si>
    <t>COMPRESION MEDULAR- NO ESPECIFICADA</t>
  </si>
  <si>
    <t>MARTHA RODRIGUEZ</t>
  </si>
  <si>
    <t>2025-553</t>
  </si>
  <si>
    <t>M819</t>
  </si>
  <si>
    <t>OSTEOPOROSIS NO ESPECIFICADA- SIN FRACTURA PATOLOGICA</t>
  </si>
  <si>
    <t>19960555-03-0M05BX03</t>
  </si>
  <si>
    <t>PROTOS 2 G</t>
  </si>
  <si>
    <t>JORGE ENRIQUE PAEZ CLAVIJO</t>
  </si>
  <si>
    <t xml:space="preserve"> Se trata de paciente que presenta infarto agudo de miocardio que interpone acción de tutela para la realización de cateterismo cardiaco; como medida provisional el juzgado autorizó a la clínica Shaio y en la decisión del fallo resuelve declarar la cesación de la presente acción de tutela pero dispuso : "... a la EPS COMPENSAR siga proporcionando a la paciente ,los demás procedimientos, tratamientos, medicamentos y examenes que llegue a necesitar para la recuperación de la patología..." EL infarto de miocardio es producido por la obstruccion de arterias coronarias, dentro de las causas de obstrucción se encuentran las placas ateromatosas, ante el gran riesgo cardiovascular del paciente hay necesidad de manejar la hiperlipidemia con medicamentos como EZETIMIBA 10 MG - ZETIA, hipolipemiante de mayor potencia que la lovastatina , La EZETIMIBA 10 MG - ZETIA se encuentra indicada y plenamente contemplada en el fallo dentro de los "tratamientos " y "medicamentos" para la recuperación del infarto.</t>
  </si>
  <si>
    <t>2005-0118</t>
  </si>
  <si>
    <t>00033788-07-0C07AB02</t>
  </si>
  <si>
    <t>BETALOC ZOK 100 MG TABLETAS</t>
  </si>
  <si>
    <t>19942431-03-0C01EB15</t>
  </si>
  <si>
    <t>VASTAREL® MR</t>
  </si>
  <si>
    <t>BEATRIZ LOZA</t>
  </si>
  <si>
    <t xml:space="preserve">Acción de tutela del 9 de Julio de 2013 por presentar cáncer de seno para lo cual requiere de examenes y tratamientos especiales sin embargo, no los autoriza aduciendo que no hay contrato con el Instituto Nacional de Cancerologia, institución especializada en el cáncer que padece y donde ha venido siendo tratada desde el momento que la misma le fue diagnosticada. Se concede la tutela ordenando la realización de una evaluación interna en la que con criterios científicos y objetivos realice el diagnóstico, ordenes, medicamentos, y tratamientos ordenados por el médico externo del instituto nacional de cancerología, que permita establecer finalmente, los servicios requeridos por la paciente, y asegurar su inmediata y permanente prestación en una IPS de su red, que cuente con los mismos o mejores estándares de calidad, eficiencia, efectividad, y oportunidad que el mencionado instituto le hubiere prescrito. Ordenar a Compensar asumir la autorización y suministro oportuno, permanente e integral de todos los medicamentos, insumos, tratamientos y servicios requeiridos para el manejo de la enfermedad de la paciente, sin cobro alguno, ello implica pago de copagos y cuotas moderadoras en el acceso a los servicios de salud. </t>
  </si>
  <si>
    <t>2013-0913</t>
  </si>
  <si>
    <t>19945183-02-0A04AD12</t>
  </si>
  <si>
    <t>EMEND® 80 MG/125 MG CAPSULAS</t>
  </si>
  <si>
    <t>JORGE ALEJANDRO COLORADO GUZMAN</t>
  </si>
  <si>
    <t>Acción de tutela del 19 de enero de 2008 por presentar una lesión de la vía biliar durante una colecistectomía laparoscópica para lo cual requiere de la colocación de un Stent Biliar, el cual no fuera autorizado por la EPS al no encontrarse incluido dentro de las coberturas del plan obligatorio de salud. Se concede la medida provisional el 14 de enero de 2008 para la colocación del Stent Biliar. Mediante fallo definitivo del 19 de enero de 2009 se ordena la colocación del Stent Biliar, así como toda la atención integral médica para el tratamiento de la enfermedad que dió origen a este fallo, según el protocolo médico prescrito para este caso, de forma oportuna y eficaz, como es su obligación legal. Compensar EPS podrá repetir contra el Foysga por el costo de la colocación del Stent Biliar y por el del tratamiento integral, siempre que se traten de servicios a los cuales no se encuentra legalmente obligada, no correspondan a los porcentajes que deba asumir o no se encuentren en el POS.</t>
  </si>
  <si>
    <t>2009-013</t>
  </si>
  <si>
    <t>Z933</t>
  </si>
  <si>
    <t>COLOSTOMIA</t>
  </si>
  <si>
    <t>19967084-01-0A05AA02</t>
  </si>
  <si>
    <t>LITOMEN CAPSULAS</t>
  </si>
  <si>
    <t>MARCO ANTONIO ROLDAN</t>
  </si>
  <si>
    <t xml:space="preserve">Paciente con dos fallos de tutela: 1. Acción de tutela del 9 de enero de 2003 para el suministro del C-PAP para el Síndrome de apnea hipoapnea obstructiva del sueño que padece, la cual se correlaciona con una hipertensión de dificil tratamiento y cefaleas refractarias, además de otras patologías de tipo cardio cerebro vascular y pulmonar que presenta, estableciéndose que un control adecuado de esta patología mejora la respuesta terapéutica a los antihipertensivos y los síndromes dolorosos crónicos reduciendo la morbilidad que de ellos se desprende, para lo cual la EPS Compensar ha negado la entrega del aparato por encontrarse fuera del POS, así como también le ha sido negada la entrega de los medicamentos comerciales, ya que por no tener genéricos, no le han sido suministrados por la EPS. Se concede la tutela ordenando a la EPS Compensar asumir el costo del CPAP y de los medicamentos al paciente ordenados. 2. Acción de tutela el 14 de mayo de 2003 para la cobertura de Stent coronario, la cual se condede y ordena los tratamientos con medicamentos que requiera. </t>
  </si>
  <si>
    <t>01-2003</t>
  </si>
  <si>
    <t>19904598-01-0C09DA04</t>
  </si>
  <si>
    <t>COAPROVEL 300 MG -12.5 MG</t>
  </si>
  <si>
    <t>No se acepta glosa, Se encuentra adjunto formato de justificación medica de tecnologías en salud ordenadas por fallos de tutela que no es expreso ó que ordena tratamiento integral, donde el médico de la EPS justifica la conexidad de la técnología recobrada con el Fallo de Tutela.En este documento se evidencia el nombre, firma y registro médico del profesional que elabora el Formato de Justificación</t>
  </si>
  <si>
    <t>GLADYS RUBIO QUINTERO</t>
  </si>
  <si>
    <t>2049-295</t>
  </si>
  <si>
    <t>2187-558</t>
  </si>
  <si>
    <t>SORAYA CAROLINA TOBON PARDO</t>
  </si>
  <si>
    <t>2093-207</t>
  </si>
  <si>
    <t>R560</t>
  </si>
  <si>
    <t>CONVULSIONES FEBRILES</t>
  </si>
  <si>
    <t>19988367-02-0N02BE51</t>
  </si>
  <si>
    <t>SINALGEN® TABLETAS</t>
  </si>
  <si>
    <t>JESUS REYNALDO FAJARDO VANEGAS</t>
  </si>
  <si>
    <t>2073-350</t>
  </si>
  <si>
    <t>MARTHA ELISA PARDO MUÑOZ</t>
  </si>
  <si>
    <t>2095-273</t>
  </si>
  <si>
    <t>I500</t>
  </si>
  <si>
    <t>INSUFICIENCIA CARDIACA CONGESTIVA</t>
  </si>
  <si>
    <t>20001296-09-0C07AB02</t>
  </si>
  <si>
    <t>PREZOC 100 MG</t>
  </si>
  <si>
    <t>OLGA SILVA DE GOMEZ</t>
  </si>
  <si>
    <t>2121-673</t>
  </si>
  <si>
    <t>E441</t>
  </si>
  <si>
    <t>DESNUTRICION PROTEICOCALORICA LEVE</t>
  </si>
  <si>
    <t>19974973-02-0V06DA01</t>
  </si>
  <si>
    <t>GLUCERNA® SR POLVO</t>
  </si>
  <si>
    <t>YULI MAYERLI BLANCO</t>
  </si>
  <si>
    <t>2049-15</t>
  </si>
  <si>
    <t>ISABELLA CRUZ GRANDE</t>
  </si>
  <si>
    <t xml:space="preserve">1016-103 </t>
  </si>
  <si>
    <t>EMISIONES OTOACUSTICAS - AC</t>
  </si>
  <si>
    <t>DIANA MARCELA NOVOA MARTIN</t>
  </si>
  <si>
    <t>830075393-2</t>
  </si>
  <si>
    <t>ORTHO WAVE COLOMBIA LTDA SIGLA COMERCIAL OWC LTDA</t>
  </si>
  <si>
    <t>819-172</t>
  </si>
  <si>
    <t>M765</t>
  </si>
  <si>
    <t>TENDINITIS ROTULIANA</t>
  </si>
  <si>
    <t>TERAPIAS ONDAS DE CHOQUE TENDON PATELAR RODILLA IZQUIERDA - AC</t>
  </si>
  <si>
    <t>No se acepta glosa, ya se realizo correccion por parte del BDUA, el usuario se encuentra afiliado a la EPS COMPENSAR para la fecha de prestación del servicio (08/11/2013), los nombres registrados en los documentos esenciales del recobro corresponden a la condición de afiliación y evidenciándose como dato trazador el tipo y número de identificación, se adjunta reporte BDUA con los datos correctos del usuario.</t>
  </si>
  <si>
    <t>CARLOS ALBERTO MENDEZ RONCANCIO</t>
  </si>
  <si>
    <t>Acción de Tutela del 20 de noviembre de 2007 por presentar una fractura en columna vertebral a nivel T11 T12 ocasionando secuelas de paraplejía con trauma raquimedular para lo cual requiere de la utilización de silla de ruedas, cojín antiescaras, sondas, pañales y Roxicaina jalea, insumos que no se encuentran cubiertos en el plan obligatorio de salud. Se concede la Tutela y ordena el suministro de la silla de ruedas, cojín antiescaras, pañales desechables, sondas para cateterización, Roxicaína jalea y se le brinde de manera oportuna el tratamiento integral. Mediante impugnación del 23 de enero de 2008 se confirma el fallo.</t>
  </si>
  <si>
    <t>2007-1398</t>
  </si>
  <si>
    <t>T913</t>
  </si>
  <si>
    <t>SECUELAS DE TRAUMATISMO DE LA MEDULA ESPINAL</t>
  </si>
  <si>
    <t>20010348-01-0N03AX12</t>
  </si>
  <si>
    <t>AGNA CÁPSULAS X 400MG</t>
  </si>
  <si>
    <t xml:space="preserve">La tecnología en salud No POS es consecuencia de un accidente de tránsito </t>
  </si>
  <si>
    <t>Tecnología en salud No POS es consecuencia de un accidente de tránsito</t>
  </si>
  <si>
    <t>No se acepta glosa. Se aclara motivo de consulta: caída de mas o menos 6m de altura. Historia de la enfermedad actual: Se cae de un segundo piso de espalda al estar acomodando una teja. Traído en ambulancia medicalizada encontrándose parapléjico, se realizó Dx de trauma de columna con seccion medular nivel T10. FA: 03/09/2005. La certificacion de afiliacion para la fecha del accidente el usuario se encontraba como beneficiario y no tenía afiliacion alguna a la ARL, por lo tanto el paciente no cuenta con calificacion por accidente de trabajo ni es consecuencia de un accidente de transito. Se anexa HC.</t>
  </si>
  <si>
    <t>ROBINSON MOZO GALLEGO</t>
  </si>
  <si>
    <t>Acción de tutela del 3 de octubre de 2006 por presentar esclerosis múltiple para lo cual por parte del neurologo tratante de Compensar, doctor Felipe Zuñiga se ordena de tratamiento farmacológico con Tegretol Retard, Tiavid (Tiamina), Vitamina E, Redoxon, Mylanta suspensión, Triderm crema, Lacryl lágrimas artificiales, Acido linoleico, y Zinc F, que este último medicamento fue ordenado para la visión y la próstata, suplementos y medicamentos que no le han sido autorizados por parte de la EPS al no encontrarse incluidos dentro de las coberturas del plan de beneficios y que los debe comprar el paciente, y dado que es una persona discapacitada y con una pensión muy baja. Se concede la tutela y confirma la medida provisional que ordena el suministro de los medicamentos mencionados anteriormente, y adicionalmente ordena que se continúe con el suministro de los medicamentos que requiere el paciente en el tratamiento de su enfermedad denominada Esclerosis múltiple. Se autoriza a Compensar EPS para que en el caso que dichas erogaciones no se encuentren dentro de las coberturas del POS, repita en contra del Fosyga por el cobro de los costos adicionales que no deba realizar por la atención de urgencias prestada a la menor.</t>
  </si>
  <si>
    <t>2006-0235</t>
  </si>
  <si>
    <t>ACIDO LINOLEICO COMPLETO HERBAL EVENIG 1000MG</t>
  </si>
  <si>
    <t>No se acepta glosa. Se encuentra adjunto formato de justificación medica de tecnologías en salud ordenadas por fallos de tutela que no es expreso ó que ordena tratamiento integral, donde el médico de la EPS justifica la conexidad de la técnología recobrada con el Fallo de Tutela.En este documento se evidencia el nombre, firma y registro médico del profesional que elabora el Formato de Justificación</t>
  </si>
  <si>
    <t>2009-159</t>
  </si>
  <si>
    <t>20002218-01-0A07DA01</t>
  </si>
  <si>
    <t>LOMOTIL® TABLETAS</t>
  </si>
  <si>
    <t xml:space="preserve">No se acepta glosa. Se adjunta carta de certificacion de superacion de tope SOAT por parte de la aseguradora. </t>
  </si>
  <si>
    <t>IRMA ESCOBAR OSORIO</t>
  </si>
  <si>
    <t xml:space="preserve">Acción de tutela del 16 de Agosto de 2000 para el suministro del medicamento antihipertensivo en la presentación comercial Norvas, ya que despues de haber tomado otros medicamentos, los resultados fueron negativos. El caso fue analizado por el comité y después de haber sido formulado por el especialista en cardiologia, le fua aprobado por el lapso de 6 meses, sin embargo, despues de este lapso, le ha sido negado, ocasionandole serios perjuicios para su salud. Se concede la tutela y ordena suministrar el medicamento en presentación comercial Norvas que requiere la paciente, en la forma prescrita por el médico tratante, para salvaguardar sus derechos aquí amparados. </t>
  </si>
  <si>
    <t>01980545-01-0C08CA01</t>
  </si>
  <si>
    <t>NORVAS 10MG TABLETAS</t>
  </si>
  <si>
    <t>No se acepta glosa. El medicamento recobrado NORVAS (AMLODIPINO BESILATO) se encuentra expreso en el fallo de tutela como se evidencia en los documentos soporte. (Parte resolutiva numeral 2).</t>
  </si>
  <si>
    <t>No se acepta glosa. El medicamento recobrado NORVAS (AMLODIPINO BESILATO) se encuentra expreso en el fallo de tutela como se evidencia los documentos soporte. (Parte resolutiva numeral 2).</t>
  </si>
  <si>
    <t>LUIS ADELMO LOPEZ</t>
  </si>
  <si>
    <t>2233-329</t>
  </si>
  <si>
    <t>00043939-01-0V06DX00</t>
  </si>
  <si>
    <t>REPLENA</t>
  </si>
  <si>
    <t>JULIAN ALFONSO SARMIENTO</t>
  </si>
  <si>
    <t>2215-151</t>
  </si>
  <si>
    <t>00049139-01-0N03AG01</t>
  </si>
  <si>
    <t>ATEMPERATOR 500MG TABLETAS</t>
  </si>
  <si>
    <t>Se reliquida según Circular No. (CIRCULAR 04 año 2012 08/11/2012) Precio Máximo de Medicamentos, se glosa la diferencia.</t>
  </si>
  <si>
    <t>Se realiza reliquidación aplicando el valor del tope correcto para la fecha de servicio (06/12/2013) se aplica tope según Circular 04 de 2012 por un valor de $1290 para el medicamento VALPROATO DE MAGNESIO (ACIDO VALPROICO)</t>
  </si>
  <si>
    <t>NICOLAS YESID CORREA SUAREZ</t>
  </si>
  <si>
    <t>2233-195</t>
  </si>
  <si>
    <t>G401</t>
  </si>
  <si>
    <t>EPILEPSIA Y SINDROMES EPILEPTICOS SINTOMATICOS RELACIONADOS CON LOCALIZACIONES (FOCALES) (PARCIALES) Y CON ATAQUES PARCIALES SIMPLES</t>
  </si>
  <si>
    <t>Se realiza reliquidación aplicando el valor del tope correcto para la fecha de servicio (09/12/2013) se aplica tope según Circular 04 de 2012 por un valor de $31426 para el medicamento OXCARBAZEPINA 6 G.</t>
  </si>
  <si>
    <t>JOSE DOMINGO CARRILLO BALLESTEROS</t>
  </si>
  <si>
    <t>2045-144</t>
  </si>
  <si>
    <t>19983150-04-0C09XA52</t>
  </si>
  <si>
    <t>RASILEZ® COMPRIMIDOS RECUBIERTOS CON PELICULA 300 MG</t>
  </si>
  <si>
    <t>La tecnología en salud recobrada está incluida en los planes de beneficios vigentes para la fecha de prestación</t>
  </si>
  <si>
    <t>La tecnología en salud se encuentra incluida en el POS</t>
  </si>
  <si>
    <t>MARIA R CARDENAS DE QUINTERO</t>
  </si>
  <si>
    <t>IF</t>
  </si>
  <si>
    <t>733-22</t>
  </si>
  <si>
    <t>H358</t>
  </si>
  <si>
    <t>OTROS TRASTORNOS ESPECIFICADOS DE LA RETINA</t>
  </si>
  <si>
    <t>OF0006</t>
  </si>
  <si>
    <t>TOMOGRAFIA OPTICA COHERENTE UN OJO (OJO IZQUIERDO) - AC</t>
  </si>
  <si>
    <t>JIMMY CASALLAS SANCHEZ</t>
  </si>
  <si>
    <t>2025-500</t>
  </si>
  <si>
    <t>19936269-04-0N05AX08</t>
  </si>
  <si>
    <t>RISPERDAL QUICKLET ® TABLETAS DE 2.0 MG</t>
  </si>
  <si>
    <t>MICHAEL STEVEN RODRIGUEZ CUELLAR</t>
  </si>
  <si>
    <t>2045-354</t>
  </si>
  <si>
    <t>19913482-01-0R03BA05</t>
  </si>
  <si>
    <t>FLIXOTIDE 250 MCG.</t>
  </si>
  <si>
    <t xml:space="preserve">CASTELLANOS TORRES SANTIAGO </t>
  </si>
  <si>
    <t>2079-127</t>
  </si>
  <si>
    <t>MARIA DEL CARM BADILLO DE RAMIREZ</t>
  </si>
  <si>
    <t>2023-36</t>
  </si>
  <si>
    <t>E785</t>
  </si>
  <si>
    <t>HIPERLIPIDEMIA NO ESPECIFICADA</t>
  </si>
  <si>
    <t>19936459-04-0C10AX09</t>
  </si>
  <si>
    <t>ZETIA® TABLETAS.</t>
  </si>
  <si>
    <t>2095-429</t>
  </si>
  <si>
    <t xml:space="preserve"> No se acepta glosa, el usuario se encuentra vivo, afiliado y compensado y a la EPS COMPENSAR para la fecha de prestación del servicio (10/05/2013) – Fecha de fallecimiento (03/08/2013). </t>
  </si>
  <si>
    <t>De acuerdo a lo establecido en la Res. 5395 de 2013, se adjunta formula medica con la descripción del paciente, técnologia No POS y Médico Tratante, se anexa alcance aclaratorio.</t>
  </si>
  <si>
    <t>JUAN BAUTISTA HERRERA</t>
  </si>
  <si>
    <t>2017-114</t>
  </si>
  <si>
    <t>LUISA FERNANDA CABRERA TENJO</t>
  </si>
  <si>
    <t>1985-505</t>
  </si>
  <si>
    <t>00227365-03-0N03AF01</t>
  </si>
  <si>
    <t>TEGRETOL RETARD DE 400 MG</t>
  </si>
  <si>
    <t>INOCENCIA DE VILLALBA SANCHEZ</t>
  </si>
  <si>
    <t>1999-69</t>
  </si>
  <si>
    <t>F000</t>
  </si>
  <si>
    <t>DEMENCIA EN LA ENFERMEDAD DE ALZHEIMER- DE COMIENZO TEMPRANO (G30.0)</t>
  </si>
  <si>
    <t>19999459-02-0N05AH04</t>
  </si>
  <si>
    <t>SEROQUEL ® XR 50 MG</t>
  </si>
  <si>
    <t>FLOR ANGELA DE GUERRERO GOMEZ</t>
  </si>
  <si>
    <t>2201-313</t>
  </si>
  <si>
    <t xml:space="preserve">De acuerdo a lo establecido en la Res. 5395 de 2013, se adjunta formula medica con la descripción del paciente, técnologia No POS y Médico Tratante, se adjunta alcance aclaratorio en referencia al nombre del medico tratante. </t>
  </si>
  <si>
    <t>EDUARDO MENESES MUNOZ</t>
  </si>
  <si>
    <t>2189-623</t>
  </si>
  <si>
    <t>19967651-02-0N02AE01</t>
  </si>
  <si>
    <t>TRANSTEC 35MCG / H</t>
  </si>
  <si>
    <t>Las fechas de solicitud del médico tratante, autorización y/o prestación no son consistentes</t>
  </si>
  <si>
    <t>La fecha del acta de CTC es posterior a la fecha de entrega de la tecnología y no es una urgencia manifiesta</t>
  </si>
  <si>
    <t>No se acepta glosa, la evidencia de suministro puede comprobarse con la factura IPS donde se detalla el paciente, fecha de ingreso y egreso, descripción de la tecnología No POS, cantidad, valor unitario y valor total.</t>
  </si>
  <si>
    <t>MARYURY FORERO</t>
  </si>
  <si>
    <t xml:space="preserve">Acción de tutela del 1 de agosto de 2007 para el suministro del medicamento Omalizumab (Xolair) el cual no se encuentra incluido dentro de las coberturas del POS y fuera negado por parte de la EPS. Se concede la tutela que ordena el suministro del medicamento Ig E Omalizumab que le recete el médico tratante. </t>
  </si>
  <si>
    <t>2007-00049</t>
  </si>
  <si>
    <t>20032555-05-0R03BB04</t>
  </si>
  <si>
    <t>TIOSYNT BROMURO DE TIOTROPIO 18 MCG / POLVO PARA INHALACION</t>
  </si>
  <si>
    <t>00060042-01-0L02AE04</t>
  </si>
  <si>
    <t>DECAPEPTYL - P INYECTABLE LIOFILIZADO</t>
  </si>
  <si>
    <t>GONZALO TORRES MORA</t>
  </si>
  <si>
    <t>2071-41</t>
  </si>
  <si>
    <t>K703</t>
  </si>
  <si>
    <t>CIRROSIS HEPATICA ALCOHOLICA</t>
  </si>
  <si>
    <t>00038540-02-0A06AD11</t>
  </si>
  <si>
    <t>LACTULAX JARABE</t>
  </si>
  <si>
    <t>JULIO CESAR MEJIA HURTADO</t>
  </si>
  <si>
    <t>2083-101</t>
  </si>
  <si>
    <t>ANA ISABEL MALDONADO DE MUNERA</t>
  </si>
  <si>
    <t>2174-338</t>
  </si>
  <si>
    <t>19928606-03-0C09DA07</t>
  </si>
  <si>
    <t>MICARDIS ® PLUS COMPRIMIDOS 80 / 12.5 MG</t>
  </si>
  <si>
    <t>GLADYS ESTHER RODRIGUEZ ZAMBRANO</t>
  </si>
  <si>
    <t>2029-214</t>
  </si>
  <si>
    <t>M810</t>
  </si>
  <si>
    <t>OSTEOPOROSIS POSTMENOPAUSICA- SIN FRACTURA PATOLOGICA</t>
  </si>
  <si>
    <t>LUIS EDUARDO MORA MORA</t>
  </si>
  <si>
    <t>2083-26</t>
  </si>
  <si>
    <t>19975048-01-0A10BH01</t>
  </si>
  <si>
    <t>JANUVIA 100MG</t>
  </si>
  <si>
    <t>DARIO GUILLERMO SABOGAL BARBOSA</t>
  </si>
  <si>
    <t>2191-522</t>
  </si>
  <si>
    <t>20032555-03-0R03BB04</t>
  </si>
  <si>
    <t>MARIA JASMIN ALEJO CARDENAS</t>
  </si>
  <si>
    <t>2107-78</t>
  </si>
  <si>
    <t>BRAYAN DAVID LOAIZA VARGAS</t>
  </si>
  <si>
    <t>2253-365</t>
  </si>
  <si>
    <t>19980418-01-0N05BA09</t>
  </si>
  <si>
    <t>CLOBAZAM 10 MG TABLETAS</t>
  </si>
  <si>
    <t>DIANA MARCELA MURCIA MOLINA</t>
  </si>
  <si>
    <t>761-112</t>
  </si>
  <si>
    <t>INMUNOTERAPIA - AC</t>
  </si>
  <si>
    <t>LIDA ROCIO MUNOZ BUITRAGO</t>
  </si>
  <si>
    <t>2003-389</t>
  </si>
  <si>
    <t>MANUEL REINALDO RIAÑO LOPEZ</t>
  </si>
  <si>
    <t>2001-197</t>
  </si>
  <si>
    <t>20005679-01-0S01EC04</t>
  </si>
  <si>
    <t>AZARGA® SUSPENSION OFTÁLMICA ESTÉRIL</t>
  </si>
  <si>
    <t>HILDA CHAPARRO DE ACOSTA</t>
  </si>
  <si>
    <t>2053-486</t>
  </si>
  <si>
    <t>20001982-02-0S01KA51</t>
  </si>
  <si>
    <t>HUMYLUB OFTENO</t>
  </si>
  <si>
    <t>SEGUNDO VIDAL PENA RODRIGUEZ</t>
  </si>
  <si>
    <t>2285-468</t>
  </si>
  <si>
    <t>C61X</t>
  </si>
  <si>
    <t>TUMOR MALIGNO DE LA PROSTATA</t>
  </si>
  <si>
    <t>20032905-01-0L02AE02</t>
  </si>
  <si>
    <t>ELIGARD ® 45 MG</t>
  </si>
  <si>
    <t>LUIS ENRIQUE SOLORZANO VARELA</t>
  </si>
  <si>
    <t>2293-421</t>
  </si>
  <si>
    <t>C450</t>
  </si>
  <si>
    <t>MESOTELIOMA DE LA PLEURA</t>
  </si>
  <si>
    <t>20024667-01-0L01BA04</t>
  </si>
  <si>
    <t>PEMEKER ® 500 MG</t>
  </si>
  <si>
    <t>De acuerdo a lo establecido en la Res. 5395 de 2013, se adjunta formula medica con la descripción del paciente, técnologia No POS y Médico Tratante, se anexa acta aclaratoria respecto a la fecha de solicitud del ACTA DE CTC.</t>
  </si>
  <si>
    <t>TITO JAIME PUENTES BARBOSA</t>
  </si>
  <si>
    <t>2117-303</t>
  </si>
  <si>
    <t>Z944</t>
  </si>
  <si>
    <t>TRASPLANTE DE HIGADO</t>
  </si>
  <si>
    <t>19983585-01-0L04AD02</t>
  </si>
  <si>
    <t>PROGRAF ® XL CAPSULAS DE LIBERACION PROLONGADA DE 5 MG</t>
  </si>
  <si>
    <t>PANAL PLENITUD G UNIDAD</t>
  </si>
  <si>
    <t>MARIA ELENA RUBIO SIERRA</t>
  </si>
  <si>
    <t>2241-4</t>
  </si>
  <si>
    <t>H048</t>
  </si>
  <si>
    <t>OTROS TRASTORNOS ESPECIFICADOS DEL APARATO LAGRIMAL</t>
  </si>
  <si>
    <t>MARCELA INES ANGARITA YUNIS</t>
  </si>
  <si>
    <t>2201-572</t>
  </si>
  <si>
    <t>19998394-04-0A10BD08</t>
  </si>
  <si>
    <t>GALVUS® MET COMPRIMIDOS RECUBIERTOS CON PELICULA 50 MG /1000MG</t>
  </si>
  <si>
    <t>MARIA FERNANDA RUIZ ORTIZ</t>
  </si>
  <si>
    <t>2225-276</t>
  </si>
  <si>
    <t>19936267-05-0N05AX08</t>
  </si>
  <si>
    <t>RISPERDAL QUICLKET ® TABLETAS DE 0.5 MG</t>
  </si>
  <si>
    <t>NYDIA EDITH HUERTAS PARRA</t>
  </si>
  <si>
    <t>FSFB0</t>
  </si>
  <si>
    <t>860037950-2</t>
  </si>
  <si>
    <t>FUNDACION SANTA FE DE BOGOTA</t>
  </si>
  <si>
    <t>727-15</t>
  </si>
  <si>
    <t>C73X</t>
  </si>
  <si>
    <t>TUMOR MALIGNO DE LA GLANDULA TIROIDES</t>
  </si>
  <si>
    <t>999452F</t>
  </si>
  <si>
    <t>ECOGRAFIA DE CUELLO CON MAPEO GANGLIONAR CERVICAL - AC</t>
  </si>
  <si>
    <t>JOSE JACINTO RODRIGUEZ NAVARRETE</t>
  </si>
  <si>
    <t>757-205</t>
  </si>
  <si>
    <t>R13X</t>
  </si>
  <si>
    <t>DISFAGIA</t>
  </si>
  <si>
    <t>MANOMETRIA ESOFAGICA - AC</t>
  </si>
  <si>
    <t>No se acepta glosa. Se adjunta resumen de Historia Clinica legible, este documento cuenta con el nombre, firma y registro médico del galeno que la elaboró.</t>
  </si>
  <si>
    <t>GERMAN LLANO LOPEZ</t>
  </si>
  <si>
    <t>735-175</t>
  </si>
  <si>
    <t>PAQUETE CLINICA DE LA MEMORIA - AC</t>
  </si>
  <si>
    <t>NULL</t>
  </si>
  <si>
    <t>899999017-4</t>
  </si>
  <si>
    <t>SOCIEDAD DE CIRUGIA DE BOGOTA HOSPITAL DE SAN JOSE</t>
  </si>
  <si>
    <t>M161</t>
  </si>
  <si>
    <t>OTRAS COXARTROSIS PRIMARIAS</t>
  </si>
  <si>
    <t>NANCY LOPEZ DE OJEDA</t>
  </si>
  <si>
    <t>725-123</t>
  </si>
  <si>
    <t>PRUEBA NEUROPSICOLOGIA - AC</t>
  </si>
  <si>
    <t>MIGUEL ANTONIO GONZALEZ BENITEZ</t>
  </si>
  <si>
    <t>2087-346</t>
  </si>
  <si>
    <t>19937946-17-0S01ED51</t>
  </si>
  <si>
    <t>ELVIRA RINCON CASTILLO</t>
  </si>
  <si>
    <t>2073-80</t>
  </si>
  <si>
    <t>19919354-03-0S01EB01</t>
  </si>
  <si>
    <t>SALAGEN ® PILOCARPINA HCL TABLETAS ORALES X 5 MG</t>
  </si>
  <si>
    <t>MYRIAM JANNETH SIERRA GARZON</t>
  </si>
  <si>
    <t>2055-317</t>
  </si>
  <si>
    <t>19908244-03-0M03BX08</t>
  </si>
  <si>
    <t>DORIXINA RELAX COMPRIMIDOS RECUBIERTOS</t>
  </si>
  <si>
    <t>IVER PUENTES PARDO</t>
  </si>
  <si>
    <t>2299-515</t>
  </si>
  <si>
    <t>E43X</t>
  </si>
  <si>
    <t>DESNUTRICION PROTEICOCALORICA SEVERA- NO ESPECIFICADA</t>
  </si>
  <si>
    <t>00026856-01-0A11AA03</t>
  </si>
  <si>
    <t>ENSURE PLUS HN</t>
  </si>
  <si>
    <t>GLORIA MORA AMAYA</t>
  </si>
  <si>
    <t>2033-608</t>
  </si>
  <si>
    <t>20020743-03-0N03AX16</t>
  </si>
  <si>
    <t>JOSE CARLOS LEON GRISALES</t>
  </si>
  <si>
    <t>2137-298</t>
  </si>
  <si>
    <t>20010807-01-0J05AE10</t>
  </si>
  <si>
    <t>PREZISTA® TABLETAS DE 600 MG</t>
  </si>
  <si>
    <t>LAURA GABRIELA RONCACIO LOPEZ</t>
  </si>
  <si>
    <t>HI</t>
  </si>
  <si>
    <t>900098476-8</t>
  </si>
  <si>
    <t>FUNDACION HOSPITAL INFANTIL UNIVERSITARIO DE SAN JOSE</t>
  </si>
  <si>
    <t>695-81</t>
  </si>
  <si>
    <t>Q759</t>
  </si>
  <si>
    <t>MALFORMACION CONGENITA NO ESPECIFICADA DE LOS HUESOS DEL CRANEO Y DE LA CARA</t>
  </si>
  <si>
    <t>BIONATOR - IN</t>
  </si>
  <si>
    <t>JUAN SEBASTIAN VELANDIA ROJAS</t>
  </si>
  <si>
    <t>857-200</t>
  </si>
  <si>
    <t xml:space="preserve"> No se acepta glosa, el usuario se encuentra afiliado a la EPS COMPENSAR para la fecha de prestación del servicio (13/01/2014), los nombres registrados en los documentos esenciales del recobro corresponden a la condición de afiliación en el momento de la prestación del servicio y evidenciándose como dato trazador el tipo y número de identificación, se anexa reporte BDUA </t>
  </si>
  <si>
    <t>20020466-01-0G04CB02</t>
  </si>
  <si>
    <t>DUODART® CAPSULAS</t>
  </si>
  <si>
    <t>GERARDO BELTRAN PRIETO</t>
  </si>
  <si>
    <t>2103-293</t>
  </si>
  <si>
    <t>G468</t>
  </si>
  <si>
    <t>OTROS SINDROMES VASCULARES ENCEFALICOS EN ENFERMEDADES CEREBROVASCULARES (I60-I67)</t>
  </si>
  <si>
    <t>20004997-01-0M03AX01</t>
  </si>
  <si>
    <t>BOTOX® BTX-A® 50</t>
  </si>
  <si>
    <t>GERMAN CUERVO</t>
  </si>
  <si>
    <t>1973-31</t>
  </si>
  <si>
    <t>LUNA SOFIA INFANTE RUIZ</t>
  </si>
  <si>
    <t>2307-298</t>
  </si>
  <si>
    <t>E770</t>
  </si>
  <si>
    <t>DEFECTOS EN LA MODIFICACION POSTRASLACIONAL DE ENZIMAS LISOSOMALES</t>
  </si>
  <si>
    <t>20013754-01-0A16AB02</t>
  </si>
  <si>
    <t>CEREZYME® 400U</t>
  </si>
  <si>
    <t>JAIME HUMBERTO HIGUERA SERRANO</t>
  </si>
  <si>
    <t>2235-272</t>
  </si>
  <si>
    <t>C710</t>
  </si>
  <si>
    <t>TUMOR MALIGNO DEL CEREBRO- EXCEPTO LOBULOS Y VENTRICULOS</t>
  </si>
  <si>
    <t>20001038-03-0L01AX03</t>
  </si>
  <si>
    <t>TEMODAL® CAPSULAS 140 MG</t>
  </si>
  <si>
    <t>JUAN DIEGO PARRA TIQUE</t>
  </si>
  <si>
    <t>665-201</t>
  </si>
  <si>
    <t>F901</t>
  </si>
  <si>
    <t>TRASTORNO HIPERCINETICO DE LA CONDUCTA</t>
  </si>
  <si>
    <t>PAQUETE DE PRUEBAS NEUROPSICOLOGICAS - AC</t>
  </si>
  <si>
    <t xml:space="preserve">La factura de venta o documento equivalente no se aporta o no contiene la informacion requerida </t>
  </si>
  <si>
    <t>OLGA LUCIA CASTRO HURTADO</t>
  </si>
  <si>
    <t>Acción de tutela del 6 de mayo de 2010 porque la paciente es intervenida quirurgicamente de una histerectomia y le perforaron el colon, por lo que presenta una emergencia septica, razón por la cual fue colostomizada y requiere de bolsas de colostomía, barreras para la colostomía y la pasta adhesiva por tres meses, los cuales le fueran negados por parte de Compensar EPS al estar excluidas del POS, y no le fueran aprobadas por el CTC por no existir riesgo inminente para la salud y vida de la paciente. Se concede la tutela que ordena autorizar el suministro de los elementos denominados Bolsas de colostomía, así como barrera de colostomía, pasta adhesiva que le fueran prescritos por el médico tratante, y prestar la totalidad del tratamiento integral que requiera para el manejo de su patología. De conformidad con la historia clínica, se establece que la paciente presentó una sepsis de origen abdominal a consecuencia de una perforación de colon sigmoide y le fue realizada una colostomía, para lo cual requiere de bolsas con barreras de protección para la colostomía, incluyendo la pasta y el polvo estomadhesivo que hacen parte integral de la acción de tutela y deben ser reconocidos por el recobro a través del Fosyga según lo ordena la acción de tutela interpuesta, ya que se aclara que las bolsas de colostomía están incluidas de las coberturas del plan obligatorio de salud para pacientes con cáncer de colon, diagnóstico que nunca ha presentado estas paciente.</t>
  </si>
  <si>
    <t>2010-09045</t>
  </si>
  <si>
    <t>POLVO STOMAHESIVE</t>
  </si>
  <si>
    <t>BELEN ESPITIA DE BENAVIDES</t>
  </si>
  <si>
    <t>Acción de Tutela del 31 de octubre de 2006 para la cobertura del medicmento Montelukast en la presentacion comercial Singulair, en virtud a que la EPS Compensar le ha hecho la entrega del medicamento genérico Montelukast, el cual le ha producido una intoxicación sin presentar mejoría alguna, sino por el contrario su salud se ha visto deteriorada. Se concede la Tutela que ordena a Compensar EPS autorice la entrega de los medicamentos Singulair Montelukast del laboratorio Merck Sharp and Dohme en forma permanente y oportuna, en la cantidad y periodicidad que ordene el médico tratante. Inaplicar en este caso las normas relativas a la exclusión y limitación del POS en cuanto al cubrimiento ordenado. Compensar EPS le aguarda el derecho de reclamar ante la Subcuenta del Fosyga el valor de los costos en que incurra cumpliendo la orden contenida.</t>
  </si>
  <si>
    <t>2006-1295</t>
  </si>
  <si>
    <t>00224286-01-0R03DC03</t>
  </si>
  <si>
    <t>SINGULAIR 10 MG</t>
  </si>
  <si>
    <t>La tecnología en salud NO POS recobrada es consecuencia de un accidente y/o enfermedad laboral</t>
  </si>
  <si>
    <t>Tecnología en salud No POS recobrada es consecuencia de un accidente y/o enfermedad laboral</t>
  </si>
  <si>
    <t>No se acepta glosa. Se adjunta respuesta de la EPS donde dictamina que la calificacion es de origen comun lo cual corresponde a la EPS realizar todo los procedimientos que acarree el paciente.</t>
  </si>
  <si>
    <t>19948264-01-0A02BC01</t>
  </si>
  <si>
    <t>OMEPRAZOL 10 MG</t>
  </si>
  <si>
    <t>GILMA BARBOSA CUBILLOS</t>
  </si>
  <si>
    <t>Accion de tutela del 8 de septiembre de 2005 por presentar OBESIDAD MORBIDA razon por la cual se concede la tutela y ordena la cirugia BYPASS GASTRICO POR LAPAROSCOPIA asi como los medicamentos, de conformidad de la historia clinica se prescribe FLEXURE POLVO No incluido dentro de las coberturas del plan obligatorio de salud ,objeto de cobertura del fallo de tutela .</t>
  </si>
  <si>
    <t>06-1107</t>
  </si>
  <si>
    <t>M800</t>
  </si>
  <si>
    <t>OSTEOPOROSIS POSTMENOPAUSICA- CON FRACTURA PATOLOGICA</t>
  </si>
  <si>
    <t>19930724-01-0M01AX05</t>
  </si>
  <si>
    <t>FLEXURE POLVO</t>
  </si>
  <si>
    <t>CARLOS JULIO MONROY PIRACHICAN</t>
  </si>
  <si>
    <t>2239-603</t>
  </si>
  <si>
    <t>G20X</t>
  </si>
  <si>
    <t>ENFERMEDAD DE PARKINSON</t>
  </si>
  <si>
    <t>20015274-01-0N04BC05</t>
  </si>
  <si>
    <t>MIRAPEX ® ER 4.5 MG</t>
  </si>
  <si>
    <t>EDUARDO ORTIZ MARTINEZ</t>
  </si>
  <si>
    <t>2303-552</t>
  </si>
  <si>
    <t>MAGDALENA PONTON LARA</t>
  </si>
  <si>
    <t xml:space="preserve">Acción de tutela del 12 de febrero de 2004 por presentar artritis reumatoidea, enfermedad con dolor, pérdida de movilidad e inflamación de las articulaciones para lo cual requiere de tratamiento farmacológico con Infliximab, medicamento el cual no fuera autorizado por la EPS al no estar incluido en el POS y que tampoco fuera aprobado por parte del Comité técnico científico, quien lo negó aduciendo que había que agotar otras posibilidades terapéuticas. La paciente asegura que se han agotado otras posibilidades sin haberse obtenido resultado, la enfermedad viene minando otros organos vitales, causando otras patologías que le agravan cada día su salud, viendose menguada su calidad de vida. Además, tiene imposibilidad de comprar el medicamento por su costo. Se concede la tutela y ordena a Compensar EPS que se le suministre los medicamentos que requiera la afiliada Magdalena Ponton Lara para su tratamiento. Compensar EPS tiene derecho a repetir los costos en que incurra en cumplimiento de la orden emitida en la Sentencia, ante el Fosyga. </t>
  </si>
  <si>
    <t>2004-0029</t>
  </si>
  <si>
    <t>19909799-02-0M01AB11</t>
  </si>
  <si>
    <t>BAYDOL® LP 90 MG CAPSULAS DE LIBERACIÓN PROLONGADA....</t>
  </si>
  <si>
    <t>SATURNINO SARMIENTO CALDERON</t>
  </si>
  <si>
    <t>Acción de tutela del 10 de Diciembre de 2007 por presentar demencia senil tipo Alzheimer, para lo cual requiere de tratamiento con Donecepilo, el cual no le fuera autorizado por la EPS Compensar al no encontrarse incluido dentro de las coberturas del plan obligatorio de salud. El caso fue evaluado por parte del comité técnico científico con respuesta desfavorable aduciendo que no se han agotado las posibilidades terapéuticas de los fármacos cobijados por el plan obligatorio de salud. Se concede la tutela y ordena a la EPS Compensar que asuma los servicios médicos integrales necesarios para tratar la demencia senil tipo Alzheimer que padece el paciente que prescriba el médico tratante adscrito, incluido el suministro del medicamento Donecepilo, en la cantidad y periodicidad por él dispuesta, sin que por ello deba asumir el paciente costo alguno. Facultar a Compensar EPS a fin de que repita contra el Fosyga por los gastos asumidos como consecuencia de lo ordenado en este fallo, que se encuentren excluidos del plan obligatorio de salud.</t>
  </si>
  <si>
    <t>2007-0567</t>
  </si>
  <si>
    <t>19965058-01-0N06DX01</t>
  </si>
  <si>
    <t>ESMIRTAL</t>
  </si>
  <si>
    <t>YINETH TATIANA LATORRE GAITAN</t>
  </si>
  <si>
    <t>Paciente con tres fallos de Tutela: 1. Acción de Tutela del 17 de abril de 2007 por presentar hidrocefalia y vejiga neurogénica secundaria con cateterismos intermitentes para lo cual requiere del suministro de silla de ruedas, así como del suministro de PEDIASURE, acido nalidixico y Picosulfato sódico, además de cateterismos vesicales intermitentes y el suministro de solución salina, guantes estériles, gasas estériles, sonda vesical y pañales. Se concede la Tutela y ordena el suministro de la sonda vesical, cateterismo vesical intermitente, gasas, Pediasure, ácido nalidíxico y Picosulfato sódico, junto con la solución salina normal, guantes estériles y pañales. Así mismo, se brinde el tratamiento integral para las patologías que presenta, secuelas de mielomeningocele, vejiga neurogénica, valvula de derivación ventriculoperitoneal, infección recurrente de las vías urinarias, desnutrición proteicocalórica, estreñimiento crónico, atendiendo todos los medicamentos, tratamientos, procedimientos, cirugías, exámenes, insumos y demás servicios que requiera. 2. Acción de Tutela del 14 de diciembre de 2011 para la cobertura del transporte para asistir a los diferentes servicios médicos que requiere, así como la exoneración de copagos y cuotas moderadoras para las patologías que presenta, los cuales no fueron autorizados por no encontrarse expresamente ordenados por parte del primer fallo de Tutela. Se concede la Tutela y ordena suministrar la prestación del servicio de transporte (medicalizado) para que la paciente pueda acudir a las terapias, controles, y demás tratamientos integrales que se encuentren ordenados por el médico tratante, tendientes a la protección de la vida y la salud del paciente, así como que Compensar siga dando el tratamiento integral, con la exoneración de cuotas moderadoras y copagos respecto de la paciente. 3. Acción de Tutela del 30 de abril de 2012 para el suministro del servicio de enfermera domiciliaria, la cual fuera negada. Mediante impugnación del 15 de junio de 2012 se revoca la primera instancia y se ordena a la EPS suministre el servicio de enfermeria domiciliaria calificada por el tiempo y las condiciones que para el efecto establezca el médico tratante. Además, se ordena la práctica del tratamiento integral a la menor que demande el cuidado de sus enfermedades.</t>
  </si>
  <si>
    <t>2011-00722</t>
  </si>
  <si>
    <t>W069</t>
  </si>
  <si>
    <t>CAIDA QUE IMPLICA CAMA LUGAR NO ESPECIFICADO</t>
  </si>
  <si>
    <t>19924477-02-0A11AA03</t>
  </si>
  <si>
    <t>Z- BEC ® GRANULADO</t>
  </si>
  <si>
    <t>El fallo de tutela no se aporta o no contiene la informacion requerida</t>
  </si>
  <si>
    <t>No aporta fallo y/o el mismo no se evidencia en historico.</t>
  </si>
  <si>
    <t>No se acepta glosa, se encuentra adjunto al recobro el fallo de tutela 2011-00722 del Juzgado tercero promiscuo municipal del 14/12/2011, según los requerimientos de la ley.</t>
  </si>
  <si>
    <t>ANA VICTORIA TAVERA DE HERNANDEZ</t>
  </si>
  <si>
    <t>2077-129</t>
  </si>
  <si>
    <t>F002</t>
  </si>
  <si>
    <t>DEMENCIA EN LA ENFERMEDAD DE ALZHEIMER- ATIPICA O DE TIPO MIXTO (G30.8)</t>
  </si>
  <si>
    <t>19999459-03-0N05AH04</t>
  </si>
  <si>
    <t>LUIS ENRIQUE PEDRAZA PENA</t>
  </si>
  <si>
    <t>2031-34</t>
  </si>
  <si>
    <t>EUCLIDES BECERRA PARADA</t>
  </si>
  <si>
    <t>2249-278</t>
  </si>
  <si>
    <t>19993841-03-0A10BD02</t>
  </si>
  <si>
    <t>AMARYL®M 4 MG/ 1000 MG</t>
  </si>
  <si>
    <t>ODILIA HERNANDEZ RODRIGUEZ</t>
  </si>
  <si>
    <t>2223-543</t>
  </si>
  <si>
    <t>19993840-03-0A10BD02</t>
  </si>
  <si>
    <t>AMARYL®M 2MG/1000MG</t>
  </si>
  <si>
    <t>De acuerdo a lo establecido en la Res. 5395 de 2013, se adjunta formula medica con la descripción del paciente, técnologia No POS y Médico Tratante, se anexa acta aclaratoria respecto a la fecha de la formula vs la aprobación del CTC.</t>
  </si>
  <si>
    <t>CARMEN EMILIA PINILLOS DE SANTOS</t>
  </si>
  <si>
    <t>2239-64</t>
  </si>
  <si>
    <t>19976402-03-0C09DA07</t>
  </si>
  <si>
    <t>MICARDIS® PLUS 80 MG/25 MG</t>
  </si>
  <si>
    <t>JOSE BLAS FIORENZANO CONTRERAS</t>
  </si>
  <si>
    <t>2239-569</t>
  </si>
  <si>
    <t>BLANCA ISABEL GARZON AYALA</t>
  </si>
  <si>
    <t>2223-62</t>
  </si>
  <si>
    <t>LUISA FERNANDA RUBIANO LOPEZ</t>
  </si>
  <si>
    <t>2287-553</t>
  </si>
  <si>
    <t>JAIRO RAMIREZ GOMEZ</t>
  </si>
  <si>
    <t>2009-111</t>
  </si>
  <si>
    <t>20015775-03-0C09DX01</t>
  </si>
  <si>
    <t>EXFORGE® HCT 10/160/12.5 COMPRIMIDOS RECUBIERTOS CON PELICULA</t>
  </si>
  <si>
    <t>JOSE MIGUEL MEDINA MONCADA</t>
  </si>
  <si>
    <t>2261-743</t>
  </si>
  <si>
    <t>20015778-03-0C09DX01</t>
  </si>
  <si>
    <t>EXFORGE® HCT 5/160/12.5 COMPRIMIDOS RECUBIERTOS CON PELICULA</t>
  </si>
  <si>
    <t>NICOLAS GARAY ARIZA</t>
  </si>
  <si>
    <t>2137-860</t>
  </si>
  <si>
    <t>ANA LUCIA CARRILLO DE DELGADILLO</t>
  </si>
  <si>
    <t>2247-61</t>
  </si>
  <si>
    <t>E780</t>
  </si>
  <si>
    <t>HIPERCOLESTEROLEMIA PURA</t>
  </si>
  <si>
    <t>20016190-07-0C10AX09</t>
  </si>
  <si>
    <t>CARDIOMAX PLUS 10/20 MG TABLETAS</t>
  </si>
  <si>
    <t>MARIA ASCENCION CORTES DE CLAVIJO</t>
  </si>
  <si>
    <t>2243-312</t>
  </si>
  <si>
    <t>MAGNOLIA MARTINEZ ECHEVERRY</t>
  </si>
  <si>
    <t>2221-33</t>
  </si>
  <si>
    <t>I200</t>
  </si>
  <si>
    <t>ANGINA INESTABLE</t>
  </si>
  <si>
    <t>20017107-01-0C09DB04</t>
  </si>
  <si>
    <t>MICARDIS® AMLO 80MG/5MG</t>
  </si>
  <si>
    <t>MARIA LIGIA SANTOS DE CAMPOS</t>
  </si>
  <si>
    <t>2257-567</t>
  </si>
  <si>
    <t>C189</t>
  </si>
  <si>
    <t>TUMOR MALIGNO DEL COLON- PARTE NO ESPECIFICADA</t>
  </si>
  <si>
    <t>19973305-01-0L01XA03</t>
  </si>
  <si>
    <t>OXALIPLATINO 100MG</t>
  </si>
  <si>
    <t>FLOR ALBA VARGAS VARGAS</t>
  </si>
  <si>
    <t>2291-201</t>
  </si>
  <si>
    <t>20016452-01-0A04AD12</t>
  </si>
  <si>
    <t>EMEND ® IV 150MG</t>
  </si>
  <si>
    <t>NIDIA CONSUELO GARZON ACOSTA</t>
  </si>
  <si>
    <t>2285-371</t>
  </si>
  <si>
    <t>MISAEL ALFREDO RODRIGUEZ CARO</t>
  </si>
  <si>
    <t>2287-339</t>
  </si>
  <si>
    <t>19999458-03-0N05AH04</t>
  </si>
  <si>
    <t>SEROQUEL ® XR 400 MG</t>
  </si>
  <si>
    <t>GLORIA CECILIA ROCHA SANCHEZ</t>
  </si>
  <si>
    <t>2151-522</t>
  </si>
  <si>
    <t>20016370-07-0N06AX21</t>
  </si>
  <si>
    <t>DULOXETINA 60 MG CAPSULAS</t>
  </si>
  <si>
    <t>OSCAR ALEJANDRO MARTIN CARDENAS</t>
  </si>
  <si>
    <t>900053354-4</t>
  </si>
  <si>
    <t>HORIZONTES ABA TERAPIA INTEGRAL LIMITADA</t>
  </si>
  <si>
    <t>767-183</t>
  </si>
  <si>
    <t>F849</t>
  </si>
  <si>
    <t>TRASTORNO GENERALIZADO DEL DESARROLLO NO ESPECIFICADO</t>
  </si>
  <si>
    <t>TERAPIA COMPORTAMENTAL TIPO ABBA - AC</t>
  </si>
  <si>
    <t xml:space="preserve">Lo recobrado corresponde a una exclusión del POS y no se encuentra debidamente justificada en el Acta de CTC u ordenada expresamente en el fallo de tutela </t>
  </si>
  <si>
    <t>La tecnología recobrada es una exclusion del POS y no se encuentra debidamente justificada en el acta de CTC</t>
  </si>
  <si>
    <t xml:space="preserve"> No se acepta glosa, Conforme a la Resolución 3099 de 2008, se encuentra adjunta Acta de CTC  767-183 legible en la que se evidencia el diagnóstico, justificación médica, datos del paciente, medico que ordena y firmas de los profesionales responsables del comité. Así mismo autoriza el suministro de la actividad, procedimiento, insumo y/o medicamento conforme a lo suministrado al paciente y recobrado con la presente factura. No obstante se adjunta alcance al Acta de CTC.</t>
  </si>
  <si>
    <t>JUAN ESTEBAN VARGAS GOMEZ</t>
  </si>
  <si>
    <t>Acción de Tutela del 29 de febrero de 2012 para la cobertura del servicio de transporte integral, ya que es dificil trasladarlo a citas médicas y al colegio, servicio que no fuera autorizado por la EPS al no encontrarse incluido en el POS, y que tampoco fuera aprobado por parte del CTC al no existir un inminente riesgo para la vida o salud del paciente y no constar en la historia clínica. En virtud a que requiere traslado al colegio y a las citas médicas, el transporte público le genera situaciones de estrés que hacen que su comportamiento se altere. Se concede la Tutela y ordena autorice el servicio de transporte integral al menor prescrito por el galeno tratante, con cubrimiento total del 100% con la aclaración que este servicio deberá ser prestado no solamente frente al servicio descrito, sino también para el manejo y tratamiento de las patologías que padece, así como exámenes, procedimientos, valoraciones, intervenciones quirúrgicas, servicios hospitalarios, farmacéuticos y terapéuticos, aún cuando estos no se encuentren dentro de las coberturas del POS. Mediante impugnación del 13 de abril de 2012 se confirma el fallo de Tutela.</t>
  </si>
  <si>
    <t>800047720-1</t>
  </si>
  <si>
    <t>ANTHIROS CENTRO DE DESARROLLO INFANTIL LTDA</t>
  </si>
  <si>
    <t>2012-0190</t>
  </si>
  <si>
    <t>R620</t>
  </si>
  <si>
    <t>RETARDO EN DESARROLLO</t>
  </si>
  <si>
    <t>EQUINOTERAPIA</t>
  </si>
  <si>
    <t>No se acepta glosa, para la fecha de servicio 30/07/2013 la actividad, procedimiento, medicamento o insumo EQUINOTERAPIA es NO POS conforme a lo establecido en el ACUERDO 029 DE 2011</t>
  </si>
  <si>
    <t>ESTIMULACION SENSORIAL</t>
  </si>
  <si>
    <t>No se acepta glosa, para la fecha de servicio 30/07/2013 la actividad, procedimiento, medicamento o insumo ESTIMULACIÓN NEUROSENSORIAL es NO POS conforme a lo establecido en el ACUERDO 029 DE 2011</t>
  </si>
  <si>
    <t>No se acepta glosa, para la fecha de servicio 30/10/2013 la actividad, procedimiento, medicamento o insumo EQUINOTERAPIA es NO POS conforme a lo establecido en el ACUERDO 029 DE 2011</t>
  </si>
  <si>
    <t>No se acepta glosa, para la fecha de servicio 30/10/2013 la actividad, procedimiento, medicamento o insumo ESTIMULACION SENSORIAL es NO POS conforme a lo establecido en el ACUERDO 029 DE 2011</t>
  </si>
  <si>
    <t>No se acepta glosa, para la fecha de servicio 30/12 /2013 la actividad, procedimiento, medicamento o insumo EQUINOTERAPIA es NO POS conforme a lo establecido en el ACUERDO 029 DE 2011</t>
  </si>
  <si>
    <t>No se acepta glosa, para la fecha de servicio 30/12/2013 la actividad, procedimiento, medicamento o insumo ESTIMULACION SENSORIAL es NO POS conforme a lo establecido en el ACUERDO 029 DE 2011</t>
  </si>
  <si>
    <t>OLIVA MUNOZ IDROBO</t>
  </si>
  <si>
    <t>AC</t>
  </si>
  <si>
    <t>900377905-3</t>
  </si>
  <si>
    <t>OUTSOURCING FARMACEUTICO INTEGRAL S.A.S.</t>
  </si>
  <si>
    <t>1935-179</t>
  </si>
  <si>
    <t>R252</t>
  </si>
  <si>
    <t>CALAMBRES Y ESPASMOS</t>
  </si>
  <si>
    <t>19977734-01-0N06DX01</t>
  </si>
  <si>
    <t>TIMANTIL 10 MG/ML</t>
  </si>
  <si>
    <t>1935-178</t>
  </si>
  <si>
    <t>19991189-03-0N05AH04</t>
  </si>
  <si>
    <t>D430</t>
  </si>
  <si>
    <t>TUMOR DE COMPORTAMIENTO INCIERTO O DESCONOCIDO DEL ENCEFALO- SUPRATENTORIAL</t>
  </si>
  <si>
    <t>19956000-01-0L01XC07</t>
  </si>
  <si>
    <t>AVASTIN CONCENTRADO PARA SOLUCION PARA INFUSION 100 MG/4ML</t>
  </si>
  <si>
    <t>LUIS ALBERTO GUZMAN</t>
  </si>
  <si>
    <t>2303-190</t>
  </si>
  <si>
    <t>01981395-02-0B05BA10</t>
  </si>
  <si>
    <t>JEVITY® 2</t>
  </si>
  <si>
    <t>No se acepta glosa, ya se realizo corrección por parte del BDUA, el usuario se encuentra afiliado a la EPS COMPENSAR para la fecha de prestación del servicio (03/02/2014), los nombres registrados en los documentos esenciales del recobro corresponden a la condición de afiliación y evidenciándose como dato trazador el tipo y número de identificación, se anexa soporte BDUA con los datos corregidos del paciente.</t>
  </si>
  <si>
    <t>DANIEL FELIPE HERNANDEZ MUNOZ</t>
  </si>
  <si>
    <t xml:space="preserve">Paciente con dos fallos de tutela: 1. Acción de tutela del 14 de Junioo de 2011 para el suministro del transporte requerido para la realización de las terapias de rehabilitación integral que requiere el paciente, la cobertura de este tratamiento en la asociacíon colombiana de padres con hijos especiales ACPHES, los cuales no fueron autorizados por parte de la EPS al no encontrarse dentro de las coberturas del POS, así como la exoneración de cuotas moderadoras y copagos. Se concede la tutela y ordena se suministre a la paciente el servicio de transporte de acuerdo a la Fundación Acphes o a la institución de rehabilitación que destine la EPS, exonerar el pago de cuotas moderadoras o copagos, habida cuenta que se trata de concurrencia de enfermedades autismo y epilepsia de alto costo para la madre del paciente discapacitado mental. Mediante impugnación del 27 de Septiembre de 2011 se concede la autorización del servicio de transporte. 2. Acción de tutela del 30 de octubre de 2013 para el suministro del medicamento Risperdal, sin embargo, desde junio de 2013 por falta de disponibilidad, no se le ha suministrado, aumentando el número de ataques de agresividad, insomnio, agitación motora con aumento de estereotipias y dificultad para recibir ordenes. Le informa el laboratorio farmacéutico que hay existencias del medicamento, pero la EPS aún no lo ha entregado. Se concede la tutela, que ordena a la EPS adelante las gestiones administrativas que correspondan, con el fin de que se logre la autorización del medicamento requerido por el menor en la presentación que se encuentra disponible 30 ml, y segundo, le sea suministrado de acuerdo a las prescripciones médicas por los galenos. </t>
  </si>
  <si>
    <t>2013-1292</t>
  </si>
  <si>
    <t>F840</t>
  </si>
  <si>
    <t>AUTISMO EN LA NINEZ</t>
  </si>
  <si>
    <t>00050888-05-0N05AX08</t>
  </si>
  <si>
    <t>RISPERDAL 1MG / ML</t>
  </si>
  <si>
    <t>La orden o formula medica se encuentra ilegible</t>
  </si>
  <si>
    <t>DORA MARIA RIOS</t>
  </si>
  <si>
    <t>Paciente con tres fallos de Tutela: 1. Acción de Tutela del 21 de julio de 2006 para el suministro del medicamento Losartan Hidroclorotiazida Hyzaar por presentar Lupus eritematoso sistémico con compromiso renal y cardiovascular causando fibromialgia, medicamento que no le fuera suministrado por la EPS al no encontrarse incluido en el POS. Se concede la Tutela y ordena suministrar el medicamento combinado Losartan hidroclorotiazida. 2. Acción de Tutela del 29 de mayo de 2007 por presentar lupus eritematoso sistémico, enfermedad crónica degenerativa mortal que ataca a todo el organismo, y le genera fibromialgia y artrosis. Requiere de tratamiento con Pregabalina y sulfato de glucosamina, los cuales no le fueran autorizados por la EPS al no encontrarse incluidos en el POS. Se concede la Tutela ordenando el tratamiento farmacológico con Pregabalina y sulfato de glucosamina, así como todos los medicamentos que requiera para las patologías que padece Fibromialgia y Artrosis. 3 Acción de Tutela del 1 de noviembre de 2007 por presentar Lupus eritematoso sistémico que le ha ocasionado Fibromialgia, Artrosis, Osteoporosis, Síndrome de Sjorgen, Leucopenia, para lo cual requiere de tratamiento farmacológico con acción antidepresiva e inhibitoria del dolor con Duloxetina, medicamento no incluido en el POS, razón por la cual le fuera negado por la EPS. Se concede la Tutela y ordena el suministro del medicamento Duloxetina, así como los demás medicamentos, examenes, procedimientos, aditamentos, etc., que sean necesarios para tratar la enfermedad de Lupus eritematoso sistémico, así como las dolencias que a consecuencia de dicha enfermedad surjan con una cobertura del 100%, es decir, le suministre un tratamiento integral. Mediante impugnación del 11 de diciembre de 2007 se confirma el fallo de Tutela.</t>
  </si>
  <si>
    <t>2007-533</t>
  </si>
  <si>
    <t>M329</t>
  </si>
  <si>
    <t>LUPUS ERITEMATOSO SISTEMICO- SIN OTRA ESPECIFICACION</t>
  </si>
  <si>
    <t>20024861-02-0C10AX09</t>
  </si>
  <si>
    <t>EZETIMIBA 10 MG TABLETAS</t>
  </si>
  <si>
    <t>20036548-18-0N03AX16</t>
  </si>
  <si>
    <t>PREGABALINA 300 MG</t>
  </si>
  <si>
    <t>LUIS EDUARDO RODRIGUEZ RUIZ</t>
  </si>
  <si>
    <t xml:space="preserve">1981-106 </t>
  </si>
  <si>
    <t>19981485-01-0S01ED51</t>
  </si>
  <si>
    <t>DUOTRAV® SOLUCION OFTALMICA ESTERIL</t>
  </si>
  <si>
    <t xml:space="preserve"> No se acepta glosa. El usuario se encontraba vivo, afiliado y compensado a la EPS COMPENSAR para la fecha de prestación del servicio (17/01/2013). Se adjunta historia clinica donde se evidencia que el paciente tiene ingreso hospitalario en Junio del 2013 y fallece el 01/06/2013, que es posterior a la fecha de servicio de la prestación objeto del presente recobro.</t>
  </si>
  <si>
    <t>SERGIO ALBERTO BARON GALINDO</t>
  </si>
  <si>
    <t>681-6</t>
  </si>
  <si>
    <t>INMUNOTERAPIA ESPECIFICA - AC</t>
  </si>
  <si>
    <t>La entidad recobrante no aporta documento con la firma o número de identificación del paciente, su representante, responsable, acudiente o de quien recibe la tecnología como constancia de recibido en la factura de venta o documento equivalente, fórmula médica, orden médica, certificación de prestador o formato diseñado para tal fin, cuando se trate de atención ambulatoria</t>
  </si>
  <si>
    <t>No se acepta glosa siendo un evento ambulatorio en el soporte que se envio con el recobro se puede evidenciar la firma del pte y/o acudiente con el numero de identificación. glosa es injustificada.</t>
  </si>
  <si>
    <t>BRIGELIO VELASQUEZ</t>
  </si>
  <si>
    <t>1044-74</t>
  </si>
  <si>
    <t>A419</t>
  </si>
  <si>
    <t>SEPTICEMIA- NO ESPECIFICADA</t>
  </si>
  <si>
    <t>906621-1</t>
  </si>
  <si>
    <t>En la epicrisis o H.C. enviada por la IPS se evidencia que el paciente falleció el 25 de Abril de 2013 y el servicio fue prestado antes del deceso (20/04/2013) (Durante la hospitalización).</t>
  </si>
  <si>
    <t>IRENE RIVERO GUAITERO</t>
  </si>
  <si>
    <t>800117564-8</t>
  </si>
  <si>
    <t>CLINICA DE LA MUJER S.A.S.</t>
  </si>
  <si>
    <t>1904-288</t>
  </si>
  <si>
    <t>J209</t>
  </si>
  <si>
    <t>BRONQUITIS AGUDA- NO ESPECIFICADA</t>
  </si>
  <si>
    <t>19924029-02-0J01MA14</t>
  </si>
  <si>
    <t>AVELOX® IV SOLUCIÓN PARA INFUSIÓN 400 MG/250 ML</t>
  </si>
  <si>
    <t>Se reliquida según Circular N° (4/2012) Precio Máximo de Medicamentos, se glosa la diferencia.</t>
  </si>
  <si>
    <t>No se acepta glosa el tope unitartio del medicamento Moxifloxacino solución inyectable de 400mg es $113.740 por dos unidades que fueron suministradas al paciente= $227.480 menos el valor del similar ($1.534) menos el valor cancelado por el Fosyga ($112.206) se mantiene un valor de $113.740 y se acepta $ 246.856.</t>
  </si>
  <si>
    <t>BLANCA LUCY UMANA CEBALLOS</t>
  </si>
  <si>
    <t>36285991-8</t>
  </si>
  <si>
    <t>MARIBEL MOTTA ARTUNDUAGA</t>
  </si>
  <si>
    <t>693-173</t>
  </si>
  <si>
    <t>G98X</t>
  </si>
  <si>
    <t>OTROS TRASTORNOS DEL SISTEMA NERVIOSO- NO CLASIFICADOS EN OTRA PARTE</t>
  </si>
  <si>
    <t>PAQUETE COMPLETO PRUEBAS NEUROPSICOLOGICAS</t>
  </si>
  <si>
    <t>ROGELIA CAMARGO GARCIA</t>
  </si>
  <si>
    <t>689-227</t>
  </si>
  <si>
    <t>No se acepta glosa siendo un evento ambulatorio en el soporte que se envio con el recobro se puede evidenciar la firma del pte y/o acudiente con el numero de identificación glosa es injustificada.</t>
  </si>
  <si>
    <t>MARIA CAMILA SALDARRIAGA DUARTE</t>
  </si>
  <si>
    <t>695-197</t>
  </si>
  <si>
    <t>F818</t>
  </si>
  <si>
    <t>OTROS TRASTORNOS DEL DESARROLLO DE LAS HABILIDADES ESCOLARES</t>
  </si>
  <si>
    <t>TEOFILO RAFAEL AVILA SOTELO</t>
  </si>
  <si>
    <t>Acción de tutela del 31 de octubre de 2006 para la cobertura en un 100% de la hospitalización en la unidad de cuidados intensivos, en virtud a que no tiene los períodos mínimos de cotización exigidos por la normatividad vigente para las patologías que presenta. Se concede la tutela y ordena autorice con cubrimiento del costo total 100% la hospitalización de éste, desde el momento en que fue internado en el Hospital San Ignacio y hasta que sea dado de alta, y le sigan así mismo, autorizando los medicamentos, exámenes de laboratorio, consultas médicas generales y especializadas, procedimientos quirúrgicos, cirugías, hospitalización y todo lo que los médicos tratantes estimen conveniente para el manejo de su enfermedad de manera integral y oportuna. De conformidad con la historia clínica, el paciente presenta una epilepsia focal de difícil control, refractaria a los tratamientos farmacológicos incluidos en el POS y ante evento adverso al tratamiento con Carbamacepina, razón por la cual se escala al tratamiento con levetiracetam, medicamento antiepiléptico, no incluido dentro de las coberturas del plan obligatorio de salud, objeto de cobertura de lo ordenado por el fallo de tutela.</t>
  </si>
  <si>
    <t>2006-0371</t>
  </si>
  <si>
    <t>20007895-01-0N03AX14</t>
  </si>
  <si>
    <t>CEUMID COMPRIMIDOS RECUBIERTOS 1000 MG</t>
  </si>
  <si>
    <t>00047188-01-0G04BD04</t>
  </si>
  <si>
    <t>DELIFON JARABE</t>
  </si>
  <si>
    <t>ELVIA CEPEDA DE VALENCIA</t>
  </si>
  <si>
    <t>Acción de tutela del 30 de mayo de 2008 para el tratamiento farmacológico de la hipertensión arterial de difícil manejo que presenta y ha ocasionado dos episodios de trombosis cerebral, así como para la rehabilitación de la enfermedad de Parkinson, que le han deteriorado su estado de salud y equiere medicamentos de marca comercial ordenados, específicamente el medicamento PLAVIX el cual no ha sido entregado por la EPS por no encontrarse cubierto. Se declara improcedente la tutela. Mediante impugnación del 16 de julio de 2008 se revoca la primera instancia y concede suministrar la totalidad de los medicamentos, tratamientos y todo lo que sea necesario para mejorar el estado de salud, sin restricción alguna al tratamiento de su patología. La paciente presenta artralgias en muñecas con sinovitis, razón por la cual requiere de tratamiento analgésico con acetaminofen y codeína.</t>
  </si>
  <si>
    <t>2008-0760</t>
  </si>
  <si>
    <t>00227428-05-0B01AC04</t>
  </si>
  <si>
    <t>PLAVIX 75 MG.</t>
  </si>
  <si>
    <t>JOSE VICENTE MARTINEZ FORERO</t>
  </si>
  <si>
    <t>2183-93</t>
  </si>
  <si>
    <t>I679</t>
  </si>
  <si>
    <t>ENFERMEDAD CEREBROVASCULAR- NO ESPECIFICADA</t>
  </si>
  <si>
    <t>00054889-01-0R03AK03</t>
  </si>
  <si>
    <t>BERODUAL SOLUCION PARA INHALAR.</t>
  </si>
  <si>
    <t>JORGE EVER VICTORIA</t>
  </si>
  <si>
    <t>2203-513</t>
  </si>
  <si>
    <t>E107</t>
  </si>
  <si>
    <t>DIABETES MELLITUS INSULINODEPENDIENTE CON COMPLICACIONES MULTIPLES</t>
  </si>
  <si>
    <t>ALEXANDER GAMEZ MADRIGAL</t>
  </si>
  <si>
    <t>2155-356</t>
  </si>
  <si>
    <t>19974599-02-0C10AX09</t>
  </si>
  <si>
    <t>MANUEL ROBERTO ORJUELA GUTIERREZ</t>
  </si>
  <si>
    <t>2075-199</t>
  </si>
  <si>
    <t>JOSE RAMON CUBILLOS ALVAREZ</t>
  </si>
  <si>
    <t>2203-83</t>
  </si>
  <si>
    <t>19951301-01-0C10BA02</t>
  </si>
  <si>
    <t>VYTORIN ® 10/80 MG</t>
  </si>
  <si>
    <t>ALEYDA MUNOZ MUNOZ</t>
  </si>
  <si>
    <t>2187-516</t>
  </si>
  <si>
    <t>R521</t>
  </si>
  <si>
    <t>DOLOR CRONICO INTRATABLE</t>
  </si>
  <si>
    <t>YARLEY PERALTA BARBOSA</t>
  </si>
  <si>
    <t>2161-413</t>
  </si>
  <si>
    <t>OLGA LUCIA RAMOS CRUZ</t>
  </si>
  <si>
    <t>2173-72</t>
  </si>
  <si>
    <t>R520</t>
  </si>
  <si>
    <t>DOLOR AGUDO</t>
  </si>
  <si>
    <t>MARIA INES PARRA DE CASTRO</t>
  </si>
  <si>
    <t>2203-249</t>
  </si>
  <si>
    <t>20019919-02-0N04BC09</t>
  </si>
  <si>
    <t>NEUPRO ® 6 MG/24 H</t>
  </si>
  <si>
    <t>WILFER ADOLFO CASTANO ZULUAGA</t>
  </si>
  <si>
    <t>La accion de tutela interpuesta por paciente con trauma raquimedular, colon neurogenico y vegija neurogenica fue fallada a favor : y en su parte pertinente dice "… suministre el tratamiento integral, servicios no POS que requiera Wilfer Adolfo Castaño Zuluaga para la atención de su patologia.." .las muletas reforzadas se encuentran como elemento de soporte contemplado dentro del tratamiento integral aprobado en la tutela.</t>
  </si>
  <si>
    <t>2008-922</t>
  </si>
  <si>
    <t>G821</t>
  </si>
  <si>
    <t>PARAPLEJIA ESPASTICA</t>
  </si>
  <si>
    <t>19901674-02-0A06AB06</t>
  </si>
  <si>
    <t>SENNAX JARABE</t>
  </si>
  <si>
    <t>NICOLE XIMENA RODRIGUEZ URIBE</t>
  </si>
  <si>
    <t>797-184</t>
  </si>
  <si>
    <t>ANGEL CUSTODIO RIOS GUEVARA</t>
  </si>
  <si>
    <t>817-123</t>
  </si>
  <si>
    <t>XVAPOR</t>
  </si>
  <si>
    <t>FOTOVAPORIZACION LASER TRANSURETRAL DE PROSTATA (VAPORESECCION PROSTATA LASER) - PD</t>
  </si>
  <si>
    <t>KEVIN JOFRED RAMIREZ RODRIGUEZ</t>
  </si>
  <si>
    <t>795-202</t>
  </si>
  <si>
    <t>LUIS FERNEY ROMERO ZUNIGA</t>
  </si>
  <si>
    <t>CO99</t>
  </si>
  <si>
    <t>817-111</t>
  </si>
  <si>
    <t>L509</t>
  </si>
  <si>
    <t>URTICARIA- NO ESPECIFICADA</t>
  </si>
  <si>
    <t>IgM HELICOBACTER PYLORI - AC</t>
  </si>
  <si>
    <t>No se acepta glosa, el usuario se encuentra afiliado a la EPS COMPENSAR para la fecha de prestación del servicio(31/10/2013), los nombres registrados en los documentos esenciales del recobro corresponden a la condición de afiliación en el momento de la prestación del servicio y evidenciándose como dato trazador el tipo y número de identificación. Siendo este atributo considerado en la Res. 4244 de 2015 "Por la cual se establecen los términos, formatos y requisitos para el reconocimiento y pago de los recobros y reclamaciones en virtud de lo dispuesto en el literal C del Art. 73 de la Ley 1753 de 2015". Artículo 9, brinda la posibilidad cuando existan diferencias realizar la validación adjuntando el formulario de afiliación, se adjunta soporte BDUA.</t>
  </si>
  <si>
    <t>LEYDER ALEXANDRA VIVAS AVILA</t>
  </si>
  <si>
    <t>2073-146</t>
  </si>
  <si>
    <t>H540</t>
  </si>
  <si>
    <t>CEGUERA DE AMBOS OJOS</t>
  </si>
  <si>
    <t>00059956-01-0S01EC03</t>
  </si>
  <si>
    <t>TRUSOPT SOLUCION OFTALMICA 2%</t>
  </si>
  <si>
    <t>LUIS JAVIER ORTEGA DUQUE</t>
  </si>
  <si>
    <t>2095-155</t>
  </si>
  <si>
    <t>R931</t>
  </si>
  <si>
    <t>HALLAZGOS ANORMALES EN DIAGNOSTICO POR IMAGEN DEL CORAZON Y DE LA CIRCULACION CORONARIA</t>
  </si>
  <si>
    <t>20001293-09-0C07AB02</t>
  </si>
  <si>
    <t>PREZOC 50 MG</t>
  </si>
  <si>
    <t>ANA ROSA SANDOVAL SANDOVAL</t>
  </si>
  <si>
    <t>2099-22</t>
  </si>
  <si>
    <t>19953202-07-0N03AX16</t>
  </si>
  <si>
    <t>LYRICA 75 MG CAPSULAS</t>
  </si>
  <si>
    <t>CARMEN ROSA MARTINEZ DE DELGADO</t>
  </si>
  <si>
    <t>2099-335</t>
  </si>
  <si>
    <t>19953202-02-0N03AX16</t>
  </si>
  <si>
    <t>ROMUALDO PRIETO FRANCO</t>
  </si>
  <si>
    <t>2045-252</t>
  </si>
  <si>
    <t>I702</t>
  </si>
  <si>
    <t>ATEROSCLEROSIS DE LAS ARTERIAS DE LOS MIEMBROS</t>
  </si>
  <si>
    <t>19979790-01-0V08AA05</t>
  </si>
  <si>
    <t>LIGAMAX®</t>
  </si>
  <si>
    <t>SANDRA LUCIA PAEZ SANCHEZ</t>
  </si>
  <si>
    <t>2047-157</t>
  </si>
  <si>
    <t>19955179-01-0A11AA04</t>
  </si>
  <si>
    <t>VISOCAP</t>
  </si>
  <si>
    <t>GUILLERMO SALCEDO MUNOZ</t>
  </si>
  <si>
    <t>2053-329</t>
  </si>
  <si>
    <t>FANNY FERNANDEZ DE QUINTANA</t>
  </si>
  <si>
    <t>2061-388</t>
  </si>
  <si>
    <t>MARGARITA RAMIREZ DE PENA</t>
  </si>
  <si>
    <t>2047-122</t>
  </si>
  <si>
    <t>00052498-01-0S01XA20</t>
  </si>
  <si>
    <t>VISCOTEARS GEL OFTALMICO</t>
  </si>
  <si>
    <t>ELIZABETH SALAZAR GARCIA</t>
  </si>
  <si>
    <t>2087-68</t>
  </si>
  <si>
    <t>BLANCA ESPERANZA MATIZ QUIROGA</t>
  </si>
  <si>
    <t>2087-392</t>
  </si>
  <si>
    <t>AURORA CAVIEDES DE MONTENEGRO</t>
  </si>
  <si>
    <t>2039-154</t>
  </si>
  <si>
    <t>MARIA LUCY BARBOSA MOLINA</t>
  </si>
  <si>
    <t>2017-452</t>
  </si>
  <si>
    <t>E149</t>
  </si>
  <si>
    <t>DIABETES MELLITUS- NO ESPECIFICADA SIN MENCION DE COMPLICACION</t>
  </si>
  <si>
    <t>GLADYS DEL SOCORRO MORENO MOLINA</t>
  </si>
  <si>
    <t>1941-86</t>
  </si>
  <si>
    <t>N189</t>
  </si>
  <si>
    <t>INSUFICIENCIA RENAL CRONICA- NO ESPECIFICADA</t>
  </si>
  <si>
    <t>BLANCA AURORA BECERRA SANCHEZ</t>
  </si>
  <si>
    <t>2043-167</t>
  </si>
  <si>
    <t>19990385-03-0N03AX12</t>
  </si>
  <si>
    <t>GABAPENTINA 400 MG</t>
  </si>
  <si>
    <t>RICARDO CASTANEDA CALDERON</t>
  </si>
  <si>
    <t>2047-520</t>
  </si>
  <si>
    <t>E104</t>
  </si>
  <si>
    <t>DIABETES MELLITUS INSULINODEPENDIENTE CON COMPLICACIONES NEUROLOGICAS</t>
  </si>
  <si>
    <t>19929866-03-0N03AX12</t>
  </si>
  <si>
    <t>KAPTIN 400 CAPSULAS</t>
  </si>
  <si>
    <t>INES DAZA CALDERON</t>
  </si>
  <si>
    <t>2081-594</t>
  </si>
  <si>
    <t>19963295-01-0M01AX05</t>
  </si>
  <si>
    <t>CLAUDIA MILENA CASTRO RODRIGUEZ</t>
  </si>
  <si>
    <t>2053-195</t>
  </si>
  <si>
    <t>C700</t>
  </si>
  <si>
    <t>TUMOR MALIGNO DE LAS MENINGES CEREBRALES</t>
  </si>
  <si>
    <t>ADELAIDA ASTRID REINO LOPEZ</t>
  </si>
  <si>
    <t>2065-112</t>
  </si>
  <si>
    <t>L282</t>
  </si>
  <si>
    <t>OTROS PRURIGOS</t>
  </si>
  <si>
    <t>19990234-01-0R06AE09</t>
  </si>
  <si>
    <t>LEVOPRAZ 5 MG TABLETAS CUBIERTAS</t>
  </si>
  <si>
    <t>MARIA FERNANDA DIAZ CARRENO</t>
  </si>
  <si>
    <t>2101-456</t>
  </si>
  <si>
    <t>20039346-08-0R03DC03</t>
  </si>
  <si>
    <t>AIROMED GRANULADO SOBRES</t>
  </si>
  <si>
    <t>ZAYDA YADIRA TIJARO AGUILERA</t>
  </si>
  <si>
    <t>2081-309</t>
  </si>
  <si>
    <t>E282</t>
  </si>
  <si>
    <t>SINDROME DE OVARIO POLIQUISTICO</t>
  </si>
  <si>
    <t>19989179-01-0G03FA17</t>
  </si>
  <si>
    <t>FEMELLE 20 CD</t>
  </si>
  <si>
    <t>LIGIA SOFIA SALAZAR DE ACOSTA</t>
  </si>
  <si>
    <t>2059-356</t>
  </si>
  <si>
    <t>F009</t>
  </si>
  <si>
    <t>DEMENCIA EN LA ENFERMEDAD DE ALZHEIMER- NO ESPECIFICADA (G30.9)</t>
  </si>
  <si>
    <t>19973514-03-0N06DA02</t>
  </si>
  <si>
    <t>GARMISCH GLIX 10 MG TABLETAS</t>
  </si>
  <si>
    <t>SALOME CASTRO ZUNIGA</t>
  </si>
  <si>
    <t>2267-354</t>
  </si>
  <si>
    <t>P271</t>
  </si>
  <si>
    <t>DISPLASIA BRONCOPULMONAR ORIGINADA EN EL PERIODO PERINATAL</t>
  </si>
  <si>
    <t>00230435-01-0J06BB16</t>
  </si>
  <si>
    <t>SYNAGIS 100 MG POLVO LIOFILIZADO ESTÉRIL PARA RECONSTITUCIÓN</t>
  </si>
  <si>
    <t>JOAN NICOLAS CASTILLO MARTINEZ</t>
  </si>
  <si>
    <t>2267-346</t>
  </si>
  <si>
    <t>TOMAS HERNANDEZ AREVALO</t>
  </si>
  <si>
    <t>2273-259</t>
  </si>
  <si>
    <t>TOMAS ESTEBAN SOCHA LOPEZ</t>
  </si>
  <si>
    <t>2255-163</t>
  </si>
  <si>
    <t>2261-321</t>
  </si>
  <si>
    <t>YANETH VARGAS DEL RIO</t>
  </si>
  <si>
    <t>2083-467</t>
  </si>
  <si>
    <t>REYNALDO ASTUDILLO HERNANDEZ</t>
  </si>
  <si>
    <t>2265-639</t>
  </si>
  <si>
    <t>19973306-01-0L01XA03</t>
  </si>
  <si>
    <t>OXALIPLATINO 50MG</t>
  </si>
  <si>
    <t>LEONEL GONZAZLEZ GONZALEZ</t>
  </si>
  <si>
    <t>2193-399</t>
  </si>
  <si>
    <t>C696</t>
  </si>
  <si>
    <t>TUMOR MALIGNO DE LA ORBITA</t>
  </si>
  <si>
    <t>19901625-01-0L01XX05</t>
  </si>
  <si>
    <t>HYDROXYUREA 500 MG CAPSULAS</t>
  </si>
  <si>
    <t>DAGOBERTO ESTUPINAN MEJIA</t>
  </si>
  <si>
    <t>2243-138</t>
  </si>
  <si>
    <t>20019920-02-0N04BC09</t>
  </si>
  <si>
    <t>NEUPRO ® 4 MG /24 H</t>
  </si>
  <si>
    <t>JUAN CAMILO ROA</t>
  </si>
  <si>
    <t>2205-302</t>
  </si>
  <si>
    <t>E270</t>
  </si>
  <si>
    <t>OTRA HIPERACTIVIDAD CORTICOSUPRARRENAL</t>
  </si>
  <si>
    <t>88888888-88-88888888</t>
  </si>
  <si>
    <t>Vitales no disponibles</t>
  </si>
  <si>
    <t>JULIAN MAURICIO PATINO BERMUDEZ</t>
  </si>
  <si>
    <t>2041-474</t>
  </si>
  <si>
    <t>20010105-02-0N03AX18</t>
  </si>
  <si>
    <t>VIMPAT TABLETAS 200 MG</t>
  </si>
  <si>
    <t>ABEL MUNOZ RANGEL</t>
  </si>
  <si>
    <t>2041-382</t>
  </si>
  <si>
    <t>I64X</t>
  </si>
  <si>
    <t>ACCIDENTE VASCULAR ENCEFALICO AGUDO- NO ESPECIFICADO COMO HEMORRAGICO O ISQUEMICO</t>
  </si>
  <si>
    <t>20029235-01-0B01AX06</t>
  </si>
  <si>
    <t>XARELTO® 20 MG COMPRIMIDOS RECUBIERTOS</t>
  </si>
  <si>
    <t>SANTIAGO ENMANUEL SOTOMONTE MORENO</t>
  </si>
  <si>
    <t>Acción de tutela del 30 de septiembre de 2009 por presentar traumatismo craneoencefalico severo que le ocasiona secuelas neurológicas a consecuencia de un accidente de tránsito, para lo cual requiere de terapias y atención por enfermería domiciliaria. Se concede la tutela y ordena las terapias y enfermería domiciliarias, así como el tratamiento integral para la patología que presenta. Se ordena por parte del médico tratante, SUNAID para la protección de la piel dentro del manejo de las secuelas del traumatismo craneoencefálico, objeto de cobertura del fallo de tutela.</t>
  </si>
  <si>
    <t>2009-1597</t>
  </si>
  <si>
    <t>S068</t>
  </si>
  <si>
    <t>OTROS TRAUMATISMOS INTRACRANEALES</t>
  </si>
  <si>
    <t>20014083-01-0G04BD04</t>
  </si>
  <si>
    <t>DITRO 10 MG TABLETAS DE LIBERACION CONTROLADA</t>
  </si>
  <si>
    <t>AMPARO SUAREZ DE GALVIS</t>
  </si>
  <si>
    <t>Acción de tutela del 14 de noviembre de 2006 por presentar apnea obstructiva del sueño para lo cual requiere de la utilización de CPAP. De otra parte, presenta hipertrigliceridemia severa, inflamacion de meniscos de ambas rodillas y osteoporosis severa, para lo cual requiere de ciprofibrato. Se concede la tutela y ordena el suministro del CPAP así como el tratamiento integral que requiera para la apnea obstructiva del sueño, hipertrigliceridemia severa y osteoporosis severa. De conformidad con la historia clínica, se establece que la paciente presenta una incontinencia urinaria, razón por la cual por parte del especialista tratante se prescribe el medicamento oxibutinina, no incluido dentro de las coberturas del POS.</t>
  </si>
  <si>
    <t>2006-00115</t>
  </si>
  <si>
    <t>E784</t>
  </si>
  <si>
    <t>OTRA HIPERLIPIDEMIA</t>
  </si>
  <si>
    <t>00038734-01-0R06AE07</t>
  </si>
  <si>
    <t>ZYRTEC 10 MG TABLETAS</t>
  </si>
  <si>
    <t>JACOBO ABELARDO PULIDO BELTRAN</t>
  </si>
  <si>
    <t>1943-388</t>
  </si>
  <si>
    <t>ALFREDO LAVERDE HERNANDEZ</t>
  </si>
  <si>
    <t>2149-131</t>
  </si>
  <si>
    <t>H041</t>
  </si>
  <si>
    <t>OTROS TRASTORNOS DE LA GLANDULA LAGRIMAL</t>
  </si>
  <si>
    <t>79843459-1</t>
  </si>
  <si>
    <t>LUIS FERNANDO TORRES ABRIL</t>
  </si>
  <si>
    <t>G700</t>
  </si>
  <si>
    <t>MIASTENIA GRAVIS</t>
  </si>
  <si>
    <t>78200-3</t>
  </si>
  <si>
    <t xml:space="preserve">La factura Nro. (059) no incluye el detalle de cargos expedido por el proveedor y no se anexa una certificación del representante legal de la entidad </t>
  </si>
  <si>
    <t>MYRIAM CILIA DUARTE GARZON</t>
  </si>
  <si>
    <t>789-117</t>
  </si>
  <si>
    <t>E569</t>
  </si>
  <si>
    <t>DEFICIENCIA DE VITAMINA- NO ESPECIFICADA</t>
  </si>
  <si>
    <t>VITAMINA D3+MAGNESIO 2000UI MG FRASCO X 30 TAB - IN</t>
  </si>
  <si>
    <t>DAVID SANTIAGO RODRIGUEZ AVILES</t>
  </si>
  <si>
    <t>Acción de Tutela del 22 de diciembre de 2011 para la realización de actividades educativas como pedagogía terapéutica, y el suministro del medio de transporte con atención médica en la Fundación Niñez y Desarrollo, donde se encuentra recibiendo las terapias de rehabilitación ante la patología neurológica que presenta, los cuales no han sido autorizados al no encontrarse dentro de las coberturas del plan obligatorio de salud. No se concede la Tutela, sin embargo, mediante impugnación del 8 de febrero de 2012 se concede la Tutela y se ordena garantizar la atención integral que requiera el paciente, bajo los lineamientos de la prescripción médica efectuada por el galeno tratante, y repetir contra el Fosyga en aquellos gastos en que incurra en cumplimiento de estas ordenes. De conformidad con la historia clínica, se establece que el menor presenta una parálisis cerebral, motivo por el cual se autoriza el servicio de transporte para la realización de las terapias de rehabilitación integral en la Fundación Niñez y Desarrollo, servicio no incluido dentro de las coberturas del POS ya que para la ciudad de Bogotá no se reconoce UPC por dispersión.</t>
  </si>
  <si>
    <t xml:space="preserve"> COMPENSACIONRI</t>
  </si>
  <si>
    <t>2011-0070</t>
  </si>
  <si>
    <t>PSICOPEDAGOGIA</t>
  </si>
  <si>
    <t>SARAH GABRIELA CAMARGO RUBIO</t>
  </si>
  <si>
    <t xml:space="preserve">Acción de Tutela del 29 de febrero de 2008 para la realización de un cariotipo, de un estudio de cine deglución, el suministro de la Leche Nutramigen, la utilización del Boton de Mic-key para la gastrostomía, los cuales han sido negados por la EPS al no encontrarse dentro del POS, la práctica de terapias integrales del lenguaje, física y ocupacional para su deficiencia motriz y del lenguaje, así como la exoneración de copagos para el oxígeno domiciliario que requiere. Se concede la Tutela y ordena la atención médico asistencial que requiera incluyendo la realización de la cine deglución, el cariotipo, el suministro del Kit de gastrostomía con el Botón de Mic-key requeridos para la gastrostomía que presenta, el suministro de la Leche Nutramigen, el oxígeno domiciliario en balas, las terapias, etc., y adicionalmente se dispensen todos los tratamientos, se suministre la totalidad de los medicamentos y elementos ordenados, se le practiquen todos los exámenes y procedimientos para las enfermedades que padece. </t>
  </si>
  <si>
    <t>2008-00226</t>
  </si>
  <si>
    <t>D821</t>
  </si>
  <si>
    <t>SINDROME DE DI GEORGE</t>
  </si>
  <si>
    <t>19941895-01-0A03FA03</t>
  </si>
  <si>
    <t>HARMETONE ® SUSPENSION</t>
  </si>
  <si>
    <t>No se acepta la glosa, el valor del tope recobrado es correcto para la fecha de servicio (05-06-2013) se aplico tope según Circular 04 de 2012 por un valor de $31.112 para el medicamento DOMPERIDONA 1MG/60ML</t>
  </si>
  <si>
    <t>PABLO ALEJANDRO AGUDELO ENCISO</t>
  </si>
  <si>
    <t>Acción de tutela del 18 de agosto de 2011 para la realización de una prueba de inteligencia ante el retardo mental que presenta, la cual no fue autorizada por la EPS al no encontrarse cubierta en el POS, y tampoco fue aprobada por parte del comité técnico científico ya que no cumplía con los criterios establecidos en la normatividad vigente. Se concede la tutela y ordena se autorice la prueba de inteligencia requerida, con cubrimiento del 100% el cual deberá ser prestado para el manejo y tratamiento de la patología retraso mental leve que padece, así como los exámenes, procedimientos, valoraciones, intervenciones quirúrgicas, servicios hospitalarios, farmacéuticos y terapéuticos, aún cuando estos no se encuentran en la cobertura del POS. Ordenar al Fosyga que realice el reembolso legalmente establecido a la EPS Compensar de forma pronta y rápida, dando aplicación a los principios de celeridad y oportunidad.</t>
  </si>
  <si>
    <t>2011-01029</t>
  </si>
  <si>
    <t>F791</t>
  </si>
  <si>
    <t>RETRASO MENTAL- NO ESPECIFICADO DETERIORO DEL COMPORTAMIENTO SIGNIFICATIVO- QUE REQUIERE ATENCION O TRATAMIENTO</t>
  </si>
  <si>
    <t>19981258-01-0N03AX11</t>
  </si>
  <si>
    <t>PROTOMAX 50 MG TABLETA</t>
  </si>
  <si>
    <t>ANA CECILIA CANADULCE DE PAREDES</t>
  </si>
  <si>
    <t>2077-9</t>
  </si>
  <si>
    <t>19974885-01-0S01ED51</t>
  </si>
  <si>
    <t>GANFORT</t>
  </si>
  <si>
    <t>MARIA PASTOR DE PASTOR</t>
  </si>
  <si>
    <t>2097-332</t>
  </si>
  <si>
    <t>2089-95</t>
  </si>
  <si>
    <t>CARMEN ROSA MATALLANA DE DUARTE</t>
  </si>
  <si>
    <t>2087-473</t>
  </si>
  <si>
    <t>H188</t>
  </si>
  <si>
    <t>OTROS TRASTORNOS ESPECIFICADOS DE LA CORNEA</t>
  </si>
  <si>
    <t>19944544-01-0B05CB01</t>
  </si>
  <si>
    <t>HIPERSOL</t>
  </si>
  <si>
    <t>2087-472</t>
  </si>
  <si>
    <t>20013371-01-0S01BA01</t>
  </si>
  <si>
    <t>TALOF®</t>
  </si>
  <si>
    <t>No se acepta glosa, para la fecha de prestacion de servicio 29/04/2013 el medicamento TALOF® ES NO POS para el diagnóstico OTROS TRASTORNOS ESPECIFICADOS DE LA CORNEA es No pos . Acuerdo 029-2011</t>
  </si>
  <si>
    <t>RAQUEL PARDO DE ROZO</t>
  </si>
  <si>
    <t>830097029-0</t>
  </si>
  <si>
    <t>REPRESENTACIONES J. NISSI LIMITADA</t>
  </si>
  <si>
    <t>775-113</t>
  </si>
  <si>
    <t>C672</t>
  </si>
  <si>
    <t>TUMOR MALIGNO DE LA PARED LATERAL DE LA VEJIGA</t>
  </si>
  <si>
    <t>LHNBA14802</t>
  </si>
  <si>
    <t>BARRERA CONVEXA 44 MM - IN</t>
  </si>
  <si>
    <t>775-114</t>
  </si>
  <si>
    <t>LHNPA79300</t>
  </si>
  <si>
    <t>PASTA SELLANTE UROSTOMIA ADPAT - IN</t>
  </si>
  <si>
    <t>775-115</t>
  </si>
  <si>
    <t>LHNBU18422</t>
  </si>
  <si>
    <t>BOLSA UROSTOMIA 44 MM - IN</t>
  </si>
  <si>
    <t>AURELIA VARGAS SEGURA</t>
  </si>
  <si>
    <t>2209-324</t>
  </si>
  <si>
    <t>I48X</t>
  </si>
  <si>
    <t>FIBRILACION Y ALETEO AURICULAR</t>
  </si>
  <si>
    <t>19993897-01-0B01AE07</t>
  </si>
  <si>
    <t>No se acepta glosa, el usuario se encuentra afiliado a la EPS COMPENSAR para la fecha de prestación del servicio(06/12/2013), los nombres registrados en los documentos esenciales del recobro corresponden a la condición de afiliación en el momento de la prestación del servicio y evidenciándose como dato trazador el tipo y número de identificación. Siendo este atributo considerado en la Res. 4244 de 2015 "Por la cual se establecen los términos, formatos y requisitos para el reconocimiento y pago de los recobros y reclamaciones en virtud de lo dispuesto en el literal C del Art. 73 de la Ley 1753 de 2015". Artículo 9, brinda la posibilidad cuando existan diferencias realizar la validación adjuntando el formulario de afiliación, se adjunta soporte BDUA.</t>
  </si>
  <si>
    <t>Se reliquida según Circular No. (*CIRCULAR 04 año 2012 08/11/2012) Precio Máximo de Medicamentos, se glosa la diferencia.</t>
  </si>
  <si>
    <t>No se acepta glosa para la fecha de servicio (06/12/2013) se aplico tope para el medicamento DABIGATRAN ETEXILATO según Circular 04 de 2012, por un valor de $2.284 y el valor unitario recobrado es el mismo.</t>
  </si>
  <si>
    <t>2095-432</t>
  </si>
  <si>
    <t xml:space="preserve">No se acepta glosa, el usuario se encontratra vivo, afiliado y compensado y a la EPS COMPENSAR para la fecha de prestación del servicio (10/05/2013).Se valida en Base GIAF: USUARIO ACTIVO PARA FECHA DE SERVICIO. </t>
  </si>
  <si>
    <t>DIANA KARINA FABRA MORALES</t>
  </si>
  <si>
    <t>FSFB</t>
  </si>
  <si>
    <t>2176-20</t>
  </si>
  <si>
    <t>20024899-01-0L04AD02</t>
  </si>
  <si>
    <t>TACROLIMUS 1 MG CAPSULAS</t>
  </si>
  <si>
    <t>No se acepta glosa, para la fecha de prestacion de servicio 06/01/2014 el medicamento TACROLIMUS 1 MG CAPSULAS para el diagnóstico TRASPLANTE DE HIGADO es No pos . Resol 5521/2013</t>
  </si>
  <si>
    <t>MARIA FERNANDA GODOY MARTINEZ</t>
  </si>
  <si>
    <t>2188-376</t>
  </si>
  <si>
    <t>R568</t>
  </si>
  <si>
    <t>OTRAS CONVULSIONES Y LAS NO ESPECIFICADAS</t>
  </si>
  <si>
    <t>No se acepta glosa, para la fecha de prestacion de servicio 23/01/2014 el medicamento LEVETIRACETAM 500 MG TABLETAS para el diagnóstico OTRAS CONVULSIONES Y LAS NO ESPECIFICADAS es No pos . Resol 5521/2013</t>
  </si>
  <si>
    <t>LUIS RICARDO BERNAL VELOZA</t>
  </si>
  <si>
    <t>2109-46</t>
  </si>
  <si>
    <t>El valor recobrado es correcto. Para la fecha de servicio (17/05/2013) se aplico tope para el medicamento BUPRENORFINA 35/20MCG según Circular 04 de 2012 por un valor unitario $45.545. El valor recobrado es el mismo.</t>
  </si>
  <si>
    <t>MICHELLE DANIELA SALAS RESTREPO</t>
  </si>
  <si>
    <t>MAR</t>
  </si>
  <si>
    <t>860002541-2</t>
  </si>
  <si>
    <t>CLINICA DE MARLY S A</t>
  </si>
  <si>
    <t>1922-68</t>
  </si>
  <si>
    <t>J22X</t>
  </si>
  <si>
    <t>INFECCION AGUDA NO ESPECIFICADA DE LAS VIAS RESPIRATORIAS INFERIORES</t>
  </si>
  <si>
    <t>00224439-02-0H02AB06</t>
  </si>
  <si>
    <t>FISOPRED</t>
  </si>
  <si>
    <t>No se acepta glosa siendo un evento hospitalario en el soporte que se envio con el recobro se puede evidenciar la epicrisis con el medicmaneto que se le suministro al paciente. glosa injustificada.</t>
  </si>
  <si>
    <t>BETSABE JARAMILLO DE RENGIFO</t>
  </si>
  <si>
    <t>2021-86</t>
  </si>
  <si>
    <t>I499</t>
  </si>
  <si>
    <t>ARRITMIA CARDIACA- NO ESPECIFICADA</t>
  </si>
  <si>
    <t>No se acepta glosa para la fecha de servicio (12/06/2013) se aplico tope para el medicamento DABIGATRAN ETEXILATO según Circular 04 de 2012, por un valor de $2.284 y el valor unitario recobrado es el mismo.</t>
  </si>
  <si>
    <t>2073-16</t>
  </si>
  <si>
    <t>19951543-03-0N06AX21</t>
  </si>
  <si>
    <t>CYMBALTA 60 MG CAPSULAS</t>
  </si>
  <si>
    <t>SAMAEL ALEJANDRO CAMARGO VELANDIA</t>
  </si>
  <si>
    <t>2261-54</t>
  </si>
  <si>
    <t>19976484-05-0R03DC03</t>
  </si>
  <si>
    <t>MONTELUKAST 4 MG</t>
  </si>
  <si>
    <t>Se reliquida según Circular No. (circular 04 año 2012) Precio Máximo de Medicamentos, se glosa la diferencia.</t>
  </si>
  <si>
    <t>No se acepta glosa para la fecha de servicio (04/12/2013) el medicamento MONTELUKAST GRANULOS PARA RECONSTITUIR 4MG No tiene tope a aplicar.</t>
  </si>
  <si>
    <t>MARIA SIBILINA CURREA</t>
  </si>
  <si>
    <t>2097-614</t>
  </si>
  <si>
    <t>I490</t>
  </si>
  <si>
    <t>FIBRILACION Y ALETEO VENTRICULAR</t>
  </si>
  <si>
    <t xml:space="preserve"> No se acepta glosa. El usuario se encontraba vivo, afiliado y compensado a la EPS COMPENSAR para la fecha de prestación del servicio (10/05/2013). Se adjunta historia clinica donde se evidencia que el paciente tiene ingreso hospitalario en Junio del 2014 que es posterior a la fecha de servicio de la prestación objeto del presente recobro.</t>
  </si>
  <si>
    <t>Se reliquida según Circular No. (CIRCULAR 04 año 2012 FECHA INICIAL 8 DE NOVIEMBRE año 2012) Precio Máximo de Medicamentos, se glosa la diferencia.</t>
  </si>
  <si>
    <t>No se acepta glosa para la fecha de servicio (10/05/2013) se aplico tope para el medicamento DABIGATRAN ETEXILATO según Circular 04 de 2012, por un valor de $2.284 y el valor unitario recobrado es el mismo.</t>
  </si>
  <si>
    <t>Se adjunta orden medica de acuerdo a lo establecido en la Res. 5395 de 2013, con la descripción del paciente, técnologia No POS y Médico Tratante.</t>
  </si>
  <si>
    <t>ANDRES DAVID ALDANA AMADO</t>
  </si>
  <si>
    <t>Acción de tutela del 15 de Octubre de 2013 por presentar una parálisis cerebral para lo cual requiere del tratamiento de rehabilitación integral en una institucion especializada por recomendación del fisitra tratante, doctor Julio Hernández, así como una silla de ruedas especial para su desplazamiento, las cuales fueron negadas por parte de la EPS al no encontrarse dentro de las coberturas del POS. Acuden a una valoración en el Instituto Emanuel IPS, donde se determinó que el paciente es apto para el proceso de rehabilitación, el cual fue nuevamente negado por parte de la EPS al no existir contrato con esta institución. Por las anteriores razones solicitan la cobertura del tratamiento en el Instituto Emanuel así como el tratamiento integral y de rehabilitación. Se concede la tutela y ordena autorice y suministre de manera oportuna y sin dilaciones de ninguna clase el suministro de silla de ruedas pediátrica de material liviano, y autorice el tratamiento integral de rehabilitación en el instituto Emanuel IPS, incluido transporte para asistencia a terapias y citas médicas que requiera el paciente para el tratamiento de su patología parálisis cerebral espástica. Mediante impugnación del 3 de diciembre de 2013 se confirma el suministro de la silla de ruedas, sin embargo, se revoca el tratamiento integral de rehabilitación en el Instituto Emanuel IPS así como el servicio de transporte para las terapias. De conformidad con la historia clínica, se establece que el paciente presenta una parálisis cerebral espástica para lo cual requiere de tratamiento integral de rehabilitación en la Fundación Emanuel, razón por la cual se autoriza el 27 de noviembre de 2013 el servicio de transporte hasta el día en que la impugnación revoca la primera instancia, servicio no incluido dentro de las coberturas del plan obligatorio de salud, ya que para este territorio no se reconoce UPC por dispersión.</t>
  </si>
  <si>
    <t>C</t>
  </si>
  <si>
    <t>900259421-5</t>
  </si>
  <si>
    <t>EMMANUEL INSTITUTO DE REHABILITACION Y HABILITACION INFANTIL S A S</t>
  </si>
  <si>
    <t>2013-012</t>
  </si>
  <si>
    <t>NEUROPSICOLOGIA</t>
  </si>
  <si>
    <t>Se adjunta formato de justificación medica de tecnologías en salud ordenadas por fallos de tutela que no es expreso ó que ordena tratamiento integral, donde el médico de la EPS justifica la conexidad de la técnología recobrada con el Fallo de Tutela. En este documento se evidencia el nombre, firma y registro médico del profesional que elabora el Formato de Justificación</t>
  </si>
  <si>
    <t>NELSON ANDRES CHALA GAMEZ</t>
  </si>
  <si>
    <t>Paciente con cuatro fallos de Tutela: 1. Acción de Tutela del 15 de diciembre de 2010 por haber sufrido un accidente de tránsito, quedando con un trauma craneo encefálico severo con secuelas neurológicas irreversibles, por lo que a la fecha su estado es vegetativo, y requiere para su mantenimiento de higiene, aseo, y cuidados personales, de elementos como pañales húmedos, cremas anti escaras y de cuerpo, los cuales no han sido autorizados por parte de la EPS al no encontrarse incluidos dentro de las coberturas del plan obligatorio de salud. Se concede la Tutela y ordena suministre los pañales, crema antiescaras y pañitos húmedos requeridos por el paciente en la cantidad y en la periodicidad determinada por el médico tratante. Mediante impunación del 21 de febrero de 2011 se adiciona el recobro ante el Fosyga incluyendo los relativos a los pañales mensuales, las cremas anti escaras y pañitos húmedos. 2. Acción de Tutela del 13 de abril de 2011 por presentar un accidente de tránsito el 22 de marzo de 2010 que le ocasionó secuelas e incapacidad laboral con una pérdida del 94.4%, razón por la cual la empresa Reimpodiesel finaliza el vínculo contractual, por lo que Compensar EPS interrumpe la prestación del servicio y se direcciona para su atención por el régimen subsidiado. Se concede la Tutela y ordena que Compensar EPS garantice la continuidad en la atención médica integral que demande el paciente de conformidad con los requerimientos del médico tratante y con ocasión a su diagnóstico de trauma craneo encefálico severo con secuelas neurológicas irreversibles. Mediante impugnación del 30 de mayo de 2011 se concede el derecho fundamental de estabilidad laboral y ordena a Reimpodiesel reintegrar al paciente, así como indeminzar con 180 días de salario, afiliarlo a Compensar EPS. 3. Acción de Tutela del 27 de abril de 2011 para el suministro de los elementos de higiene y aseo como pañales, paños húmedos, cremas antiescaras ante el estado vegetativo en el que se encuentra y no cuenta con los recursos necesarios para su adquisición. Por parte de la EPS fueron negados porque no hacen parte de las coberturas del POS. Se niega la acción de Tutela por carencia actual del objeto. Mediante impugnación del 30 de marzo de 2011 se decreta la nulidad de lo actuado y se ordena estudiar la viabilidad de emitir medida provisional que garantice la protección de los derechos fundamentales del actor. 4. Acción de Tutela del 8 de julio de 2013 para la cobertura de los elementos que requiere para su mantenimiento higiénico de aseo y cuidado personal como son los pañales, pañitos húmedos y crema anti escaras y de cuerpo Marly, Lubriderm, Acid Mantle; los productos destinados a la nutrición del paciente Proteínas, Carboh, Vitaminas de bajo residuo 1500 ml, oral 18, suspensión oral y las demás que ordene el médico tratante, así como el tratamiento con terapias físicas, respiratorias, ocupacional y del lenguaje, con exoneración de copagos. Mediante impugnación del 3 de septiembre de 2013 se niega el recobro ante el Fosyg, ya que no es el Juez Constitucional al que le compete pronunciarse sobre el recobro, y será la EPS la que deba adelantar el trámite administrativo que considere pertinente. Mediante aclaración del 1° de julio del 2015 a través del cual se impugnó la decisión tomada por la primera instancia de sancionar a la EPS Compensar por no cumplir el fallo de Tutela al haberse ordenado tratamiento de rehabilitación en institución especializada, enfermería las 24 horas, traslados para cumplir citas y que se realicen en ambulancia, y se le suministren los elementos e insumos suficientes para el cuidado y manejo del paciente, aclarándose que se le han brindado los servicios requeridos de conformidad a lo establecido en la historia clínica de la Universidad de la Sabana. Igualmente se le han brindado las terapias físicas, ocupacional, del lenguaje, pañales, pañitos húmedos, cremas para el cuerpo, así como el tratamiento integral. Se decreta la nulidad de la sanción realizada por la primera instancia en la medida que se evidenció el cumplimiento de lo impartido y ordenado en el fallo de Tutela instaurado.</t>
  </si>
  <si>
    <t>2013-0153</t>
  </si>
  <si>
    <t>PANAL TENA SLIP</t>
  </si>
  <si>
    <t>No se acepta glosa. Se adjunta carta de certificacion de superacion de tope SOAT por parte de la aseguradora.</t>
  </si>
  <si>
    <t>PANITOS HUMEDOS PEQUENIN PAQUETE X 100UN</t>
  </si>
  <si>
    <t>RICARDO RONDEROS CHACON</t>
  </si>
  <si>
    <t>2273-293</t>
  </si>
  <si>
    <t>19973920-01-0M05BA06</t>
  </si>
  <si>
    <t>BONVIVA</t>
  </si>
  <si>
    <t>No se acepta glosa, para la fecha de prestacion de servicio 2/01/2014 el medicamento BONVIVA para el diagnóstico LUPUS ERITEMATOSO SISTEMICO- SIN OTRA ESPECIFICACIONS es No pos . Resol 5521/2013</t>
  </si>
  <si>
    <t>ANA GRACIELA ROSAS AVELLA</t>
  </si>
  <si>
    <t>2263-853</t>
  </si>
  <si>
    <t>00206742-03-0L02BG03</t>
  </si>
  <si>
    <t>ARIMIDEX</t>
  </si>
  <si>
    <t>No se acepta glosa, para la fecha de prestacion de servicio 13/01/2014 el medicamento ARIMIDEX para el diagnóstico TUMOR MALIGNO DE LA MAMA- PARTE NO ESPECIFICADAes No pos . Resol 5521/2013</t>
  </si>
  <si>
    <t>MARIA DEL ROSARIO MORENO CHAVES</t>
  </si>
  <si>
    <t>2265-659</t>
  </si>
  <si>
    <t>No se acepta glosa, para la fecha de prestacion de servicio 11/01/2014 el medicamento ARIMIDEX para el diagnóstico TUMOR MALIGNO DE LA MAMA- PARTE NO ESPECIFICADAes No pos . Resol 5521/2013</t>
  </si>
  <si>
    <t>ALBA ROCIO SANCHEZ BONILLA</t>
  </si>
  <si>
    <t>2261-243</t>
  </si>
  <si>
    <t>No se acepta glosa, para la fecha de prestacion de servicio 02/01/2014 el medicamento ARIMIDEX para el diagnóstico TUMOR MALIGNO DE LA MAMA- PARTE NO ESPECIFICADAes No pos . Resol 5521/2013</t>
  </si>
  <si>
    <t>ANA GAITAN FUENTES</t>
  </si>
  <si>
    <t>2013-419</t>
  </si>
  <si>
    <t>19919131-02-0S01EE04</t>
  </si>
  <si>
    <t>TRAVATAN 0.004%</t>
  </si>
  <si>
    <t>Se realiza reliquidación aplicando el valor del tope correcto para la fecha de servicio (31/05/2013) se aplica tope según Circular 04 de 2012 por un valor de $51262 para el medicamento TRAVATAN 0.004%</t>
  </si>
  <si>
    <t>SUSANA FORERO MORENO</t>
  </si>
  <si>
    <t>2065-40</t>
  </si>
  <si>
    <t>L941</t>
  </si>
  <si>
    <t>ESCLERODERMA LINEAL</t>
  </si>
  <si>
    <t>No se acepta glosa para la fecha de servicio (31/05/2013) se aplico tope para el medicamento DABIGATRAN ETEXILATO según Circular 04 de 2012, por un valor de $2.284 y el valor unitario recobrado es el mismo.</t>
  </si>
  <si>
    <t>ANA DE JESUS BECERRA DE BLANCO</t>
  </si>
  <si>
    <t>2085-459</t>
  </si>
  <si>
    <t>OBSERVACIONES DEL AUDITOR.</t>
  </si>
  <si>
    <t>IRMA GONZALEZ DE BERMUDEZ</t>
  </si>
  <si>
    <t>2171-44</t>
  </si>
  <si>
    <t>19947911-02-0S01EA05</t>
  </si>
  <si>
    <t>TARTRATO DE BRIMONIDINA 0.2 %</t>
  </si>
  <si>
    <t>No se acepta glosa, para la fecha de prestacion de servicio 16-08-2013 el medicamento TARTRATO DE BRIMONIDINA 0.2 % para el diagnóstico GLAUCOMA PRIMARIO DE ANGULO CERRADOes No pos . Acuerdo 029-2011</t>
  </si>
  <si>
    <t>2211-105</t>
  </si>
  <si>
    <t xml:space="preserve"> No se acepta glosa. El usuario se encontraba vivo, afiliado y compensado a la EPS COMPENSAR para la fecha de prestación del servicio (02/10/2013). Se adjunta historia clinica donde se evidencia que el paciente tiene ingreso hospitalario en Junio del 2014 que es posterior a la fecha de servicio de la prestación objeto del presente recobro.</t>
  </si>
  <si>
    <t>No se acepta glosa para la fecha de servicio (02/10/2013) se aplico tope para el medicamento DABIGATRAN ETEXILATO según Circular 04 de 2012, por un valor de $2.284 y el valor unitario recobrado es el mismo.</t>
  </si>
  <si>
    <t>BEATRIZ RODRIGUEZ URREA</t>
  </si>
  <si>
    <t>2317-10</t>
  </si>
  <si>
    <t>00229745-01-0L01BC06</t>
  </si>
  <si>
    <t>XELODA "ROCHE" TABLETAS LACADAS 500MG</t>
  </si>
  <si>
    <t>Se reliquida según Circular No. (04 año 2013 14/09/2013) Precio Máximo de Medicamentos, se glosa la diferencia.</t>
  </si>
  <si>
    <t xml:space="preserve">No se acepta glosa el valor recobrado es correcto. Para la fecha de servicio (20/01/2014) se aplico tope según Circular 04 de 2012 $6.750, para el medicamentoCAPECITABINA 500MG, el valor unitario recobrado es el mismo. </t>
  </si>
  <si>
    <t>830099027-5</t>
  </si>
  <si>
    <t>FUNDACION AVANTE</t>
  </si>
  <si>
    <t>751-128</t>
  </si>
  <si>
    <t>SOMBRA DE APOYO TERAPEUTICO</t>
  </si>
  <si>
    <t xml:space="preserve">No se acepta glosa se encuentra adjunta acta de CTC No 751-128 contiene la justificación médica de la decisión adoptada y el medicamento suministrado es para contrarrestar secuelas del diagnóstico inicial del paciente. </t>
  </si>
  <si>
    <t>SERGIO AVILA GARCIA</t>
  </si>
  <si>
    <t>825-71</t>
  </si>
  <si>
    <t>SOMBRA DE APOYO TERAPEUTICO -TUTOR SOMBRA - AC</t>
  </si>
  <si>
    <t xml:space="preserve">No se acepta glosa se encuentra adjunta acta de CTC No 825-71 contiene la justificación médica de la decisión adoptada y el medicamento suministrado es para contrarrestar secuelas del diagnóstico inicial del paciente. </t>
  </si>
  <si>
    <t>CARLOS ALFREDO SALINAS VALDERRAMA</t>
  </si>
  <si>
    <t>2219-59</t>
  </si>
  <si>
    <t>19927351-03-0J05AE02</t>
  </si>
  <si>
    <t>INDINAVIR 400 MG CÁPSULAS</t>
  </si>
  <si>
    <t>No se acepta glosa, para la fecha de prestacion de servicio 13-12-2013 el medicamento TARTRATO DE BRIMONIDINA 0.2 % para el diagnóstico ENFERMEDAD POR VIRUS DE LA INMUNODEFICIENCIA HUMANA (VIH)- SIN OTRA ESPECIFICACION es No pos . Acuerdo 029-2011</t>
  </si>
  <si>
    <t>SUSANA OSORIO GONZALEZ</t>
  </si>
  <si>
    <t>2083-382</t>
  </si>
  <si>
    <t>M216</t>
  </si>
  <si>
    <t>OTRAS DEFORMIDADES ADQUIRIDAS DEL TOBILLO Y DEL PIE</t>
  </si>
  <si>
    <t>No se acepta glosa. El valor recobrado es correcto para la fecha de servicio (07/06/2013) se aplico tope para el medicamento BUPRENORFINA 35MCG/HORA (20MG) según Circular 04 de 2012 por un valor unitario $45.545. El valor recobrado es el mismo.</t>
  </si>
  <si>
    <t>ALFONSO NIVIA VELASQUEZ</t>
  </si>
  <si>
    <t>1955-554</t>
  </si>
  <si>
    <t>Se reliquida según Circular No. (04 año 2012 08/11/2012) Precio Máximo de Medicamentos, se glosa la diferencia.</t>
  </si>
  <si>
    <t>No se acepta glosa para la fecha de servicio (19/04/2013) se aplico tope para el medicamento DABIGATRAN ETEXILATO según Circular 04 de 2012, por un valor de $2.284 y el valor unitario recobrado es el mismo.</t>
  </si>
  <si>
    <t>2285-546</t>
  </si>
  <si>
    <t>No se acepta glosa, el usuario se encuentra afiliado a la EPS COMPENSAR para la fecha de prestación del servicio(10/01/2014), los nombres registrados en los documentos esenciales del recobro corresponden a la condición de afiliación en el momento de la prestación del servicio y evidenciándose como dato trazador el tipo y número de identificación. Siendo este atributo considerado en la Res. 4244 de 2015 "Por la cual se establecen los términos, formatos y requisitos para el reconocimiento y pago de los recobros y reclamaciones en virtud de lo dispuesto en el literal C del Art. 73 de la Ley 1753 de 2015". Artículo 9, brinda la posibilidad cuando existan diferencias realizar la validación adjuntando el formulario de afiliación, se adjunta soporte BDUA.</t>
  </si>
  <si>
    <t>2079-158</t>
  </si>
  <si>
    <t>19929124-01-0R03DC03</t>
  </si>
  <si>
    <t>MONTELUKAST 4 MG TABLETA MASTICABLE.</t>
  </si>
  <si>
    <t>No se acepta glosa para la fecha de servicio (18/04/2013) se aplico tope para el medicamento MONTELUKAST TABLETA 4MG según Circular 04 de 2012, por un valor de $1.123 y el valor unitario recobrado es el mismo.</t>
  </si>
  <si>
    <t>ANGEL HERNANDO TOVAR MUÑOZ</t>
  </si>
  <si>
    <t>697-20</t>
  </si>
  <si>
    <t>Z133</t>
  </si>
  <si>
    <t>EXAMEN DE PESQUISA ESPECIAL PARA TRASTORNOS MENTALES Y DEL COMPORTAMIENTO</t>
  </si>
  <si>
    <t>PRUEBAS NEUROPSICOLOGIA - AC</t>
  </si>
  <si>
    <t>CARLOS ALBERTO RODRIGUEZ BERMUDEZ</t>
  </si>
  <si>
    <t>Acción de tutela del 12 de agosto de 2008 para el suministro de los medicamentos salmeterol fluticasona (Seretide), Omalizumab y Montelukast, los cuales no se encuentran incluidos dentro del POS, así como el oxígeno las 24 horas del día, que tampoco le fue autorizado por la EPS. Se aclara que los medicamentos Seretide, Montelukast, Cetirizina y bromuro de tiotropio se encuentran excluidos del POS. En cuanto a los medicamentos Cetirizina y Spiriva no han sido solicitados para su trámite ante el comité técnico científico. Se concede la tutela y ordena a Compensar EPS autorice a su costa los medicamentos Salmeterol fluticasona (Seretide), Omalizumab y Montelukast, ordenados por el médico tratante, y constate la entrega de ellos al paciente, y le sean suministrados en la continuidad y cantidad que el médico ordene, así como los procedimientos, examenes clínicos, valoraciones, tratamientos farmacológicos y no farmacológicos que se relacionen con la enfermedad que padece y con las enfermedades que se generen de esta patología, esto es, atención en salud de tal forma que garanticen la calidad de vida en condiciones dignas y humanas una vez se notifique de la decisión.</t>
  </si>
  <si>
    <t>2008-001133</t>
  </si>
  <si>
    <t>00050888-01-0N05AX08</t>
  </si>
  <si>
    <t>LAURA ANDREA RUEDA MARMOL</t>
  </si>
  <si>
    <t>Acción de Tutela del 3 de noviembre de 2006 a favor de la paciente con cuadro clínico de epilepsia focal sintomática, microcefalia, cuadriplejia hipotónica, retardo en el desarrollo sicomotor que requiere de tratamientos farmacológicos que deterioraron la dentadura afectando su alimentación ocasionando desnutrición, para lo cual requiere de procedimientos odontológicos de rehabilitación con implantes, coronas metálicas, huesos, cartílagos, tratamientos no incluidos en el POS, razón por la cual no le fueran autorizados por parte de la EPS. Se concede la Tutela que ordena autorice la prestación del servicio integral de odontología, intervención quirúrgica de extracción, adecuación de implantes, incluyendo corona metálica, así como todo el tratamiento integral hasta cuando lo requiera, en tal razón debe continuar prestándole el servicio de salud en forma continua, sin interrupciones, de manera integral y puntual, suministrándole todos los medicamentos que le sean prescritos, intervenciones quirúrgicas, procedimientos, exámenes, terapias, consultas, interconsultas, hospitalización, servicio de ambulancia, implementos, elementos, insumos, necesarios para la recuperación de su salud, POS y NO POS, a la paciente, tratando además las afecciones que se deriven a futuro como consecuencia de su padecimiento.</t>
  </si>
  <si>
    <t>2006-360</t>
  </si>
  <si>
    <t>Q02X</t>
  </si>
  <si>
    <t>MICROCEFALIA</t>
  </si>
  <si>
    <t>BERENICE CHAVES DE LEON</t>
  </si>
  <si>
    <t>2239-331</t>
  </si>
  <si>
    <t>H470</t>
  </si>
  <si>
    <t>TRASTORNOS DEL NERVIO OPTICO- NO CLASIFICADOS EN OTRA PARTE</t>
  </si>
  <si>
    <t>Se realiza reliquidación aplicando el valor del tope correcto para la fecha de servicio (11-01-2014) se aplica tope según Circular 04 de 2012 por un valor de $51262 para el medicamento TRAVATAN 0.004%</t>
  </si>
  <si>
    <t>JACKELINE HENAO GIL</t>
  </si>
  <si>
    <t>2285-574</t>
  </si>
  <si>
    <t>No se acepta glosa, para la fecha de prestacion de servicio 07/01/2014 el medicamento TARTRATO DE BRIMONIDINA 0.2 % para el diagnóstico OTROS GLAUCOMAS es No pos . Resol 5521/2013</t>
  </si>
  <si>
    <t>CLAUDIA PATRICIA HERNANDEZ</t>
  </si>
  <si>
    <t>2047-96</t>
  </si>
  <si>
    <t>F321</t>
  </si>
  <si>
    <t>EPISODIO DEPRESIVO MODERADO</t>
  </si>
  <si>
    <t>No se acepta glosa para la fecha de servicio (03/04/2013) se aplico tope para el medicamento DULOXETINA 60MG según Circular 04 de 2012, por un valor de $9.416 y el valor unitario recobrado es el mismo.</t>
  </si>
  <si>
    <t>HENRY JIMENEZ BUITRAGO</t>
  </si>
  <si>
    <t>2283-255</t>
  </si>
  <si>
    <t>19997031-03-0C10AA07</t>
  </si>
  <si>
    <t>ROVARIL 40 MG</t>
  </si>
  <si>
    <t>No se acepta glosa, para la fecha de prestacion de servicio 01/02/2014 el medicamento ROVARIL 40 MG para el diagnóstico INSUFICIENCIA RENAL CRONICA- NO ESPECIFICADA es No pos . Resol 5521/2013</t>
  </si>
  <si>
    <t>20015270-02-0N04BC05</t>
  </si>
  <si>
    <t>MIRAPEX ® ER 1.5 MG TABLETAS DE LIBERACIÓN PROLONGADA</t>
  </si>
  <si>
    <t>JUAN SEBASTIAN QUINTERO ZULETA</t>
  </si>
  <si>
    <t>2131-341</t>
  </si>
  <si>
    <t>AMIRA AMAYA TORRADO</t>
  </si>
  <si>
    <t>2217-443</t>
  </si>
  <si>
    <t>H524</t>
  </si>
  <si>
    <t>PRESBICIA</t>
  </si>
  <si>
    <t>19942378-01-0S01GX01</t>
  </si>
  <si>
    <t>CROMOGLICATO DE SODIO AL 2% SOLUCION OFTALMICA</t>
  </si>
  <si>
    <t>No se acepta glosa, para la fecha de prestacion de servicio 09-12-2013 el medicamento CROMOGLICATO DE SODIO AL 2% SOLUCION OFTALMICA para el diagnóstico EPILEPSIA Y SINDROMES EPILEPTICOS SINTOMATICOS RELACIONADOS CON LOCALIZACIONES (FOCALES) (PARCIALES) Y CON ATAQUES PARCIALES COMPLEJOS es No pos . Acuerdo 029-2011</t>
  </si>
  <si>
    <t>LIZ KATHERINE MARTINEZ MORENO</t>
  </si>
  <si>
    <t>2213-173</t>
  </si>
  <si>
    <t>19945253-02-0R03DC03</t>
  </si>
  <si>
    <t>MONTELUKAST 10 MG TABLETAS RECUBIERTAS</t>
  </si>
  <si>
    <t>2213-166</t>
  </si>
  <si>
    <t>LUIS ALEJANDRO DAZA CORREDOR</t>
  </si>
  <si>
    <t>2273-106</t>
  </si>
  <si>
    <t>00050786-05-0A06AD11</t>
  </si>
  <si>
    <t>DUPHALAC® SOLUCION ORAL</t>
  </si>
  <si>
    <t>2273-105</t>
  </si>
  <si>
    <t>19973415-04-0A07AA11</t>
  </si>
  <si>
    <t>IFAXIM 200 MG.</t>
  </si>
  <si>
    <t>20029236-01-0B01AX06</t>
  </si>
  <si>
    <t>XARELTO® 15 MG COMPRIMIDOS RECUBIERTOS</t>
  </si>
  <si>
    <t>JOSE AGUSTIN SAMUDIO GONZALEZ</t>
  </si>
  <si>
    <t>2019-37</t>
  </si>
  <si>
    <t xml:space="preserve">De acuerdo a lo establecido en la Res. 5395 de 2013, se evidencia adjunto al recobro la constancia de atención con la descripción del paciente, técnologia No POS y Médico Tratante. </t>
  </si>
  <si>
    <t>LIBARDO ORTIZ RONDON</t>
  </si>
  <si>
    <t>2001-251</t>
  </si>
  <si>
    <t>MARIA DEL CARMEN PUERTO DE ROSAS</t>
  </si>
  <si>
    <t>2025-179</t>
  </si>
  <si>
    <t>19910957-03-0L02BG03</t>
  </si>
  <si>
    <t>TROZOLET 1 MG COMPRIMIDOS RECUBIERTOS.</t>
  </si>
  <si>
    <t>MARIELA FRANCO DE CAMACHO</t>
  </si>
  <si>
    <t>1991-493</t>
  </si>
  <si>
    <t>ANA MARIA GARCIA DE BELTRAN</t>
  </si>
  <si>
    <t>1991-468</t>
  </si>
  <si>
    <t>PEDRO PABLO GUEVARA PARDO</t>
  </si>
  <si>
    <t>2161-96</t>
  </si>
  <si>
    <t>00093689-02-0N03AG01</t>
  </si>
  <si>
    <t>VALCOTE® 250 MG TABLETAS CON CUBIERTA ENTERICA</t>
  </si>
  <si>
    <t>No se acepta glosa, para la fecha de prestacion de servicio 28-12-2013 el medicamento VALCOTE® 250 MG TABLETAS CON CUBIERTA ENTERICA para el diagnóstico EPILEPSIA Y SINDROMES EPILEPTICOS SINTOMATICOS RELACIONADOS CON LOCALIZACIONES (FOCALES) (PARCIALES) Y CON ATAQUES PARCIALES COMPLEJOSes No pos . Acuerdo 029-2011</t>
  </si>
  <si>
    <t xml:space="preserve"> No se acepta glosa. El usuario se encontraba vivo, afiliado y compensado a la EPS COMPENSAR para la fecha de prestación del servicio (30/11/2013). Se adjunta historia clinica donde se evidencia que el paciente tiene ingreso hospitalario en Junio del 2014 que es posterior a la fecha de servicio de la prestación objeto del presente recobro.</t>
  </si>
  <si>
    <t>ROSA AMELIA MESA DE TRUJILLO</t>
  </si>
  <si>
    <t>2039-190</t>
  </si>
  <si>
    <t>No se acepta glosa, el usuario se encuentra afiliado a la EPS COMPENSAR para la fecha de prestación del servicio(26/04/2013), los nombres registrados en los documentos esenciales del recobro corresponden a la condición de afiliación en el momento de la prestación del servicio y evidenciándose como dato trazador el tipo y número de identificación. Siendo este atributo considerado en la Res. 4244 de 2015 "Por la cual se establecen los términos, formatos y requisitos para el reconocimiento y pago de los recobros y reclamaciones en virtud de lo dispuesto en el literal C del Art. 73 de la Ley 1753 de 2015". Artículo 9, brinda la posibilidad cuando existan diferencias realizar la validación adjuntando el formulario de afiliación, se adjunta soporte BDUA.</t>
  </si>
  <si>
    <t>Se reliquida segun Circular No. (CIRCULAR 04 año 2012 08/11/2012) Precio Maximo de Medicamentos, se glosa la diferencia.</t>
  </si>
  <si>
    <t>Se reliquida segun Circular No. (*CIRCULAR 04 año 2012 08/11/2012) Precio Maximo de Medicamentos, se glosa la diferencia.</t>
  </si>
  <si>
    <t>MARIA INES REYES DE BERNAL</t>
  </si>
  <si>
    <t>2235-389</t>
  </si>
  <si>
    <t>Se reliquida segun Circular No. (CIRCULAR 07_01/01/2014) Precio Maximo de Medicamentos, se glosa la diferencia.</t>
  </si>
  <si>
    <t>Se realiza reliquidación aplicando el valor del tope correcto para la fecha de servicio (04/01/2014) se aplica tope según Circular 04 de 2012 por un valor de $51262 para el medicamento TRAVATAN 0.004%</t>
  </si>
  <si>
    <t>VERONICA OJEDA VDA DE DUQUE</t>
  </si>
  <si>
    <t>2259-22</t>
  </si>
  <si>
    <t>Se realiza reliquidación aplicando el valor del tope correcto para la fecha de servicio (28/12/2013) se aplica tope según Circular 04 de 2012 por un valor de $51262 para el medicamento TRAVATAN 0.004%</t>
  </si>
  <si>
    <t>DAVID STEVEN RAMIREZ LOPEZ</t>
  </si>
  <si>
    <t xml:space="preserve">Paciente con cuatro fallos de Tutela: 1. Acción de Tutela del 30 de mayo de 2008 por presentar retraso mental con trastorno en el desarrollo del lenguaje por lo cual ha presentado varias complicaciones como bronquiolitis y pérdida de peso requiriendo Soporte nutricional con Z Bec granulado y Leche Nan, teniendo en cuenta que además presenta una epilepsia focal. Se concede la Tutela y ordena el suministro de la leche Nan y el Z-Bec, así como el tratamiento integral para la desnutrición que presenta. 2. Acción de Tutela del 9 de marzo de 2009 a través del cual se concede tanto para el señor Mario Ramírez como para Angelica María López, David Steven Ramírez López y Valentina Ramírez López los tratamientos, procedimientos y gafas y lentes requeridos por la patología oftalmológica que padecen. 3. Acción de Tutela del 24 de junio de 2009 por presentar traumatismo con fractura en la segunda falange del miembro superior izquierdo para lo cual requiere de tratamiento intrahospitalario, para lo cual le cobran copago por los servicios que requiera. Por parte de la EPS Compensar se autoriza la atención y se declaran los hechos superados. Mediante impugnación del 4 de agosto de 2009 se concede la Tutela y ordena brindar el tratamiento integral que requiera para tratar la contusión del dedo de la mano, dicho tratamiento comprende el suministro oportuno de medicamentos, la práctica de rehabilitación requerida, el examen diagnóstico y el seguimiento y en general todo otro componente que el médico tratante valore como necesario para el restablecimiento de la salud del menor. 4. Acción de Tutela del 26 de septiembre de 2011 para el suministro del medicamento en presentación comercial Uniclair para la rinitis crónica que su grupo familiar padece y que está siendo tratada con Spray nasal. Así como para el tratamiento de alopecia andrógena, dermatitis atópica, pitiriasis alba, rinitis alérgica, cefalea subaguda con signos de alarma, melasma, rinitis crónica, entre otras. Además presenta problemas de desnutrición, para lo cual le han ordenado diferentes medicamentos y multivitamínicos, sin embargo, le han ordenado Frex clean shampoo oftálmico, Uniclair Mometasona y Dolex Acetaminofen, los cuales no han sido autorizados por la EPS al no encontrarse cubiertos por el POS. Se concede la Tutela y ordena el suministro de los productos Humectante Ultra, Ketodex, Bromidex, Sunskin, Uniclair, Rostro a frasco, Sun Stop plus, Ridoff Frasco, Beratarretin H crema, Deltacrin Shampoo, Total Health loción, capilar entre otras, 21, Uniclair, Tricovit cápsulas, Sunaid gel, Fluoen crema, Cetaphil crema, Frex clean Shampoo oftálmico, Dolex ordenados por los médicos tratantes y el seguimiento del tratamiento que sea necesario para tratar la enfermedad que aquí los aqueja, así mismo, los procedimientos, exámenes y medicamentos que puedan necesitar el señor MARIO RAMIREZ HURTADO, su esposa ANGELICA MARIA LOPEZ PALACIO, su hija VALENTINA RAMIREZ LOPEZ y su hijo DAVID STEVEN RAMIREZ LOPEZ de aquí en adelante para manejar su limitación de salud en forma digna. Mediante impugnación del 8 de noviembre de 2011 se confirma el fallo de Tutela. De conformidad con lo establecido en la historia clínica, el paciente requiere del Nestum, cereal infantil que contiene PREBIO 1, fibras naturales que fortalecen el aparato digestivo, protegiéndolo de enfermedades gastrointestinales. </t>
  </si>
  <si>
    <t>IH</t>
  </si>
  <si>
    <t>TRANSITION AIRWARE MON TER CRIZAL</t>
  </si>
  <si>
    <t>BAMBINO BD 796</t>
  </si>
  <si>
    <t>No se acepta glosa, para la fecha de prestacion de servicio 02-05-2013 el servicio BAMBINO BD 796 para el diagnóstico ASTIGMATISMO es No pos . Acuerdo 029-2011</t>
  </si>
  <si>
    <t>MOHAMMAD RAED MOHAMMAD REZK NASSAR</t>
  </si>
  <si>
    <t xml:space="preserve">Acción de tutela del 20/5/2009 paciente con paralisis cerebral tipo cuadriparesia espástica x GMFCS III y retardo del desarrollo psicomotor, fallo ordena autorizar, comunicar y suministrar el elemento caminador altura graduable, apoyo posterior, soporte de antebrazos y manos y ruedas delanteras no articuladas , en la forma prescrita por su medico tratante, asumiendo en su totalidad el costo que genere sin cobro de cuotas de recuperacion o copagos, autoriza el TRATAMIENTO INTEGRAL, compensar puede repetir contra el fosyga. </t>
  </si>
  <si>
    <t>IM</t>
  </si>
  <si>
    <t>2009-0673</t>
  </si>
  <si>
    <t>FUTUREX G2 STELL MONF TERMINADO-LENTES OFTALMICOS</t>
  </si>
  <si>
    <t>JUAN MAURICIO NAUSA SILVA</t>
  </si>
  <si>
    <t>Acción de tutela del 31 de octubre de 2008 para el suministro del medicamento Omalizumab, para la patología respiratoria que presenta. Se concede la tutela y ordena el suministro del medicamento Omalizumab, así como el tratamiento integral para el manejo de su patología. Por parte del médico tratante, se prescribe Seretide discus FLUTICASONA PROPIONATO - SALMETEROL para el tratamiento del Asma severa que presenta, objeto de cobertura del fallo de tutela.</t>
  </si>
  <si>
    <t>2008-9166</t>
  </si>
  <si>
    <t>19945253-01-0R03DC03</t>
  </si>
  <si>
    <t>19902533-02-0R03AK06</t>
  </si>
  <si>
    <t>FERNANDO OYOLA</t>
  </si>
  <si>
    <t>Acción de Tutela del 15 de marzo de 2005 por presentar un problema visual y requiriendo de manejo en el centro de rehabiltiación para adultos ciegos así como de ayudas auditivas, las cuales no se encuentran cubiertas por el plan de salud. Se emite recomendación por parte del Medicina legal que las ayudas audiovisuales lupa manual con iluminación, circuito cerrado de televisión, gafas coil, telescopio 8x20 demostraron que son útiles en el paciente. Se concede la Tutela y ordena los productos, tratamientos, medicamentos y servicios que requiera de acuerdo a la prescripción del médico tratante. Por parte del oftalmólogo tratante de Imevi, doctor Eliecer Camargo, se ordena tratamiento farmacológico con Visocap para el manejo de la patología oftálmica que presenta a consecuencia del déficit de vitaminas y minerales que tiene el paciente</t>
  </si>
  <si>
    <t>2005-0092</t>
  </si>
  <si>
    <t>19933000-02-0S01EA05</t>
  </si>
  <si>
    <t>ALPHAGAN P SOLUCION OFTALMICA</t>
  </si>
  <si>
    <t>Se realiza reliquidación aplicando el valor del tope correcto para la fecha de servicio (21-09-2013) se aplica tope según Circular 04 de 2012 por un valor de $51262 para el medicamento TRAVATAN 0.004%, adicional se ajusta cuota moderadora $9100</t>
  </si>
  <si>
    <t xml:space="preserve">Se realiza reliquidación aplicando el valor del tope correcto para la fecha de servicio (21-09-2013) se aplica tope según Circular 04 de 2012 por un valor de $51262 para el medicamento TRAVATAN 0.004%, </t>
  </si>
  <si>
    <t>LUZ ANGELA CAMARGO</t>
  </si>
  <si>
    <t>2207-385</t>
  </si>
  <si>
    <t>C250</t>
  </si>
  <si>
    <t>TUMOR MALIGNO DE LA CABEZA DEL PANCREAS</t>
  </si>
  <si>
    <t>19974130-01-0L01BC05</t>
  </si>
  <si>
    <t>GEMCITABINA 200 MG POLVO LIOFILIZADO PARA SOLUCION INYECTABLE</t>
  </si>
  <si>
    <t>ROSALBA AVILA DE CAICEDO</t>
  </si>
  <si>
    <t>2077-6</t>
  </si>
  <si>
    <t>H488</t>
  </si>
  <si>
    <t>OTROS TRASTORNOS DEL NERVIO OPTICO Y DE LAS VIAS OPTICAS EN ENFERMEDADES CLASIFICADAS EN OTRA PARTE</t>
  </si>
  <si>
    <t>00229448-03-0S01EC04</t>
  </si>
  <si>
    <t>AZOPT® SUSPENSIÓN OFTÁLMICA ESTÉRIL</t>
  </si>
  <si>
    <t>BLANCA JANNETH ORTIZ DE TORRES</t>
  </si>
  <si>
    <t>1997-442</t>
  </si>
  <si>
    <t>H359</t>
  </si>
  <si>
    <t>TRASTORNO DE LA RETINA- NO ESPECIFICADO</t>
  </si>
  <si>
    <t>DIANA FERNANDA GUZMAN RAMIREZ</t>
  </si>
  <si>
    <t>2063-387</t>
  </si>
  <si>
    <t>M321</t>
  </si>
  <si>
    <t>LUPUS ERITEMATOSO SISTEMICO CON COMPROMISO DE ORGANOS O SISTEMAS</t>
  </si>
  <si>
    <t>00216049-03-0L04AA06</t>
  </si>
  <si>
    <t>CELLCEPT TABLETAS LACADAS 500 MG</t>
  </si>
  <si>
    <t>SERGIO ALEXANDER MURCIA GROSS</t>
  </si>
  <si>
    <t xml:space="preserve">Acción de Tutela del 2 de marzo de 2011 para el tratamiento de las enfermedades que padece con Vigabatrina, Depakene, Piridoxina, Dornasa alfa, Fluticasona, Berodual, oxígeno permanente, Omeprazol Losec Mups, terapias domiciliarias, respiratorias, físicas, del lenguaje y ocupacionales; y ante las limitaciones severas que presenta para su movilización, requiere de una silla de ruedas convencional pediátrica plegable en equis para su desplazamiento, así como la utilización de plantillas con realce escafoideo de 10 mm para pie plano, para uso convencional bilateral, los cuales no fueron autorizados por parte de la EPS al no encontrarse dentro de las coberturas. Se concede la Tutela y ordena el suministro del insumo silla de ruedas pediátrica plegable en equis, así como el suministro de plantillas con realce escafoideo de 10 mm, además de las demás prescripciones médicas que considere el médico tratante para reestablecer su salud, asumiendo el 100% de su costo, los cuales se practicarán siempre que estén directamente relacionados con la patología que padece, sin que se exijan cuotas de recuperación por la atención integral que le sea autorizada y suministrada. </t>
  </si>
  <si>
    <t>2011-0022</t>
  </si>
  <si>
    <t>VIDAL MORA DIAZ</t>
  </si>
  <si>
    <t>2143-90</t>
  </si>
  <si>
    <t>20040580-01-0L01BC06</t>
  </si>
  <si>
    <t>CITABIBEX ® 500 MG</t>
  </si>
  <si>
    <t>LUIS RUSELL FOX CASTELLANOS BENAVIDES</t>
  </si>
  <si>
    <t>2305-83</t>
  </si>
  <si>
    <t>D819</t>
  </si>
  <si>
    <t>INMUNODEFICIENCIA COMBINADA- NO ESPECIFICADA</t>
  </si>
  <si>
    <t>19963035-01-0J06BA02</t>
  </si>
  <si>
    <t>GAMMARAAS 5%</t>
  </si>
  <si>
    <t>NICOLAS RUEDA LUENGAS</t>
  </si>
  <si>
    <t>2305-336</t>
  </si>
  <si>
    <t>D848</t>
  </si>
  <si>
    <t>OTRAS INMUNODEFICIENCIAS ESPECIFICADAS</t>
  </si>
  <si>
    <t>20040003-01-0J06BA01</t>
  </si>
  <si>
    <t>GAMMANORM ® 10 ML</t>
  </si>
  <si>
    <t>MARIBEL CORTES NARVAEZ</t>
  </si>
  <si>
    <t>2293-334</t>
  </si>
  <si>
    <t>G629</t>
  </si>
  <si>
    <t>POLINEUROPATIA- NO ESPECIFICADA</t>
  </si>
  <si>
    <t>19951544-03-0N06AX21</t>
  </si>
  <si>
    <t>CYMBALTA® 30 MG CAPSULAS</t>
  </si>
  <si>
    <t>CRISTIAN JAVIER ARROYO RAMOS</t>
  </si>
  <si>
    <t xml:space="preserve">Acción de Tutela del 11 de diciembre de 2007 por presentar microcefalia con secuelas en su desarrollo psicomotor para lo cual requiere de una silla de ruedas neurológica con adaptación apoya cabezas, espaldar reclinable y demás especificaciones, así como el suministro de un bipedestador con sostén cefálico, la realización de un injerto tricortical, el suministro de PAÑALES desechables y la inclusión en un programa de rehabilitación integral, los cuales le fueran negados por parte de la EPS Compensar al no encontrarse incluidos en el POS. Se concede la Tutela ordenando a la EPS Compensar gestione bipedestador y la silla de ruedas con especificaciones descritas en el acápite de los hechos, así como la realización de la cirugía (injerto), sin hacer exigible la cancelación de la cuota moderadora o copago, conforme a lo expuesto. Ordena brindar el tratamiento integral que requiera el menor con ocasión a la patología que presenta y según prescripción del médico tratante, en el entendido que por esos gastos en que incurriere, igualmente puede recobrar ante el Fosyga. </t>
  </si>
  <si>
    <t>2007-564</t>
  </si>
  <si>
    <t>VLADIMIR ALEXANDER BARRIOS BERNAL</t>
  </si>
  <si>
    <t xml:space="preserve">Paciente a quien se le diagnostica diabetes y para su tratamiento requiere de Insulina Glargina, Humalog y Glucagon, así como la utilización de glucómetro, tirillas para glucometría, jeringas, lancetas, tirillas para medir cetonas en la orina y practica de hemoglobina, hemoglobina glucosilada, microalbuminuria, exámenes fotográficos de ojos, TSH, anticuerpos antitiroideos, etc. Tutela falla a favor para suministrar diagnóstico y tratamiento para la diabetes que padece. HARMETONE SE ENCUENTRA INDICADO PARA AUMENTO DE LA MOTILIDAD GASTROINTESTIINAL Y DEL TONO DEL ESFINTER CARDIAL, ANTIEMETICO. El paciente presenta un diagnóstico de una gastroparesia diabética, en tratamiento farmacológico con Domperidona, medicamento no esencial indicado para pacientes diabéticos que tienen esta patología. La gastroparesia es el trastorno de la motilidad gástrica que ocasiona alteraciones del vaciamiento gástrico. La más frecuente de estas disfunciones es la gastroparesia diabética. La gastroparesia es una complicación de la diabetes consecuencia de una neuropatía crónica o de una cetoacidosis aguda consistente en la ralentización del vacíado [Fraser, 1990]. Como consecuencia, la entrada de glucosa en el intestino delgado se retrasa, lo que complica el control de la glucemia. La estasis gástrica puede ocasionar naúseas y vómitos, así como distensión abdominal bloqueando la salida del píloro. También puede favorecer la formación de bezoares. Diversos factores contribuyen a esta condición: los sujetos con gastroparesia muestran un secreción gástrica de ácido en respuesta a la hipoglucemia alterada lo que revela una neuropatía vagal. La hiperglucemia, especialmente cuando supera los 250 mg/dl puede retardar el vacíado gástrico y provocar los síntomas de gastroparesia tanto en los enfermos diabéticos insulino dependientes como en los no insulino dependientes [Horowitz, 1994]. La motilidad gástrica está usualmente reducida en el paciente diabético, sobre todo a nivel del antro. Alteraciones gastrointestinales diversas pueden también interferir con el vacíado gástrico en los sujetos diabéticos. Los enfermos con gastroparesia muestran unos niveles plasmáticos elevados de motilina. Los antagonistas de esta hormona, como la eritromicina pueden ser útiles en la gastroparesia, mientras que la metoclopramida mejora el estasis gástrico sin afectar los niveles de motilina. Los síntomas de la gastroparesia diabética son inespecíficos siendo los más comunes: sensación de saciedad durante o inmediatamente después de comer naúsea anorexia vómitos que pueden extenderse durante varios días Prácticamente todos los enfermos con gastroparesia muestran otros síntomas de neuropatía autonómica como hipotensión postural, sudoración anormal y disfunción de la vejiga. El exámen de estos enfermos revela distensión epigástrica. La papilla de bario muestra un estómago dilatado con residuos de alimentos incluso en ayunas. Los pacientes diabéticos se asocian con un mayor incidencia de gastritis. La gastritis erosiva es relativamente frecuente en la cetoacidosis diabética y, a menudo, va acompañada de hemorragia. También está aumentada en los diabéticos la incidencia de infección por H. pylori. Sin embargo, la incidencia de ulcera duodenal es menor entre los diabéticos. El tratamiento de la gastroparesia diabética consiste en primer lugar en conseguir un buen control de la hiperglucemia. Las comidas deben ser pequeñas y frecuentes y se deben evitar alimentos ricos en fibras insolubles. El tratamiento farmacológico se lleva a cabo con fármacos procinéticos. La domperidona, un antagonista selectivo de la dopamina, es también un potente agente procinético (Horowitz, 1985) pero también muestra taquifilaxia. Estos fármacos aumentan la motilidad del intestino pero han sido muy utilizados en el tratamiento de la gastroparesia diabética. </t>
  </si>
  <si>
    <t>2005-00014</t>
  </si>
  <si>
    <t>TIRAS GLUCO ACCU CHEK PERFORMA 50 UND</t>
  </si>
  <si>
    <t xml:space="preserve">Se reconoce la cantidad (200) correspondiente a la tecnologia en salud, las demas no estan incluida (s) en el plan de beneficios </t>
  </si>
  <si>
    <t>No se acepta glosa, El paciente presenta un Diagnóstico de DIABETES MELLITUS INSULINODEPENDIENTE SIN MENCION DE COMPLICACION y según la tutela requiere monitorización con 6 glucometrias diarias. El paciente necesita mensualmente 300 tiras de glucometria . La tutela autoriza 300 tiras por mes , siendo estas NO POS.Glosa injustificada</t>
  </si>
  <si>
    <t>SAMUEL SAAB CARO</t>
  </si>
  <si>
    <t xml:space="preserve">Acción de tutela del 10 de diciembre de 2007 para la cobertura de los insumos (tirillas reactivas y lancetas) para la glucometría, así como las jeringas para la insulina que requiere, los cuales no son autorizados por parte de la EPS Compensar al no encontrarse dentro de las coberturas del plan de beneficios del POS plan obligatorio de salud, y no se encuentra en capacidad económica de asumir. Se concede la tutela y ordena a Compensar EPS autorizar y suministrar al paciente la entrega de los elementos tiras medidoras para glucometría y lancetas, las jeringas para aplicación de la insulina B-D, y que continúe suministrando dichos elementos al menor en la cantidad y por el tiempo que ordene su médico tratante, debiendo asumir la entidad el costo de los mismos en un 100% y sin derecho al recobro al Fosyga, en razón de que estos se encuentran dentro de las coberturas del POS. Así mismo, ordenar el tratamiento integral (medicamentos, exámenes, citas con médicos especializados, insumos, terapias, procedimientos, etc.) que pueda requerir el menor y que prescriba su médico tratante con ocasión de la patologia diabetes mellitus tipo 1 que padece, sin restricciones de orden económico, legal o administrativo. Autorizar a Compensar EPS a repetir contra el Fosyga por el valor invertido en el cumplimiento de la orden emitida y que no está obligada a cancelar respecto del tratamiento integral por los servicios NO POS unicamente. </t>
  </si>
  <si>
    <t>2007-012000</t>
  </si>
  <si>
    <t>TIRAS ONE TOUCH</t>
  </si>
  <si>
    <t xml:space="preserve">Se reconoce la cantidad (10) correspondiente a la tecnologia en salud, las demas no estan incluida (s) en el plan de beneficios </t>
  </si>
  <si>
    <t>No se acepta glosa, El paciente presenta un Diagnóstico de DIABETES MELLITUS INSULINODEPENDIENTE SIN MENCION DE COMPLICACION y según la tutela requiere monitorización con 12 cajas*50 unid glucometrias diarias. El paciente necesita mensualmente 600 tiras de glucometria . La tutela autoriza 600 tiras por mes , siendo estas NO POS.Glosa injustificada</t>
  </si>
  <si>
    <t>MARIA ALEJANDRA SANCHEZ PRADO</t>
  </si>
  <si>
    <t xml:space="preserve">Paciente con dos fallos de Tutela: 1. Acción de Tutela del 16 de noviembre de 2012 para la paciente que requiere de la realización de exámenes que por su elevado costo no les es posible asumir, especialmente el SSLL GEN PPT1 ante una liposuscinosis, así como el suministro de pañales, el suplemento vitamínico Ensure para la alimentación a través de la sonda, y la realización de terapias físicas. Se concede la Tutela que ordena el suministro de pañales, el complemento vitamínico Ensure, las sondas e implementos, practicar la terapias, así como el examen SSLL GEN PPT1, así como el tratamiento integral respecto de la patología que presenta donde se encuentran incluidos todos los examenes, terapias, hospitalizaciones, cirugías, entre otros que la paciente requiera en el futuro, así como proporcionar el transporte desde Simijaca al Instituto Roosevelt cuando se considere necesario. Mediante impugnación del 11 de abril de 2013 se decretó nulidad de la actuación ya que por error los argumentos de Compensar fueron radicados en otro juzgado. 2. Acción de Tutela del 22 de febrero de 2013 para la cobertura de los insumos para la sonda gástrica, pues no cuenta con capacidad económica para comprarlos. Así mismo, solicita el suministro de pañales pues por presentar epilepsia se le dificulta ir al baño. Adicionalmente requiere el suplemento nutricional Ensure para su alimentación que requiere por la sonda gástrica, los cuales le han sido negados por la EPS al estar excluidos del POS. De otra parte requiere del examen SSLL GEN PPT1 para establecer si presenta la patología genética Liposuscinosis, y la realización de terapias físicas por contractura muscular, sin haberse autorizado alguna por la EPS. Se concede la Tutela que ordena emita la autorización para el suministro de pañales desechables, el complemento vitamínico Ensure, las sondas e implementos anexos que requiere la menor. Emita la autorización correspondiente para practicar las terapias que le han sido ordenadas, así como el exámen SSLL GEN PPT1 y diagnóstico Liposuscinosis. Se ordenará el tratamiento integral respecto de la patología que presenta la menor donde se encuentran incluidos todos los exámenes, terapias, hospitalizaciones, cirugías, entre otros, que la menor requiera en el futuro. Proporcionar el transporte desde el municipio de Simijaca al Instituto Roosevelt cuando sea necesario. Mediante aclaración del 23 de abril de 2013, se ordena continuar prestando todos los servicios médicos que requiera la paciente en forma oportuna y diligente, así como el tratamiento integral en todos aquellos servicios médicos que llegare a requerir, el servicio de transporte y el suministro de una silla de ruedas durante el tiempo que lo requiera, así como el recobro del valor del procedimiento, tratamiento, medicamentos, aditamentos y demás servicios que llegare a requerir y que no tengan cobertura por el POS. </t>
  </si>
  <si>
    <t>2013-0009</t>
  </si>
  <si>
    <t>19975838-04-0N03AX14</t>
  </si>
  <si>
    <t>KEPPRA ® SOLUCION ORAL</t>
  </si>
  <si>
    <t>863-43</t>
  </si>
  <si>
    <t>J301</t>
  </si>
  <si>
    <t>RINITIS ALERGICA DEBIDA AL POLEN</t>
  </si>
  <si>
    <t>INMUNOTERAPIA ACAROS DEPIGOIDE - AC</t>
  </si>
  <si>
    <t>No se acepta glosa, el usuario se encuentra afiliado a la EPS COMPENSAR para la fecha de prestación del servicio(11/02/2014), los nombres registrados en los documentos esenciales del recobro corresponden a la condición de afiliación en el momento de la prestación del servicio y evidenciándose como dato trazador el tipo y número de identificación. Siendo este atributo considerado en la Res. 4244 de 2015 "Por la cual se establecen los términos, formatos y requisitos para el reconocimiento y pago de los recobros y reclamaciones en virtud de lo dispuesto en el literal C del Art. 73 de la Ley 1753 de 2015". Artículo 9, brinda la posibilidad cuando existan diferencias realizar la validación adjuntando el formulario de afiliación, se adjunta soporte BDUA.</t>
  </si>
  <si>
    <t>DAVID SANTIAGO RIVERA RINCON</t>
  </si>
  <si>
    <t>857-166</t>
  </si>
  <si>
    <t>E108</t>
  </si>
  <si>
    <t>DIABETES MELLITUS INSULINODEPENDIENTE CON COMPLICACIONES NO ESPECIFICADAS</t>
  </si>
  <si>
    <t>TIRAS GLUCOMETRIA ACCU CHEK ACTIVE STRIPS FRASCO X 50 (EXCEDENTE TIPO I) - IN</t>
  </si>
  <si>
    <t>No aporta factura de la tecnologia en salud recobrada</t>
  </si>
  <si>
    <t>No se acepta glosa como se evidencia en el recobro se encuentra adjunta la factura IPS No. 40-029055.</t>
  </si>
  <si>
    <t>La tecnología recobrada no es consistente en los diferentes soportes del recobro</t>
  </si>
  <si>
    <t>No coincide lo autorizado por CTC con lo facturado</t>
  </si>
  <si>
    <t>No se acepta glosa, lo autorizado por la ctc corresponde con lo facturado por la IPS , se factura TIRAS GLUCOMETRIA ACCU CHEK ACTIVE STRIPS FRASCO X 50 (EXCEDENTE TIPO I) - IN y se autoriza por TIRAS GLUCOMETRIA ACCU CHEK ACTIVE STRIPS FRASCO X 50 (EXCEDENTE TIPO I) corresponde a la misma concentración en cantidad de medicamento)</t>
  </si>
  <si>
    <t xml:space="preserve">Se reconoce la cantidad (2) correspondiente a la tecnologia en salud, las demas no estan incluida (s) en el plan de beneficios </t>
  </si>
  <si>
    <t>No se acepta glosa, El paciente presenta un Diagnóstico de DIABETES MELLITUS INSULINODEPENDIENTE CON COMPLICACIONES NO ESPECIFICADAS y según acta de CTC requiere monitorización con 6 glucometrias diarias. El paciente necesita mensualmente 180 tiras de glucometria. El acta de CTC 857-166 autoriza 550 tirillas para 3 meses, siendo estas NO POS</t>
  </si>
  <si>
    <t>YERIK GARCIA RODRIGUEZ</t>
  </si>
  <si>
    <t>853-73</t>
  </si>
  <si>
    <t>TIRAS DE GLUCOMETRIA ACCU CHEK ACTIVE STRIPS FRASCO X 50 UND - IN</t>
  </si>
  <si>
    <t xml:space="preserve">Se reconoce la cantidad (100) correspondiente a la tecnologia en salud, las demas no estan incluida (s) en el plan de beneficios </t>
  </si>
  <si>
    <t>No se acepta glosa, El paciente presenta un Diagnóstico de DIABETES MELLITUS INSULINODEPENDIENTE CON COMPLICACIONES NO ESPECIFICADAS y según acta de CTC requiere monitorización con 6 glucometrias diarias. El paciente necesita mensualmente 180 tiras de glucometria. El acta de CTC 853-73 autoriza 600 tirillas para 3 meses, siendo estas NO POS</t>
  </si>
  <si>
    <t>ISABEL JIMENEZ CASILIMAS</t>
  </si>
  <si>
    <t>2083-69</t>
  </si>
  <si>
    <t>19993840-01-0A10BD02</t>
  </si>
  <si>
    <t>INES CAMARGO DE ROJAS</t>
  </si>
  <si>
    <t>2083-354</t>
  </si>
  <si>
    <t>F508</t>
  </si>
  <si>
    <t>OTROS TRASTORNOS DE LA INGESTION DE ALIMENTOS</t>
  </si>
  <si>
    <t>20007896-01-0N03AX14</t>
  </si>
  <si>
    <t>CEUMID 500 MG</t>
  </si>
  <si>
    <t>LUZ ERMINDA TORRES CUADRADO</t>
  </si>
  <si>
    <t>2217-6</t>
  </si>
  <si>
    <t>LUIS CARLOS DUENAS PELAEZ</t>
  </si>
  <si>
    <t>2267-642</t>
  </si>
  <si>
    <t>Z988</t>
  </si>
  <si>
    <t>OTROS ESTADOS POSTQUIRURGICOS ESPECIFICADOS</t>
  </si>
  <si>
    <t>JEANET SIERRA GONZALEZ</t>
  </si>
  <si>
    <t>2287-27</t>
  </si>
  <si>
    <t>ANA LEONOR SANCHEZ DE PENA</t>
  </si>
  <si>
    <t>2177-233</t>
  </si>
  <si>
    <t>GLORIA ANGELICA GUEVARA CARDENAS</t>
  </si>
  <si>
    <t>2093-404</t>
  </si>
  <si>
    <t>19955271-03-0G04BD10</t>
  </si>
  <si>
    <t>ENABLEX ® 7.5 TABLETAS DE LIBERACION PROLONGADA</t>
  </si>
  <si>
    <t>CLAUDIA PILAR PABON AYALA</t>
  </si>
  <si>
    <t>2207-313</t>
  </si>
  <si>
    <t>VIRGINIA TOVAR DE GONZALEZ</t>
  </si>
  <si>
    <t>2085-190</t>
  </si>
  <si>
    <t>19990978-04-0N05AH04</t>
  </si>
  <si>
    <t>QUETIAPINA 100 MG TABLETA RECUBIERTA</t>
  </si>
  <si>
    <t>JOSE SANTOS AVILA RODRIGUEZ</t>
  </si>
  <si>
    <t>2029-409</t>
  </si>
  <si>
    <t>20028623-01-0N03AX14</t>
  </si>
  <si>
    <t>LILIA DIAZ CHAUTA</t>
  </si>
  <si>
    <t>2079-177</t>
  </si>
  <si>
    <t>00034016-02-0C07AB07</t>
  </si>
  <si>
    <t>CONCOR® 5 MG TABLETAS LACADAS</t>
  </si>
  <si>
    <t>FERNANDO PINZON BERNAL</t>
  </si>
  <si>
    <t>2085-517</t>
  </si>
  <si>
    <t>H348</t>
  </si>
  <si>
    <t>OTRAS OCLUSIONES VASCULARES RETINIANAS</t>
  </si>
  <si>
    <t>19983114-01-0S01EC03</t>
  </si>
  <si>
    <t>DORZOVISION(R) DORZOLAMIDA 2 % SOLUCION OFTALMICA ESTERIL</t>
  </si>
  <si>
    <t>JOSE DOMINGO PRIETO RICAURTE</t>
  </si>
  <si>
    <t>2111-111</t>
  </si>
  <si>
    <t>TERESA SOLANO DE CAMACHO</t>
  </si>
  <si>
    <t>2099-328</t>
  </si>
  <si>
    <t>EDILMA DIAZ DE REYES</t>
  </si>
  <si>
    <t>2065-108</t>
  </si>
  <si>
    <t xml:space="preserve"> No se acepta glosa. El usuario se encontraba vivo, afiliado y compensado a la EPS COMPENSAR para la fecha de prestación del servicio (19/04/2013). Se adjunta certificación expedida por la EPS donde se evidencia que el paciente tiene fecha de retiro (Junio 2013) que es posterior a la fecha de servicio de la prestación objeto del presente recobro.</t>
  </si>
  <si>
    <t>DORA INES MATURANA MATURANA</t>
  </si>
  <si>
    <t>2083-405</t>
  </si>
  <si>
    <t>20037898-02-0L04AA06</t>
  </si>
  <si>
    <t>MICOFENOLATO MOFETILO 500 MG TABLETAS RECUBIERTAS</t>
  </si>
  <si>
    <t>ROSALINA BURGOS GARZON</t>
  </si>
  <si>
    <t>2293-126</t>
  </si>
  <si>
    <t>MARTHA HELENA HUERTAS MAYA</t>
  </si>
  <si>
    <t>2291-4</t>
  </si>
  <si>
    <t>00227660-03-0A02BC01</t>
  </si>
  <si>
    <t>19972142-05-0N05CM17</t>
  </si>
  <si>
    <t>MELATONINA 3 MG TABLETAS</t>
  </si>
  <si>
    <t>DANIELA GARZON VELASQUEZ</t>
  </si>
  <si>
    <t xml:space="preserve">Paciente con 3 fallos de Tutela: 1. Acción de Tutela del 29 de agosto de 2011 para la cobertura de la enfermería domiciliaria 12 horas, la cual no le ha sido autorizada por parte de la EPS y carece de recursos económicos para sufragar el costo de tal servicio. Se concede la Tutela que ordena proceda a autorizar el servicio de enfermería domiciliaria 12 horas que requiere la menor, y autorizar a la EPS para que repita contra el Fosyga por los gastos en que incurra en cumplimiento de la orden, hasta el 50% en concordancia con el artículo 26 de la resolución 03099 de 2008. 2. Acción de Tutela del 5 de octubre de 2011 que ordena exoneración de cuotas moderadoras y copagos, el suministro del medicamento Fenitoina, y el suministro del Corsé TLS. Mediante impugnación del 13 de diciembre de 2011 se confirma el fallo de Tutela. 3. Acción de Tutela del 9 de abril de 2012 por presentar secuelas de traumatismo craneoencefalico, razón por la cual requiere del transporte básico para el traslado a rehabilitación, controles médicos, suministro contínuo de pañales por incontinencia urinaria y crema para la protección de la piel por imposibilidad de movimiento y riesgo de zonas de presión, servicios que no fueron autorizados por parte de la EPS al no encontrarse incluidos dentro de las coberturas del plan obligatorio de salud. Se concede la Tutela y ordena se dé el tratamiento integral que en concepto del médico tratante llegare a ser necesario para recuperar o mantener la salud de la menor y por el tiempo que el profesional de la salud lo disponga. Así mismo, se suministre el servicio de transporte básico, solicitado de acuerdo a las condiciones particulares de la menor, asumiendo los costos por tal concepto durante el tiempo de tratamiento de rehabilitación de la menor, y proceda al suministro de pañales y la crema para la piel que requiere la paciente. Conceder a Compensar EPSA el derecho a obtener el reembolso de lo pagado en cumplimiento de la orden contenida en esta providencia, en cuanto se refiere al costo de pañales y la crema piel ante el Fosyga. </t>
  </si>
  <si>
    <t>2012-00207</t>
  </si>
  <si>
    <t>T908</t>
  </si>
  <si>
    <t>SECUELAS DE OTROS TRAUMATISMOS ESPECIFICADOS DE LA CABEZA</t>
  </si>
  <si>
    <t>19936412-03-0N03AX14</t>
  </si>
  <si>
    <t>KEPPRA ® TABLETAS 500 MG</t>
  </si>
  <si>
    <t>YAMILE ARBELAEZ VELEZ</t>
  </si>
  <si>
    <t xml:space="preserve">Acción de Tutela del 7 de diciembre de 2005 por presentar un síndrome de cola de caballo causado por un tumor intradural denominado ependimoma mixopapilar de 15 cms, el cual ocasionó daño irreparable de los nervios de los miembros inferiores, lo cual la tiene inválida en silla de ruedas con cuadriplejia. Es valorada por neurocirugía solicitándose intervención quirúrgica urgente, la cual se encuentra sujeta a períodos mínimos de cotización y se le cubre por el POS un 62%, por parte de neurocirugía se confirma la presencia del tumor intradural para lo cual requiere de la intervención quirurgica laminectomía T12 L1 mas artrodesis. Se concede al Tutela ordenándose la intervencion quirúrgica resección de tumor intradural de 15 cms mas laminectomía T12-L4 mas artrodesis, hospitalizaciones y demás procedimientos médicos que la paciente requiera, ordenándose a la EPS para que autorice en forma integral todos los procedimientos médicos que la paciente requiere, con recobro al fosyga sobre lo no incluido en el POS. La EPS asume el costo total del procedimiento y tratamiento que la paciente requiere hasta el momento en que médicamente se determine que ha superado la afección que originó la prestación del servicio médico. </t>
  </si>
  <si>
    <t>2008-00089</t>
  </si>
  <si>
    <t>D434</t>
  </si>
  <si>
    <t>TUMOR DE COMPORTAMIENTO INCIERTO O DESCONOCIDO DE LA MEDULA ESPINAL</t>
  </si>
  <si>
    <t>20015005-04-0N03AX16</t>
  </si>
  <si>
    <t>MARTESIA(R) 300 MG</t>
  </si>
  <si>
    <t>CARMEN ROSA MOYA MOYA</t>
  </si>
  <si>
    <t>Acción de tutela del 5 de Abril de 2013 para la cobertura de unos examenes de laboratorio y el tratamiento en el Instituto Nacional de Cancerología, ya que la EPS no la remite a esta institución, ya que tiene su red de prestadores de servicios de salud propia y no los remite a este instituto, ya que no hay contrato para la prestación del servicio de esta paciente afiliada al POS. Se concede la tutela que ordena autorizar la continuidad del tratamiento integral ordenado en el instituto Nacional de Cancerología, medicamentos POS y NO POS, exámenes y procedimientos requeridos y ordenados por los médicos tratantes, así mismo, se ordena a Compensar brindarle la atención integral que requiera de su patología, sin que medie copago o cuota moderadora alguna, en virtud a la incapacidad de la paciente. De conformidad con la historia clínica, el paciente presenta una trombocitosis esencial con el diagnóstico de una leucemia mieloide crónica avanzada y requiere de poliquimioterapia, para lo cual por parte del especialista tratante se ordena hidroxiurea, análogo de la urea que inhibe la ribonucleótido-reductasa, enzima que transforma los ribonucleótidos en desoxirribonucleótidos, registrada bajo el INVIMA como medicamento que no se encuentra incluida dentro de las coberturas del plan obligatorio de salud, objeto de cobertura del tratamiento integral ordenado por parte del fallo de tutela.</t>
  </si>
  <si>
    <t>2013-0363</t>
  </si>
  <si>
    <t>D752</t>
  </si>
  <si>
    <t>TROMBOCITOSIS ESENCIAL</t>
  </si>
  <si>
    <t>LEIDY CONSTANZA LEYTON ESPINOSA</t>
  </si>
  <si>
    <t xml:space="preserve">Acción de tutela del 14 de abril de 2011 por presentar una purpura trombocitopénica para lo cual requiere de pago de cuotas moderadoras y copagos como beneficiaria, solicitando se le exoneren estas obligaciones como afiliada al POS, así como el tratamiento integral para la patología que presenta. Se concede la tutela y ordena a Compensar EPS que en el caso especial de la paciente en eventualidades futuras originadas en la patología que motivó esta acción de tutela para cualquier atención POS y NO POS que requiera la práctica de exámenes, o suministro de tratamiento o medicamento para la mitigación del dolor o mejora de la calidad de vida de esta paciente, sea suministrada por parte de la EPS Compensar, sin que para el caso sean exigidas cuotas de recuperación o copagos u otras erogaciones económicas similares por la atención médica que le sea brindada, reconociendo a Compensar la facultad del recobro para los eventos NO POS. </t>
  </si>
  <si>
    <t>2011-0405</t>
  </si>
  <si>
    <t>D693</t>
  </si>
  <si>
    <t>PURPURA TROMBOCITOPENICA IDIOPATICA</t>
  </si>
  <si>
    <t>19996121-01-0L04AA06</t>
  </si>
  <si>
    <t>MICOFLAVIN ® 500 MG COMPRIMIDOS RECUBIERTOS</t>
  </si>
  <si>
    <t>SONIA PATRICIA TOVAR RAMIREZ</t>
  </si>
  <si>
    <t>Acción de tutela del 6 de diciembre de 2007 para la realización de una angiorresonancia cerebral ante un problema de hipercoagulabilidad en los senos cerebrales a causa de un trastorno inmunológico de base. Se concede la tutela ordenando la angiorresonancia cerebral, así como la autorización de las prescripciones médicas para medicinas, tratamientos, procedimientos, hospitalizaciones, examenes y demás que sean necesarios para tratar a la paciente. Mediante impugnación del 25 de enero de 2008 se confirma el fallo. De conformidad con la historia clínica, se establece que presenta Sindrome de ojo seco con resequedad en mucosa y una poliartropatía generalizada. Por lo tanto, requiere del medicamento en presentación comercial VISCOTEARS, que forma una película protectora de alta adherencia y larga duración en la esclera; la cual se manifiesta por un prolongado tiempo de contacto hasta la ruptura de la película lagrimal, este medicamento registrado bajo el INVIMA esta contemplado dentro del tratamiento integral ordenado por parte del fallo de tutela para el manejo del ojo seco, no incluido dentro de las coberturas del plan obligatorio de salud.</t>
  </si>
  <si>
    <t>2007-545</t>
  </si>
  <si>
    <t>YAMILE LIZARAZO BARREIRO</t>
  </si>
  <si>
    <t xml:space="preserve">IPSM </t>
  </si>
  <si>
    <t>2285-188</t>
  </si>
  <si>
    <t>C162</t>
  </si>
  <si>
    <t>TUMOR MALIGNO DEL CUERPO DEL ESTOMAGO</t>
  </si>
  <si>
    <t>MARIA ROSALBA GARZON DE MORA</t>
  </si>
  <si>
    <t>2305-289</t>
  </si>
  <si>
    <t>LUIS ARTURO QUEVEDO ROZO</t>
  </si>
  <si>
    <t>2101-413</t>
  </si>
  <si>
    <t>AURA HELENA LEAL DE PEREZ</t>
  </si>
  <si>
    <t>2021-115</t>
  </si>
  <si>
    <t>00224715-06-0N05AH04</t>
  </si>
  <si>
    <t>SEROQUEL 100 MG TABLETA RECUBIERTA.</t>
  </si>
  <si>
    <t>2329-72</t>
  </si>
  <si>
    <t>01981395-03-0B05BA10</t>
  </si>
  <si>
    <t>No se acepta glosa, el usuario se encuentra afiliado a la EPS COMPENSAR para la fecha de prestación del servicio(04/03/2014), los nombres registrados en los documentos esenciales del recobro corresponden a la condición de afiliación en el momento de la prestación del servicio y evidenciándose como dato trazador el tipo y número de identificación. Siendo este atributo considerado en la Res. 4244 de 2015 "Por la cual se establecen los términos, formatos y requisitos para el reconocimiento y pago de los recobros y reclamaciones en virtud de lo dispuesto en el literal C del Art. 73 de la Ley 1753 de 2015". Artículo 9, brinda la posibilidad cuando existan diferencias realizar la validación adjuntando el formulario de afiliación, se adjunta soporte BDUA.</t>
  </si>
  <si>
    <t>CLEMENCIA CALERO ESPINOSA</t>
  </si>
  <si>
    <t>2207-296</t>
  </si>
  <si>
    <t>H028</t>
  </si>
  <si>
    <t>OTROS TRASTORNOS ESPECIFICADOS DEL PARPADO</t>
  </si>
  <si>
    <t>00045122-01-0M03AX01</t>
  </si>
  <si>
    <t>BOTOX® 100U</t>
  </si>
  <si>
    <t>JOAD FELIPE ZAMBRANO GUIZA</t>
  </si>
  <si>
    <t xml:space="preserve">Acción de Tutela del 17 de noviembre de 2009 para el apoyo integral con terapias física, ocupacional, psicológica y del lenguaje en institución especializada para tal fin teniendo en cuenta la patología de base, y se le recomiendan intervenciones mediante la integración a un programa estructurado e intensivo de terapias y apoyo interdisciplinario, sin embargo, Compensar EPS NO tiene dentro de su red una institución que cumpla los requisitos para este tratamiento, ya que además de las terapias mencionadas, requiere de acompañamiento terapéutico permanente en el hogar, asesoría psicológica a la familia, intervención bioquímica nutricional, terapias alternativas como neurosensorial, musicoterapia, hidroterapia, equinoterapia, etc, terapias que no las puede brindar la EPS por el POS. Manifiesta que es la Clínica Neurorrehabilitar la que cumple estos criterios ya que atienden a otros niños con Autismo y donde se observan logros y resultados alentadores. Mediante petición solicita a Compensar EPS que le remita al paciente a esta institución, la cual fue negada. Por este motivo, instaura la acción de Tutela para que el menor sea remitido a esta IPS, así como se le suministre el servicio de Transporte, según lo recomenda la psicóloga de la Clínica Neurorrehabilitar. Por parte de Compensar EPS se aclara que la Clínica Neurorrehabilitar NO hace parte de la red prestadora de servicios de la EPS, razón por la cual no es posible autorizar a esta institución las terapias que pide la acudiente del paciente, además que la EPS cuenta con IPS para la atención de pacientes con autismo, como es la Fundación Niñez y Desarrollo y Acphes, razón por la cual no se autoriza atención de rehabilitación en la Clínica Neurorrehabilitar. Se concede la Tutela y ordena se autorice la terapia multisensorial integral que requiere para manejar el autismo que padece en la Fundación Niñez y Desarrollo o en Acphes de acuerdo con el estado en que se encuentre el paciente, y se ordena el recobro por aquellos procedimientos, medicamentos, exámenes, terapias que no están incluidas en el POS, siempre que los ordenen los médicos tratantes, recordando que las IPS contratadas por Compensar tratan el Autismo. Autoriza el recobro igualmente por el valor del tratamiento integral, medicamentos, procedimientos, etc, la terapia multisensorial integral para el tratamiento que no está en el POS. </t>
  </si>
  <si>
    <t>900244203-0</t>
  </si>
  <si>
    <t>CLINICA NEUROREHABILITAR LTDA</t>
  </si>
  <si>
    <t>2009-1993</t>
  </si>
  <si>
    <t>No se acepta glosa, para la fecha de prestacion de servicio 31-12-2013 el servicio EQUINOTERAPIA para el diagnóstico AUTISMO EN LA NINEZ es No pos . Acuerdo 029-2011</t>
  </si>
  <si>
    <t>MUSICOTERAPIA</t>
  </si>
  <si>
    <t>No se acepta glosa, para la fecha de prestacion de servicio 31-12-2013 el servicio MUSICOTERAPIA para el diagnóstico AUTISMO EN LA NINEZ es No pos . Acuerdo 029-2011</t>
  </si>
  <si>
    <t>No se acepta glosa, para la fecha de prestacion de servicio 31-01-2014 el servicio EQUINOTERAPIA para el diagnóstico AUTISMO EN LA NINEZ es No pos . Resol 5521/2013</t>
  </si>
  <si>
    <t>No se acepta glosa, para la fecha de prestacion de servicio 31-01-2014 el servicio MUSICOTERAPIA para el diagnóstico AUTISMO EN LA NINEZ es No pos . Resol 5521/2013</t>
  </si>
  <si>
    <t>DIANA ROCIO MONROY CELY</t>
  </si>
  <si>
    <t xml:space="preserve">Acción de Tutela del 17 de octubre de 2007 para la realización de un trasplante hepático, razón por la cual debe someterse a examenes diagnóstico para controlar la aceptación del organo trasplantado y descartar probabilidades de aparición de virus, para lo cual requiere del examen PCR para Citomegalovirus, el cual no fue autorizado por la EPS argumentando que se encuentra excluido del POS. Se concede la Tutela y ordena la realización del examen PCR para citomegalovirus y el tratamiento integral. </t>
  </si>
  <si>
    <t>2007-00930</t>
  </si>
  <si>
    <t>LUIS ELIECER GONZALEZ URIBE</t>
  </si>
  <si>
    <t xml:space="preserve">Acción de Tutela del 10 de Octubre de 2013 para la autorización del servicio de transporte para el tratamiento de rehabilitación integral en la clínica Universidad de la Sabana en Chía, el cual no fuera autorizado por parte de la EPS al no encontrarse dentro de las coberturas del POS. Además, requiere del acompañamiento de un auxiliar de enfermería y que se le garantice la entrega de pañales así como el tratamiento integral con el suministro de silla neurológica, silla para baño, colchoneta anti escaras, cojín, los cuales tampoco le han sido autorizados. Se concede la Tutela y ordena autorizar en forma inmediata todos aquellos procedimientos (terapias, traslados de la residencia a donde se disponga la atención médica y hospitalaria, citas con especialistas, suministro de pañales, entrega de silla de ruedas idónea, colchón anti escaras, crema para evitar escaras, aditamentos ortopédicos, entre otros) así no se encuentren contemplados en el POS. El servicio de enfermería queda supeditado a la valoración de los médicos tratantes. Es decir, se ordena tratamiento integral sin dilaciones. </t>
  </si>
  <si>
    <t>900377847-4</t>
  </si>
  <si>
    <t>IPS SER ASISTENCIA Y TRANSPORTE PARA DISCAPACITADOS S A S</t>
  </si>
  <si>
    <t>111-2013</t>
  </si>
  <si>
    <t>S122</t>
  </si>
  <si>
    <t>FRACTURA DE OTRAS VERTEBRAS CERVICALES ESPECIFICADAS</t>
  </si>
  <si>
    <t>S3130202</t>
  </si>
  <si>
    <t>TRASLADO TERRESTRE VEHICULO CONVENCIONAL</t>
  </si>
  <si>
    <t xml:space="preserve">No se acepta glosa se establece en la historia clinica que no fue una enfermedad laboral , sino un intento de suicidio , se anexa historia clinica </t>
  </si>
  <si>
    <t>MATEO CASTANEDA GONZALEZ</t>
  </si>
  <si>
    <t xml:space="preserve">Paciente con dos fallos de tutela:1 Accion de tutela del 5 de octubre de 2005 se concede la tutela y se ordena el suministro de audifonos asi como los elementos para la sonda de GASTROSTOMIA para las afecciones que presenta a consecuencia de la PARALISIS CEREBRAL que tienen; Accion de tutela del 7 de marzo de 2006 se concede la tutela ordenando la evaluacion general y especializada por parte del equipo medico interdisciplinario del paciente estableciendo el nivel de urgencia que el tratamiento requiera y en caso de ser alto debera otorgarse el tratamiento procedimientos y medicamentos incluso los excluidos del POS e incluido el examen inmediato de cinedeglucion solicitado a causa de la PARALISIS CEREBRAL QUE PADECE ...objeto de cobertura del tratamiento integral ordenada por parte del fallo de tutela </t>
  </si>
  <si>
    <t>2006-0188</t>
  </si>
  <si>
    <t>LINNA SALOME VEGA GARZON</t>
  </si>
  <si>
    <t>Accion de tutela interpuesta el 26 de abril de 2005 por presentar una neumonia para lo cual requiere de hospitalización en unidad de cuidados intensivos, tratamiento correspondiente a una enfermedad catastrófica, que se encuentra sometida a períodos mínimos de cotización en el Sistema de Seguridad Social en Salud, los cuales no cumple la paciente en su totalidad, ya que solamente tiene una cobertura del 57%. Se concede la tutela y ordena "... continuar la prestación de los tratamientos medicos que requiera...". Se impugna el fallo para que se brinde el tratamiento integral especialmente en el Instituto de ortopedia infantil Roosevelt. De conformidad con la historia clínica, se establece que la paciente presenta un antecedente patológico de una neumonía que requirió de hospitalización en unidad de cuidados intensivos, y actualmente presenta una desnutrición crónica, con antedecente de una neumonia, patologia que eleva las necesidades de nutrientes y energía, especialmente por los largos periodos de hospitalizacion, y que en esta paciente al encontrarse desnutrida con un consumo de alimentos reducido debido a disminución del apetito o incapacidad para comer con un índice de masa corporal de 16.1, se encuentra indicado el tratamiento farmacológico con el suplemento nutricional en marca comercial PEDIASURE, que complementa las necesidades nutricionales, el cual se encuentra registrado bajo el INVIMA como medicamento 2006M-003161, suplemento contemplado en las coberturas del fallo de tutela.</t>
  </si>
  <si>
    <t>2005-0459</t>
  </si>
  <si>
    <t>J180</t>
  </si>
  <si>
    <t>BRONCONEUMONIA- NO ESPECIFICADA</t>
  </si>
  <si>
    <t>19931241-01-0R03AK03</t>
  </si>
  <si>
    <t>BERODUAL® HFA</t>
  </si>
  <si>
    <t>19942431-05-0C01EB15</t>
  </si>
  <si>
    <t>PAÑAL PLENITUD GRANDE</t>
  </si>
  <si>
    <t>ANA BEATRIZ OSORIO DE CRESPO</t>
  </si>
  <si>
    <t>2111-299</t>
  </si>
  <si>
    <t>MARINA ALARCON CHAVES</t>
  </si>
  <si>
    <t>2007-168</t>
  </si>
  <si>
    <t>Z955</t>
  </si>
  <si>
    <t>PRESENCIA DE ANGIOPLASTIA- INJERTOS Y PROTESIS CARDIOVASCULARES</t>
  </si>
  <si>
    <t>20006437-02-0B01AC22</t>
  </si>
  <si>
    <t>EFFIENT® 10 MG</t>
  </si>
  <si>
    <t>JUAN GERONIMO PEREZ VEGA</t>
  </si>
  <si>
    <t>873-71</t>
  </si>
  <si>
    <t>Q992</t>
  </si>
  <si>
    <t>CROMOSOMA X FRAGIL</t>
  </si>
  <si>
    <t>LC304319</t>
  </si>
  <si>
    <t>EXPANSION DE TRIPLETAS GEN FMR1 SD DE X FRAGIL - AC</t>
  </si>
  <si>
    <t>MARIA EUGENIA GIRALDO GALINDO</t>
  </si>
  <si>
    <t>2121-654</t>
  </si>
  <si>
    <t>GYOMAIRA HELENA TAFUR QUIROGA</t>
  </si>
  <si>
    <t>Acción de tutela del 29 de octubre de 2007 porque requiere de tratamiento quirúrgica para la epilepsia que presenta. Se concede la tutela y ordena autorizar la cirugía de epilepsia, así como el tratamiento integral requerido para el manejo de la enfermedad epilepsia y convulsiones que padece la paciente. Por parte del neurólogo tratante se ordena levetiracetam para el manejo de la epilepsia que presenta.</t>
  </si>
  <si>
    <t>207-1267</t>
  </si>
  <si>
    <t>00227365-02-0N03AF01</t>
  </si>
  <si>
    <t>LUZ ADRIANA PARRA MUNOZ</t>
  </si>
  <si>
    <t>Accion de tutela del 31 de octubre de 2008 2008 interpuesta en el Juzgado 28 civil municipal,se concede el fallo de tutela y ordena la realización de acidos organicos en sangre y orina, amoniaco y cariotipo, asi como el manejo integral requerido para la enfermedad que padece incluidos los exámenes que se requieran y el cubrimiento total del tratamiento integral, procedimientos y/o medicamentos necesarios para el manejo de la enfermedad que padece, a pesar de que estos estén excluidos del POS. . Mediante impugnación del 2 de diciembre de 2008 se confirma el fallo. De conformidad con la historia clínica, se establece que el medico tratante le prescribe a esta paciente los medicamentos para el manejo de la epilepsia que presenta a consecuencia de la hipoxia perinatal, patología neurológica que se encuentra dentro de la cobertura del tratamiento integral ordenado por parte del fallo de tutela instaurado, medicamentos no incluidos dentro de las coberturas del plan obligatorio de salud.</t>
  </si>
  <si>
    <t>2008-1373</t>
  </si>
  <si>
    <t>R270</t>
  </si>
  <si>
    <t>ATAXIA- NO ESPECIFICADA</t>
  </si>
  <si>
    <t>SANDRA POLANIA SILVA</t>
  </si>
  <si>
    <t>Acción de tutela del 8 de agosto de 2005 por requerir de tratamiento en la unidad de cuidados intensivos por haber presentado una apendicitis con complicaciones cardiacas, manifestando que la EPS solamente cubría el 40% del costo del tratamiento, por corresponder a un tratamiento para enfermedad ruinosa o catastrófica. Posteriormente presenta un síncope cardiaco para lo cual requiere de un estudio electrofisiológico con cateterismo cardiaco derecho, el cual indica la necesidad de implantar un marcapaso, el cual tampoco es cubierto en su totalidad por parte de la EPS por el mismo motivo. Se concede la tutela y ordena asumir el 100% del costo total del tratamiento integral a causa de sus afecciones cardiacas, motivo por el cual, no le será exigido el pago de ningún porcentaje del valor por los días que estuvo en la unidad de cuidados intensivos de la clínica San Rafael, ni por el estudio electrofisiológico con cateterismo derecho ni el implante del marcapasos definitivo practicados en la Clínica Shaoo. Compensar EPS garantizará en lo futuro la prestación de cualquier otro procedimiento médico (hospitalización, cirugía, unidad de cuidados intensivos, medicamentos, exámenes), en general, el tratamiento integral que se requiera para el reestablecimiento de la salud de la paciente. Le asiste derecho a Compensar EPS de repetir contra el Fosyga, lo que pague en cumplimiento de lo dispuesto en la presente sentencia, entidad que deberá reintegrar a la EPS en el menor tiempo posible, el 100% del valor de los costos generados en la prestación del servicio médico aquí ordenado, con el fin de salvaguardar el equilibrio financiero no solo del sistema sino de la misma EPS.</t>
  </si>
  <si>
    <t>2005-0052</t>
  </si>
  <si>
    <t>20015718-03-0B01AE07</t>
  </si>
  <si>
    <t>PRADAXA® 150 MG</t>
  </si>
  <si>
    <t>20013309-01-0R03AK06</t>
  </si>
  <si>
    <t>Se adjunta formato de justificación medica de tecnologías en salud ordenadas por fallos de tutela que no es expreso ó que ordena tratamiento integral, donde el médico de la EPS justifica la conexidad de la técnología recobrada con el Fallo de Tutela.</t>
  </si>
  <si>
    <t>2055-92</t>
  </si>
  <si>
    <t>Se adjunta soporte de BDUA del Fosyga donde se evidencia que el último periodo compensado por el Fosyga fue en AGOSTO DEL 2013 y el servicio fue prestado antes de esa fecha (04 DE JULIO del 2013).</t>
  </si>
  <si>
    <t xml:space="preserve">BTA </t>
  </si>
  <si>
    <t>883-91</t>
  </si>
  <si>
    <t>I420</t>
  </si>
  <si>
    <t>CARDIOMIOPATIA DILATADA</t>
  </si>
  <si>
    <t>IMPLANTACION DE CARDIORESINCRONIZADOR - INT</t>
  </si>
  <si>
    <t xml:space="preserve">La factura Nro. (BTA-3040480 ) no incluye el detalle de cargos expedido por el proveedor y no se anexa una certificacion del representante legal de la entidad </t>
  </si>
  <si>
    <t xml:space="preserve">No se acepta glosa se encuentra el detalle de la factura IPS BTA-3040480 con la cantidad y valor total de cada item facturado (Con los datos existentes en el detallado podemos obtener el valor unitario: Valor total/Cantidad = Valor Unitario). </t>
  </si>
  <si>
    <t>CARLOS JULIO BERNAN RIVEROS</t>
  </si>
  <si>
    <t>2009-240</t>
  </si>
  <si>
    <t>SANIN CANO PERILLA</t>
  </si>
  <si>
    <t>1995-2</t>
  </si>
  <si>
    <t>19983114-02-0S01EC03</t>
  </si>
  <si>
    <t>2285-707</t>
  </si>
  <si>
    <t>20019918-03-0N04BC09</t>
  </si>
  <si>
    <t>NEUPRO ® 8 MG/24H PARCHE TRANSDERMICO</t>
  </si>
  <si>
    <t>LAURA GISEL MORENO</t>
  </si>
  <si>
    <t>2087-122</t>
  </si>
  <si>
    <t>KEVIN ANDRES CAMARGO BARRAGAN</t>
  </si>
  <si>
    <t>2035-294</t>
  </si>
  <si>
    <t>MARIA DEL CARMEN RODRIGUEZ DE MENDEZ</t>
  </si>
  <si>
    <t>1993-319</t>
  </si>
  <si>
    <t>19927816-03-0R03BB04</t>
  </si>
  <si>
    <t>SPIRIVA® CAPSULAS CON POLVO PARA INHALACION</t>
  </si>
  <si>
    <t>No se acepta glosa. El usuario se encuentra afiliado y activo a la EPS COMPENSAR para la fecha de prestación del servicio (08/05/2013). Se adjunta certificación de la EPS donde se evidencia la fecha de retiro del afiliado.</t>
  </si>
  <si>
    <t>JUAN EVANGELISTA BONILLA CABREJO</t>
  </si>
  <si>
    <t xml:space="preserve">MAC </t>
  </si>
  <si>
    <t>2027-64</t>
  </si>
  <si>
    <t>G400</t>
  </si>
  <si>
    <t>EPILEPSIA Y SINDROMES EPILEPTICOS IDIOPATICOS RELACIONADOS CON LOCALIZACIONES (FOCALES) (PARCIALES) Y CON ATAQUES DE INICIO LOCALIZADO</t>
  </si>
  <si>
    <t>No se acepta glosa, el usuario se encontratra vivo, afiliado y compensado y a la EPS COMPENSAR para la fecha de prestación del servicio (27/05/2013). Se valida en Base GIAF: USUARIO ACTIVO PARA FECHA DE SERVICIO. Se adjunta HC con la fecha de fallecimiento 02/07/2013.</t>
  </si>
  <si>
    <t>2129-434</t>
  </si>
  <si>
    <t>20032555-02-0R03BB04</t>
  </si>
  <si>
    <t>JOSE RAMIRO DIAZ ROMERO</t>
  </si>
  <si>
    <t>2301-59</t>
  </si>
  <si>
    <t>20024899-02-0L04AD02</t>
  </si>
  <si>
    <t>EMILIA RONCANCIO AREVALO</t>
  </si>
  <si>
    <t>2121-69</t>
  </si>
  <si>
    <t>E440</t>
  </si>
  <si>
    <t>DESNUTRICION PROTEICOCALORICA MODERADA</t>
  </si>
  <si>
    <t>No se acepta glosa. Usuario fallece en fecha posterior a la prestacion del servicio. Se adjunta HC donde se evidencia que la fecha de fallecimiento es del 05/08/2013 y la prestacion es previa.</t>
  </si>
  <si>
    <t>AURA MARIA MORENO CAMARGO</t>
  </si>
  <si>
    <t>Acción de tutela del 24 de agosto de 2009 para la cobertura del medicamento oftalmológico Refresh liquigel, el cual no fuera autorizado por la EPS al no encontrarse dentro del POS. Se concede la tutela que ordena la entrega del medicamento Refresh liquigel y asegurar la prestación integral de todos los servicios médicos prescritos para la enfermedad denominada ojo seco que padece la paciente. Mediante impugnación del 5 de octubre de 2009 se faculta a la EPS a repetir contra el Fosyga frente a los medicamentos y procedimientos NO POS que eventualmente deba asumir por el tratamiento integral. De conformidad con la historia clínica, se establece que la paciente presenta un síndrome de Sjogren, razón por la cual por parte del especialista tratante se prescribe el medicamento Olopatadina en la presentación comercial Patanol, medicamento no incluido dentro de las coberturas del POS, objeto del tratamiento integral ordenado por parte del fallo de tutela.</t>
  </si>
  <si>
    <t>2009-00148</t>
  </si>
  <si>
    <t>20043156-02-0S01XA20</t>
  </si>
  <si>
    <t>REFRESH LIQUIGEL ® SOLUCION OFTALMICA</t>
  </si>
  <si>
    <t>No se acepta glosa. El fallo de tutela 2009-00148 ordena de manera expresa el servicio REFRESH LIQUIGEL ® SOLUCION OFTALMICA.</t>
  </si>
  <si>
    <t>00230075-01-0S01EC03</t>
  </si>
  <si>
    <t>COSOPT® SOLUCIÓN OFTÁLMICA</t>
  </si>
  <si>
    <t>NURY CARLOTA TRUJILLO HERRERA</t>
  </si>
  <si>
    <t>Acción de Tutela del 29 de abril de 2009 para el suministro del medicamento Salofalk Pentasa 500 mg, el cual no se encuentra incluido en el POS, para controlar la colitis ulcerativa que presenta. La EPS le suministra el medicamento genérico, el cual no funciona para controlar su enfermedad. Se concede la Tutela y ordena suministrar el medicamento en presentación comercial denominado Pentasa 500 mg, en la forma, terminos y periodicidad que ordene el médico tratante. Por parte del médico tratante, se prescribe la presentación comercial PENTASA en forma de gránulos de liberación prolongada para reconstituir, la cual no se encuentra incluido dentro de las coberturas del Acuerdo 8, ya que la presentación incluida en el POS corresponde a 500 mg en tabletas, y no en gránulos de liberación prolongada de 1 gr.</t>
  </si>
  <si>
    <t>2009-058400</t>
  </si>
  <si>
    <t>K911</t>
  </si>
  <si>
    <t>SINDROMES CONSECUTIVOS A LA CIRUGIA GASTRICA</t>
  </si>
  <si>
    <t>19982968-01-0A07EC02</t>
  </si>
  <si>
    <t>PENTASA 1 G GRANULOS DE LIBERACION PROLONGADA</t>
  </si>
  <si>
    <t>No se acepta glosa. El fallo de tutela 2009-058400 ordena de manera expresa el servicio PENTASA 1 G GRANULOS DE LIBERACION PROLONGADA.</t>
  </si>
  <si>
    <t>00050888-02-0N05AX08</t>
  </si>
  <si>
    <t>No se acepta glosa. El fallo de tutela 2013-1292 ordena de manera expresa el servicio RISPERDAL 1MG / ML.</t>
  </si>
  <si>
    <t>JOHAN MANUEL GOMEZ GONZALEZ</t>
  </si>
  <si>
    <t xml:space="preserve">Paciente con dos fallos de tutela: 1. Acción de tutela del 20 de junio de 2002 para la cobertura del medicamento en presentación comercial Tegretol retard de 200 mgr, droga que en última instancia contrarrestó la enfermedad, el cual fue suministrado por Compensar hasta el mes de diciembre de 2001, cuando decidieron suspenderlo y cambíarselo por el genérico Carbamacepina, que fue rechazado de inmediato por su organismo, por lo que nuevamente fue necesario continuar con Tegretol Retard de 400 mgr y que la EPS se negó a seguir suministrando por cuanto no está incluido en el POS, poniéndose en riesgo la vida del paciente. Se concede la tutela que ordena haga entrega al paciente del medicamento Tegretol que requiere para aliviar la enfermedad que padece. 2. Acción de tutela del 27 de marzo de 2003 para el tratamiento farmacológico con Lamotrigina, ya que presentó reacción adversa con Oxcarbacepina por vértigo severo y emesis hospitalizado en la fundación Cardioinfantil. Por parte de la EPS no se autoriza el medicamento ya que no se encuentra incluido en el POS, y por parte del CTC se decide no autorizar el suministro del medicamento mencionado. Se concede la tutela y ordena suministrar el medicamento Lamotrigina sugerido por la doctora Natasha Sinisterrra, asumiendo el costo del mismo, incluyendo los medicamentos que con posterioridad le sean sugeridos, teniendo en cuenta que una vez suministrado el medicamento lamotrigina, el paciente debe acudir en un mes a control para verificar si resulta asintomático, o si por el contrario, requiere de un nuevo medicamento, todo esto sin costo adicional alguno para el paciente. </t>
  </si>
  <si>
    <t>2002-098</t>
  </si>
  <si>
    <t>2303-518</t>
  </si>
  <si>
    <t>No se acepta glosa, el usuario se encuentra afiliado a la EPS COMPENSAR para la fecha de prestación del servicio(07/04/2014), los nombres registrados en los documentos esenciales del recobro corresponden a la condición de afiliación en el momento de la prestación del servicio y evidenciándose como dato trazador el tipo y número de identificación. Siendo este atributo considerado en la Res. 4244 de 2015 "Por la cual se establecen los términos, formatos y requisitos para el reconocimiento y pago de los recobros y reclamaciones en virtud de lo dispuesto en el literal C del Art. 73 de la Ley 1753 de 2015". Artículo 9, brinda la posibilidad cuando existan diferencias realizar la validación adjuntando el formulario de afiliación, se adjunta soporte BDUA.</t>
  </si>
  <si>
    <t>JORGE PARDO VARGAS</t>
  </si>
  <si>
    <t>2133-273</t>
  </si>
  <si>
    <t>E140</t>
  </si>
  <si>
    <t>DIABETES MELLITUS- NO ESPECIFICADA CON COMA</t>
  </si>
  <si>
    <t>No se acepta glosa, el usuario se encuentra afiliado a la EPS COMPENSAR para la fecha de prestación del servicio(07/03/2014), los nombres registrados en los documentos esenciales del recobro corresponden a la condición de afiliación en el momento de la prestación del servicio y evidenciándose como dato trazador el tipo y número de identificación. Siendo este atributo considerado en la Res. 4244 de 2015 "Por la cual se establecen los términos, formatos y requisitos para el reconocimiento y pago de los recobros y reclamaciones en virtud de lo dispuesto en el literal C del Art. 73 de la Ley 1753 de 2015". Artículo 9, brinda la posibilidad cuando existan diferencias realizar la validación adjuntando el formulario de afiliación, se adjunta soporte BDUA.</t>
  </si>
  <si>
    <t>JOHN VELASQUEZ OLAYA</t>
  </si>
  <si>
    <t>851-124</t>
  </si>
  <si>
    <t>ESCISION TOTAL DE TIMO POR TORACOSCOPIA - PD</t>
  </si>
  <si>
    <t>Se descuenta el valor de la tecnologia en salud similar que reemplaza o sustituye a la tecnologia en salud recobrada (PLEURECTOMIA; INCLUYE DECORTICACION PULMONAR Y/O RESECCION DE BULAS1684600) por valor de ($), se glosa la diferencia.</t>
  </si>
  <si>
    <t>Se hace reliquidacion aplicando el valor y similar correctos, corresponde al grupo 20 sin tener en cuenta Honorarios del cirujano . Tarifa Soat 2014.</t>
  </si>
  <si>
    <t>LEIDY LORENA OBANDO CHARRY</t>
  </si>
  <si>
    <t>819-97</t>
  </si>
  <si>
    <t>C781</t>
  </si>
  <si>
    <t>TUMOR MALIGNO SECUNDARIO DEL MEDIASTINO</t>
  </si>
  <si>
    <t>345100-6</t>
  </si>
  <si>
    <t>PLEURECTOMIA POR VIDEOTORACOSCOPIA - PD</t>
  </si>
  <si>
    <t>Se descuenta el valor de la tecnologia en salud similar que reemplaza o sustituye a la tecnologia en salud recobrada (PLEURECTOMIA; INCLUYE DECORTICACION PULMONAR Y/O RESECCION DE BULAS1612100) por valor de ($), se glosa la diferencia.</t>
  </si>
  <si>
    <t>No se acepta glosa. El valor aplicado es correcto teniendo en cuenta que no se están incluyendo los honorarios del profesional. Se mantiene valor por $499.700.</t>
  </si>
  <si>
    <t>CARLOS ANDRES LINARES RODRIGUEZ</t>
  </si>
  <si>
    <t>FQ</t>
  </si>
  <si>
    <t>813-21</t>
  </si>
  <si>
    <t>H918</t>
  </si>
  <si>
    <t>OTRAS HIPOACUSIAS ESPECIFICADAS</t>
  </si>
  <si>
    <t>O0023T</t>
  </si>
  <si>
    <t>IMPLANTE ACTIVO DE CONDUCCION OSEA TIPO BONEBRIDGE EN OIDO DERECHO - AC</t>
  </si>
  <si>
    <t xml:space="preserve">La factura Nro. (4352542 - PROCEDIMIENTO EMPAQUETADO) no incluye el detalle de cargos expedido por el proveedor y no se anexa una certificacion del representante legal de la entidad </t>
  </si>
  <si>
    <t xml:space="preserve">No se acepta glosa se encuentra el detalle de la factura IPS 4352542 con la cantidad y valor total de cada item facturado (Con los datos existentes en el detallado podemos obtener el valor unitario: Valor total/Cantidad = Valor Unitario). </t>
  </si>
  <si>
    <t>LOLA CABRERA</t>
  </si>
  <si>
    <t>2237-43</t>
  </si>
  <si>
    <t>JOHN FREDDY CONTRERAS OYOLA</t>
  </si>
  <si>
    <t xml:space="preserve">Acción de tutela del 21 de julio del 2010 interpuesta por paciente quien presenta una dermatitis atopica severa y solicita el suministro de los medicamentos hidroxicina tableta 25 mgr, Clobetasol emulsión 0,05% y Cetaphil emulsión hidratante, los cuales no fueran autorizados por la EPS al no encontrarse incluidos dentro de las coberturas del POS. Igualmente solicita le suministren los medicamentos en presentación oftálmica Cromoglicato de sodio al 4% y Fluorometalona al 0,1% prescritos por el oftalmólogo tratante. Se concede el fallo de tutela que ordena expedir la autorización y el suministro del producto Cetaphil emulsión hidratante en la cantidad, periodicidad y bajo los parámetros prescritos por su médico tratante, así mismo, autorice el tratamiento integral que requiera el paciente en mención con relación a la patología que padece Dermatitis Atópica, para asi asegurar la óptima y eficaz prestación del servicio de salud, sin que se exija erogación alguna de su parte. Se declara improcedente el suministro de los medicamentos hidroxicina, clobetasol y efedrina, ya que están siendo autorizados por el CTC; así como el cromoglicato de sodio solución oftálmica al 4% y la fluorometalona solución oftálmica al 0,1% por encontrarse incluidos en el POS. Se concede el recobro ante el Fosyga por aquellos medicamentos y procedimientos requeridos para la patología del afectado y que no se encuentren incluidos en el POS, porque de estarlo, la obligación de su suministro corresponde a la EPS accionada. </t>
  </si>
  <si>
    <t>2010-0007</t>
  </si>
  <si>
    <t>ALVARO MOJICA BARRETO</t>
  </si>
  <si>
    <t xml:space="preserve">Paciente con 3 acciones de tutela: TUTELA 1 del 25 de agosto de 2005: Paciente padece de Esófago de Barret, Hernia hiatal gigante, gastritis crónica, requiere de colecistectomía (Colelitiasis) y cirugía antirreflujo por presentar reflujo gastroesofágico. Como prequirúrgico requiere de manometría esofágica, que evidenció Peristalsis inefectiva realizada en septiembre de 2005, para lo cual requiere de su autorización, la cual fuera negada por parte de la EPS al no encontrarse incluida en el POS. De otra parte, presenta patología ocular y requiere de colocación de los lentes intraoculares bilateral, el cual tampoco le fuera autorizado por no encontrarse incluido en el POS. Se concede la tutela y ordena la manometria esofagica así como los lentes intraoculares, así como la atención integral de las patologías que presenta. Mediante impugnación del 23 de septiembre de 2005 se ajusta el 100% para el recobro ante el Fosyga. TUTELA 2 del 6 de marzo de 2007: Paciente quien presenta Esófago de Barret, Hernia hiatal gigante, gastritis crónica y cataratas, solicitando exonerar de copagos para los servicios médicos que requiere. Se declara improcedente la tutela, sin embargo, mediante impugnación del 23 de abril de 2007, se solicita que también le sea cubierta la hernia umbilical, pólipo extraído en colon ascendente, hemorroides internas, diverticulosis, hipotiroidismo, hipertensión pulmonar, Enfermedad varicosa, enfermedad cerebral, masa testicular y otosclerosis, para lo cual le han ordenado rastreo de metástasis con yodo (medicina nuclear), TSH, TAC de craneo simple (Hipotiroidismo postquirúrgico por carcinoma papilar de tiroides con paratiroidectomía) y doppler de vasos sanguíneos de cuello, y oxígeno (Enfermedad pulmonar obstructiva crónica con bronquitis crónica). Se concede la tutela y ordena el suministro integral de todos los servicios médicos que requiera por las patologías que presenta. TUTELA 3 del 24 de julio de 2007: Padece de un tumor maligno en la piel del tronco denominado carcinoma escamo celular in situ de patrón pegigoide para lo cual le ha sido ordenado en la Fundación Cardioinfantil por parte de dermatología anestesia tópica, ácido fusídico, ibuprofeno y micosporuñas, así como sesiones de crioterapia, las cuales no le han sido autorizadas por parte de la EPS. Se concede la tutela y ordena el suministro de los medicamentos, así como el tratamiento integral para la patología que padece. Mediante impugnación del 7 de septiembre de 2007 se confirma el fallo y exonera del cobro de cuotas moderadoras o copagos. </t>
  </si>
  <si>
    <t>2007-0894</t>
  </si>
  <si>
    <t>C449</t>
  </si>
  <si>
    <t>TUMOR MALIGNO DE LA PIEL- SITIO NO ESPECIFICADO</t>
  </si>
  <si>
    <t>ISAURO BUITRAGO GAMA</t>
  </si>
  <si>
    <t>2039-71</t>
  </si>
  <si>
    <t>ALIX MARIA SEPULVEDA ROBERTO</t>
  </si>
  <si>
    <t>2361-218</t>
  </si>
  <si>
    <t>CARLOS ERNESTO SEGURA HORTUA</t>
  </si>
  <si>
    <t>Acción de tutela del 9 de mayo de 2000 por requerir de tratamiento farmacológico con antiretrovirales por presentar VIH, los cuales no han sido autorizados por la EPS al no encontrarse dentro del POS, además de no tener la cotización suficiente para el efecto de 100 semanas. Se concede la tutela ordenando el suministro de los medicamentos formulados al paciente de manera inmediata. De conformidad con la historia clínica, por parte del infectólogo tratante doctor Sussmann se ordena Trizivir, medicamento compuesto por ZIDOVUDINA - LAMIVUDINA - ABACAVIR para el tratamiento de la infección por VIH, no incluido dentro de las coberturas del plan obligatorio de salud, objeto del tratamiento en medicamentos antirretrovirales ordenados por parte del fallo de tutela.</t>
  </si>
  <si>
    <t>19910152-02-0J05AF30</t>
  </si>
  <si>
    <t>TRIZIVIR TABLETAS</t>
  </si>
  <si>
    <t>MARIA GUILLERMINA DE QUINTANA PINILLA</t>
  </si>
  <si>
    <t>1873-293</t>
  </si>
  <si>
    <t>G560</t>
  </si>
  <si>
    <t>SINDROME DEL TUNEL CARPIANO</t>
  </si>
  <si>
    <t>MARIO ANDRES RODRIGUEZ MOLINA</t>
  </si>
  <si>
    <t>1943-243</t>
  </si>
  <si>
    <t>LILIANA VICTORIA MOYANO MORALES</t>
  </si>
  <si>
    <t>1991-302</t>
  </si>
  <si>
    <t>ANDREA CAROLINA LARCO ARDILA</t>
  </si>
  <si>
    <t>1889-673</t>
  </si>
  <si>
    <t>00230133-02-0N03AX09</t>
  </si>
  <si>
    <t>LAMICTAL TABLETAS DISPERSABLES 200 MG</t>
  </si>
  <si>
    <t>MYRIAM LIZETH RAMOS VILLALOBOS</t>
  </si>
  <si>
    <t>1973-532</t>
  </si>
  <si>
    <t>ARGEMIRO PENA FAJARDO</t>
  </si>
  <si>
    <t xml:space="preserve">1983-60 </t>
  </si>
  <si>
    <t>R55X</t>
  </si>
  <si>
    <t>SINCOPE Y COLAPSO</t>
  </si>
  <si>
    <t xml:space="preserve">MAURICIO SORIANO </t>
  </si>
  <si>
    <t>2001-16</t>
  </si>
  <si>
    <t>G442</t>
  </si>
  <si>
    <t>CEFALEA DEBIDA A TENSION</t>
  </si>
  <si>
    <t>20020418-07-0N06AX21</t>
  </si>
  <si>
    <t>MARIA EUGENIA MOLANO</t>
  </si>
  <si>
    <t>1923-64</t>
  </si>
  <si>
    <t>BEATRIZ EUGENIA MARMOLEJO ACERO</t>
  </si>
  <si>
    <t>1953-103</t>
  </si>
  <si>
    <t>19999460-02-0N05AH04</t>
  </si>
  <si>
    <t>SEROQUEL ® XR 200 MG</t>
  </si>
  <si>
    <t>LIBIA MORENO</t>
  </si>
  <si>
    <t>1999-307</t>
  </si>
  <si>
    <t>G500</t>
  </si>
  <si>
    <t>NEURALGIA DEL TRIGEMINO</t>
  </si>
  <si>
    <t>20020418-04-0N06AX21</t>
  </si>
  <si>
    <t>LUIS EDUARDO MONCADA HERNANDEZ</t>
  </si>
  <si>
    <t>2061-485</t>
  </si>
  <si>
    <t>G633</t>
  </si>
  <si>
    <t>POLINEUROPATIA EN OTRAS ENFERMEDADES ENDOCRINAS Y METABOLICAS (E00-E07- E15-E16- E20-E34- E70-E89)</t>
  </si>
  <si>
    <t>ANA MARIA RODRIGUEZ POVEDA</t>
  </si>
  <si>
    <t>2085-260</t>
  </si>
  <si>
    <t>H109</t>
  </si>
  <si>
    <t>CONJUNTIVITIS- NO ESPECIFICADA</t>
  </si>
  <si>
    <t>ELIECER JOSE LEMOS MORENO</t>
  </si>
  <si>
    <t>2079-169</t>
  </si>
  <si>
    <t>CARLOS HUMBERTO SUAREZ MATALLANA</t>
  </si>
  <si>
    <t>2105-69</t>
  </si>
  <si>
    <t>20024817-03-0L04AA06</t>
  </si>
  <si>
    <t>MYCOSYNTEC MICOFENOLATO DE MOFETILO TABLETAS DISPERSABLES 500 MG</t>
  </si>
  <si>
    <t>LIDIA GABRIELA ROJAS GUEVARA</t>
  </si>
  <si>
    <t>2009-190</t>
  </si>
  <si>
    <t>HENRY HERNAN CALDERON VILLAMIL</t>
  </si>
  <si>
    <t>2309-91</t>
  </si>
  <si>
    <t>M224</t>
  </si>
  <si>
    <t>CONDROMALACIA DE LA ROTULA</t>
  </si>
  <si>
    <t>MARIA CRISTINA MONTOYA ARCILA</t>
  </si>
  <si>
    <t>745-87</t>
  </si>
  <si>
    <t>G473</t>
  </si>
  <si>
    <t>APNEA DEL SUENO</t>
  </si>
  <si>
    <t>276208-1</t>
  </si>
  <si>
    <t>UVULOPALATOFARINGOPLASTIA POR RADIOFRECUENCIA - INT</t>
  </si>
  <si>
    <t>Se descuenta el valor de la tecnologia en salud similar que reemplaza o sustituye a la tecnologia en salud recobrada (Faringoplastia; incluye colgajo faringeo1536600) por valor de ($), se glosa la diferencia.</t>
  </si>
  <si>
    <t>Se hace reliquidacion aplicando el valor y similar correctos, (UVULO-PALATO-FARINGOPLASTIA) corresponde al grupo 11 sin tener en cuenta ayudantia . Tarifa Soat 2013.se mantiene valor por $948.79</t>
  </si>
  <si>
    <t>KAROL STEPHANY CRUZ DIAZ</t>
  </si>
  <si>
    <t>REC1</t>
  </si>
  <si>
    <t>491-474</t>
  </si>
  <si>
    <t>H903</t>
  </si>
  <si>
    <t>HIPOACUSIA NEUROSENSORIAL- BILATERAL</t>
  </si>
  <si>
    <t>IMPLANTE COCLEAR DE ULTIMA GENERACION MEDEL O.I. - PD</t>
  </si>
  <si>
    <t xml:space="preserve"> 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t>
  </si>
  <si>
    <t xml:space="preserve">La factura Nro. (REC1-02554 ) no incluye el detalle de cargos expedido por el proveedor y no se anexa una certificaciÃ³n del representante legal de la entidad </t>
  </si>
  <si>
    <t>No se acepta la glosa, se encuentra la Factura IPS No.REC1-02554, donde especifica fecha de servicio, codigo, concepto, cantidad, valor unitario, valor total.</t>
  </si>
  <si>
    <t>Se descuenta el valor de la tecnologia en salud similar que reemplaza o sustituye a la tecnologia en salud recobrada (IMPLANTACION O SUTITUCION DE PROTESIS COCLEAR SOD, 3.085.113) por valor de ($), se glosa la diferencia.</t>
  </si>
  <si>
    <t xml:space="preserve">No se acepta la glosa, se encuentra el Acta de CTC No 419-74 la cual aporta la Justificación médica y autoriza el suministro de la actividad recobrada. </t>
  </si>
  <si>
    <t>19908056-01-0G04BD04</t>
  </si>
  <si>
    <t>MUTUM CR 10 MG</t>
  </si>
  <si>
    <t xml:space="preserve"> No se acepta glosa, recobro presentado en términos de la norma Res 5395/13. Fecha de suministro 21/03/2013, fecha de radicación de la factura IPS en la EPS 23/04/2013, fecha de radicación del Recobro ante el ADRES 13/06/2014. Causal de Glosa subsanable de acuerdo a Res. 4244 de 2015 "Por la cual se establecen los términos, formatos y requisitos para el reconocimiento y pago de los recobros y reclamaciones en virtud de lo dispuesto en el literal C del Art. 73 de la Ley 1753 de 2015", considera que la extemporaneidad no es un requisitos esencial.</t>
  </si>
  <si>
    <t>19924903-01-0N02BE51</t>
  </si>
  <si>
    <t>ACETAMINOFEN 500 MG. CODEINA 30 MG TABLETAS</t>
  </si>
  <si>
    <t>19988367-01-0N02BE51</t>
  </si>
  <si>
    <t>ANA YOLANDA ACUNA CLAVIJO</t>
  </si>
  <si>
    <t>693-168</t>
  </si>
  <si>
    <t>El acta del CTC Nro (693-168) no contiene el tiempo total autorizado de la tecnología</t>
  </si>
  <si>
    <t>No se acepta la glosa Como se evidencia, el acta de CTC No 693-168 contiene el campo tiempo de uso autorizado: UNICA.</t>
  </si>
  <si>
    <t>2014-382</t>
  </si>
  <si>
    <t xml:space="preserve">Por error en la fecha de servicio 13/09/2013, se reportaba una diferencia en el nombre del usuario entre la BDUA y el recobro; en la actualidad este error fue subsanado. Se adjunta soporte de la página del FOSYGA donde se evidencia que el nombre fue corregido. </t>
  </si>
  <si>
    <t>LUIS EDUARDO CASTELLANOS CASTANEDA</t>
  </si>
  <si>
    <t>En acción de Tutela del 3 de agosto de 2006, solicitando Stent medicado para paciente con con sobrepeso, hipertensión , infarto de miocardio y diabetes mellitus tipo II, el resuelve del fallo de Tutela que en su parte pertinente dice "... adelantar el recobro del valor economico invertido en el suministro del Stent medicado que no figura en el listado oficial del plan obligatorio de salud, como en el tratamiento integral que requiera. ..." su médico tratante prescribe el CLOPIDROGEL, antiagregante plaquetario indispensable en el manejo post operatorio del stent, Medicamento contemplado en el fallo.
En acción de Tutela del 3 de agosto de 2006, solicitando Stent medicado para paciente con con sobrepeso, hipertensión , infarto de miocardio y diabetes mellitus tipo II, el resuelve del fallo de Tutela que en su parte pertinente dice "... adelantar el recobro del valor economico invertido en el suministro del Stent medicado que no figura en el listado oficial del plan obligatorio de salud, como en el tratamiento integral que requiera. ..." su médico tratante prescribe LA ROSUVASTATINA 200MG, l disminuye el colesterol asociado a lipoproteínas de baja densidad (LDLc) en un grado significativamente superior al obtenido por atorvastatina, pravastatina Medicamento contemplado en el fallo dentro de el tratamiento integral.</t>
  </si>
  <si>
    <t>2006-39-15806</t>
  </si>
  <si>
    <t>19942774-01-0C10AA07</t>
  </si>
  <si>
    <t>CRESTOR ® 20 MG</t>
  </si>
  <si>
    <t>2159-93</t>
  </si>
  <si>
    <t xml:space="preserve">Por error en la fecha de servicio 28/08/2013, se reportaba una diferencia en el nombre del usuario entre la BDUA y el recobro; en la actualidad este error fue subsanado. Se adjunta soporte de la página del FOSYGA donde se evidencia que el nombre fue corregido. </t>
  </si>
  <si>
    <t>ALLAN GABRIEL SANTAMARIA HERRERA</t>
  </si>
  <si>
    <t>1950-10</t>
  </si>
  <si>
    <t>H650</t>
  </si>
  <si>
    <t>OTITIS MEDIA AGUDA SEROSA</t>
  </si>
  <si>
    <t>19900981-01-0S03AA07</t>
  </si>
  <si>
    <t>OTOSEC</t>
  </si>
  <si>
    <t xml:space="preserve">Por error en la fecha de servicio 01/07/2013 se reportaba una diferencia en el nombre del usuario entre la BDUA y el recobro; en la actualidad este error fue subsanado. Se adjunta soporte de la página del FOSYGA donde se evidencia que el nombre fue corregido. </t>
  </si>
  <si>
    <t>NOHORA GARCIA BUITRAGO</t>
  </si>
  <si>
    <t>2173-332</t>
  </si>
  <si>
    <t>E835</t>
  </si>
  <si>
    <t>TRASTORNOS DEL METABOLISMO DEL CALCIO</t>
  </si>
  <si>
    <t>20018003-02-0M01AX98</t>
  </si>
  <si>
    <t>GLUCONITRIN F</t>
  </si>
  <si>
    <t>No se acepta glosa, se anexa orden medica este documento cuenta con el nombre, firma y registro del médico que la elaboró.</t>
  </si>
  <si>
    <t>NELSY JANETH MANJARRES RIVERA</t>
  </si>
  <si>
    <t>2189-244</t>
  </si>
  <si>
    <t>G543</t>
  </si>
  <si>
    <t>TRASTORNOS DE LA RAIZ TORACICA- NO CLASIFICADOS EN OTRA PARTE</t>
  </si>
  <si>
    <t>00032609-01-0A06AG01</t>
  </si>
  <si>
    <t>TRAVAD ENEMA DE FOSFATO Y BIFOSFATO DE SODIO U.S.P.</t>
  </si>
  <si>
    <t>ALICIA MARIA BETANCUR MORENO</t>
  </si>
  <si>
    <t>2155-45</t>
  </si>
  <si>
    <t>F331</t>
  </si>
  <si>
    <t>TRASTORNO DEPRESIVO RECURRENTE- EPISODIO MODERADO PRESENTE</t>
  </si>
  <si>
    <t>MARIA ISABEL JIMENEZ SALAZAR</t>
  </si>
  <si>
    <t>2091-615</t>
  </si>
  <si>
    <t>ROSA MARIA CASTRO DE ORTIZ</t>
  </si>
  <si>
    <t>2121-224</t>
  </si>
  <si>
    <t>19976990-01-0C07AB12</t>
  </si>
  <si>
    <t>NEBILOL 5 MG TABLETAS</t>
  </si>
  <si>
    <t>20007638-01-0N05AL07</t>
  </si>
  <si>
    <t>GARMISCH SULPRID 25 MG TABLETAS</t>
  </si>
  <si>
    <t>GERMAN ANTONIO ARIAS GARCIA</t>
  </si>
  <si>
    <t>2139-430</t>
  </si>
  <si>
    <t>NUBIA PATRICIA GOMEZ EASTON</t>
  </si>
  <si>
    <t xml:space="preserve">2141-150 </t>
  </si>
  <si>
    <t>CARLINA FERNANDEZ DE MURILLO</t>
  </si>
  <si>
    <t>2085-421</t>
  </si>
  <si>
    <t>Z010</t>
  </si>
  <si>
    <t>EXAMEN DE OJOS Y DE LA VISION</t>
  </si>
  <si>
    <t>19933626-02-0V08AA05</t>
  </si>
  <si>
    <t>ACRYLARM GEL OFTALMICO ESTERIL</t>
  </si>
  <si>
    <t>19989033-01-0A02BC03</t>
  </si>
  <si>
    <t>LANSOPRAZOL CAPSULAS DE LIBERACION RETARDADA X 30 MG</t>
  </si>
  <si>
    <t>19983980-01-0A03FA03</t>
  </si>
  <si>
    <t>DOMPERIDONA 1 MG / 1 ML SUSPENSION</t>
  </si>
  <si>
    <t>OF0007</t>
  </si>
  <si>
    <t xml:space="preserve">Por error en la fecha de servicio 08/10/2013, se reportaba una diferencia en el nombre del usuario entre la BDUA y el recobro; en la actualidad este error fue subsanado. Se adjunta soporte de la página del FOSYGA donde se evidencia que el nombre fue corregido. </t>
  </si>
  <si>
    <t>CECILIA CRUZ DE TORRES</t>
  </si>
  <si>
    <t>1212-16</t>
  </si>
  <si>
    <t>I260</t>
  </si>
  <si>
    <t>EMBOLIA PULMONAR CON MENCION DE CORAZON PULMONAR AGUDO</t>
  </si>
  <si>
    <t>883A05</t>
  </si>
  <si>
    <t>ANGIOTAC CON RECONSTRUCCION 3D DE TORAX - AC</t>
  </si>
  <si>
    <t>No se acepta la glosa se adjunto epicrisis donde se evidencia la formulación del servicio No POS, este documento cuenta con el nombre, firma y registro del médico que la elaboró.</t>
  </si>
  <si>
    <t>JENNY DEL PILAR CASALLAS DIAZ</t>
  </si>
  <si>
    <t>IQ</t>
  </si>
  <si>
    <t>615-137</t>
  </si>
  <si>
    <t>H280</t>
  </si>
  <si>
    <t>CATARATA DIABETICA (E10-E14 CON CUARTO CARACTER COMUN .3)</t>
  </si>
  <si>
    <t>TOMOGRAFIA OPTICA COHERENTE MACULA AMBOS OJOS - AC</t>
  </si>
  <si>
    <t>AFRA DORINA RAMOS DE PADILLA</t>
  </si>
  <si>
    <t>719-53</t>
  </si>
  <si>
    <t>HIALURONATO DE SODIO 0.15% GOTAS OFTALMICAS - IN</t>
  </si>
  <si>
    <t>ANDRES FELIPE ESPITIA BOCANEGRA</t>
  </si>
  <si>
    <t>745-39</t>
  </si>
  <si>
    <t>YURY KATHERINE FONSECA CAMARGO</t>
  </si>
  <si>
    <t>749-196</t>
  </si>
  <si>
    <t>JUAN CAMILO FORERO CASTANEDA</t>
  </si>
  <si>
    <t>773-34</t>
  </si>
  <si>
    <t>JUAN ANDRES MOLINA ECHEVERRI</t>
  </si>
  <si>
    <t>809-26</t>
  </si>
  <si>
    <t>YUDY FERNANDA RODRIGUEZ BARRERA</t>
  </si>
  <si>
    <t>731-121</t>
  </si>
  <si>
    <t>INMUNOTERAPIA TTO - AC</t>
  </si>
  <si>
    <t>BLANCA CECILIA CASTILLO DE PINTO</t>
  </si>
  <si>
    <t>1978-223</t>
  </si>
  <si>
    <t>W550</t>
  </si>
  <si>
    <t>MORDEDURA O ATAQUE DE OTROS MAMIFEROS VIVIENDA</t>
  </si>
  <si>
    <t>19924029-01-0J01MA14</t>
  </si>
  <si>
    <t>CTC HOSPITALARIO, fecha de egreso hospitalario.</t>
  </si>
  <si>
    <t>Se reliquida factura según Circ 04/2012 de precio máximo de medicamentos, ya que aplicaba para la fecha (26/07/2013) de prestación de servicio y no se tuvo en cuenta en la presentación inicial del recobro.</t>
  </si>
  <si>
    <t>ADOLFO MARTINEZ GUZMAN</t>
  </si>
  <si>
    <t>2245-393</t>
  </si>
  <si>
    <t>L400</t>
  </si>
  <si>
    <t>PSORIASIS VULGAR</t>
  </si>
  <si>
    <t>19939766-01-0L04AB04</t>
  </si>
  <si>
    <t>HUMIRA TM</t>
  </si>
  <si>
    <t>Se adjunta formula medica de acuerdo a lo establecido en la Res. 5395 de 2013 con la descripción del paciente, técnologia No POS y Médico Tratante.</t>
  </si>
  <si>
    <t>Se valida la información y se confirma que los datos del usuario registrados en el recobro son correctos. Para la fecha de servicio el usuario se encuentra activo en la IPS COMPENSAR.</t>
  </si>
  <si>
    <t>JOHN ALEXANDER BARRERA SAENZ</t>
  </si>
  <si>
    <t>2207-222</t>
  </si>
  <si>
    <t>Z940</t>
  </si>
  <si>
    <t>TRASPLANTE DE RINON</t>
  </si>
  <si>
    <t>19914809-05-0L04AA10</t>
  </si>
  <si>
    <t>RAPAMUNE 1.0 MG GRAGEAS</t>
  </si>
  <si>
    <t>800048880-4</t>
  </si>
  <si>
    <t>LITOMEDICA S.A.</t>
  </si>
  <si>
    <t>N200</t>
  </si>
  <si>
    <t>CALCULO DEL RINON</t>
  </si>
  <si>
    <t>LILIA SANCHEZ PERDOMO</t>
  </si>
  <si>
    <t>1154-7</t>
  </si>
  <si>
    <t>I710</t>
  </si>
  <si>
    <t>DISECCION DE AORTA (CUALQUIER PARTE)</t>
  </si>
  <si>
    <t>X00032</t>
  </si>
  <si>
    <t>En la epicrisis o resumen de historia Clinica se evidencia la formulación de la Tecnología No POS durante el evento hospitalario, este documento cuenta con el nombre, firma y registro médico del galeno que la elaboró.</t>
  </si>
  <si>
    <t>1152-4</t>
  </si>
  <si>
    <t>MEDIAS ANTIEMBOLICAS M(UN PAR) - IN</t>
  </si>
  <si>
    <t>SANTIAGO RAMIREZ HERNANDEZ</t>
  </si>
  <si>
    <t>705-41</t>
  </si>
  <si>
    <t>FABIO MEJIA JIMENEZ</t>
  </si>
  <si>
    <t>803-141</t>
  </si>
  <si>
    <t>TERAPIA INTEGRAL COMPORTAMENTAL TIPO ABA - AC</t>
  </si>
  <si>
    <t xml:space="preserve">Valor recobrado superior al valor liquidado, se glosa la diferencia </t>
  </si>
  <si>
    <t>No se acepta la glosa el valor recobrado es correcto. Valor de la Terapia Comportamental $ 6.078.720 menos valor cuota moderadora aplicada proporcional a este servicio $ 8.077 meno similar $ 15.100 = $ 6.055.543.</t>
  </si>
  <si>
    <t>Como se evidencia se encuentra el Acta de CTC No 803-141 la cual aporta la Justificación médica y autoriza el suministro de la actividad recobrada ya que la actividad TERAPIA INTEGRAL COMPORTAMENTAL TIPO ABA - fue realizada por un Neuropsicologo lo cual hace parte de la cobertura en Salud y no es Educativo.</t>
  </si>
  <si>
    <t>ALBERTO DUARTE HIDALGO</t>
  </si>
  <si>
    <t>2245-436</t>
  </si>
  <si>
    <t>19988117-01-0B03XA03</t>
  </si>
  <si>
    <t>MIRCERA® SOLUCION INYECTABLE JERINGA PRELLENADA 100 MCG / 0.3 ML</t>
  </si>
  <si>
    <t>ANA BERTILDA PINZON DE DIAZ</t>
  </si>
  <si>
    <t>2157-199</t>
  </si>
  <si>
    <t>ROSA ELVIA GELACIO RODRIGUEZ</t>
  </si>
  <si>
    <t>2189-332</t>
  </si>
  <si>
    <t>PAULINA CASTELLANOS DE BEJARANO</t>
  </si>
  <si>
    <t>2171-509</t>
  </si>
  <si>
    <t>J440</t>
  </si>
  <si>
    <t>ENFERMEDAD PULMONAR OBSTRUCTIVA CRONICA CON INFECCION AGUDA DE LAS VIAS RESPIRATORIAS INFERIORES</t>
  </si>
  <si>
    <t>ASCENETH TARQUINO GOMEZ</t>
  </si>
  <si>
    <t>2191-116</t>
  </si>
  <si>
    <t>19990978-03-0N05AH04</t>
  </si>
  <si>
    <t>JIMMY ALEXANDER ARIAS BARBOSA</t>
  </si>
  <si>
    <t>2141-418</t>
  </si>
  <si>
    <t>JULIAN ANDRES DIAZ CARRILLO</t>
  </si>
  <si>
    <t>2189-659</t>
  </si>
  <si>
    <t>ANA MARIA ARIAS LOPEZ</t>
  </si>
  <si>
    <t>2157-151</t>
  </si>
  <si>
    <t>G441</t>
  </si>
  <si>
    <t>CEFALEA VASCULAR- NCOP</t>
  </si>
  <si>
    <t>2177-103</t>
  </si>
  <si>
    <t>LUIS CARLOS FORERO LEON</t>
  </si>
  <si>
    <t>2167-140</t>
  </si>
  <si>
    <t>SARA LUCIA DUQUE PARRA</t>
  </si>
  <si>
    <t>1895-284</t>
  </si>
  <si>
    <t>F83X</t>
  </si>
  <si>
    <t>TRASTORNOS ESPECIFICOS MIXTOS DEL DESARROLLO</t>
  </si>
  <si>
    <t>Se reliquida según Circular No. (CIRCULAR 04 8/11/2012) Precio Máximo de Medicamentos, se glosa la diferencia.</t>
  </si>
  <si>
    <t>Se corrige aplicando el tope del medicamento correspondiente para la fecha de prestacion 12/12/2012 por un valor unitario de $ 942.231</t>
  </si>
  <si>
    <t>ALBERTO GONZALEZ ROJAS</t>
  </si>
  <si>
    <t>2073-269</t>
  </si>
  <si>
    <t>CLAUDIA ANDREA ALFONSO PRIETO</t>
  </si>
  <si>
    <t>2041-470</t>
  </si>
  <si>
    <t>CARMEN STELLA MOLANO DE CUARTAS</t>
  </si>
  <si>
    <t>2059-2</t>
  </si>
  <si>
    <t>MARTHA LUCIA RODRIGUEZ CORREDOR</t>
  </si>
  <si>
    <t>2087-477</t>
  </si>
  <si>
    <t>19996191-03-0N03AX12</t>
  </si>
  <si>
    <t>GABAPENTINA 400 MG CAPSULAS</t>
  </si>
  <si>
    <t>INES AMERICA SARMIENTO ORTIZ</t>
  </si>
  <si>
    <t>2083-36</t>
  </si>
  <si>
    <t>LUIS FERNANDO MARTINEZ GIRALDO</t>
  </si>
  <si>
    <t>2093-413</t>
  </si>
  <si>
    <t>19948751-01-0A12AA20</t>
  </si>
  <si>
    <t>CASILAN</t>
  </si>
  <si>
    <t>LUIS ANIBAL PABON ARIAS</t>
  </si>
  <si>
    <t>2097-546</t>
  </si>
  <si>
    <t>I472</t>
  </si>
  <si>
    <t>TAQUICARDIA VENTRICULAR</t>
  </si>
  <si>
    <t>20001293-08-0C07AB02</t>
  </si>
  <si>
    <t>2179-293</t>
  </si>
  <si>
    <t>20032555-06-0R03BB04</t>
  </si>
  <si>
    <t>MARIA INES CUELLAR DE SANCHEZ</t>
  </si>
  <si>
    <t>2097-625</t>
  </si>
  <si>
    <t>19953202-08-0N03AX16</t>
  </si>
  <si>
    <t>CARLOS JULIO CARDENAS HERNANDEZ</t>
  </si>
  <si>
    <t>2251-370</t>
  </si>
  <si>
    <t>ROSALBA PINILLA PARRA</t>
  </si>
  <si>
    <t>H</t>
  </si>
  <si>
    <t>800085486-2</t>
  </si>
  <si>
    <t>CLINICA PARTENON LTDA</t>
  </si>
  <si>
    <t>2002-157</t>
  </si>
  <si>
    <t>I958</t>
  </si>
  <si>
    <t>OTROS TIPOS DE HIPOTENSION</t>
  </si>
  <si>
    <t>Se adjunta epicrisis donde se evidencia la formulacion del medicamento recobrado de acuerdo a lo establecido en la Res. 5395 de 2013 con la descripción del paciente, técnologia No POS y Médico Tratante.</t>
  </si>
  <si>
    <t>19939733-11-0D10AD04</t>
  </si>
  <si>
    <t>TRETINEX® 20MG</t>
  </si>
  <si>
    <t>2189-343</t>
  </si>
  <si>
    <t>K746</t>
  </si>
  <si>
    <t>OTRAS CIRROSIS DEL HIGADO Y LA NO ESPECIFICADAS</t>
  </si>
  <si>
    <t>19997632-05-0C10AX06</t>
  </si>
  <si>
    <t>EPAX 720 MG. EC-ÁCIDOS OMEGA 3 AL 60 % (CUBIERTA ENTÉRICA)</t>
  </si>
  <si>
    <t>ANGELICA ROCIO GOMEZ PRIETO</t>
  </si>
  <si>
    <t>2209-120</t>
  </si>
  <si>
    <t>L208</t>
  </si>
  <si>
    <t>OTRAS DERMATITIS ATOPICAS</t>
  </si>
  <si>
    <t>19952818-01-0A11AA02</t>
  </si>
  <si>
    <t>CAPRIMIDA D</t>
  </si>
  <si>
    <t>CLARA CECILIA BELTRAN DE GUTIERREZ</t>
  </si>
  <si>
    <t>2029-337</t>
  </si>
  <si>
    <t>19908056-02-0G04BD04</t>
  </si>
  <si>
    <t>MARIA ALEJANDRA MOLANO FERNANDEZ</t>
  </si>
  <si>
    <t>2239-542</t>
  </si>
  <si>
    <t>19963269-04-0M01AE01</t>
  </si>
  <si>
    <t>DOLIVIUM FLASH CAPSULA BLANDA</t>
  </si>
  <si>
    <t>No se acepta glosa, para la fecha de servicio 12/11/2013 el medicamento RISPERIDONA 2 MG TAB ORODISPERSABLE es NO POS según RES, 5521 DE 2013 con diagnostico del paciente F840 Autismo.</t>
  </si>
  <si>
    <t>TERESITA GUTIERREZ GUERRERO</t>
  </si>
  <si>
    <t>2011-397</t>
  </si>
  <si>
    <t>20001982-01-0S01KA51</t>
  </si>
  <si>
    <t>2014-82</t>
  </si>
  <si>
    <t>Z991</t>
  </si>
  <si>
    <t>DEPENDENCIA DE RESPIRADOR</t>
  </si>
  <si>
    <t>19906735-01-0N05CM18</t>
  </si>
  <si>
    <t>PRECEDEX DEXMEDETOMIDINA 100 MCG/ML</t>
  </si>
  <si>
    <t>No se acepta glosa. El nombre del usuario incluido en la solicitud de recobro corresponde a la Base de Datos Unica de Afiliados - BDUA, se adjunta soporte de la ADRES donde se evidencian los nombres de la afiliada.</t>
  </si>
  <si>
    <t>ROSALBA ROSAS DE BEJARANO</t>
  </si>
  <si>
    <t>2051-160</t>
  </si>
  <si>
    <t>GUILLERMO LAIGNELET SOURDIS</t>
  </si>
  <si>
    <t>1977-354</t>
  </si>
  <si>
    <t>H264</t>
  </si>
  <si>
    <t>CATARATA RESIDUAL</t>
  </si>
  <si>
    <t>GERMAN ALFREDO REINOSO LOPEZ</t>
  </si>
  <si>
    <t>CILOSTAZOL 100 MG TABLETAS</t>
  </si>
  <si>
    <t>MARIA CRISTINA CASTELLANOS MAYORGA</t>
  </si>
  <si>
    <t>2007-137</t>
  </si>
  <si>
    <t>19987556-08-0C04AX99</t>
  </si>
  <si>
    <t>JOSE MIGUEL PENALOZA</t>
  </si>
  <si>
    <t xml:space="preserve">2059-305 </t>
  </si>
  <si>
    <t>19996416-07-0C10AA51</t>
  </si>
  <si>
    <t>EZETIMIBA 10 MG + SIMVASTATINA 20 MG</t>
  </si>
  <si>
    <t>PAULA VALENTINA ZAMBRANO BARENO</t>
  </si>
  <si>
    <t>2033-497</t>
  </si>
  <si>
    <t>2051-258</t>
  </si>
  <si>
    <t>MARIA LEONOR UCHUVO MARTIN</t>
  </si>
  <si>
    <t>2103-230</t>
  </si>
  <si>
    <t>ELSA LEONOR ROA RAMIREZ</t>
  </si>
  <si>
    <t>2093-72</t>
  </si>
  <si>
    <t>M353</t>
  </si>
  <si>
    <t>POLIMIALGIA REUMATICA</t>
  </si>
  <si>
    <t>CLAUDIA PATRICIA CUBILLOS RUIZ</t>
  </si>
  <si>
    <t>2057-258</t>
  </si>
  <si>
    <t>20016558-01-0N03AX16</t>
  </si>
  <si>
    <t>JAIRO LAMPREA SANCHEZ</t>
  </si>
  <si>
    <t>1979-42</t>
  </si>
  <si>
    <t>E139</t>
  </si>
  <si>
    <t>OTRAS DIABETES MELLITUS ESPECIFICADAS SIN MENCION DE COMPLICACION</t>
  </si>
  <si>
    <t>20022354-03-0N03AX16</t>
  </si>
  <si>
    <t>PREGABALINA 75 MG</t>
  </si>
  <si>
    <t>ELPIDIA SANCHEZ DE ALFONSO</t>
  </si>
  <si>
    <t>2099-385</t>
  </si>
  <si>
    <t>LUCIA MARGARITA CONTO GARCIA</t>
  </si>
  <si>
    <t>2069-377</t>
  </si>
  <si>
    <t>M541</t>
  </si>
  <si>
    <t>RADICULOPATIA</t>
  </si>
  <si>
    <t>ILMA ESPINOSA AVILA</t>
  </si>
  <si>
    <t>2033-224</t>
  </si>
  <si>
    <t>M790</t>
  </si>
  <si>
    <t>REUMATISMO- NO ESPECIFICADO</t>
  </si>
  <si>
    <t>MARCO AURELIO CASTELLANOS PENA</t>
  </si>
  <si>
    <t>2003-338</t>
  </si>
  <si>
    <t>G992</t>
  </si>
  <si>
    <t>MIELOPATIA EN ENFERMEDADES CLASIFICADAS EN OTRA PARTE</t>
  </si>
  <si>
    <t>MARIA DEL CARMEN ZAMBRANO RAMIREZ</t>
  </si>
  <si>
    <t>2095-574</t>
  </si>
  <si>
    <t>ESTEBAN ALEJANDRO ZAFRA OVALLE</t>
  </si>
  <si>
    <t>Paciente con dos fallos de Tutela: 1. Acción de Tutela del 28 de abril de 2008 para el suministro del medicamento Hexaacetato de tratracosactida 8ACTH (Synacten Depot), el cual no le fuera autorizado por la EPS Compensar al no encontrarse dentro de las coberturas del plan obligatorio de salud, y al surtir el trámite a través del comité técnico científico no fue aprobado por no cumplir con los criterios establecidos en la resolución 2933 de 2006. Se aclara que el paciente ha presentado caidas en retropulsion con golpes frecuentes en cara, brincos generalizados en decúbito, incluso sentado, caída súbita con recuperación inmediata, ocasionalmente puede hacer defensa para evitar traumas y eventos permanentes de mirada fija y desconexión. Se concede la Tutela y ordena el suministro del medicamento, así como la provisión de medicinas, suministros, procedimientos, tratamientos y terapias, es decir, el TRATAMIENTO INTEGRAL, como resultado de la enfermedad que presenta. 2. Acción de Tutela del 9 de julio de 2014 para la cobertura del servicio de transporte, pañales, pañitos humedos, enfermera y citas prioritarias con especialistas, ya que el paciente no controla esfínteres y se desplaza en una silla de ruedas, lo que imposibilita su transporte, servicios que no le han sido autorizados por la EPS al no encontrarse incluidos dentro de las coberturas del plan de beneficios. Se concede la Tutela que ordena suministre el transporte, pañales, pañitos humedos, enfermera y citas especialistas prioritarias que requiere el menor, a pesar de que esté excluido del plan obligatorio de salud POS, para lo cual se debe autorizar el cubrimiento total del tratamiento integral, procedimientos y medicamentos necesarios para el manejo de la enfermedad que padece, a pesar de que estos estén excluidos del POS, en la forma y términos indicados por su médico tratante. Lo mismo que debe abstenerse de cobrar las cuotas de copagos, relacionadas con el tratamiento que requiere el discapacitado.</t>
  </si>
  <si>
    <t>2008-0067</t>
  </si>
  <si>
    <t>G405</t>
  </si>
  <si>
    <t>SINDROMES EPILEPTICOS ESPECIALES</t>
  </si>
  <si>
    <t>00213766-01-0N03AX11</t>
  </si>
  <si>
    <t>TOPAMAC® 100 MG TABLETAS</t>
  </si>
  <si>
    <t>MELISSA CORTES CASTRO</t>
  </si>
  <si>
    <t xml:space="preserve">Acción de tutela del 23 de julio de 2010 para el suministro de una silla de ruedas por la patología que presenta, la cual no fue autorizada por parte de la EPS al encontrarse expresamente excluida de las coberturas del plan obligatorio de salud. Se concede la tutela y ordena el suministro de la silla de ruedas, al igual que la ortesis tobillo pie, tipo trafo, pañales y el tratamiento integral que requiera para las patologías que presenta. Mediante impugnación del 28 de agosto de 2010 se confirma el fallo de tutela. Por parte del especialista tratante, se ordena levetiracetam la presentación comercial Keppra, medicamento no incluido dentro de las coberturas del plan obligatorio de salud, para la epilepsia secundaria a la parálisis cerebral, patología objeto de cobertura del tratamiento integral ordenado por parte del fallo de tutela. </t>
  </si>
  <si>
    <t>2010-0058</t>
  </si>
  <si>
    <t>No se acepta la glosa el valor recobrado es correcto. Se aplico tope según Circular 04 de 2012 para el medicamento LEVETIRACETAM solución oral 100 mg/mL fco 300 Ml valor unitario del tope $ 247.274 y el valor unitario recobrado es el mismo.</t>
  </si>
  <si>
    <t>JACKSON ANDRES SANTOFIMIO USMA</t>
  </si>
  <si>
    <t>Paciente con dos fallos de Tutela: 1. 02/03/04 por presentar dislipidemia severa, enfermedad coronaria critica, revascularizcion prematura, para lo cual se ordena Ezetrol (EZETIMIBA). Se concede la Tutela ordenando el suministro del medicamento. 2. 26/03/07 para el tratamiento farmacologico con Lipitor (ATORVASTATINA) y Niaspan (ACIDO NICOTINICO), exonerando los cobros de cuota moderadora.</t>
  </si>
  <si>
    <t>2004-172</t>
  </si>
  <si>
    <t>EDWIN ALEXANDER RAMOS SARMIENTO</t>
  </si>
  <si>
    <t xml:space="preserve">Acción de tutela del 5 de junio de 2007 para el suministro del medicamento Oxcarbacepina, el cual fue negado por la EPS Compensar por encontrarse fuera del POS. Se concede la tutela y ordena entregue inmediatamente el medicamento Oxcarbacepina, igualmente autorice los demás procedimientos, entrega de medicamentos, modificaciones de los mismos, hospitalizaciones, UCI, Terapias, exámenes, controles que requiera conforme al diagnóstico de Secuelas de hipoxia, síndrome de West y retardo global del desarrollo. </t>
  </si>
  <si>
    <t>2007-318</t>
  </si>
  <si>
    <t>19936411-01-0N03AX14</t>
  </si>
  <si>
    <t>KEPPRA ® TABLETAS 1000 MG</t>
  </si>
  <si>
    <t>Se ajusta aplicando el tope del medicamento KEPPRA 1000 MG correspondiente para la fecha de prestacion del servicio 19/09/2013.</t>
  </si>
  <si>
    <t>OMAR ALBERTO MUNOZ JIMENEZ</t>
  </si>
  <si>
    <t>Acción de tutela del 20 enero del 2010 la cual ordena realizar comité interdisciplinario que determine el tratamiento necesario del menor especificando la necesidad de suministrar pañales, cremas humectantes, suplementos alimenticios y tranpsorte especial . En caso de que se establezca la nececidad de intervencion o servicio alguno excluido del pos, corresponda a compensar autorizar tratamientos, servicios y productos que omar requiera de acuerdo con las prescripciones que para el efecto realice su medico tratante y los que se necesiten para la mejoria de su salud , las prestaciones anteriormente enunciadas son aquellas que se ordenen frente al padecimiento de paralisis cerebral , cuadriplegia espastica y los que del mismo se deriven, compensar EPS libre de cobros por pagos compartidos cuotas moderadoras y copagos por la atencion de omar .</t>
  </si>
  <si>
    <t>2008-0175</t>
  </si>
  <si>
    <t>Se ajusta aplicando el tope del medicamento KEPPRASOLUCION ORAL correspondiente para la fecha de prestacion del servicio 08/04/2013.</t>
  </si>
  <si>
    <t>CRESCENCIA SOLER DE MIRA</t>
  </si>
  <si>
    <t>Accion de tutela del 30 de enero de 2007 , se concede la tutela en su parte pertinente ordena ,le sea suministrado el stent medicado la cirugia angioplastia el suministro de farmacos todo el tratamiento post-operatorio y en si el tratamiento integral que requiere para tratar la afeccion cardiovascular que requiera ...de conformidad con la historia clinica y derivado de las afecciones que presenta su medico tratante prescribe el medicamento dabigatran y trimetazidina los cuales no estan incluidos dentro de las coberturas del plan obligatorio de salud ,contemplado en la cobertura del fallo de tutela por lo tanto los medicamentos y servicios no POS que se esten recobrando tienen relacion directa con la patologia(s) que se mencionan en el fallo de tutela.</t>
  </si>
  <si>
    <t>2007-0090</t>
  </si>
  <si>
    <t>Se ajusta aplicando el tope del medicamento PRADAXA 100 MG correspondiente para la fecha de prestacion del servicio 31/07/2013.</t>
  </si>
  <si>
    <t>NATIVIDAD VARGAS DE BRICENO</t>
  </si>
  <si>
    <t>Acción de tutela del 18 de diciembre de 2007 ante la negativa por parte del CTC de aprobar los medicamentos Etidronato, Calcibon D, Idiamin crónico y Cartilox plus, los cuales no se encuentran incluidos dentro de las coberturas del plan de beneficios, razón por la cual por parte de Compensar EPS le fueran negados para las enfermedades que presenta. Se concede la tutela que ordena a la EPS Compensar asumir la entrega de los medicamentos Etidronato, Calcibon D y Cartilox Plus, que requiere la paciente en forma permanente y oportuna, hasta cuando el médico tratante así lo determine, y bajo las especificaciones de presentación y del laboratorio que estime su médico tratante, orden que se debe cumplir de forma inmediata, y no superando su acalamiento, así como del tratamiento integral sobre la enfermedad que padece, Osteoporosis y artrosis degenerativa. Se autoriza a la EPS Compensar el cobro de los sobrecostos que como consecuencia del cumplimiento del fallo debe asumir sin estar obligada legalmente a hacerlo, es decir, en lo que no esté cubierto por el POS, ante el FOSYGA, quien deberá proceder con el correspondiente pago, dentro del término estipulado por la ley para este tipo de recobros.</t>
  </si>
  <si>
    <t>2007-0153</t>
  </si>
  <si>
    <t>19907681-01-0M05BA04</t>
  </si>
  <si>
    <t>FOSAMAX 70 MG.</t>
  </si>
  <si>
    <t>No se acepta glosa, paciente con diagnostico M 819 OSTEOPOROSIS, quien es manejado con ALENDRONATO DE SODIO (FOSAMAX) para la fecha de prestacion del servicio 05/07/2013 es NO POS.</t>
  </si>
  <si>
    <t>PANAL PLENITUD CLASSIC G UND</t>
  </si>
  <si>
    <t>No se acepta la glosa. La tecnología en salud No POS recobrada no es consecuencia de un accidente y/o enfermedad laboral ya que no cumple con los criterios del Articulo 3 de la Ley 1562 de 2012. El usuario se encontraba activo como beneficiario en la EPS para la fecha de prestación del servicio. Se adjunta certificación de medicina laboral con el seguimiento realizado al caso.</t>
  </si>
  <si>
    <t>RUTH SENA SARMIENTO MORENO</t>
  </si>
  <si>
    <t>747-165</t>
  </si>
  <si>
    <t>N201</t>
  </si>
  <si>
    <t>CALCULO DEL URETER</t>
  </si>
  <si>
    <t>Se descuenta el valor de la tecnologia en salud similar que reemplaza o sustituye a la tecnologia en salud recobrada ((nefrolitotomia),(1430717.00)) por valor de ($), se glosa la diferencia.</t>
  </si>
  <si>
    <t xml:space="preserve">El valor recobrado es correcto. Se desconto el valor del Similar (NEFROLITOTOMIA O EXTRACCION DE CALCULO O CUERPO EXTRAÑO POR NEFROTOMIA) que corresponde al Grupo 10. </t>
  </si>
  <si>
    <t>ANA CATALINA GARZON GUEVARA</t>
  </si>
  <si>
    <t>2027-94</t>
  </si>
  <si>
    <t>E278</t>
  </si>
  <si>
    <t>OTROS TRASTORNOS ESPECIFICADOS DE LA GLANDULA SUPRARRENAL</t>
  </si>
  <si>
    <t>19981553-01-0A01AC03</t>
  </si>
  <si>
    <t>HIDROCORTISONA</t>
  </si>
  <si>
    <t>No se acepta glosa, para la fecha de servicio 0/04/2013 el medicamento HIDROCORTISONA TAB 10 MG es NO POS según RES, 5521 DE 2013 con diagnostico del paciente E25 HIPERPLASIA SUPRARENAL CONGENITA.</t>
  </si>
  <si>
    <t>COLESTIR 10 / 40 MG TABLETAS</t>
  </si>
  <si>
    <t>LUIS FERNANDO TRIANA BERNAL</t>
  </si>
  <si>
    <t>Acción de tutela del 12 de diciembre de 2006 por presentar secuelas de traumatismo raquimedular a consecuencia de un accidente de tránsito ocurrido en 1980, fecha en la cual no existían los seguros obligatorios para accidente de tránsito, y a quien se le practico colostomia por volvulos intestinal y se ordena cierre de colostomia con sutura mecanica y terapia respiratoria para la rehabilitación de los músculos respiratorios con el dispositivo médico Thershold, no incluidos en el POS, así como se le brinde el tratamiento integral de rehabilitación en la clínica Teleton. Se concede la tutela y ordena autorizar el cierre de colostomia con sutura mecánica, se autorice la terapia respiratoria con Thershold IMT, y siga brindando el tratamiento necesario para la rehabilitación del paciente en la Clínica Universitaria Teletón, adscrita a la EPS Compensar, incluyendo el suministro de los elementos, insumos, aditamentos, medicamentos o cualquier otro servicio que sea ordenado por los médicos tratantes de la clínica Universitaria Teleton. Compensar EPS tendrá la acción de repetición contra el Fosyga, subcuenta de compensación del régimen contributivo.</t>
  </si>
  <si>
    <t>2006-089</t>
  </si>
  <si>
    <t>S141</t>
  </si>
  <si>
    <t>OTROS TRAUMATISMOS DE LA MEDULA ESPINAL CERVICAL Y LOS NO ESPECIFICADOS</t>
  </si>
  <si>
    <t>JHOJAN ESTEBAN BECERRA MONROY</t>
  </si>
  <si>
    <t>Accion de tutela del 25 de septiembre de 2006 para paciente con enfermedad de mioclonias y epilepsia y cuyo resuelve del fallo de tutela que en su parte pertinente dice "... debera suministrar además los medicamentos atención hospitalaria y examenes que requiera estrictamente en ocasión de la patologia mioclonias....". Por parte del medico tratante prescribe Risperidona (RISPERDAL), medicamento en presentación comercial indicado en el tratamiento de alteraciones conductuales y en trastornos de la actividad (agitación y deambulación), no incluido dentro de las coberturas del plan obligatorio de salud, objeto de cobertura del fallo de tutela instaurado, registrado bajo el INVIMA como medicamento M-013435.</t>
  </si>
  <si>
    <t>2006-1275</t>
  </si>
  <si>
    <t>G253</t>
  </si>
  <si>
    <t>MIOCLONIA</t>
  </si>
  <si>
    <t>ROSA HERMINDA MONTENEGRO DE GONZALEZ</t>
  </si>
  <si>
    <t>2103-254</t>
  </si>
  <si>
    <t>19980811-02-0G02CB03</t>
  </si>
  <si>
    <t>LAURA CATALINA CESPEDES SANCHEZ</t>
  </si>
  <si>
    <t>741-94</t>
  </si>
  <si>
    <t>R619</t>
  </si>
  <si>
    <t>HIPERHIDROSIS- NO ESPECIFICADA</t>
  </si>
  <si>
    <t>52300-9</t>
  </si>
  <si>
    <t>SIMPATECTOMIA TORACICA BILATERAL POR TORACOSCOPIA - PD HONORARIOS MEDICOS</t>
  </si>
  <si>
    <t>Se descuenta el valor de la tecnologia en salud similar que reemplaza o sustituye a la tecnologia en salud recobrada ((SIMPATECTOMIA O GANGLIECTOMIA SIMPATICA, INCLUYE CERVICAL TORACICA, LUMBAR),(1643133.00)) por valor de ($), se glosa la diferencia.</t>
  </si>
  <si>
    <t>No se acepta la glosa.Con el radicado No. 100007743 se recobro el procedimiento SIMPATECTOMIA TORACICA BILATERAL POR TORACOSCOPIA sin los HONORARIOS y se desconto el valor del similar correspondiente al procedimiento. Con el radicado 100868688 se recobran los honorarios correspondientes al procedimiento. Se corrige el Myt-01 y se aplica el valor del similar correspondiente a los honorarios.</t>
  </si>
  <si>
    <t xml:space="preserve">La factura Nro. (0049) no incluye el detalle de cargos expedido por el proveedor y no se anexa una certificación del representante legal de la entidad </t>
  </si>
  <si>
    <t xml:space="preserve">La factura IPS es una factura global y el recobro del paciente se encuentra relacionado con la descripción y el valor del servicio prestado. </t>
  </si>
  <si>
    <t>BLANCA CECILIA FORERO GONZALEZ</t>
  </si>
  <si>
    <t>785-70</t>
  </si>
  <si>
    <t>C341</t>
  </si>
  <si>
    <t>TUMOR MALIGNO DEL LOBULO SUPERIOR- BRONQUIO O PULMON</t>
  </si>
  <si>
    <t>323100-1</t>
  </si>
  <si>
    <t>LOBECTOMIA SEGMENTARIA POR TORACOSCOPIA - PD HONORARIOS MEDICOS</t>
  </si>
  <si>
    <t>Se descuenta el valor de la tecnologia en salud similar que reemplaza o sustituye a la tecnologia en salud recobrada ((LOBECTOMIA SEGMENTARIA (LOBECTOMIA PARCIAL O RESECCIÓN EN CUÑA)),(1536630.00)) por valor de ($), se glosa la diferencia.</t>
  </si>
  <si>
    <t>No se acepta la glosa.Con el radicado No. 100009945 se recobro el procedimiento LOBECTOMIA SEGMENTARIA POR TORACOSCOPIA sin los HONORARIOS y se desconto el valor del similar correspondiente al procedimiento. Con el radicado 100868689 se recobran los honorarios, el valor correspondiente al similar ya fue descontado con el radicado No. 100009945.</t>
  </si>
  <si>
    <t xml:space="preserve">La factura Nro. (0057) no incluye el detalle de cargos expedido por el proveedor y no se anexa una certificación del representante legal de la entidad </t>
  </si>
  <si>
    <t xml:space="preserve">La factura IPS es una factura global y el recobro del paciente se encuentra relacionado 9 con la descripción y el valor del servicio prestado. </t>
  </si>
  <si>
    <t>LUZ STELLA ZEA MAYORGA</t>
  </si>
  <si>
    <t>807-7</t>
  </si>
  <si>
    <t>LOBECTOMIA SEGMENTARIA POR TORACOSCOPIA - PD</t>
  </si>
  <si>
    <t>No se acepta la glosa.Con el radicado No. 100549547 se recobro el procedimiento LOBECTOMIA SEGMENTARIA POR TORACOSCOPIA sin los HONORARIOS y se desconto el valor del similar correspondiente al procedimiento. Con el radicado 100868692 se recobran los honorarios, el valor correspondiente al similar ya fue descontado con el radicado No. 100549547.</t>
  </si>
  <si>
    <t>FREDY TORRES GARCIA</t>
  </si>
  <si>
    <t>727-21</t>
  </si>
  <si>
    <t>C349</t>
  </si>
  <si>
    <t>TUMOR MALIGNO DE LOS BRONQUIOS O DEL PULMON- PARTE NO ESPECIFICADA</t>
  </si>
  <si>
    <t>Se descuenta el valor de la tecnologia en salud similar que reemplaza o sustituye a la tecnologia en salud recobrada ((LOBECTOMIA SEGMENTARIA (LOBECTOMIA PARCIAL O RESECCIÓN EN CUÑA)),(3321.00)) por valor de ($), se glosa la diferencia.</t>
  </si>
  <si>
    <t>No se acepta la glosa.Con el radicado No. 55894034 se recobro el procedimiento LOBECTOMIA SEGMENTARIA POR TORACOSCOPIA sin los HONORARIOS y se desconto el valor del similar correspondiente al procedimiento. Con el radicado 100868697 se recobran los honorarios, el valor correspondiente al similar ya fue descontado con el radicado No. 55894034.</t>
  </si>
  <si>
    <t xml:space="preserve">La factura Nro. (0047) no incluye el detalle de cargos expedido por el proveedor y no se anexa una certificación del representante legal de la entidad </t>
  </si>
  <si>
    <t xml:space="preserve">La factura IPS es global y recobra los servicios de un mes que se les presto a varios pacientes. Se evidencia el valor de los honorarios de la ESCICION TOTAL DE TIMO POR TORACOSCOPIA que se le realizo al usuario de este recobro. </t>
  </si>
  <si>
    <t>2007-0070</t>
  </si>
  <si>
    <t>A398</t>
  </si>
  <si>
    <t>OTRAS INFECCIONES MENINGOCOCICAS</t>
  </si>
  <si>
    <t>CETAPHIL LOCION HUMECTANTE 473ML</t>
  </si>
  <si>
    <t>No se acepta la glosa, se encuentra el soporte con la firma e identificación del paciente y/o acudiente.</t>
  </si>
  <si>
    <t>ANA CECILIA DUITAMA</t>
  </si>
  <si>
    <t>860035992-2</t>
  </si>
  <si>
    <t>FUNDACION CARDIO INFANTIL-INSTITUTO DE CARDIOLOGIA</t>
  </si>
  <si>
    <t>2055-96</t>
  </si>
  <si>
    <t>No se acepta glosa. Se adjunta historia clinica de ingreso hospitalario donde se evidencia que el egreso es posterior (01/06/2013) a la fecha de prestacion del servicio NO POS (10/05/2013).</t>
  </si>
  <si>
    <t>LUZ AMIRA NINO DE VELASQUEZ</t>
  </si>
  <si>
    <t>2083-296</t>
  </si>
  <si>
    <t>2083-297</t>
  </si>
  <si>
    <t>BLANCA NELLY URREGO AGUILERA</t>
  </si>
  <si>
    <t>2049-359</t>
  </si>
  <si>
    <t>Acta de CTC Nro (2049-359) no registra nombre y firma de uno o mas de los integrantes del CTC, indicando numero de registro medico de cada uno.</t>
  </si>
  <si>
    <t>No se acepta glosa se encuentra el Acta de CTC No 2049-359 con todos los criterios establecidos según Resolucion 5395 de 2013.</t>
  </si>
  <si>
    <t>JOSE HUMBERTO CARRANZA VACA</t>
  </si>
  <si>
    <t>88188521-3</t>
  </si>
  <si>
    <t>JUAN CARLOS IZQUIERDO VELASQUEZ</t>
  </si>
  <si>
    <t>539-55</t>
  </si>
  <si>
    <t>H904</t>
  </si>
  <si>
    <t>HIPOACUSIA NEUROSENSORIAL- UNILATERAL CON AUDICION IRRESTRICTA CONTRALATERAL</t>
  </si>
  <si>
    <t>IMPLANTE COCLEAR NUCLEOS FREEDOM OD HONORARIOS MEDICOS - IN</t>
  </si>
  <si>
    <t>El recobro no fue presentado en el periodo de radicación inmediatamente posterior a aquel en el que se cumplá el año siguiente a la generación o establecimiento de la obligación de pago o de la ocurrencia del evento</t>
  </si>
  <si>
    <t>NIRIA ISABEL VILLAMIL POVEDA</t>
  </si>
  <si>
    <t>2015-147</t>
  </si>
  <si>
    <t>19997596-05-0H02AB04</t>
  </si>
  <si>
    <t>METILPREDNISOLONA 4 MG TABLETAS</t>
  </si>
  <si>
    <t>INGRID LORENA BOLIVAR ROZO</t>
  </si>
  <si>
    <t>2043-65</t>
  </si>
  <si>
    <t>20016558-05-0N03AX16</t>
  </si>
  <si>
    <t>Acta de CTC Nro (2043-65) no registra nombre y firma de uno o mas de los integrantes del CTC, indicando numero de registro medico de cada uno.</t>
  </si>
  <si>
    <t>No se acepta glosa se encuentra el Acta de CTC No 2043-65 con todos los criterios establecidos según Resolucion 5395 de 2013.</t>
  </si>
  <si>
    <t>1969-55</t>
  </si>
  <si>
    <t>E105</t>
  </si>
  <si>
    <t>DIABETES MELLITUS INSULINODEPENDIENTE CON COMPLICACIONES CIRCULATORIAS PERIFERICAS</t>
  </si>
  <si>
    <t>19998393-02-0A10BH02</t>
  </si>
  <si>
    <t>GALVUS® MET COMPRIMIDO RECUBIERTO CON PELICULA 50 MG/850 MG</t>
  </si>
  <si>
    <t>Se adjunta soporte de BDUA del Fosyga donde se evidencia que el último periodo compensado por el Fosyga fue en Junio de 2013 y el servicio fue prestado antes de esa fecha (26/04/2013).</t>
  </si>
  <si>
    <t>JOSE NAPOLEON GUERRA ROJAS</t>
  </si>
  <si>
    <t>2005-48</t>
  </si>
  <si>
    <t>No se acepta glosa. Se adjunta soporte Historia Clinica con fecha de prestación (22/04/2013) donde se evidencia que el usuario CC 2387565 JOSE NAPOLEON GUERRA ROJAS tuvo un ingreso hosoitalario posterior a la fecha del servicio recobrado (27/05/2013). Por lo tanto la glosa es injustificada.</t>
  </si>
  <si>
    <t>ANA CECILIA CANON CARDENAS</t>
  </si>
  <si>
    <t>2015-130</t>
  </si>
  <si>
    <t>Acta de CTC Nro (201366104) no registra nombre y firma de uno o mas de los integrantes del CTC, indicando numero de registro medico de cada uno.</t>
  </si>
  <si>
    <t>No se acepta glosa se encuentra el Acta de CTC No 2015-130 con todos los criterios establecidos según Resolucion 5395 de 2013.</t>
  </si>
  <si>
    <t>HUMBERTO JOSE MORALES COMAS</t>
  </si>
  <si>
    <t>2053-121</t>
  </si>
  <si>
    <t>R074</t>
  </si>
  <si>
    <t>DOLOR EN EL PECHO- NO ESPECIFICADO</t>
  </si>
  <si>
    <t>Acta de CTC Nro (2053-121 ) no registra nombre y firma de uno o mas de los integrantes del CTC, indicando numero de registro medico de cada uno.</t>
  </si>
  <si>
    <t>No se acepta glosa se encuentra el Acta de CTC No 2053-121 con todos los criterios establecidos según Resolucion 5395 de 2013.</t>
  </si>
  <si>
    <t>MARTHA SUAREZ DE LOZANO</t>
  </si>
  <si>
    <t>2249-255</t>
  </si>
  <si>
    <t>K518</t>
  </si>
  <si>
    <t>OTRAS COLITIS ULCERATIVAS</t>
  </si>
  <si>
    <t xml:space="preserve">Por error en la fecha de servicio 01/07/2013, se reportaba una diferencia en el nombre del usuario entre la BDUA y el recobro; en la actualidad este error fue subsanado. Se adjunta soporte de la página del FOSYGA donde se evidencia que el nombre fue corregido. </t>
  </si>
  <si>
    <t>2227-103</t>
  </si>
  <si>
    <t>Cuando el contenido del Acta del CTC no identifica el o los medicamentos del Plan Obligatorio de Salud que se reemplazan o sustituyen por el autorizado con su (grupo terapeutico, principio(s) activo(s) individuales o combinados, concentración forma farmaceutica, numero de dias/tratamiento).</t>
  </si>
  <si>
    <t>No se acepta la glosa como se evidencia el acta de CTC No 2227-103 contiene todos los datos que establece la norma para la fecha de realización del acta de CTC. (Datos del similar: Grupo terapeutico, principio activo, concentración, forma farmaceutica)</t>
  </si>
  <si>
    <t>ANA FRANCISCA LOZANO DE ROZO</t>
  </si>
  <si>
    <t>2019-214</t>
  </si>
  <si>
    <t>I429</t>
  </si>
  <si>
    <t>CARDIOMIOPATIA- NO ESPECIFICADA</t>
  </si>
  <si>
    <t xml:space="preserve">No se acepta la glosa se adjunta soporte de BDUA del Fosyga donde se evidencia que el último periodo compensado por el Fosyga fue en Julio de 2013 y el servicio fue prestado antes de esa fecha (24 de Mayo de 2013). </t>
  </si>
  <si>
    <t>SERGIO DANIEL SOLER DAZA</t>
  </si>
  <si>
    <t>2055-55</t>
  </si>
  <si>
    <t>Acta de CTC Nro (2055-55 ) no registra nombre y firma de uno o mas de los integrantes del CTC, indicando numero de registro medico de cada uno.</t>
  </si>
  <si>
    <t>No se acepta glosa. El Acta de CTC Nro (2055-55 ) registra nombre y firma de los integrantes del CTC.</t>
  </si>
  <si>
    <t>DAVID FELIPE SILVA TORRES</t>
  </si>
  <si>
    <t>2193-65</t>
  </si>
  <si>
    <t>Acta de CTC Nro (2193-65) no registra nombre y firma de uno o mas de los integrantes del CTC, indicando numero de registro medico de cada uno.</t>
  </si>
  <si>
    <t>No se acepta glosa. El Acta de CTC Nro (2193-65) registra nombre y firma de los integrantes del CTC.</t>
  </si>
  <si>
    <t>No se acepta la glosa se adjunta soporte de BDUA del Fosyga donde se evidencia que el último periodo compensado por el Fosyga fue en Junio de 2013 y el servicio fue prestado antes de esa fecha (8 de Abril de 2013).</t>
  </si>
  <si>
    <t>JOSE DEL CARMEN REYES AVELLANEDA</t>
  </si>
  <si>
    <t>2077-134</t>
  </si>
  <si>
    <t>E039</t>
  </si>
  <si>
    <t>HIPOTIROIDISMO- NO ESPECIFICADO</t>
  </si>
  <si>
    <t>20023511-03-0A10BH01</t>
  </si>
  <si>
    <t>TRAYENTA®.</t>
  </si>
  <si>
    <t>Acta de CTC Nro (2077-134) no registra nombre y firma de uno o mas de los integrantes del CTC, indicando numero de registro medico de cada uno.</t>
  </si>
  <si>
    <t>No se acepta glosa. El Acta de CTC Nro (2077-134) registra nombres y firmas de los integrantes del CTC.</t>
  </si>
  <si>
    <t>TERESA ACUNA BLANCO</t>
  </si>
  <si>
    <t>2069-459</t>
  </si>
  <si>
    <t>Acta de CTC Nro (2069-459 ) no registra nombre y firma de uno o mas de los integrantes del CTC, indicando numero de registro medico de cada uno.</t>
  </si>
  <si>
    <t>No se acepta glosa. El Acta de CTC Nro (2069-459 ) registra nombre y firma de los integrantes del CTC.</t>
  </si>
  <si>
    <t>2071-378</t>
  </si>
  <si>
    <t>E117</t>
  </si>
  <si>
    <t>DIABETES MELLITUS NO INSULINODEPENDIENTE CON COMPLICACIONES MULTIPLES</t>
  </si>
  <si>
    <t>No se acepta la glosa se adjunta soporte de BDUA del Fosyga donde se evidencia que el último periodo compensado por el Fosyga fue en Junio de 2013 y el servicio fue prestado antes de esa fecha (9 de Mayo de 2013).</t>
  </si>
  <si>
    <t>01981395-01-0B05BA10</t>
  </si>
  <si>
    <t>MYRIAM DORIS GONZALEZ ROMERO</t>
  </si>
  <si>
    <t>Acción de tutela del 23 de mayo de 2007 por presentar artrosis de la mano, artritis reumatoidea, compromiso poliarticular degenerativo inflamatorio en diversas partes del cuerpo, trastornos menopáusicos y perimenopausicos desde 1998. Para el trastorno atrósico degenerativo le ha sido formulado el sulfato de glucosamina, es evaluado el caso por el comité técnico científico que no lo autoriza por no cumplirsen los criterios correspondientes, se concede la tutela ordenando el suministro del medicamento sulfato de glucosamina. El medicamento suministrado corresponde a sulfato de glucosamina, el cual es el ordenado expresamente por el fallo de tutela y se encuentra indicado para la artrosis que presenta la paciente.</t>
  </si>
  <si>
    <t>2007-0582</t>
  </si>
  <si>
    <t>Se ajusta aplicando el tope del medicamento TRILEPTAL 6% correspondiente para la fecha de prestacion del servicio 27/08/2013. Cada uno por $31.426</t>
  </si>
  <si>
    <t>2007-1267</t>
  </si>
  <si>
    <t>19936412-01-0N03AX14</t>
  </si>
  <si>
    <t>ROSALBINA GUALTEROS DE SANTANA</t>
  </si>
  <si>
    <t>2103-46</t>
  </si>
  <si>
    <t>M058</t>
  </si>
  <si>
    <t>OTRAS ARTRITIS REUMATOIDEAS SEROPOSITIVAS</t>
  </si>
  <si>
    <t>00024032-04-0N02BE71</t>
  </si>
  <si>
    <t>ALGIMIDE F TABLETAS</t>
  </si>
  <si>
    <t>MARIA DE JESUS SOLANO</t>
  </si>
  <si>
    <t>2105-480</t>
  </si>
  <si>
    <t>M421</t>
  </si>
  <si>
    <t>OSTEOCONDROSIS DE LA COLUMNA VERTEBRAL DEL ADULTO</t>
  </si>
  <si>
    <t>Acta de CTC Nro (2105-480 ) no registra nombre y firma de uno o mas de los integrantes del CTC, indicando numero de registro medico de cada uno.</t>
  </si>
  <si>
    <t>No se acepta glosa. El Acta de CTC Nro (2105-480 ) registra nombre y firma de los integrantes del CTC.</t>
  </si>
  <si>
    <t>CARLOS ALBERTO LOZANO RIVEROS</t>
  </si>
  <si>
    <t>2055-369</t>
  </si>
  <si>
    <t>F341</t>
  </si>
  <si>
    <t>DISTIMIA</t>
  </si>
  <si>
    <t>20003211-03-0N06AX16</t>
  </si>
  <si>
    <t>VENLAFAXINA 150 MG CAPSULAS DE LIBERACION PROLONGADA</t>
  </si>
  <si>
    <t>Acta de CTC Nro (2055-369 ) no registra nombre y firma de uno o mas de los integrantes del CTC, indicando numero de registro medico de cada uno.</t>
  </si>
  <si>
    <t>No se acepta glosa. El Acta de CTC Nro (2055-369 ) registra nombre y firma de los integrantes del CTC.</t>
  </si>
  <si>
    <t>PABLO EUGENIO SIERRA DIAZ</t>
  </si>
  <si>
    <t>813-132</t>
  </si>
  <si>
    <t>URETEROLITOTOMIA ENDOSCOPICA FLEXIBLE CON LASER - PD</t>
  </si>
  <si>
    <t>Se descuenta el valor de la tecnologia en salud similar que reemplaza o sustituye a la tecnologia en salud recobrada ((PROSTATECTOMIA TRANSURECTAL),(1643133)) por valor de ($), se glosa la diferencia.</t>
  </si>
  <si>
    <t>No se acepta glosa, según criterio de evaluacion del Comité Tecnico Cientifico el similar y su valor es correcto, según tarifa SOAT del 2013.</t>
  </si>
  <si>
    <t>YOLANDA DURAN OSUNA</t>
  </si>
  <si>
    <t>Se interpone acción de Tutela el 19 de noviembre del 2008 por presentar lupus sistémico lo cual ocasionó derrame pericárdico, insuficiencia renal crónica, compromiso del sistema nervioso central, pérdida de capacidad visual, hipotiroidismo, síncope y colapso, episodios convulsivos, disestesias y parestesias en las 4 extremidades, transtorno funcional de la corteza somatosensorial, polineuropatía mielínica motora en miembros inferiores, osteopenia en la columna y cuello femoral, disminución del espacio articular coxofemoral izquierdo, dolores e inflamación en todas las articulaciones, lumbalgia, radiculopatía lumbar, para lo cual ha requerido manejo en clínica del dolor, ortodoncia, periodoncia, endodoncia por pérdida de la dentadura, espacios interdentales y masa osea de los dientes por medicamentos para el tratamiento del lupus. Por este motivo, ha presentado crisis epilépticas para lo cual se le ha solicitado telemetría con deprivación del sueño durante 8 horas diurnas y el medicamento deflazacort. Se concede la Tutela y ordena la realización de la telemetría así como el tratamiento integral de la enfermedad lupus sistémico. Por parte del reumatólogo tratante de riesgo de fractura se ordena Pregabalina para el manejo del dolor neuropático a consecuencia de el Lupus que presenta.</t>
  </si>
  <si>
    <t>2008-160</t>
  </si>
  <si>
    <t>00051522-01-0N02BE71</t>
  </si>
  <si>
    <t>WINADEINE F-TABLETAS</t>
  </si>
  <si>
    <t>19953204-01-0N03AX16</t>
  </si>
  <si>
    <t>LYRICA 150 MG CAPSULAS</t>
  </si>
  <si>
    <t>FABER STEVEEN GOMEZ RESTREPO</t>
  </si>
  <si>
    <t xml:space="preserve">Acción de Tutela del 15 de noviembre de 2005 para la realización de una resonancia magnética cerebral simple con medio de contraste, el cual no está cubierto, así como una cromatografía de ácidos orgánicos en orina o en plasma en estado de salud y en estado de crisis (infección viral, gripa, fiebre, etc.), que no fueron autorizados por la EPS. Se concede la Tutela y ordena el cubrimiento del 100% de los examenes de resonancia magnética nuclear con medio de contraste, cromatografía de ácidos orgánicos en orina o en plasma en estado de salud y en estado de crisis (infección viral, gripa, fiebre, etc.) que requiere el paciente y preste atención médica integral y de manera permanente respecto de la patología que presenta. </t>
  </si>
  <si>
    <t>2005-0584</t>
  </si>
  <si>
    <t>G378</t>
  </si>
  <si>
    <t>OTRAS ENFERMEDADES DESMIELINIZANTES DEL SISTEMA NERVIOSO CENTRAL- ESPECIFICADAS</t>
  </si>
  <si>
    <t>Se ajusta aplicando el tope del medicamento TRILEPTAL 6% correspondiente para la fecha de prestacion del servicio 13/08/2013. Cada uno por $ 31.426</t>
  </si>
  <si>
    <t>Se ajusta aplicando el tope del medicamento PRADAXA 100 MG correspondiente para la fecha de prestacion del servicio 30/08/2013. Cada una $ 2283.</t>
  </si>
  <si>
    <t>CARLOS ARTURO GALVIZ PEREZ</t>
  </si>
  <si>
    <t>Acción de tutela del 23 de octubre de 2001 para la realización de una angioplastia coronaria con implante de stent intracoronario por presentar una angina de pecho, dispositivo no incluido en el plan obligatorio de salud, razón por la cual no le fuera autorizado por parte de la EPS Compensar. Se concede la tutela y ordena el suministro de la totalidad de los medicamentos que requiera para la atención integral de la salud del accionante sin sujeción a las inclusiones del pos.</t>
  </si>
  <si>
    <t>01-918</t>
  </si>
  <si>
    <t>19993841-01-0A10BD02</t>
  </si>
  <si>
    <t>19977789-01-0C09DB01</t>
  </si>
  <si>
    <t>EXFORGE® 5/160 MG COMPRIMIDOS CON CUBIERTA PELICULAR</t>
  </si>
  <si>
    <t>00034017-01-0C07AB07</t>
  </si>
  <si>
    <t>CONCOR® 10 MG TABLETAS RECUBIERTAS CON PELICULA</t>
  </si>
  <si>
    <t>Se ajusta aplicando el tope del medicamento TRILEPTAL 6% correspondiente para la fecha de prestacion del servicio 24/09/2013. Cada uno por $ 31.426</t>
  </si>
  <si>
    <t>ANTONIO MARIA TORRES BARBOSA</t>
  </si>
  <si>
    <t>2245-89</t>
  </si>
  <si>
    <t>19954848-02-0N06DA04</t>
  </si>
  <si>
    <t>REMINYL ®ER CAPSULAS DE 8 MG</t>
  </si>
  <si>
    <t>ALVARO MARTINEZ FARIGUA</t>
  </si>
  <si>
    <t>2271-243</t>
  </si>
  <si>
    <t>20020466-02-0G04CB02</t>
  </si>
  <si>
    <t>ODILIA VANEGAS RAMIREZ</t>
  </si>
  <si>
    <t>2251-381</t>
  </si>
  <si>
    <t>J458</t>
  </si>
  <si>
    <t>ASMA MIXTA</t>
  </si>
  <si>
    <t>MARTHA HELENA RESTREPO ROLDAN</t>
  </si>
  <si>
    <t>2111-230</t>
  </si>
  <si>
    <t>M340</t>
  </si>
  <si>
    <t>ESCLEROSIS SISTEMICA PROGRESIVA</t>
  </si>
  <si>
    <t>MARIA INES SANCHEZ PRIETO</t>
  </si>
  <si>
    <t>2275-118</t>
  </si>
  <si>
    <t>MARIA STELLA SALAMANCA MALDONADO</t>
  </si>
  <si>
    <t>2047-478</t>
  </si>
  <si>
    <t>MEDARDO MELO CASTILLA</t>
  </si>
  <si>
    <t>2183-129</t>
  </si>
  <si>
    <t>YENTHEL VANESA PIZARRO DIAZ</t>
  </si>
  <si>
    <t>2191-338</t>
  </si>
  <si>
    <t>ALEXANDER CARRENO GOMEZ</t>
  </si>
  <si>
    <t>2281-331</t>
  </si>
  <si>
    <t>K861</t>
  </si>
  <si>
    <t>OTRAS PANCREATITIS CRONICAS</t>
  </si>
  <si>
    <t>00038454-04-0A09AA02</t>
  </si>
  <si>
    <t>PANZYTRAT 25.000 UI CAPSULAS</t>
  </si>
  <si>
    <t>HERNAN VANEGAS GIRALDO</t>
  </si>
  <si>
    <t>2285-165</t>
  </si>
  <si>
    <t>I110</t>
  </si>
  <si>
    <t>ENFERMEDAD CARDIACA HIPERTENSIVA CON INSUFICIENCIA CARDIACA (CONGESTIVA)</t>
  </si>
  <si>
    <t>20043405-01-0C09DB05</t>
  </si>
  <si>
    <t>APROVASC ®</t>
  </si>
  <si>
    <t>FRANCISCO FRANCO CORTES</t>
  </si>
  <si>
    <t>2309-489</t>
  </si>
  <si>
    <t>G300</t>
  </si>
  <si>
    <t>ENFERMEDAD DE ALZHEIMER DE COMIENZO TEMPRANO</t>
  </si>
  <si>
    <t>19954847-02-0N06DA04</t>
  </si>
  <si>
    <t>REMINYL ® ER CAPSULAS DE 16 MG</t>
  </si>
  <si>
    <t>CAMILO ARTURO MAHECHA BERMUDEZ</t>
  </si>
  <si>
    <t>2255-267</t>
  </si>
  <si>
    <t>G600</t>
  </si>
  <si>
    <t>NEUROPTIA HEREDITARIA MOTORA Y SENSORIAL</t>
  </si>
  <si>
    <t>LUIS VALENTIN MOYA ANGEL</t>
  </si>
  <si>
    <t>2179-617</t>
  </si>
  <si>
    <t>MARCELINO ALONSO MARTINEZ</t>
  </si>
  <si>
    <t>2279-563</t>
  </si>
  <si>
    <t>GUILLERMO ANTONIO GUERRERO RINCON</t>
  </si>
  <si>
    <t>2255-33</t>
  </si>
  <si>
    <t>20015718-02-0B01AE07</t>
  </si>
  <si>
    <t>SARA SOPHIA RODRIGUEZ CARDONA</t>
  </si>
  <si>
    <t>2273-534</t>
  </si>
  <si>
    <t>00058577-01-0N03AG01</t>
  </si>
  <si>
    <t>ATEMPERATOR SUSPENSION</t>
  </si>
  <si>
    <t>MARGARITA LEMUS</t>
  </si>
  <si>
    <t>2273-324</t>
  </si>
  <si>
    <t>20019134-01-0R03AC18</t>
  </si>
  <si>
    <t>ONBRIZE® BREEZHALER 150 MCG POLVO PARA INHALACION (CÁPSULA DURA)</t>
  </si>
  <si>
    <t>GUILLERMO JIMENEZ PRIETO</t>
  </si>
  <si>
    <t>2265-267</t>
  </si>
  <si>
    <t>JOSE LUIS EDUARDO DIAZ CASTILLO</t>
  </si>
  <si>
    <t>2279-293</t>
  </si>
  <si>
    <t>LUIS LORENZO PENA SACRISTAN</t>
  </si>
  <si>
    <t>2299-319</t>
  </si>
  <si>
    <t>MIGUEL ARTURO MORENO GUZMAN</t>
  </si>
  <si>
    <t>2219-561</t>
  </si>
  <si>
    <t>MARIA FANNY CEBALLOS HERNANDEZ</t>
  </si>
  <si>
    <t>2211-96</t>
  </si>
  <si>
    <t>2299-193</t>
  </si>
  <si>
    <t>19955272-03-0G04BD10</t>
  </si>
  <si>
    <t>ENABLEX ® 15 MG TABLETAS DE LIBERACION PROLONGADA</t>
  </si>
  <si>
    <t>AMERICO PUENTES PINZON</t>
  </si>
  <si>
    <t>2265-237</t>
  </si>
  <si>
    <t>20025580-01-0R03AK07</t>
  </si>
  <si>
    <t>ZENHALE® SUSPENSION PRESURIZADA PARA INHALACION 200MCG/5MCG</t>
  </si>
  <si>
    <t>CARMEN AURORA GUTIERREZ DE ARANGO</t>
  </si>
  <si>
    <t>2179-167</t>
  </si>
  <si>
    <t>20015273-01-0N04BC05</t>
  </si>
  <si>
    <t>MIRAPEX ® ER 3.0 MG</t>
  </si>
  <si>
    <t>MARIA ISABEL CALDERON VDA DE MENDOZA</t>
  </si>
  <si>
    <t>2187-427</t>
  </si>
  <si>
    <t>20015009-03-0N06AX21</t>
  </si>
  <si>
    <t>ALACIR® 60</t>
  </si>
  <si>
    <t>VIRGINIA LOPEZ DE MUNOZ</t>
  </si>
  <si>
    <t>2263-351</t>
  </si>
  <si>
    <t>CECILIA CAICEDO BERNAL</t>
  </si>
  <si>
    <t>2277-106</t>
  </si>
  <si>
    <t>BEATRIZ AMEZQUITA DE AMAYA</t>
  </si>
  <si>
    <t>2307-162</t>
  </si>
  <si>
    <t>SOFIA PACHON DE GONZALEZ</t>
  </si>
  <si>
    <t>2257-156</t>
  </si>
  <si>
    <t>LUCINDA CASAS DE CASAS</t>
  </si>
  <si>
    <t>2257-155</t>
  </si>
  <si>
    <t>GABRIEL ANDRES CALVO LOMBANA</t>
  </si>
  <si>
    <t>2187-579</t>
  </si>
  <si>
    <t>JULIA DOLORES CAMACHO DE GOMEZ</t>
  </si>
  <si>
    <t>2305-115</t>
  </si>
  <si>
    <t>R001</t>
  </si>
  <si>
    <t>BRADICARDIA- NO ESPECIFICADA</t>
  </si>
  <si>
    <t>MERCEDES LEON DE BALLEN</t>
  </si>
  <si>
    <t>2285-209</t>
  </si>
  <si>
    <t>ROSA HELENA GOMEZ DE SILVA</t>
  </si>
  <si>
    <t>2303-359</t>
  </si>
  <si>
    <t>MARIA DEL CARMEN CARRILLO DE GOMEZ</t>
  </si>
  <si>
    <t>2239-202</t>
  </si>
  <si>
    <t>LAURENTINO VELA RUBIANO</t>
  </si>
  <si>
    <t>2287-390</t>
  </si>
  <si>
    <t>ELISEO ANZOLA SANABRIA</t>
  </si>
  <si>
    <t>2283-260</t>
  </si>
  <si>
    <t>ROSALBA SOTO MONTEALEGRE</t>
  </si>
  <si>
    <t>2291-203</t>
  </si>
  <si>
    <t>FRANCISCO MORALES RODRIGUEZ</t>
  </si>
  <si>
    <t>2165-310</t>
  </si>
  <si>
    <t>ALEJANDRA FORERO</t>
  </si>
  <si>
    <t>2291-48</t>
  </si>
  <si>
    <t>IMELDA SUNS QUINTERO</t>
  </si>
  <si>
    <t>2085-356</t>
  </si>
  <si>
    <t>19980966-03-0C09DA03</t>
  </si>
  <si>
    <t>DIOVAN® HCT 320/12.5 MG</t>
  </si>
  <si>
    <t>MIGUEL ANTONIO SUAREZ CARRILLO</t>
  </si>
  <si>
    <t>2219-168</t>
  </si>
  <si>
    <t>N328</t>
  </si>
  <si>
    <t>OTROS TRASTORNOS ESPECIFICADOS DE LA VEJIGA</t>
  </si>
  <si>
    <t>MARIA EVELIA SANDOVAL DE BARBOSA</t>
  </si>
  <si>
    <t>2263-130</t>
  </si>
  <si>
    <t>20043398-01-0C09DB05</t>
  </si>
  <si>
    <t>APROVASC® 300MG/5MG</t>
  </si>
  <si>
    <t>GERMAN COLLAZOS QUEVEDO</t>
  </si>
  <si>
    <t>2281-320</t>
  </si>
  <si>
    <t>ARISTOBULO ESCOBAR LOZANO</t>
  </si>
  <si>
    <t>2303-368</t>
  </si>
  <si>
    <t>LUIS ALFONSO TAUSA SILVA</t>
  </si>
  <si>
    <t>2293-199</t>
  </si>
  <si>
    <t>I479</t>
  </si>
  <si>
    <t>TAQUICARDIA PAROXISTICA- NO ESPECIFICADA</t>
  </si>
  <si>
    <t>MACALIZ AGUILAR MOGOLLON</t>
  </si>
  <si>
    <t>2273-151</t>
  </si>
  <si>
    <t>D684</t>
  </si>
  <si>
    <t>DEFICIENCIA ADQUIRIDA DE FACTORES DE LA COAGULACION</t>
  </si>
  <si>
    <t>LUIS EDUARDO GARZON</t>
  </si>
  <si>
    <t>2239-677</t>
  </si>
  <si>
    <t>20001392-04-0C09CA03</t>
  </si>
  <si>
    <t>VALSARTAN 320 MG</t>
  </si>
  <si>
    <t>JOSE DONATO BLANCO CARREÑO</t>
  </si>
  <si>
    <t>2245-487</t>
  </si>
  <si>
    <t>RAUL BERMUDEZ REINA</t>
  </si>
  <si>
    <t>2197-293</t>
  </si>
  <si>
    <t>MARTHA CECILIA MEDINA REYES</t>
  </si>
  <si>
    <t>2273-80</t>
  </si>
  <si>
    <t>JOSE ALBINO DIAZ SUAREZ</t>
  </si>
  <si>
    <t>2295-236</t>
  </si>
  <si>
    <t>DOLORES MARTINEZ DE AHUMADA</t>
  </si>
  <si>
    <t>2301-15</t>
  </si>
  <si>
    <t>R688</t>
  </si>
  <si>
    <t>OTROS SINTOMAS Y SIGNOS GENERALES ESPECIFICADOS</t>
  </si>
  <si>
    <t>20016557-01-0N03AX16</t>
  </si>
  <si>
    <t>MARTHA INES QUIJANO PINEROS</t>
  </si>
  <si>
    <t>2261-680</t>
  </si>
  <si>
    <t>ISABEL CECILIA GARAVITO DE ACUNA</t>
  </si>
  <si>
    <t>2277-505</t>
  </si>
  <si>
    <t>JESUS MARIA VILLANUEVA</t>
  </si>
  <si>
    <t>2231-357</t>
  </si>
  <si>
    <t>J439</t>
  </si>
  <si>
    <t>ENFISEMA- NO ESPECIFICADO</t>
  </si>
  <si>
    <t>19945455-02-0R03AK07</t>
  </si>
  <si>
    <t>SYMBICORT ® TURBUHALER ® 320/9 UG DOSIS</t>
  </si>
  <si>
    <t>MARIA DEL C FORERO DE MUNOZ</t>
  </si>
  <si>
    <t>2211-108</t>
  </si>
  <si>
    <t>MARIA ELENA CELIS TIRIA</t>
  </si>
  <si>
    <t>2233-600</t>
  </si>
  <si>
    <t>19983177-01-0H05BX02</t>
  </si>
  <si>
    <t>ZEMPLAR® CAPSULAS 1MCG</t>
  </si>
  <si>
    <t>DILMA YAQUELINE PINEDA RODRIGUEZ</t>
  </si>
  <si>
    <t>2269-399</t>
  </si>
  <si>
    <t>BONIFACIO BOCANEGRA YATE</t>
  </si>
  <si>
    <t>2129-371</t>
  </si>
  <si>
    <t>MISAEL MARTINEZ BERNAL</t>
  </si>
  <si>
    <t>2277-86</t>
  </si>
  <si>
    <t>CARMEN TERESA MORENO DE PEREA</t>
  </si>
  <si>
    <t>2257-257</t>
  </si>
  <si>
    <t>RAFAEL ALFONSO NEIRA MARTINEZ</t>
  </si>
  <si>
    <t>2211-217</t>
  </si>
  <si>
    <t>JOAQUIN ARMANDO RODRIGUEZ BELTRAN</t>
  </si>
  <si>
    <t>2251-342</t>
  </si>
  <si>
    <t>VICTOR MANUEL CLAVIJO MARTINEZ</t>
  </si>
  <si>
    <t>2273-346</t>
  </si>
  <si>
    <t>ANA LETICIA SOLER DE MORALES</t>
  </si>
  <si>
    <t>2261-653</t>
  </si>
  <si>
    <t>ROSALIA JIMENEZ DE ARDILA</t>
  </si>
  <si>
    <t>2233-101</t>
  </si>
  <si>
    <t>MARIA DE JESUS PEDRAZA TORRES</t>
  </si>
  <si>
    <t>2085-556</t>
  </si>
  <si>
    <t>E144</t>
  </si>
  <si>
    <t>DIABETES MELLITUS- NO ESPECIFICADA CON COMPLICACIONES NEUROLOGICAS</t>
  </si>
  <si>
    <t>JOHHAN MATTHIAS GUERRERO BARRAGAN</t>
  </si>
  <si>
    <t>1098-6</t>
  </si>
  <si>
    <t>L040</t>
  </si>
  <si>
    <t>LINFADENITIS AGUDA DE CARA- CABEZA Y CUELLO</t>
  </si>
  <si>
    <t>LINFOCITOS CD16 LINFOCITOS NK POR CITOMETRÍA DE FLUJO - AC</t>
  </si>
  <si>
    <t>No se acepta la glosa, se encuentra adjunta la epicrisis o resumen de historia Clinica donde se evidencia la formulación de la Tecnología No POS durante el evento hospitalario, este documento cuenta con el nombre, firma y registro del médicoque la elaboró.</t>
  </si>
  <si>
    <t>JOSE LUIS GARCIA GUTIERREZ</t>
  </si>
  <si>
    <t>1158-39</t>
  </si>
  <si>
    <t xml:space="preserve">Por error en la fecha de servicio 23/08/2013 , se reportaba una diferencia en el nombre del usuario entre la BDUA y el recobro; en la actualidad este error fue subsanado. Se adjunta soporte de la página del FOSYGA donde se evidencia que el nombre fue corregido. </t>
  </si>
  <si>
    <t>CAMPO ELIAS CABEZA GUERRERO</t>
  </si>
  <si>
    <t>2081-526</t>
  </si>
  <si>
    <t>JUSTO PASTOR HENAO LOPEZ</t>
  </si>
  <si>
    <t>2111-185</t>
  </si>
  <si>
    <t>MARIA INES GUZMAN DE BOLIVAR</t>
  </si>
  <si>
    <t>2039-192</t>
  </si>
  <si>
    <t>JEIMMY PAOLA BELLO MARENTES</t>
  </si>
  <si>
    <t>2111-274</t>
  </si>
  <si>
    <t>IRMA SERENA PINILLA COCA</t>
  </si>
  <si>
    <t>2109-311</t>
  </si>
  <si>
    <t>SANDRA TERESA CASTRO BARRETO</t>
  </si>
  <si>
    <t>2087-95</t>
  </si>
  <si>
    <t>19998174-28-0M01AX99</t>
  </si>
  <si>
    <t>FLEXTRIL C MSM SOBRES</t>
  </si>
  <si>
    <t>MIGUEL ANGEL GIRALDO LONDOÑO</t>
  </si>
  <si>
    <t>2187-546</t>
  </si>
  <si>
    <t>2187-545</t>
  </si>
  <si>
    <t>MARIA ANGELINA BELLO PIAR</t>
  </si>
  <si>
    <t>2259-42</t>
  </si>
  <si>
    <t>19951544-01-0N06AX21</t>
  </si>
  <si>
    <t>ANA ELVIA MARTINEZ CAMPOS</t>
  </si>
  <si>
    <t>2275-162</t>
  </si>
  <si>
    <t>JOSE OCHOA GONZALEZ</t>
  </si>
  <si>
    <t>2257-492</t>
  </si>
  <si>
    <t>19991313-04-0N05AH04</t>
  </si>
  <si>
    <t>EFRAIN PEÑUELA MORENO</t>
  </si>
  <si>
    <t>2251-73</t>
  </si>
  <si>
    <t>20042850-05-0C10AA07</t>
  </si>
  <si>
    <t>STAFEN 135/10 MG CAPSULAS</t>
  </si>
  <si>
    <t>ORFA LOPEZ DE HERNANDEZ</t>
  </si>
  <si>
    <t>2235-322</t>
  </si>
  <si>
    <t>LEON AGUSTIN TRESPALACIOS MASSON</t>
  </si>
  <si>
    <t>2245-280</t>
  </si>
  <si>
    <t>ANA BEATRIZ OSORIO</t>
  </si>
  <si>
    <t>2245-529</t>
  </si>
  <si>
    <t>OSCAR VILLEGAS ARANGO</t>
  </si>
  <si>
    <t>2257-186</t>
  </si>
  <si>
    <t>2075-197</t>
  </si>
  <si>
    <t>JORGE ADAN CLAVIJO RODRIGUEZ</t>
  </si>
  <si>
    <t>2095-161</t>
  </si>
  <si>
    <t>ARMANDO ISMAEL LOPEZ SALCEDO</t>
  </si>
  <si>
    <t>2049-546</t>
  </si>
  <si>
    <t>ESPERANZA BOSSA SANCHEZ</t>
  </si>
  <si>
    <t>2079-53</t>
  </si>
  <si>
    <t>20042850-05-0C10AB05</t>
  </si>
  <si>
    <t>CARLOS ANDRES ROJAS VILLESCAS</t>
  </si>
  <si>
    <t>2101-328</t>
  </si>
  <si>
    <t>20001974-05-0N06AX23</t>
  </si>
  <si>
    <t>PRISTIQ® 50 MG TABLETAS DE LIBERACION PROLONGADA</t>
  </si>
  <si>
    <t>DIANA ALEXANDRA MUTIZ ARCOS</t>
  </si>
  <si>
    <t>2239-359</t>
  </si>
  <si>
    <t>MIGUEL ANGEL DURAN ORDOÑEZ</t>
  </si>
  <si>
    <t>2117-129</t>
  </si>
  <si>
    <t>20017107-03-0C09DB04</t>
  </si>
  <si>
    <t>MARIA IRENE ROMERO DE VELOSA</t>
  </si>
  <si>
    <t>2235-324</t>
  </si>
  <si>
    <t>MARIA SUSANA ACOSTA DE RODRIGUEZ</t>
  </si>
  <si>
    <t>2287-410</t>
  </si>
  <si>
    <t>19982562-01-0N01BB02</t>
  </si>
  <si>
    <t>VERSATIS ® 5% PARCHES</t>
  </si>
  <si>
    <t>No se acepta la glosa. El usuario se encontraba vivo, afiliado y compensado a la EPS COMPENSAR para la fecha de prestación del servicio (06/06/2013). Se adjunta soporte de verificación de la Secretaria Distrital de Salud de Bogota donde se evidencia la fecha de fallecimiento del paciente 03/08/2013 y el servicio fue prestado previo a esta fecha.</t>
  </si>
  <si>
    <t>PEDRO VILLALBA HERNANDEZ</t>
  </si>
  <si>
    <t>2081-99</t>
  </si>
  <si>
    <t>Z028</t>
  </si>
  <si>
    <t>OTROS EXAMENES PARA FINES ADMINISTRATIVOS</t>
  </si>
  <si>
    <t>LIBIA FONTECHA HERNANDEZ</t>
  </si>
  <si>
    <t>2205-145</t>
  </si>
  <si>
    <t>H169</t>
  </si>
  <si>
    <t>QUERATITIS- NO ESPECIFICADA</t>
  </si>
  <si>
    <t>20044696-01-0S01ED51</t>
  </si>
  <si>
    <t>BRIMODELT PLUS ® GOTAS OFTALMICAS</t>
  </si>
  <si>
    <t>ARCELIA ESCOBAR VEGA</t>
  </si>
  <si>
    <t>2277-196</t>
  </si>
  <si>
    <t>19937946-16-0S01ED51</t>
  </si>
  <si>
    <t>ISMAEL ENRIQUE BAHAMON PINTO</t>
  </si>
  <si>
    <t>2161-160</t>
  </si>
  <si>
    <t>DANIEL FERNANDO VERA GARCIA</t>
  </si>
  <si>
    <t>2249-219</t>
  </si>
  <si>
    <t>19996121-05-0L04AA06</t>
  </si>
  <si>
    <t xml:space="preserve">Por error en la fecha de servicio 7/11/2013 , se reportaba una diferencia en el nombre del usuario entre la BDUA y el recobro; en la actualidad este error fue subsanado. Se adjunta soporte de la página del FOSYGA donde se evidencia que el nombre fue corregido. </t>
  </si>
  <si>
    <t>CARMEN ELISA PALACIOS PAZMINO</t>
  </si>
  <si>
    <t>2001-125</t>
  </si>
  <si>
    <t>BERNARDA BELLO DE ACOSTA</t>
  </si>
  <si>
    <t>2230-13</t>
  </si>
  <si>
    <t>L031</t>
  </si>
  <si>
    <t>CELULITIS DE OTRAS PARTES DE LOS MIEMBROS</t>
  </si>
  <si>
    <t>19907394-03-0J01XX08</t>
  </si>
  <si>
    <t>ZYVOXID 2 MG/ML SOLUCION INYECTABLE</t>
  </si>
  <si>
    <t>El usuario incluido en la factura no corresponde al usuario autorizado por CTC y/o fallo de tutela y/o orden medica.</t>
  </si>
  <si>
    <t>No se acepta glosa. Se adjunta orden medica que corresponde a los facturado por la IPS y ordenado por el CTC y/o PRESCRIPCION</t>
  </si>
  <si>
    <t>ALBA DELIS MORALES BENAVIDES</t>
  </si>
  <si>
    <t>2297-453</t>
  </si>
  <si>
    <t>M796</t>
  </si>
  <si>
    <t>DOLOR EN MIEMBRO</t>
  </si>
  <si>
    <t>MARTHA JOSEFINA VEGA CRUZ</t>
  </si>
  <si>
    <t>2261-101</t>
  </si>
  <si>
    <t>20015001-03-0N03AX16</t>
  </si>
  <si>
    <t>ORLANDO RODRIGUEZ ZABALA</t>
  </si>
  <si>
    <t>2259-233</t>
  </si>
  <si>
    <t>ARIEL ENRIQUE HERRERA DIAZ</t>
  </si>
  <si>
    <t>Acción de tutela del 9 de junio de 2011 para el suministro de los medicamentos Travada, Epivir, 3tc, Valixa, Diflucan, Bactrim F, Stilnox, Shampoo Pirimed o Lexinex y Sun glass solor gel, los cuales no han sido autorizados por parte de la EPS. Se concede la tutela y ordena la práctica de los exámenes de laboratorio especializados, cubriendo sus costos en un 100% y en el futuro se le sigan suministrando los medicamentos, procedimientos y exámenes que de acuerdo a las prescripciones, que para el tratamiento de su enfermedad, aprecien y valoren los galenos. Mediante impugnación del 15 de julio de 2011 se confirma el fallo aclarando que la EPS se encuentra obligada a autorizar todos los servicios que su médico tratante ordene para el tratamiento del VIH y de las secuelas que este genere, lo cual comprende las prestaciones directamente relacionadas con el manejo de su enfermedad de base, y las secundarias, originadas en este padecimiento. De conformidad con la historia clínica, se establece que el paciente presenta un acné, para lo cual requiere de tratamiento con la loción ANTACNE 01S que contiene los principios activos eritromicina mas ácido salicílico, producto dermatológico no incluido dentro de las coberturas del plan obligatorio de salud, objeto de cobertura del tratamiento integral ordenado por parte del fallo de tutela.</t>
  </si>
  <si>
    <t>2011-596</t>
  </si>
  <si>
    <t>SUNSTOP PLUS PROTECCION TOTAL</t>
  </si>
  <si>
    <t>900407111-2</t>
  </si>
  <si>
    <t>GENCELL PHARMA S.A.S</t>
  </si>
  <si>
    <t>865-20</t>
  </si>
  <si>
    <t>Z803</t>
  </si>
  <si>
    <t>HISTORIA FAMILIAR DE TUMOR MALIGNO DE MAMA</t>
  </si>
  <si>
    <t>ESTUDIO DE MUTACION GENETICA BRCA 2 (SINGLE SITE)- AC</t>
  </si>
  <si>
    <t xml:space="preserve">Por error en la fecha de servicio 24/01/2014 , se reportaba una diferencia en el nombre del usuario entre la BDUA y el recobro; en la actualidad este error fue subsanado. Se adjunta soporte de la página del FOSYGA donde se evidencia que el nombre fue corregido. </t>
  </si>
  <si>
    <t>HECTOR GUTIERREZ ORTIZ</t>
  </si>
  <si>
    <t xml:space="preserve">Acción de tutela del 26 de abril de 2006 para la realización de un cateterismo cardiaco izquierdo mas arteriografía coronaria para la insuficiencia cardiaca que presenta, la cual se encuentra sometida a períodos mínimos de cotización y solamente tiene una cobertura del 29%, razón por la cual la EPS Compensar no le autorizó el procedimiento en su totalidad. Se concede la tutela y ordena la cobertura del 100% del costo del tratamiento para la arteriografía coronaria con cateterismo cardiaco izquierdo, así como el 100% de los tratamientos, procedimientos, medicamentos, terapias, exámenes, hospitalizaciones y todo cuanto el mismo llegare a requerir para preservar su vida. </t>
  </si>
  <si>
    <t>031-2006</t>
  </si>
  <si>
    <t>20001293-03-0C07AB02</t>
  </si>
  <si>
    <t>TENA WASH CREAM 3 EN 1</t>
  </si>
  <si>
    <t>JUAN SEBASTIAN CANON GUATEQUE</t>
  </si>
  <si>
    <t xml:space="preserve">Acción de tutela del 25 de octubre de 2013 que para la realización de las terapias y para el tratamiento integral de sus enfermedades: citas médicas, terapias, exámenes y tratamientos, para que se le brinde un medio de transporte terrestre convencional, el cual no fuera autorizado por la EPS al no encontrarse incluido en el POS. Se niega la tutela, ya que no hay orden médica para el suministro del servicio de transporte. Sin embargo, mediante impugnación del 28 de noviembre de 2013 se revoca parcialmente el fallo de tutela, y ordena autorizar y suministrar un medio de transporte idóneo para acudir a las citas médicas y a recibir el tratamiento integral que requiera el menor para tratar su enfermedad, de manera ininterrumpida y prioritaria. </t>
  </si>
  <si>
    <t>2013-01277</t>
  </si>
  <si>
    <t>Q871</t>
  </si>
  <si>
    <t>SINDROMES DE MALFORMACIONES CONGENITAS ASOCIADAS PRINCIPALMENTE CON ESTATURA BAJA</t>
  </si>
  <si>
    <t>Aporta fallo (autoridad judicial con fecha) incompleto</t>
  </si>
  <si>
    <t xml:space="preserve">No se acepta glosa, como se evidencia se encuentra adjunto el fallo de Tutela del Juzgado TREINTA Y UNO CIVIL DEL CIRCUITO de fecha (28/11/2013 ), según los requerimientos de Ley. Se adjunta nuevamente fallo de tutela. Adicionalmente se anexa formato de justificación medica de tecnologías en salud ordenadas por fallos de tutela que no es expreso ó que ordena tratamiento integral donde el médico de la EPS justifica la conexidad de la técnología recobrada con el Fallo de Tutela </t>
  </si>
  <si>
    <t>BETTY GOMEZ DE RODRIGUEZ</t>
  </si>
  <si>
    <t>2133-184</t>
  </si>
  <si>
    <t>20035929-01-0N05AH04</t>
  </si>
  <si>
    <t>SEROQUEL ® XR 150 MG</t>
  </si>
  <si>
    <t>20003817-01-0S01XA20</t>
  </si>
  <si>
    <t>ENDURA®</t>
  </si>
  <si>
    <t xml:space="preserve">Paciente con tres fallos de tutela: 1. Acción de tutela del 2 de julio de 2008 para el suministro de pañales desechables. No se concede la tutela, sin embargo, mediante sentencia de la corte constitucional del 27 de febrero de 2009, se revoca la primera instancia y se ordena el suministro de los pañales. 2. Acción de tutela del 26 de abril de 2012 que ordena se presete el cuidado de enfermera por el término de tres meses durante las 24 horas ordenada por el médico tratante. 3. Acción de tutela del 15 de mayo de 2013 para la asignación de una auxiliar de enfermería domiciliaria, así como los medicamentos que el médico tratante prescriba durante el tratamiento de la enfermedad, además del tratamiento integral que requiere, en virtud a que le fuera ordenado el medicamento melatonina 3 mg que no le ha sido suministrado por la EPS. Se concede la tutela que ordena autorizar y entregar el medicamento Melatonina de 3 mg, autorizar y prestar el servicio de enfermería 12 horas por 3 meses, en las cantidades ordenadas por el médico tratante, así como del tratamiento integral que llegase a requerir con independencia de que el medicamento, procedimiento o insumo se encuentre excluido del POS. Mediante aclaración del 24 de mayo de 2013 se establece que no es necesario dejar expresamente el recobro ante el Fosyga de la EPS, pues la normatividad ya lo establece claramente. Igualmente especificidad sobre los servicios no es necesaria, pues el numeral cuarto lo establece. Mediante impugnación del 8 de julio de 2013 se confirma el fallo de tutela. </t>
  </si>
  <si>
    <t>2008-01037</t>
  </si>
  <si>
    <t>E839</t>
  </si>
  <si>
    <t>TRASTORNO DEL METABOLISMO DE LOS MINERALES- NO ESPECIFICADO</t>
  </si>
  <si>
    <t>19962380-01-0N05CM17</t>
  </si>
  <si>
    <t>MELATONINA 3 MG</t>
  </si>
  <si>
    <t>No se acepta glosa. El fallo de tutela 2008-01037 ordena de manera expresa el servicio MELATONINA 3 MG.</t>
  </si>
  <si>
    <t>LUIS ALFREDO SANABRIA PEREZ</t>
  </si>
  <si>
    <t>2217-621</t>
  </si>
  <si>
    <t>Se reliquida segun Circular No. (CIRCULAR 04 año 2012 08/11/20126151.00) Precio Maximo de Medicamentos, se glosa la diferencia.</t>
  </si>
  <si>
    <t xml:space="preserve">El valor recobrado es correcto. Para la fecha de servicio (09/12/2013) , para el medicamento TRAVATAN 0.004%, el valor unitario $ 28253 ( el valor recobrado es menor al valor facura IPS $ 57413 ). </t>
  </si>
  <si>
    <t>765-17</t>
  </si>
  <si>
    <t>SOMBRA DE APOYO TERAPEUTICO - AC</t>
  </si>
  <si>
    <t>Se adjunta orden medica de acuerdo a lo establecido en la Res. 5395 de 2013, con la descripción del paciente, técnologia No POS y Médico Tratante.No obstante y de acuerdo a aclaración realizada por el Ministerio de Salud y Protección Social mediante documento NURC 201433201115151 del 1 de agosto de 2014, la información del Registro Médico puede validarse en el Acta de CTC, y para los casos en que el nombre del médico tratante no es legible en la formula medica, la EPS se permite adjuntar historia clinica del evento ó formato de solicitud ante el CTC, donde se formulo el medicamento y se puede validar el nombre del galeno que prescribio la Tecnologia No POS.</t>
  </si>
  <si>
    <t>Se adjunto el acta de CTC No 765-17 la cual se solicita la prestación del servicio recobrado. se adjunta alcance de acta ampliando la justificación de la misma.</t>
  </si>
  <si>
    <t>PEDRO ORLANDO SARAY ORTIZ</t>
  </si>
  <si>
    <t>2213-520</t>
  </si>
  <si>
    <t>C480</t>
  </si>
  <si>
    <t>TUMOR MALIGNO DEL RETROPERITONEO</t>
  </si>
  <si>
    <t>00024063-01-0V03AF01</t>
  </si>
  <si>
    <t>UROMITEXAN 400 MG AMPOLLAS</t>
  </si>
  <si>
    <t>2213-522</t>
  </si>
  <si>
    <t>00031712-01-0L01AA06</t>
  </si>
  <si>
    <t>HOLOXAN® 2 G.</t>
  </si>
  <si>
    <t>2213-524</t>
  </si>
  <si>
    <t>MARIA JOSE CUELLAR MUNOZ</t>
  </si>
  <si>
    <t xml:space="preserve">acción de Tutela del 19 abril de 2007 de paciente con epilepsia que solicita cobertura de cirugía, medicamentos, UCI y tratamiento integral en virtud a que requiere tratamiento en unidad de cuidado intensivo, servicio sometido a períodos mínimos de cotización en el Sistema, y solamente se le cubre por parte de la EPS la atención de urgencias. Se concede la Tutela y ordena asumir el costo total de la atención médica hospitalaria prestada a la paciente en el Hospital de Kennedy como consecuencia de las patologías que presenta, así como todo el tratamiento integral hasta donde lo requiera, en tal razón debe continuar prestándole el servicio de salud en forma continua, sin interrupciones, de manera integral y puntual, suministrandole todos los medicamentos que le sean prescritos, intervenciones quirurgicas, procedimientos, examenes, terapias, consultas, interconsultas, hospitalización, servicio de ambulancia, implementos, elementos, insumos necesarios para su recuperación de su salud POS y NO POS a la paciente, tratando además las afecciones que se deriven a futuro como consecuencia de su padecimiento. </t>
  </si>
  <si>
    <t>2007-282</t>
  </si>
  <si>
    <t>01980885-02-0N03AF02</t>
  </si>
  <si>
    <t>Se ajusta aplicando el tope del medicamento TRILEPTAL 6% correspondiente para la fecha de prestacion del servicio18/10/2013. Cada uno por $ 31.426</t>
  </si>
  <si>
    <t>19981258-04-0N03AX11</t>
  </si>
  <si>
    <t>GLORIA NANCY ZAMUDIO VASQUEZ</t>
  </si>
  <si>
    <t xml:space="preserve">583-196 </t>
  </si>
  <si>
    <t>I493</t>
  </si>
  <si>
    <t>DESPOLARIZACION VENTRICULAR PREMATURA</t>
  </si>
  <si>
    <t>C10010</t>
  </si>
  <si>
    <t>MAPEO TRIDIMENSIONAL GUIADO POR ENSITE Y ABLACION POR RADIOFRECUENCIA + ESTUDIO ELECTROFISIOLOGICO + INSUMOS - AC</t>
  </si>
  <si>
    <t>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t>
  </si>
  <si>
    <t xml:space="preserve">La factura Nro. (acta No. 583-196) no incluye el detalle de cargos expedido por el proveedor y no se anexa una certificaciÃ³n del representante legal de la entidad </t>
  </si>
  <si>
    <t>No se acepta la glosa, Como se evidencia se encuentra la Factura IPS 2503700 donde discrimina Nombre del paciente, Identificacion, servicio prestado, valor unitario y valor total del servicio suministrado al paciente y se encuentra legible. De acuerdo a los estatutos tributarios establecidos por la ley.</t>
  </si>
  <si>
    <t>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EPS.La ultima fecha de devolucion de este recobro por el Fosyga fue el (20/11/2013) y la respuesta a la glosa fue el (10/02/2014). Por lo anterior y teniendo en cuenta que el 20 de Enero no hay radicaciones la norma permite radicar los 15 dias del mes siguiente. El radicado inicial no supera el año que establece la norma (Radicado IPS 25/10/2012 - Radicado Fosyga 02/04/2013 - 2 meses). NO HUBO EXTEMPORANEIDAD.</t>
  </si>
  <si>
    <t>ALVARO AUGUSTO JARAMILLO URIBE</t>
  </si>
  <si>
    <t>832003167-3</t>
  </si>
  <si>
    <t>CLINICA UNIVERSIDAD DE LA SABANA</t>
  </si>
  <si>
    <t>469-52</t>
  </si>
  <si>
    <t>C66X</t>
  </si>
  <si>
    <t>TUMOR MALIGNO DEL URETER</t>
  </si>
  <si>
    <t>URETEROSCOPIA FLEXIBLE+ABLACION CON LASER - PD</t>
  </si>
  <si>
    <t>No se acepta. Se adjunta epicrisis o resumen de historia Clinica donde se evidencia la formulación de la Tecnología No POS durante el evento hospitalario, este documento cuenta con el nombre, firma y registro médico del galeno que la elaboró.</t>
  </si>
  <si>
    <t>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 La ultima fecha de devolucion de este recobro por el Fosyga fue el (20/11/2013) y la respuesta a la glosa fue el (10/02/2014). Por lo anterior y teniendo en cuenta que el 20 de Enero no hay radicaciones la norma permite radicar los 15 dias del mes siguiente. El radicado inicial no supera el año que establece la norma fecha de radicado de la IPS a la EPS 05/12/2012 - fecha de radicado al Fosyga 02/05/2013 - 5 meses). NO HUBO EXTEMPORANEIDAD.</t>
  </si>
  <si>
    <t>Se descuenta el valor de la tecnologia en salud similar que reemplaza o sustituye a la tecnologia en salud recobrada ((Ureterorrenoscopia),(1643133.00)) por valor de ($), se glosa la diferencia.</t>
  </si>
  <si>
    <t>No se acepta glosa. El valor y similar aplicado son correctos, corresponde al grupo 06 del grupo tarifario SOAT 2012 teniendo en cuenta los honorarios, los materiales de sutura, curación, medicamentos y soluciones, oxígeno, agentes y gases anestésicos, que se consuman en el acto quirúrgico, derecho a sala de cirugia, servicios profesionales de ayudantia quirúrgica, Servicios profesionales del anestesiólogo. Tarifa Soat 2014.</t>
  </si>
  <si>
    <t>CECILIA GALVIS</t>
  </si>
  <si>
    <t>1628-43</t>
  </si>
  <si>
    <t>19992726-01-0A11AA03</t>
  </si>
  <si>
    <t>GLYTROL</t>
  </si>
  <si>
    <t>No se acepta glosa. Siendo un evento Hospitalario, se adjuntó (epicrisis o resumen de historia Clínica) donde se evidencia la formulación de la Tecnología No POS durante el evento hospitalario, este documento cuenta con el nombre, firma y registro médico del galeno que la elaboró.</t>
  </si>
  <si>
    <t>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 La ultima fecha de devolucion de este recobro por el Fosyga fue el (04/02/2014) y la respuesta a la glosa fue el (04/04/2014). El radicado inicial no supera el año que establece la norma (Radicado IPS 15/02/2013 - Radicado Fosyga 14/06/2013 - 4 meses). NO HUBO EXTEMPORANEIDAD.</t>
  </si>
  <si>
    <t>OLGA LILIANA OBANDO SALDARRIAGA</t>
  </si>
  <si>
    <t>531-50</t>
  </si>
  <si>
    <t>HONORARIOS MEDICOS LOBECTOMIA SEGMENTARIA POR TORACOSCOPIA - INT</t>
  </si>
  <si>
    <t xml:space="preserve">No se acepta glosa. De acuerdo a la norma Acuerdo 029 de 2011 los materiales de HONORARIOS DE CIRUJANO para el servicio prestado a este paciente son NO POS ya que no se incluyen normativamente dentro de las inclusiones, mas sin embargo si se facturan por aparte para proceder al recobro. </t>
  </si>
  <si>
    <t>No se acepta glosa, lo soportado y autorizado por CTC 531-50 asi como lo ordenado corresponden a lo entregado y facturado por la IPS NIT 79843459-1 LUIS FERNANDO TORRES ABRIL factura 23. Los honorarios hacen parte del procedimiento autoriazado al paciente, se realizo el recobro por aparte.</t>
  </si>
  <si>
    <t xml:space="preserve">531-50 </t>
  </si>
  <si>
    <t>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EPS.La ultima fecha de devolucion de este recobro por el Fosyga fue el (18/10/2013) y la respuesta a la glosa fue el (14/01/2014). Por lo anterior y teniendo en cuenta que el 18 de Diciembre no hay radicaciones la norma permite radicar los 15 dias del mes siguiente. El radicado inicial no supera el año que establece la norma (Radicado IPS 25/07/2012 - Radicado Fosyga 02/08/2013 (el 25 de Julio de 2013 no hay radicaciones la norma permite radicar los 15 dias del mes siguiente). NO HUBO EXTEMPORANEIDAD.</t>
  </si>
  <si>
    <t>LUZ MARINA ALFONSO CAMARGO</t>
  </si>
  <si>
    <t>HUCSR</t>
  </si>
  <si>
    <t>860015888-9</t>
  </si>
  <si>
    <t>HOSPITAL UNIVERSITARIO CLINICA SAN RAFAEL</t>
  </si>
  <si>
    <t>1896-31</t>
  </si>
  <si>
    <t>R578</t>
  </si>
  <si>
    <t>OTRAS FORMAS DE CHOQUE</t>
  </si>
  <si>
    <t>No coincide lo autorizado por CTC con lo entregado</t>
  </si>
  <si>
    <t>No se acepta glosa, lo soportado y autorizado por CTC 1896-31 asi como lo ordenado corresponden a lo entregado y facturado por la IPS NIT 860015888-9 HOSPITAL UNIVERSITARIO CLINICA SAN RAFAEL factura HUCSR 573530. Los honorarios hacen parte del procedimie</t>
  </si>
  <si>
    <t>No se acepta glosa, lo soportado y autorizado por CTC 1896-31 asi como lo ordenado corresponden a lo entregado y facturado por la IPS NIT 860015888-9 HOSPITAL UNIVERSITARIO CLINICA SAN RAFAEL factura HUCSR 573530. Los honorarios hacen parte del procedimiento autoriazado al paciente, se realizo el recobro por aparte. En este caso el medicamento: VASOPRESINA AMPOLLA 20UI es un vital no disponible.</t>
  </si>
  <si>
    <t>MARIA CAMILA MORENO PICO</t>
  </si>
  <si>
    <t>1959-495</t>
  </si>
  <si>
    <t>No se acepta la glosa. El valor recobrado es correcto, para la fecha de servicio (22/01/2013) se aplico tope según Circular 04 de 2012 donde inidica que para el medicamento MONTELUKAST se debe recobrar $280,73 por cada mg, donde la IPS factura MONTELUKAST de 4 mg entonces el calculo se da 4 * 280,73 = $1,123 el valor unitario por tableta. El valor recobrado frente a la operacion esta correcta y procede al recobro.</t>
  </si>
  <si>
    <t>No se acepta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 La ultima fecha de devolucion de este recobro por el Fosyga fue el (04/02/2014) y la respuesta a la glosa fue el (04/04/2014). El radicado inicial no supera el año que establece la norma (Radicado IPS 25/02/2013 - Radicado Fosyga 05/11/2013 - 9 meses). NO HUBO EXTEMPORANEIDAD.</t>
  </si>
  <si>
    <t>No se acepta glosa. El servicio prestado el 22/01/2013 se ordeno con formula medica que se encuentra adjunta en el recobro. Se adunta nuevamente orden medica.</t>
  </si>
  <si>
    <t>No se acepta glosa. Para la fecha de servicio 1/02/2013 el usuario reporta vivo y compensado para la EPS ante el Fosyga. Se adjunta historia clinica donde se evidencia los servicios prestados poosteriores a la fecha de prestacion del recobro en mencion.</t>
  </si>
  <si>
    <t>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EPS.La ultima fecha de devolucion de este recobro por el Fosyga fue el (04/02/2014) y la respuesta a la glosa fue el (04/04/2014). El radicado inicial no supera el año que establece la norma (Radicado IPS 08/03/2013 - Radicado Fosyga 05/11/2013 - 8 meses). NO HUBO EXTEMPORANEIDAD.</t>
  </si>
  <si>
    <t>NUBIA ESPERANZA CHAPARRO ARANGUREN</t>
  </si>
  <si>
    <t>709-11</t>
  </si>
  <si>
    <t>No se acepta glosa, de acuerdo a lo establecido en la Res. 5395 de 2013 con la descripción del paciente, técnologia No POS y Médico Tratante si bien no se anexa la orden medica con los requisitos establecidos, la evidencia de suministro puede comprobarse con la factura IPS donde se detalla el paciente, fecha de ingreso y egreso, descripción de la tecnología No POS, cantidad, valor unitario y valor total.</t>
  </si>
  <si>
    <t>KAREN MELISSA REYES SANCHEZ</t>
  </si>
  <si>
    <t>777-159</t>
  </si>
  <si>
    <t>HORACIO GONZALEZ</t>
  </si>
  <si>
    <t>2019-147</t>
  </si>
  <si>
    <t>PEDRO PABLO RODRIGUEZ</t>
  </si>
  <si>
    <t>1840-7</t>
  </si>
  <si>
    <t>19981713-01-0R05CB01</t>
  </si>
  <si>
    <t>N-ACETIL CISTEINA 200 MG</t>
  </si>
  <si>
    <t>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EPS.La última fecha de devolución de este recobro por el Fosyga fue el (27/03/2014) y la respuesta a la glosa fue el (13/06/2014). Por lo anterior y teniendo en cuenta que el 27 de mayo no hay radicaciónes, la norma permite radicar los 15 dias del mes siguiente. El radicado inicial se realizo dentro de los terminos establecidos por la norma (Radicado IPS (25/04/2013) - Radicado Fosyga (02/12/2013). NO HUBO EXTEMPORANEIDAD.</t>
  </si>
  <si>
    <t>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EPS.La última fecha de devolución de este recobro por el Fosyga fue el (27/03/2014) y la respuesta a la glosa fue el (13/06/2014). Por lo anterior y teniendo en cuenta que el (27/05/2014) no hay radicaciónes, la norma permite radicar los 15 dias del mes siguiente al cumplimiento de los 2 meses. NO HUBO EXTEMPORANEIDAD.</t>
  </si>
  <si>
    <t>TERESA DE JESUS MORALES DE REY</t>
  </si>
  <si>
    <t>2045-196</t>
  </si>
  <si>
    <t>19977388-01-0A10BD02</t>
  </si>
  <si>
    <t>AMARYL M 2 MG/500 MG COMPRIMIDOS</t>
  </si>
  <si>
    <t>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EPS.La última fecha de devolución de este recobro por el Fosyga fue el (27/03/2014) y la respuesta a la glosa fue el (13/06/2014). Por lo anterior y teniendo en cuenta que el 27 de mayo no hay radicaciónes, la norma permite radicar los 15 dias del mes siguiente. El radicado inicial se realizo dentro de los terminos establecidos por la norma (Radicado IPS (25/04/2013) - Radicado Fosyga (13/12/2013). NO HUBO EXTEMPORANEIDAD.</t>
  </si>
  <si>
    <t>2031-73</t>
  </si>
  <si>
    <t>19930002-01-0S01GX08</t>
  </si>
  <si>
    <t>KENALER® SOLUCION OFTALMICA.</t>
  </si>
  <si>
    <t>No se acepta glosa, ya se realizo correccion por parte del BDUA, el usuario se encuentra afiliado a la EPS COMPENSAR para la fecha de prestación del servicio(20/03/2013), los nombres registrados en los documentos esenciales del recobro corresponden a la condición de afiliación y evidenciándose como dato trazador el tipo y número de identificación, se adjunta reporte BDUA con los datos correctos del usuario.</t>
  </si>
  <si>
    <t>MAURICIO ANDRES ACOSTA ARIAS</t>
  </si>
  <si>
    <t>2171-382</t>
  </si>
  <si>
    <t>19945723-01-0R03BA08</t>
  </si>
  <si>
    <t>ALVESCO ® (CICLESONIDA) 160MCG</t>
  </si>
  <si>
    <t>No se acepta glosa, ya se realizo correccion por parte del BDUA, el usuario se encuentra afiliado a la EPS COMPENSAR para la fecha de prestación del servicio(13/08/2013), los nombres registrados en los documentos esenciales del recobro corresponden a la condición de afiliación y evidenciándose como dato trazador el tipo y número de identificación, se adjunta reporte BDUA con los datos correctos del usuario.</t>
  </si>
  <si>
    <t>INMUNOTERPIA ACAROS DEPIGOIDE - AC</t>
  </si>
  <si>
    <t>No se acepta glosa, ya se realizo correccion por parte del BDUA, el usuario se encuentra afiliado a la EPS COMPENSAR para la fecha de prestación del servicio(15/08/2013), los nombres registrados en los documentos esenciales del recobro corresponden a la condición de afiliación y evidenciándose como dato trazador el tipo y número de identificación, se adjunta reporte BDUA con los datos correctos del usuario.</t>
  </si>
  <si>
    <t>ELVIRA SIERRA</t>
  </si>
  <si>
    <t>2163-55</t>
  </si>
  <si>
    <t>No se acepta glosa, el usuario se encuentra afiliado a la EPS COMPENSAR para la fecha de prestación del servicio(01/10/2013), los nombres registrados en los documentos esenciales del recobro corresponden a la condición de afiliación en el momento de la prestación del servicio y evidenciándose como dato trazador el tipo y número de identificación. Siendo este atributo considerado en la Res. 4244 de 2015 "Por la cual se establecen los términos, formatos y requisitos para el reconocimiento y pago de los recobros y reclamaciones en virtud de lo dispuesto en el literal C del Art. 73 de la Ley 1753 de 2015". Artículo 9, brinda la posibilidad cuando existan diferencias realizar la validación adjuntando el formulario de afiliación.</t>
  </si>
  <si>
    <t>2141-487</t>
  </si>
  <si>
    <t>E116</t>
  </si>
  <si>
    <t>DIABETES MELLITUS NO INSULINODEPENDIENTE CON OTRAS COMPLICACIONES ESPECIFICADAS</t>
  </si>
  <si>
    <t>20036766-02-0A10BD10</t>
  </si>
  <si>
    <t>KOMBIGLYZE® XR 2.5 MG/1000 MG</t>
  </si>
  <si>
    <t>2141-382</t>
  </si>
  <si>
    <t>HORACIO VARGAS FERNANDEZ</t>
  </si>
  <si>
    <t>2145-256</t>
  </si>
  <si>
    <t>ESPERANZA TOQUICA PORRAS</t>
  </si>
  <si>
    <t>2167-46</t>
  </si>
  <si>
    <t>JOSEFINA BENITEZ DE BAQUERO</t>
  </si>
  <si>
    <t>2047-104</t>
  </si>
  <si>
    <t>LUZ MERY CAICEDO NAVARRETE</t>
  </si>
  <si>
    <t>2179-461</t>
  </si>
  <si>
    <t>CHRISTIAN CAMILO SUAREZ CUBILLOS</t>
  </si>
  <si>
    <t>2213-291</t>
  </si>
  <si>
    <t>L989</t>
  </si>
  <si>
    <t>TRASTORNO DE LA PIEL Y DEL TEJIDO SUBCUTANEO- NO ESPECIFICADO</t>
  </si>
  <si>
    <t>2207-185</t>
  </si>
  <si>
    <t>JOAQUIN ROBERTO VEGA ROA</t>
  </si>
  <si>
    <t>2091-197</t>
  </si>
  <si>
    <t>G250</t>
  </si>
  <si>
    <t>TEMBLOR ESENCIAL</t>
  </si>
  <si>
    <t>19942434-04-0N03AX12</t>
  </si>
  <si>
    <t>KAPTIN ® 600 TABLETAS</t>
  </si>
  <si>
    <t>SARA SOFIA PINILLA ROJAS</t>
  </si>
  <si>
    <t>2029-328</t>
  </si>
  <si>
    <t>J348</t>
  </si>
  <si>
    <t>OTROS TRASTORNOS ESPECIFICADOS DE LA NARIZ Y DE LOS SENOS PARANASALES</t>
  </si>
  <si>
    <t>MARIA ANA LUZ GARZON CLAVIJO</t>
  </si>
  <si>
    <t>2179-311</t>
  </si>
  <si>
    <t>E063</t>
  </si>
  <si>
    <t>TIROIDITIS AUTOINMUNE</t>
  </si>
  <si>
    <t>20024861-01-0C10AX09</t>
  </si>
  <si>
    <t>LEONOR CHAVEZ HERNANDEZ</t>
  </si>
  <si>
    <t xml:space="preserve">2205-360 </t>
  </si>
  <si>
    <t>MARIA HELENA CONTRERAS MARQUEZ</t>
  </si>
  <si>
    <t>607-84</t>
  </si>
  <si>
    <t>ANGIOPLASTIA O ATERECTOMIA DE VASOS DE MIEMBROS INFERIORES CON BALON (INCLUYE STENT 7X60 MM)</t>
  </si>
  <si>
    <t>Se descuenta el valor de la tecnologia en salud similar que reemplaza o sustituye a la tecnologia en salud recobrada ((angioplastia periferica),(1579581.00)) por valor de ($), se glosa la diferencia.</t>
  </si>
  <si>
    <t>Se realiza reliquidación de acuerdo al similar Implantación de Stent en arteria periférica código SOAT 2012 25134 grupo 37,22 por lo que se mantiene recobro por $848.181.</t>
  </si>
  <si>
    <t>MARIA ROGELIA ALARCON LOPEZ</t>
  </si>
  <si>
    <t>685-114</t>
  </si>
  <si>
    <t>ADMINISTRACION (APLICACION) DE PRUEBA NEUROPSICOLOGICA ? AC</t>
  </si>
  <si>
    <t>LUZ MARINA BERNAL JARAMILLO</t>
  </si>
  <si>
    <t>2189-12</t>
  </si>
  <si>
    <t>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t>
  </si>
  <si>
    <t>19980567-01-0A10BA02</t>
  </si>
  <si>
    <t>JANUMET® 50/500MG TABLETAS RECUBIERTAS</t>
  </si>
  <si>
    <t>DIANA MARCELA GUZMAN</t>
  </si>
  <si>
    <t>2117-885</t>
  </si>
  <si>
    <t>N141</t>
  </si>
  <si>
    <t>NEFROPATIA INDUCIDA POR OTRAS DROGAS- MEDICAMENTOS Y SUSTANCIAS BIOLOGICAS</t>
  </si>
  <si>
    <t>19934077-01-0L04AA06</t>
  </si>
  <si>
    <t>MYFORTIC® COMPRIMIDOS GASTRORRESISTENTES 180 MG</t>
  </si>
  <si>
    <t>JOSE ANTONIO GAONA DIAZ</t>
  </si>
  <si>
    <t>2183-241</t>
  </si>
  <si>
    <t>19927166-03-0B05BA10</t>
  </si>
  <si>
    <t>ENTEREX RENAL</t>
  </si>
  <si>
    <t>JEAN PHILIPPE CONAN</t>
  </si>
  <si>
    <t>1987-100</t>
  </si>
  <si>
    <t>M45X</t>
  </si>
  <si>
    <t>ESPONDILITIS ANQUILOSANTE</t>
  </si>
  <si>
    <t>19978841-07-0L04AB01</t>
  </si>
  <si>
    <t>ENBREL® 50 MG SOLUCION PARA INYECCION</t>
  </si>
  <si>
    <t>2071-27</t>
  </si>
  <si>
    <t>ANGEL MARCELINO BRAVO ACOSTA</t>
  </si>
  <si>
    <t>1953-259</t>
  </si>
  <si>
    <t>MARIA EVELIA CHAVEZ DE ROJAS</t>
  </si>
  <si>
    <t>2017-61</t>
  </si>
  <si>
    <t>JONATHAN CANTOR RIVERA</t>
  </si>
  <si>
    <t>1971-545</t>
  </si>
  <si>
    <t>19991805-01-0N05AX12</t>
  </si>
  <si>
    <t>ALPEX ARIPRAX 15 MG TAB</t>
  </si>
  <si>
    <t>SANDRA EMILCE HINCAPIE ORTIZ</t>
  </si>
  <si>
    <t>2047-118</t>
  </si>
  <si>
    <t>00040785-01-0H02AB02</t>
  </si>
  <si>
    <t>DELTAFLUORENE®</t>
  </si>
  <si>
    <t>1931-217</t>
  </si>
  <si>
    <t>20019923-02-0A10BB09</t>
  </si>
  <si>
    <t>DIAMICRON MR 60 MG</t>
  </si>
  <si>
    <t>LUIS JORGE GAITAN ZABALA</t>
  </si>
  <si>
    <t>1957-21</t>
  </si>
  <si>
    <t>I341</t>
  </si>
  <si>
    <t>PROLAPSO (DE LA VALVULA) MITRAL</t>
  </si>
  <si>
    <t>19908191-12-0C07AB07</t>
  </si>
  <si>
    <t>CONCOR® 1.25 TABLETAS LACADAS</t>
  </si>
  <si>
    <t>CESAR FLAMINIO SEGURA SILVA</t>
  </si>
  <si>
    <t>2063-291</t>
  </si>
  <si>
    <t>JOSE ROSENDO MORENO AYALA</t>
  </si>
  <si>
    <t>1795-367</t>
  </si>
  <si>
    <t>2011-463</t>
  </si>
  <si>
    <t>J338</t>
  </si>
  <si>
    <t>OTROS POLIPOS DE LOS SENOS PARANASALES</t>
  </si>
  <si>
    <t>MARIA CLEMENCIA FLOREZ DE CLAVIJO</t>
  </si>
  <si>
    <t>2015-2</t>
  </si>
  <si>
    <t>19973513-03-0N06DA02</t>
  </si>
  <si>
    <t>GARMISCH GLIX 5 MG TABLETAS</t>
  </si>
  <si>
    <t>SERGIO DAVID ARDILA CASTELLANOS</t>
  </si>
  <si>
    <t>2051-75</t>
  </si>
  <si>
    <t>E709</t>
  </si>
  <si>
    <t>TRASTORNO DEL METABOLISMO DE LOS AMINOACIDOS AROMATICOS- NO ESPECIFICADO</t>
  </si>
  <si>
    <t>00208565-01-0H04AA01</t>
  </si>
  <si>
    <t>GLUCAGEN INYECTABLE</t>
  </si>
  <si>
    <t>19975421-01-0J06BA01</t>
  </si>
  <si>
    <t>KIOVIG ®</t>
  </si>
  <si>
    <t>No se acepta glosa. El valor recobrado es correcto de acuerdo a la (CIRCULAR 04 8/11/2012 precio maximo de recobro de medicamentos . El valor de 1G del mediamento INMUNOGLOBULINA es de $143.438 y el recobro es por la ampolla de 10G. $143.438*10 = $1.434.380.</t>
  </si>
  <si>
    <t>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Se adjunta nuevamente soporte para verificacion.</t>
  </si>
  <si>
    <t>00224394-01-0R03DC03</t>
  </si>
  <si>
    <t>SINGULAIR 5 MG</t>
  </si>
  <si>
    <t>No se acepta glosa, se encuentra adjunto el documento donde se relaciona el suministro efectivo de la tecnologia No POS al paciente que en casos ambulatorios es la firma y documento del paciente. Siendo un evento ambulatorio en el soporte que se envio con el recobro se puede evidenciar la firma del pte y/o acudiente con el numero de identificación. Esta glosa es injustificada.</t>
  </si>
  <si>
    <t>Se reliquida segun Circular No ( CIRCULAR 04 año 2013 14/09/2013) Precio Maximo de Medicamentos, se glosa la diferencia.</t>
  </si>
  <si>
    <t>No se acepta la glosa. El valor recobrado es correcto, para la fecha de servicio (18/09/2013) se aplico tope según Circular 04 de 2012 donde inidica que para el medicamento VIGABATRIN se debe recobrar precio maximo de $1,182 por cada unidad. El valor recobrado frente a la operacion esta correcta y procede al recobro.</t>
  </si>
  <si>
    <t>ELKIN JAVIER RODRIGUEZ LOZANO</t>
  </si>
  <si>
    <t>Acción de Tutela del 16 de Mayo de 2012 para la realización de un tratamiento de rehabilitación integral en una institución especializada para el espectro autista en terapia cognitivo conductual que incluya el suministro de un servicio especializado de transporte, como la Clínica Neurorrehabilitar, que contenga un programa de rehabilitación con evaluación, programa terapéutico, psicomotricidad, ocupacional, fonoaudiología, equinoterapia, hidroterapia, musicoterapia, asesoría psicológica, terapia neurosensorial y auxiliar terapeutica profesional, servicio que fue negado por la EPS ya que no tienen convenio con esa institución y la remiten a la Fundación ideas dia a día que no cuenta con el programa educativo que si tiene la otra institución. Se concede la Tutela y ordena el tratamiento ordenado por el médico tratante de rehabilitación integral, para lo cual deberá remitirse al paciente a la IPS Clínica Neurorrehabilitar u otra IPS que brinde una mejor atención especializada y de calidad, donde le sean brindados los servicios médicos, así como garantizar el tratamiento integral para la patología que padece el paciente de forma eficaz, inmediata y permanente. Por parte del médico tratante, se ha prescrito el tratamiento integral de rehabilitación para lo cual requiere de transporte convencional para asistir a las terapias, servicio no incluido dentro de las coberturas del plan obligatorio de salud, ya que para este territorio no se reconoce UPC por dispersión, y el transporte para asistir a actividades de tipo ambulatorio no hace parte de la cobertura.</t>
  </si>
  <si>
    <t>2012-0069</t>
  </si>
  <si>
    <t>2011-0594</t>
  </si>
  <si>
    <t>No se acepta glosa. El fallo de tutela 2011-0594 ordena de manera expresa el servicio RISPERDAL 1MG / ML.</t>
  </si>
  <si>
    <t>19990853-01-0A11CC05</t>
  </si>
  <si>
    <t>FOSAMAX PLUS (ALENDRONATO 70MG/ VITAMINA D3 5600 UI )TABLETAS</t>
  </si>
  <si>
    <t>VICTOR EDUARDO BARON CHAVES</t>
  </si>
  <si>
    <t>2053-32</t>
  </si>
  <si>
    <t>SANDRA GONZALEZ BARBOSA</t>
  </si>
  <si>
    <t>2027-235</t>
  </si>
  <si>
    <t>LUCILA CARDENAS SEPULVEDA</t>
  </si>
  <si>
    <t>2095-139</t>
  </si>
  <si>
    <t>2069-80</t>
  </si>
  <si>
    <t>SECUNDINA ESTUPINAN DE LEON</t>
  </si>
  <si>
    <t>2051-71</t>
  </si>
  <si>
    <t>No se acepta glosa, ya se realizo correccion por parte del BDUA, el usuario se encuentra afiliado a la EPS COMPENSAR para la fecha de prestación del servicio(09/09/2013), los nombres registrados en los documentos esenciales del recobro corresponden a la condición de afiliación y evidenciándose como dato trazador el tipo y número de identificación, se adjunta reporte BDUA con los datos correctos del usuario.</t>
  </si>
  <si>
    <t>2099-134</t>
  </si>
  <si>
    <t>DANIEL SANTIAGO RODRIGUEZ VARGAS</t>
  </si>
  <si>
    <t>771-70</t>
  </si>
  <si>
    <t>TERAPIA SOMBRA DE APOYO TERAPEUTICO SEPTIEMBRE - AC</t>
  </si>
  <si>
    <t>BLANCA INES FLOREZ MOLANO</t>
  </si>
  <si>
    <t>2045-365</t>
  </si>
  <si>
    <t>C549</t>
  </si>
  <si>
    <t>TUMOR MALIGNO DEL CUERPO DEL UTERO- PARTE NO ESPECIFICADA</t>
  </si>
  <si>
    <t>19939158-01-0L01AA06</t>
  </si>
  <si>
    <t>TOLCAMIN 1G POLVO LIOFILIZADO PARA INYECTABLE</t>
  </si>
  <si>
    <t>CINDY MARCELA PEÑA SANCHEZ</t>
  </si>
  <si>
    <t>2243-356</t>
  </si>
  <si>
    <t>20010102-01-0N03AX18</t>
  </si>
  <si>
    <t>VIMPAT TABLETAS 50 MG</t>
  </si>
  <si>
    <t>MARTHA LUCIA GORDILLO PLAZAS</t>
  </si>
  <si>
    <t>2101-143</t>
  </si>
  <si>
    <t>SEGUNDO HONORATO ARANDA JIMENEZ</t>
  </si>
  <si>
    <t>2001-466</t>
  </si>
  <si>
    <t>JOSE MAURICIO RUBIO MURCIA</t>
  </si>
  <si>
    <t>2065-263</t>
  </si>
  <si>
    <t>MARIA EULALIA MORENO DE NARVAEZ</t>
  </si>
  <si>
    <t>2067-302</t>
  </si>
  <si>
    <t>BLANCA LEONOR HERNANDEZ CAMPOS</t>
  </si>
  <si>
    <t>2031-163</t>
  </si>
  <si>
    <t>YURI RODRIGUEZ QUIMBAYO</t>
  </si>
  <si>
    <t>2095-202</t>
  </si>
  <si>
    <t>N319</t>
  </si>
  <si>
    <t>DISFUNCION NEUROMUSCULAR DE LA VEJIGA- NO ESPECIFICADA</t>
  </si>
  <si>
    <t>MATILDE GARCIA</t>
  </si>
  <si>
    <t>2095-98</t>
  </si>
  <si>
    <t>GLORIA CECILIA OTALVARO RESTREPO</t>
  </si>
  <si>
    <t>2277-436</t>
  </si>
  <si>
    <t>MARIA ANGELA CAMPOS CLAVIJO</t>
  </si>
  <si>
    <t>2099-167</t>
  </si>
  <si>
    <t>HENRY FLOREZ DURAN</t>
  </si>
  <si>
    <t>2045-191</t>
  </si>
  <si>
    <t>2067-221</t>
  </si>
  <si>
    <t>NATALIA BELTRAN MAHECHA</t>
  </si>
  <si>
    <t>2093-77</t>
  </si>
  <si>
    <t>GONZALO CARRILLO RIVEROS</t>
  </si>
  <si>
    <t>2093-78</t>
  </si>
  <si>
    <t>No se acepta glosa. El usuario se encuentra afiliado y activo a la EPS COMPENSAR para la fecha de prestación del servicio (03/05/2013). Se adjunta soporte de la EPS donde se evidencia la fecha de retiro del afiliado.</t>
  </si>
  <si>
    <t>DIEGO ANGARITA VASQUEZ</t>
  </si>
  <si>
    <t>2057-76</t>
  </si>
  <si>
    <t>GERMAN MARIN COLORADO</t>
  </si>
  <si>
    <t>2065-255</t>
  </si>
  <si>
    <t>20007636-02-0C10AA05</t>
  </si>
  <si>
    <t>JUAN CAMILO GAMBOA PACHECO</t>
  </si>
  <si>
    <t>Acción de tutela el 4 de octubre de 2007 por presentar ante un mal procedimiento médico y fallas en el servicio al momento del parto, una parálisis cerebral severa generando retardo psicomotor progresivo, secuelas de encefalopatía hipóxica isquémica, microcefalia y trastorno motor infantil. Le es practicada una gastrostomía con la utilización de botón de Mickey, el cual debe cambiarse anualmente para la adecuada alimentación y el suministro de medicamentos. Además requiere de ortesis de sedestación, el medicamento Tegretol, el complemento Pediasure y Nezzucar, los cuales no se encuentran incluidos dentro de las coberturas del POS. Se concede la tutela que ordena el suministro del botón de Mic-key, así como la ortesis de sedestación para adaptar al coche, ferulas para miembros superiores bilaterales, el medicamento Tegretol, el complemento vitamínico Pediasure y Nezzucar, así como el tratamiento integral para la patología que presenta. Mediante impugnación del 16 de noviembre de 2007 se confirma el fallo de tutela. De conformidad con la historia clínica, se establece que el paciente paciente ante la parálisis cerebral presenta trastornos de la deglución para lo cual ha requerido de gastrostomía y fue el motivo de la tutela para el botón de Mickey, y ante el intestino neurogénico ocasionado presenta un estreñimiento severo, para lo cual como manejo farmacológico del tránsito instestinal requiere de laxante el cual se encuentra expresamente mencionado dentro del fallo de tutela.</t>
  </si>
  <si>
    <t>2007-0526</t>
  </si>
  <si>
    <t>2105-526</t>
  </si>
  <si>
    <t>00223135-04-0J01CR02</t>
  </si>
  <si>
    <t>CURAM 500 MG TABLETAS CON PELICULA</t>
  </si>
  <si>
    <t>JULIO RUBIEL CORREDOR ROMERO</t>
  </si>
  <si>
    <t>2045-263</t>
  </si>
  <si>
    <t>ANDRES FELIPE GOMEZ BOTERO</t>
  </si>
  <si>
    <t>2045-225</t>
  </si>
  <si>
    <t>J448</t>
  </si>
  <si>
    <t>OTRAS ENFERMEDADES PULMONARES OBSTRUCTIVAS CRONICAS ESPECIFICADAS</t>
  </si>
  <si>
    <t>20017162-01-0R03AK07</t>
  </si>
  <si>
    <t>VANNAIR ® 80/4.5 MCG/INHALACIÓN</t>
  </si>
  <si>
    <t>SANDRA MILENA BELTRAN CUERVO</t>
  </si>
  <si>
    <t>2075-483</t>
  </si>
  <si>
    <t>SANDRA PATRICIA BARRERO HERNANDEZ</t>
  </si>
  <si>
    <t>830029829-6</t>
  </si>
  <si>
    <t>SOLUCIONES INTEGRALES VER S .A .S . E .P.</t>
  </si>
  <si>
    <t>831-135</t>
  </si>
  <si>
    <t>H542</t>
  </si>
  <si>
    <t>VISION SUBNORMAL DE AMBOS OJOS</t>
  </si>
  <si>
    <t>OF0022</t>
  </si>
  <si>
    <t>EQUIPO MAGNIFICADOR DE LECTURA PORTATIL AMIGO SERIAL NUMERO 6763604- IN</t>
  </si>
  <si>
    <t>ALLAN MARCELO AYALA NARANJO</t>
  </si>
  <si>
    <t>797-124</t>
  </si>
  <si>
    <t>INMUNOTERAPIA OCTUBRE- AC</t>
  </si>
  <si>
    <t>CAMILA CHARRY LINARES</t>
  </si>
  <si>
    <t>721-67</t>
  </si>
  <si>
    <t>JESUS SANTIAGO FETIVA AGUDELO</t>
  </si>
  <si>
    <t>799-18</t>
  </si>
  <si>
    <t>827-37</t>
  </si>
  <si>
    <t>GUSTAVO CALDERON SALAZAR</t>
  </si>
  <si>
    <t>2017-252</t>
  </si>
  <si>
    <t>JOSE DANIEL GOMEZ BENAVIDES</t>
  </si>
  <si>
    <t>1997-441</t>
  </si>
  <si>
    <t>LILIANA REYES IBANEZ</t>
  </si>
  <si>
    <t>Acción de tutela del 5/1/2010 Confirma medida provisional, ordena siga suministrando los medicamentos fosfamida, mesna, doxorrubicina y pegfilgrastrim en la cantidad presentacion y periodicidad que prescriba el medico, ademas de la continuidad del tratamiento integral respecto a la enfermedad sarcoma sinovial pobremente diferenciado metástasico a pulmones, asumiendo el 100% del costo</t>
  </si>
  <si>
    <t>2010-0030</t>
  </si>
  <si>
    <t>C492</t>
  </si>
  <si>
    <t>TUMOR MALIGNO DEL TEJIDO CONJUNTIVO Y TEJIDO BLANDO DEL MIEMBRO INFERIOR- INCLUIDA LA CADERA</t>
  </si>
  <si>
    <t>20015001-01-0N03AX16</t>
  </si>
  <si>
    <t>ROCIO DEL PILAR MIRANDA GONZALEZ</t>
  </si>
  <si>
    <t xml:space="preserve">Acción de tutela del 14 de septiembre de 2009 por presentar lupus eritematoso sistémico, sindrome nefrítico y purpura trombocitopénica inmune para lo cual requiere de tratamiento farmacológico con Micofenolato de Mofetilo Cellcept, medicamento que no le fuera autorizado al no encontrarse incluido dentro de las coberturas del plan obligatorio de salud, y además que se está ordenando para una patología no aprobada por el INVIMA. Se concede la tutela y ordena el suministro del medicamento micofenolato de mofetilo Cellcept ordenado por el médico tratante a la paciente y el tratamiento integral por el tiempo y periodicidad que a criterio del médico tratante requiera la citada dama, para tratar sus patologías. Se autoriza a la EPS Compensar para que efectúe el recobro ante el Fosyga, de las erogaciones que legalmente no estaba obligada a sufragar en razón del suministro a la paciente del medicamento Micofenolato de Mofetilo Cellcept y el tratamiento integral ordenado en esta providencia. </t>
  </si>
  <si>
    <t>2009-026</t>
  </si>
  <si>
    <t>M328</t>
  </si>
  <si>
    <t>OTRAS FORMAS DE LUPUS ERITEMATOSO SISTEMICO</t>
  </si>
  <si>
    <t>MICOFLAVIN 500MG COMPRIMIDOS RECUBIERTOS</t>
  </si>
  <si>
    <t>No se acepta glosa. El fallo de tutela 2009-026 ordena de manera expresa el servicio MICOFLAVIN 500MG COMPRIMIDOS RECUBIERTOS.</t>
  </si>
  <si>
    <t>SONIA RUTH SANCHEZ QUINTERO</t>
  </si>
  <si>
    <t>Acción de tutela del 15 de diciembre de 2004 para el suministro del medicamento en la presentación comercial Cozaar que corresponde al principio activo Losartán Potásico, el cual no fue autorizado por la EPS al no encontrarse dentro de las coberturas del plan obligatorio de salud. Se concede la tutela y ordena el medicamento en la presentación comercial Cozaar, en la dosis y por el término indicado por el médico tratante. De conformidad con la historia clínica se establece que la paciente presenta una hipertensión arterial esencial sin compromiso renal, Creatinina sérica menores a 0,7, razón por la cual, la cobertura del losartán potásico no estaría incluida dentro del POS por no presentar una enfermedad renal crónica. De otra parte, ante la orden de entregar la marca comercial Cozaar ante fallo terapéutico-reacción adversa del principio activo POS, la Sentencia T-760 ordena recobrar la diferencia del valor de la marca comercial frente a la del genérico incluido en el POS.</t>
  </si>
  <si>
    <t>0569-04</t>
  </si>
  <si>
    <t>00059606-04-0C09CA01</t>
  </si>
  <si>
    <t>COZAAR 50 MG TABLETAS</t>
  </si>
  <si>
    <t>No se acepta glosa. El fallo de tutela 0569-04 ordena de manera expresa el servicio COZAAR 50 MG TABLETAS.</t>
  </si>
  <si>
    <t>MARINA OSORIO DE CALVO</t>
  </si>
  <si>
    <t>2021-322</t>
  </si>
  <si>
    <t>20015271-04-0N04BC05</t>
  </si>
  <si>
    <t>MIRAPEX ® ER 0.75 MG</t>
  </si>
  <si>
    <t>ROSA ELENA PENAGOS DE MORENO</t>
  </si>
  <si>
    <t>2065-171</t>
  </si>
  <si>
    <t>MANUEL ORLANDO MORENO MARTINEZ</t>
  </si>
  <si>
    <t>2195-371</t>
  </si>
  <si>
    <t>DANIEL GARZON HIDALGO</t>
  </si>
  <si>
    <t>2171-266</t>
  </si>
  <si>
    <t>2171-286</t>
  </si>
  <si>
    <t>ANTENOR BASTO CARDENAS</t>
  </si>
  <si>
    <t>2165-290</t>
  </si>
  <si>
    <t>CAMILA DEL NINO JESUS VANEGAS OSPINA</t>
  </si>
  <si>
    <t>2245-173</t>
  </si>
  <si>
    <t>CALIXTO ACOSTA GOMEZ</t>
  </si>
  <si>
    <t>2171-378</t>
  </si>
  <si>
    <t>19902534-02-0R03AK06</t>
  </si>
  <si>
    <t>SERETIDE DISKUS 50/100 MCG</t>
  </si>
  <si>
    <t>BLANCA CECILIA DIAZ DE SANTISTEBAN</t>
  </si>
  <si>
    <t>2189-633</t>
  </si>
  <si>
    <t>MERY CECILIA ROJAS CHAPARRO</t>
  </si>
  <si>
    <t>2265-316</t>
  </si>
  <si>
    <t>GLADYS CASTILLO BELTRAN</t>
  </si>
  <si>
    <t>2191-365</t>
  </si>
  <si>
    <t>JOSE MOISES RODRIGUEZ</t>
  </si>
  <si>
    <t>2263-113</t>
  </si>
  <si>
    <t>LILA MOLANO RIOS</t>
  </si>
  <si>
    <t>2239-574</t>
  </si>
  <si>
    <t>OSCAR ARMANDO BORRERO OCHOA</t>
  </si>
  <si>
    <t>2267-30</t>
  </si>
  <si>
    <t>LUIS ORLANDO BUITRAGO RODRIGUEZ</t>
  </si>
  <si>
    <t>2263-234</t>
  </si>
  <si>
    <t>ANGIE PAOLA BUSTOS GRANADOS</t>
  </si>
  <si>
    <t>2239-671</t>
  </si>
  <si>
    <t>SIMON CRUZ ZAMBRANO</t>
  </si>
  <si>
    <t>2247-102</t>
  </si>
  <si>
    <t>EMILIANO PACHECO VELANDIA</t>
  </si>
  <si>
    <t>2263-306</t>
  </si>
  <si>
    <t>ANA DE JESUS MOJICA ESTEBAN</t>
  </si>
  <si>
    <t>2219-198</t>
  </si>
  <si>
    <t>MARTHA GONZALEZ DE VILLAMARIN</t>
  </si>
  <si>
    <t>2265-817</t>
  </si>
  <si>
    <t>IRMA ROJAS DE MORA</t>
  </si>
  <si>
    <t>2097-397</t>
  </si>
  <si>
    <t>ANGELICA SIZA CORTES</t>
  </si>
  <si>
    <t>2143-158</t>
  </si>
  <si>
    <t>BERCELIN GUIZA ARIZA</t>
  </si>
  <si>
    <t>2261-563</t>
  </si>
  <si>
    <t>MARCO ANTONIO CANO GONZALEZ</t>
  </si>
  <si>
    <t>2255-170</t>
  </si>
  <si>
    <t>LILIA PALACIOS DE CHAVARRO</t>
  </si>
  <si>
    <t>2189-37</t>
  </si>
  <si>
    <t>ANA MEDINA DE RODRIGUEZ</t>
  </si>
  <si>
    <t>2263-77</t>
  </si>
  <si>
    <t>M804</t>
  </si>
  <si>
    <t>OSTEOPOROSIS INDUCIDA POR DROGAS- CON FRACTURA PATOLOGICA</t>
  </si>
  <si>
    <t>20001228-01-0M05BA07</t>
  </si>
  <si>
    <t>ACTONEL 150 MG TABLETAS RECUBIERTAS (RISEDRONATO SODICO 150 MG)</t>
  </si>
  <si>
    <t>ADELINA RAMIREZ DE CHAMORRO</t>
  </si>
  <si>
    <t>2261-746</t>
  </si>
  <si>
    <t>DANIEL STEBAN SUAREZ ESCOBAR</t>
  </si>
  <si>
    <t>2227-609</t>
  </si>
  <si>
    <t>19940071-01-0G01AX14</t>
  </si>
  <si>
    <t>EPTAVIS NIÑOS</t>
  </si>
  <si>
    <t>CAROLINA LOPEZ DE GUERRERO</t>
  </si>
  <si>
    <t>2251-49</t>
  </si>
  <si>
    <t>19981485-02-0S01ED51</t>
  </si>
  <si>
    <t>ESTHER SILVA DE ROJAS</t>
  </si>
  <si>
    <t>2191-452</t>
  </si>
  <si>
    <t>GUSTAVO MATALLANA MARTINEZ</t>
  </si>
  <si>
    <t>2189-716</t>
  </si>
  <si>
    <t>MARIA BEJARANO DE LINARES</t>
  </si>
  <si>
    <t>2237-302</t>
  </si>
  <si>
    <t>JOSE SILVERIO PORRAS LEON</t>
  </si>
  <si>
    <t>2267-36</t>
  </si>
  <si>
    <t>JUAN BENIGNO GARZON PENA</t>
  </si>
  <si>
    <t>2195-63</t>
  </si>
  <si>
    <t>VICTOR MANUEL TIRIA GARZON</t>
  </si>
  <si>
    <t>2263-273</t>
  </si>
  <si>
    <t>LEONARDO PATINO CARRENO</t>
  </si>
  <si>
    <t>2167-5</t>
  </si>
  <si>
    <t>TOMAS ROBERTO DE CASTRO SOLER</t>
  </si>
  <si>
    <t>2195-86</t>
  </si>
  <si>
    <t>GABRIELA RINCON BARRERA</t>
  </si>
  <si>
    <t>2225-103</t>
  </si>
  <si>
    <t>JUAN CARLOS SANCHEZ OSPINA</t>
  </si>
  <si>
    <t>2139-212</t>
  </si>
  <si>
    <t>19997623-01-0C02CA04</t>
  </si>
  <si>
    <t>CARDURAN® XL 4 MG</t>
  </si>
  <si>
    <t>LADY DIANA SAAVEDRA ROJAS</t>
  </si>
  <si>
    <t>2167-396</t>
  </si>
  <si>
    <t>F332</t>
  </si>
  <si>
    <t>TRASTORNO DEPRESIVO RECURRENTE- EPISODIO DEPRESIVO GRAVE PRESENTE SIN SINTOMAS PSICOTICOS</t>
  </si>
  <si>
    <t>00059491-03-0N06AB08</t>
  </si>
  <si>
    <t>LUVOX 100MG TABLETAS</t>
  </si>
  <si>
    <t>SARA SOFIA ARDILA SALAMANCA</t>
  </si>
  <si>
    <t>2265-185</t>
  </si>
  <si>
    <t>CAMILA FERNANDA FLOREZ RIANO</t>
  </si>
  <si>
    <t>2219-583</t>
  </si>
  <si>
    <t>19908545-13-0N03AF02</t>
  </si>
  <si>
    <t>TRILEPTAL 600 MG COMPRIMIDOS</t>
  </si>
  <si>
    <t>RAFAEL ANTONIO DIAZ PALACIOS</t>
  </si>
  <si>
    <t>2269-425</t>
  </si>
  <si>
    <t>NICOLAS ALEXANDER ALDANA MENDOZA</t>
  </si>
  <si>
    <t>2263-610</t>
  </si>
  <si>
    <t>CARLOS JULIO CUBILLOS MOJICA</t>
  </si>
  <si>
    <t>2199-459</t>
  </si>
  <si>
    <t>HERNANDO TORRES MEDINA</t>
  </si>
  <si>
    <t>2189-77</t>
  </si>
  <si>
    <t>E106</t>
  </si>
  <si>
    <t>DIABETES MELLITUS INSULINODEPENDIENTE CON OTRAS COMPLICACIONES ESPECIFICADAS</t>
  </si>
  <si>
    <t>19991973-06-0C10AA07</t>
  </si>
  <si>
    <t>ROSUVASTATINA 40 MG TABLETAS CUBIERTAS</t>
  </si>
  <si>
    <t>EDGAR RICARDO SOTO GAITAN</t>
  </si>
  <si>
    <t>2263-286</t>
  </si>
  <si>
    <t>G832</t>
  </si>
  <si>
    <t>MONOPLEJIA DEL MIEMBRO SUPERIOR</t>
  </si>
  <si>
    <t>19996040-06-0M03BX02</t>
  </si>
  <si>
    <t>CIMBRAR(R) SR CAPSULA DE LIBERACIÓN PROGRAMADA</t>
  </si>
  <si>
    <t>ESTHER JULIA ARISTIZABAL GOMEZ</t>
  </si>
  <si>
    <t>2263-190</t>
  </si>
  <si>
    <t>K590</t>
  </si>
  <si>
    <t>CONSTIPACION</t>
  </si>
  <si>
    <t>00038540-05-0A06AD11</t>
  </si>
  <si>
    <t>MIGUEL ANTONIO PIÑEROS BERMUDEZ</t>
  </si>
  <si>
    <t>2239-299</t>
  </si>
  <si>
    <t>2167-369</t>
  </si>
  <si>
    <t>MANUEL ANTONIO BEJARANO URREA</t>
  </si>
  <si>
    <t>2217-61</t>
  </si>
  <si>
    <t>EUDOXIA ORTIZ DE RODRIGUEZ</t>
  </si>
  <si>
    <t>2147-116</t>
  </si>
  <si>
    <t>OCTAVIO AGUSTIN ALTAMAR COLLANTE</t>
  </si>
  <si>
    <t>2217-159</t>
  </si>
  <si>
    <t>H541</t>
  </si>
  <si>
    <t>CEGUERA DE UN OJO- VISION SUBNORMAL DEL OTRO</t>
  </si>
  <si>
    <t>YADIRA ESTHER CABARCAS ARGOTE</t>
  </si>
  <si>
    <t>2137-637</t>
  </si>
  <si>
    <t>DEMETRIO SANMIGUEL RAMIREZ</t>
  </si>
  <si>
    <t>2123-170</t>
  </si>
  <si>
    <t>ROSA MARIA GONZALEZ DE PRIETO</t>
  </si>
  <si>
    <t>2225-635</t>
  </si>
  <si>
    <t>EDUARDO RODRIGUEZ</t>
  </si>
  <si>
    <t>2267-398</t>
  </si>
  <si>
    <t>ASCENSION MORENO DE CHIVATA</t>
  </si>
  <si>
    <t>2265-765</t>
  </si>
  <si>
    <t>LUIS ALBEIRO BARRAGAN MOGOLLON</t>
  </si>
  <si>
    <t>2223-52</t>
  </si>
  <si>
    <t>MARIA DE LAS MERCEDES OLARTE RODRIGUEZ</t>
  </si>
  <si>
    <t>2267-270</t>
  </si>
  <si>
    <t>NELSON ANTONIO DUQUE</t>
  </si>
  <si>
    <t>2251-154</t>
  </si>
  <si>
    <t>JAIRO BARRAGAN NOCUA</t>
  </si>
  <si>
    <t>2223-458</t>
  </si>
  <si>
    <t>CARMEN GOMEZ DE CASTANO</t>
  </si>
  <si>
    <t>2149-403</t>
  </si>
  <si>
    <t>MARIA LILIA PERILLA VARGAS</t>
  </si>
  <si>
    <t>2267-272</t>
  </si>
  <si>
    <t>IGNACIO RAMIREZ ARISTIZABAL</t>
  </si>
  <si>
    <t>2245-597</t>
  </si>
  <si>
    <t>EUGENIO GAMEZ ARIAS</t>
  </si>
  <si>
    <t>2263-796</t>
  </si>
  <si>
    <t>EMPERATRIZ SALINAS DE CARRILLO</t>
  </si>
  <si>
    <t>2239-703</t>
  </si>
  <si>
    <t>HUMBERTO LANCHEROS CORTES</t>
  </si>
  <si>
    <t>2225-583</t>
  </si>
  <si>
    <t>I255</t>
  </si>
  <si>
    <t>CARDIOMIOPATIA ISQUEMICA</t>
  </si>
  <si>
    <t>SILVIA LILIANA RODRIGUEZ RAMIREZ</t>
  </si>
  <si>
    <t>2267-649</t>
  </si>
  <si>
    <t>20017262-04-0N06AX21</t>
  </si>
  <si>
    <t>DULOXETINA 30 MG CÁPSULAS</t>
  </si>
  <si>
    <t>GUSTAVO RAVE VALENCIA</t>
  </si>
  <si>
    <t>2009-285</t>
  </si>
  <si>
    <t>JORGE ENRIQUE OSORIO BLANCO</t>
  </si>
  <si>
    <t>1997-204</t>
  </si>
  <si>
    <t>CAMILO RODRIGUEZ TORRES</t>
  </si>
  <si>
    <t>2265-313</t>
  </si>
  <si>
    <t>F841</t>
  </si>
  <si>
    <t>AUTISMO ATIPICO</t>
  </si>
  <si>
    <t>00059491-02-0N06AB08</t>
  </si>
  <si>
    <t>XIOMARA BONILLA SALAZAR</t>
  </si>
  <si>
    <t>2245-675</t>
  </si>
  <si>
    <t>MARIA ANICIA ESPEJO GODOY</t>
  </si>
  <si>
    <t>2191-165</t>
  </si>
  <si>
    <t>F001</t>
  </si>
  <si>
    <t>DEMENCIA EN LA ENFERMEDAD DE ALZHEIMER- DE COMIENZO TARDIO (G30.1)</t>
  </si>
  <si>
    <t>SAUL BEJARANO</t>
  </si>
  <si>
    <t>2227-446</t>
  </si>
  <si>
    <t>G574</t>
  </si>
  <si>
    <t>LESION DEL NERVIO CIATICO POPLITEO INTERNO</t>
  </si>
  <si>
    <t>ALONSO VARGAS</t>
  </si>
  <si>
    <t>2039-63</t>
  </si>
  <si>
    <t>19956212-02-0S01ED51</t>
  </si>
  <si>
    <t>COMBIGAN ®</t>
  </si>
  <si>
    <t>MYRIAM GUALDRON PRADA</t>
  </si>
  <si>
    <t>2039-45</t>
  </si>
  <si>
    <t>NELSON VASQUEZ MORENO</t>
  </si>
  <si>
    <t>2083-222</t>
  </si>
  <si>
    <t>19935680-04-0G04BE08</t>
  </si>
  <si>
    <t>CIALIS ® 20 MG</t>
  </si>
  <si>
    <t>RAMON MARTINEZ SANDOVAL</t>
  </si>
  <si>
    <t>2011-217</t>
  </si>
  <si>
    <t>SEBASTIAN MARTINEZ OLIVERA</t>
  </si>
  <si>
    <t>2063-426</t>
  </si>
  <si>
    <t>E348</t>
  </si>
  <si>
    <t>OTROS TRASTORNOS ENDOCRINOS ESPECIFICADOS</t>
  </si>
  <si>
    <t>99999999-99-99999999</t>
  </si>
  <si>
    <t>Preparaciones magistrales</t>
  </si>
  <si>
    <t>MARIA TERESA CALDERON CARVAJAL</t>
  </si>
  <si>
    <t>2099-272</t>
  </si>
  <si>
    <t>MARIA TERESA PULIDO DE CARRILLO</t>
  </si>
  <si>
    <t>1993-308</t>
  </si>
  <si>
    <t>ANA CECILIA VILLALBA OLIVEROS</t>
  </si>
  <si>
    <t>2081-397</t>
  </si>
  <si>
    <t>19976565-02-0C09DA04</t>
  </si>
  <si>
    <t>COAPROVEL ® 300/25 MG</t>
  </si>
  <si>
    <t>SEGUNDO WENCESLAO RICO GOMEZ</t>
  </si>
  <si>
    <t>2101-109</t>
  </si>
  <si>
    <t>LUZ MARY FONSECA RICO</t>
  </si>
  <si>
    <t>2103-126</t>
  </si>
  <si>
    <t>19982483-03-0L02AE04</t>
  </si>
  <si>
    <t>GONAPEPTYL® DEPOT</t>
  </si>
  <si>
    <t>VICTOR JOVINO PEREZ HERNANDEZ</t>
  </si>
  <si>
    <t>2099-213</t>
  </si>
  <si>
    <t>PEDRO PABLO ROMERO TORRES</t>
  </si>
  <si>
    <t>2099-124</t>
  </si>
  <si>
    <t>EHIDA MARIA RODRIGUEZ OSPINA</t>
  </si>
  <si>
    <t>2055-261</t>
  </si>
  <si>
    <t>19994136-02-0A10XA99</t>
  </si>
  <si>
    <t>THIOCTACID ® 600MG HR TABLETA LACADA</t>
  </si>
  <si>
    <t>GUSTAVO PARDO CASTELLANO</t>
  </si>
  <si>
    <t>2095-337</t>
  </si>
  <si>
    <t>JORGE ELIECER YAZO CASTANEDA</t>
  </si>
  <si>
    <t>2045-199</t>
  </si>
  <si>
    <t>GLORIA CECILIA BERMUDEZ DE URENA</t>
  </si>
  <si>
    <t>2001-244</t>
  </si>
  <si>
    <t>19956212-02-0S01EA05</t>
  </si>
  <si>
    <t>JOSE DE JESUS MONTAÑEZ CRUZ</t>
  </si>
  <si>
    <t>2071-147</t>
  </si>
  <si>
    <t>FERNANDO ARROYO PATINO</t>
  </si>
  <si>
    <t>1975-327</t>
  </si>
  <si>
    <t>MARIA TERESA JARA MUNOZ</t>
  </si>
  <si>
    <t>1981-78</t>
  </si>
  <si>
    <t>AURORA MEDINA ORTIZ</t>
  </si>
  <si>
    <t>2047-197</t>
  </si>
  <si>
    <t>2027-85</t>
  </si>
  <si>
    <t>MISAEL RODRIGUEZ OSPINA</t>
  </si>
  <si>
    <t>2025-227</t>
  </si>
  <si>
    <t>DANIELA JIMENEZ GORDILLO</t>
  </si>
  <si>
    <t>2069-51</t>
  </si>
  <si>
    <t>JOSE MARIA MONTANO</t>
  </si>
  <si>
    <t>2055-378</t>
  </si>
  <si>
    <t>DILIA BARRERA DE BARRERA</t>
  </si>
  <si>
    <t>2299-394</t>
  </si>
  <si>
    <t>ROSA ADELA CASTANEDA DE TALERO</t>
  </si>
  <si>
    <t>2229-257</t>
  </si>
  <si>
    <t>MARIA LUCIA MENDEZ</t>
  </si>
  <si>
    <t>2165-259</t>
  </si>
  <si>
    <t>LUISA DEL CARMEN GOMEZ DE GALVIS</t>
  </si>
  <si>
    <t>2177-472</t>
  </si>
  <si>
    <t>I748</t>
  </si>
  <si>
    <t>EMBOLIA Y TROMBOSIS DE OTRAS ARTERIAS</t>
  </si>
  <si>
    <t>HELENA CACERES DE PEREZ</t>
  </si>
  <si>
    <t>2245-433</t>
  </si>
  <si>
    <t>BLANCA OLGA CRUZ DE MOGOLLON</t>
  </si>
  <si>
    <t>2297-7</t>
  </si>
  <si>
    <t>JULIA PEREIRA DE DONOSO</t>
  </si>
  <si>
    <t>2113-58</t>
  </si>
  <si>
    <t>ROSA AMALIA SARMIENTO DE PULIDO</t>
  </si>
  <si>
    <t>2191-298</t>
  </si>
  <si>
    <t>DIANA MARCELA BORRAY PALACIOS</t>
  </si>
  <si>
    <t>2293-242</t>
  </si>
  <si>
    <t>VICTOR JULIO PAEZ BERNAL</t>
  </si>
  <si>
    <t>2227-227</t>
  </si>
  <si>
    <t>LUIS FRANCISCO GAONA</t>
  </si>
  <si>
    <t>2177-493</t>
  </si>
  <si>
    <t>SANTIAGO ARENAS SUAREZ</t>
  </si>
  <si>
    <t>2285-391</t>
  </si>
  <si>
    <t>00048092-05-0A11AA03</t>
  </si>
  <si>
    <t>NESTLE NUTREN 1.0</t>
  </si>
  <si>
    <t>LUZ HELENA ORTIZ DE GONZALEZ</t>
  </si>
  <si>
    <t>2301-181</t>
  </si>
  <si>
    <t>2295-32</t>
  </si>
  <si>
    <t>ALVARO MARTINEZ HERRERA</t>
  </si>
  <si>
    <t>2229-143</t>
  </si>
  <si>
    <t>Z961</t>
  </si>
  <si>
    <t>PRESENCIA DE LENTES INTRAOCULARES</t>
  </si>
  <si>
    <t>CARLOS CESAR PEREZ JIMENEZ</t>
  </si>
  <si>
    <t>2289-175</t>
  </si>
  <si>
    <t>20007744-03-0A03FA97</t>
  </si>
  <si>
    <t>MOXAR® SI TABLETAS</t>
  </si>
  <si>
    <t>MARIA DEL CARMEN RAMOS DE FORERO</t>
  </si>
  <si>
    <t>2275-322</t>
  </si>
  <si>
    <t>20056956-01-0B01AF02</t>
  </si>
  <si>
    <t>ELIQUIS® 5MG</t>
  </si>
  <si>
    <t>2287-642</t>
  </si>
  <si>
    <t>AURA MARIA CALDERON DE HERNANDEZ</t>
  </si>
  <si>
    <t>2289-228</t>
  </si>
  <si>
    <t>ROSA MATILDE POTES DE GIRONZA</t>
  </si>
  <si>
    <t>2211-264</t>
  </si>
  <si>
    <t>GLADYS BEATRIZ ORTIZ BALLESTEROS</t>
  </si>
  <si>
    <t>2227-622</t>
  </si>
  <si>
    <t>JOSE ARNULFO HUERTAS PAEZ</t>
  </si>
  <si>
    <t>2077-197</t>
  </si>
  <si>
    <t xml:space="preserve"> No se acepta glosa. El usuario se encontraba vivo, afiliado y compensado a la EPS COMPENSAR para la fecha de prestación del servicio (15/04/2013). Se adjunta certificación expedida por la EPS donde se evidencia que el paciente tiene fecha de retiro posterior (04/05/2013) a la fecha de servicio de la prestación objeto del presente recobro.</t>
  </si>
  <si>
    <t>LUIS ENRIQUE CUESTAS MOLINA</t>
  </si>
  <si>
    <t>2087-484</t>
  </si>
  <si>
    <t>19943837-01-0J01XX01</t>
  </si>
  <si>
    <t>MONURIL 3 G</t>
  </si>
  <si>
    <t>No se acepta glosa. Se adjunta certificado de defunción donde se evidencia que la fecha de fallecimiento (03/08/2013) es posterior a la fecha fecha de prestacion del servicio (02/05/2013), por lo que la glosa es injustificada.</t>
  </si>
  <si>
    <t>NIYIRETH JULIANA NIVIA BAEZ</t>
  </si>
  <si>
    <t>El fallo de tutela del juzg 57 civil municipal del 1 de abril del 2008 resuelto a favor de el menor con sindrome de Sturge-Weber y convulsiones, ordena "…autorice e lexamen de videotelemetria de 24 horas igual que los medicamentos que no se encuentren dentro del POS, ordenados por el medico tratante. y el fallo impugnado del juzg 10 civil del circuito que aclara "... que el tratamiento integral ordenado se circunscribe a los procedimientos, medicamentos, examenes y demas ordenes dadas porlos galenos en relación con lapatología o enfermedad que actualmente padece el menor..." El Síndrome de Sturge-Weber es un trastorno en que se presenta un hemangioma plano (usualmente en la cara) y problemas neurológicos, que se caracteriza por presentar síntomas como Hemangioma plano (más común en la cara que en el cuerpo), Convulsiones, Parálisis o hemiparesia, Problemas de aprendizaje, entre otros. De conformidad con la historia clínica este paciente presenta un hemangioma plano, el cual es un nevo o marca de nacimiento en el cual la diltatación de los vasos sanguíneos provoca una coloración de la piel que va de rojiza a violácea, para lo cual se ha prescrito por parte del médico tratante el clavulin.</t>
  </si>
  <si>
    <t>2008-00436</t>
  </si>
  <si>
    <t>Se reliquida segun Circular No. (CIRCULAR 04 año 2012 FECHA INICIAL 8 DE NOVIEMBRE año 2012) Precio Maximo de Medicamentos, se glosa la diferencia.</t>
  </si>
  <si>
    <t>No se acepta la glosa. El valor recobrado es correcto, para la fecha de servicio (22/10/2013) se aplico tope según Circular 04 de 2012 donde inidica que para el medicamento OXCARBAMAZEPINA se debe recobrar $5,237,78 por cada mg, donde la IPS factura OXCARBAMAZEPINA de 6mg entonces el calculo se da 6 * 5,237,78 = $2,285,8 el valor unitario por frasco. El valor recobrado frente a la operacion esta correcta y procede al recobro.</t>
  </si>
  <si>
    <t>19909799-08-0M01AB11</t>
  </si>
  <si>
    <t>19930724-02-0M01AX25</t>
  </si>
  <si>
    <t>JUAN SEBASTIAN QUINTERO MARTINEZ</t>
  </si>
  <si>
    <t>2057-439</t>
  </si>
  <si>
    <t>Q150</t>
  </si>
  <si>
    <t>GLAUCOMA CONGENITO</t>
  </si>
  <si>
    <t>No se acepta glosa, ya se realizo correccion por parte del BDUA, el usuario se encuentra afiliado a la EPS COMPENSAR para la fecha de prestación del servicio(4/05/2013), los nombres registrados en los documentos esenciales del recobro corresponden a la condición de afiliación y evidenciándose como dato trazador el tipo y número de identificación, se adjunta reporte BDUA con los datos correctos del usuario.</t>
  </si>
  <si>
    <t>DANIEL GUILLERMO RIVAS PACHON</t>
  </si>
  <si>
    <t>2025-402</t>
  </si>
  <si>
    <t>Se reliquida segun Circular No. (04 año 2012 08/11/2012) Precio Maximo de Medicamentos, se glosa la diferencia.</t>
  </si>
  <si>
    <t>No se acepta la glosa. El valor recobrado es correcto, para la fecha de servicio (8/06/2013) se aplico tope según Circular 04 de 2012 donde inidica que para el medicamento OXCARBAMAZEPINA se debe recobrar $5,237,78 por cada mg, donde la IPS factura OXCARBAMAZEPINA de 6mg entonces el calculo se da 6 * 5,237,78 = $2,285,8 el valor unitario por frasco. El valor recobrado frente a la operacion esta correcta y procede al recobro.</t>
  </si>
  <si>
    <t>MARIA ELENA SANCHEZ DE SANCHEZ</t>
  </si>
  <si>
    <t>2121-99</t>
  </si>
  <si>
    <t>No se acepta la glosa. El valor recobrado es correcto, para la fecha de servicio (14/06/2013) se aplico tope según Circular 04 de 2012 donde inidica que para el medicamento DABIGATRAN se debe recobrar $20,76 por cada mg, donde la IPS factura DABIGATRAN de 110 mg entonces el calculo se da 110 * 20,76 = $2,284 el valor unitario por tableta. El valor recobrado frente a la operacion esta correcta y procede al recobro.</t>
  </si>
  <si>
    <t>2012-97</t>
  </si>
  <si>
    <t>00026856-02-0A11AA03</t>
  </si>
  <si>
    <t>No se acepta glosa, ya se realizo correccion por parte del BDUA, el usuario se encuentra afiliado a la EPS COMPENSAR para la fecha de prestación del servicio(22/08/2013), los nombres registrados en los documentos esenciales del recobro corresponden a la condición de afiliación y evidenciándose como dato trazador el tipo y número de identificación, se adjunta reporte BDUA con los datos correctos del usuario.</t>
  </si>
  <si>
    <t>2004-85</t>
  </si>
  <si>
    <t>19906526-03-0A06AD17</t>
  </si>
  <si>
    <t>TRAVAD ORAL</t>
  </si>
  <si>
    <t>MARIA GENY ROZO ESCOBAR</t>
  </si>
  <si>
    <t>2171-550</t>
  </si>
  <si>
    <t>20045780-01-0S01EA05</t>
  </si>
  <si>
    <t>BRIMODELT® GOTAS OFTÁLMICAS</t>
  </si>
  <si>
    <t>No se acepta glosa, para la fecha de servicio 20/12/2013 la actividad, procedimiento, medicamento o insumo BRIMODELT® GOTAS OFTÁLMICAS es NO POS ya que el ACUERDO 08 DE 2009 el paciente no cumple con el condicionamiento de la norma.</t>
  </si>
  <si>
    <t>ROSA EMA ALONSO CAÑON</t>
  </si>
  <si>
    <t>2075-76</t>
  </si>
  <si>
    <t xml:space="preserve">No se acepta glosa. Se reliquida el valor recobrado para la fecha de servicio (20/05/2013) no se aplico tope según Circular 04 de 2012 donde inidica que para el medicamento TRAVOPROST SOL OFTALMICA se debe recobrar $51,262 por cada frasco. </t>
  </si>
  <si>
    <t>HUMBERTO PENALOZA RODRIGUEZ</t>
  </si>
  <si>
    <t>2083-463</t>
  </si>
  <si>
    <t>00230189-01-0L01CD02</t>
  </si>
  <si>
    <t>ONCODOCEL 80 MG SOLUCION INYECTABLE.</t>
  </si>
  <si>
    <t>No se acepta glosa. Para la fecha de servicio 26/04/2013 el usuario se reporta vivo y compensado para la EPS ante el Fosyga. Se adjunta historia clinica donde se evidencia los servicios prestados poosteriores a la fecha de prestacion del recobro en mencion (12/06/2013).</t>
  </si>
  <si>
    <t>I250</t>
  </si>
  <si>
    <t>ENFERMEDAD CARDIOVASCULAR ATEROSCLEROTICA- ASI DESCRITA</t>
  </si>
  <si>
    <t>FELIPE SAENZ MANRIQUE</t>
  </si>
  <si>
    <t>Accion de tutela con fallo de primera y segunda instancia :la primera del 04 de noviembre de 2008 interpuesta por el juzgado 7 penal municipal el cual ordena autorizar el cubrimiento economico del 100% del mediamento QUETIAPINA 300 MG prescrito por su medico tratante en la forma presentacion periodicidad y cantidad que se determine mientras se mantengan en su condicion de afiliado y su incapacidad economica para sufragarlo , al haberse negado su CTC al suministro del mismo ; FALLO DE SEGUNDA INSTANCIA 13 de enero del 2009 interpuesto por el juzgado 31 penal del circuito de Bogota en el cual se confirma en todas y cada una de sus partes la sentencia de Tutela proferida por el Juzgado 7 penal municipal.</t>
  </si>
  <si>
    <t>00365-2008</t>
  </si>
  <si>
    <t>F319</t>
  </si>
  <si>
    <t>TRASTORNO AFECTIVO BIPOLAR- NO ESPECIFICADO</t>
  </si>
  <si>
    <t>19960787-03-0N05AH04</t>
  </si>
  <si>
    <t>SEROQUEL® 300 MG.</t>
  </si>
  <si>
    <t>Valor recobrado superior al valor liquidado, se glosa la diferencia</t>
  </si>
  <si>
    <t>No se acepta la glosa, El valor y similar aplicado son correctos, corresponde a Clozapina 25 mg del grupo tarifario 2013 con un valor unitario de $74 pesos por unidad.</t>
  </si>
  <si>
    <t>No se acepta la glosa. El valor recobrado es correcto, para la fecha de servicio (27/11/2013) se aplico tope según Circular 04 de 2012 donde inidica que para el medicamento OXCARBAMAZEPINA se debe recobrar $5,237,78 por cada mg, donde la IPS factura OXCARBAMAZEPINA de 6mg entonces el calculo se da 6 * 5,237,78 = $2,285,8 el valor unitario por frasco. El valor recobrado frente a la operacion esta correcta y procede al recobro.</t>
  </si>
  <si>
    <t>2007-0510</t>
  </si>
  <si>
    <t>00017702-05-0A11AA03</t>
  </si>
  <si>
    <t>INES CADENA DE ARIAS</t>
  </si>
  <si>
    <t>Acción de tutela del 8 de abril del 2008 para la realizacion de pet scan, conceden tutela asi como el tratamiento integral entendiendose como medicamentos, examenes, procedimientos que se encuentren excluidos del pos.</t>
  </si>
  <si>
    <t>208-040</t>
  </si>
  <si>
    <t>ANGIE SOFIA GONZALEZ NIETO</t>
  </si>
  <si>
    <t>1997-344</t>
  </si>
  <si>
    <t>No se acepta la glosa. El valor recobrado es correcto, para la fecha de servicio (11/06/2013) se aplico tope según Circular 04 de 2012 donde inidica que para el medicamento OXCARBAMAZEPINA se debe recobrar $5,237,78 por cada mg, donde la IPS factura OXCARBAMAZEPINA de 6mg entonces el calculo se da 6 * 5,237,78 = $2,285,8 el valor unitario por frasco. El valor recobrado frente a la operacion esta correcta y procede al recobro.</t>
  </si>
  <si>
    <t>GUSTAVO ADOLFO ALEMAN</t>
  </si>
  <si>
    <t>2039-267</t>
  </si>
  <si>
    <t>E102</t>
  </si>
  <si>
    <t>DIABETES MELLITUS INSULINODEPENDIENTE CON COMPLICACIONES RENALES</t>
  </si>
  <si>
    <t>No se acepta la glosa. El valor recobrado es correcto, para la fecha de servicio (28/06/2013) se aplico tope según Circular 04 de 2012 donde inidica que para el medicamento DABIGATRAN se debe recobrar $20,76 por cada mg, donde la IPS factura DABIGATRAN de 110 mg entonces el calculo se da 110 * 20,76 = $2,284 el valor unitario por tableta. El valor recobrado frente a la operacion esta correcta y procede al recobro.</t>
  </si>
  <si>
    <t>No se acepta la glosa. El valor recobrado es correcto, para la fecha de servicio (2/07/2013) se aplico tope según Circular 04 de 2012 donde inidica que para el medicamento PILOCARPINA se debe recobrar $709,14 por cada mg, donde la IPS factura PILOCARPINA de 5mg entonces el calculo se da 5 * 709,14 = $3,546 el valor unitario por tableta. El valor recobrado frente a la operacion esta correcta y procede al recobro.</t>
  </si>
  <si>
    <t>2067-169</t>
  </si>
  <si>
    <t>No se acepta la glosa. El valor recobrado es correcto, para la fecha de servicio (06/06/2013) se aplico tope según Circular 04 de 2012 donde inidica que para el medicamento DABIGATRAN se debe recobrar $20,76 por cada mg, donde la IPS factura DABIGATRAN de 110 mg entonces el calculo se da 110 * 20,76 = $2,284 el valor unitario por tableta. El valor recobrado frente a la operacion esta correcta y procede al recobro.</t>
  </si>
  <si>
    <t>SEBASTIAN FELIPE BOLANOS CANON</t>
  </si>
  <si>
    <t>Acción de Tutela del 29 de junio de 2011 para la cobertura de la totalidad del tratamiento previsto para su enfermedad en el Instituto de rehabilitacion infantil Emanuel de Facatativá, institución que no hace parte de la red prestadora de la EPS, donde le realizan terapias de rehabilitación integral con musicoterapia, terapia conductual tipo ABA, y agregados, los cuales no se encuentran incluidos dentro de las coberturas del POS, y no fueron autorizados por parte de la EPS. Se concede la Tutela y ordena el servicio de rehabilitación previsto para su enfermedad, gozando de terapia física, ocupacional y del lenguaje, acuaterapia o hidroterapia, equinoterapia, musicoterapia, integración sensorio motriz, terapia física en neuro desarrollo, psicomotricidad, y neuro pedagogía, con la periodicidad e intensidad horaria que necesita, en el instituto de rehabilitación y habilitación infantil Emanuel de la ciudad de Facatativá.</t>
  </si>
  <si>
    <t>0378-2011</t>
  </si>
  <si>
    <t>G802</t>
  </si>
  <si>
    <t>HEMIPLEJIA INFANTIL</t>
  </si>
  <si>
    <t>TERAPIAS DE REHABILITACION TIPO ABA</t>
  </si>
  <si>
    <t>La tecnologÍa recobrada es una exclusion del POS y no se encuentra expresamente ordenada en el fallo de tutela</t>
  </si>
  <si>
    <t>ANDRES HARVEY RAMOS ORTIZ</t>
  </si>
  <si>
    <t xml:space="preserve">Acción de tutela del 9 de febrero de 2012 para la institucionalización para tratamiento psicológico y psiquiátrico del paciente ante sus episodios de agresividad que han llegado a ataques con cuchillo y requiere una institucion integral según recomendaciones por parte de psiquiatría, así como de la exoneración de copagos y cuotas moderadoras. Ha sido manejado en la Clínica La Paz con el diagnóstico de trastorno mental y de comportamiento secundario a retardo mental y epilepsia. Se concede la tutela que ordena autorice, realice, ejecute o lleve a cabo la institucionalización del paciente, por el tiempo que considere necesario su médico tratante, dada la patología, así como el suministro del tratamiento integral el cual incluye todos los medicamentos, procedimientos, exámenes, terapias, etc., y la atención de manera prioritaria e inmediata que el paciente necesite para garantizarle unas condiciones aceptables de vida que le permitan existir con dignidad y le ayuden a combatir los padecimientos de la enfermedad. Mediante impugnación del 9 de abril de 2012 se aclara el recobro ante el Fosyga frente a los servicios excluidos del POS. </t>
  </si>
  <si>
    <t>2012-0011</t>
  </si>
  <si>
    <t>19908545-03-0N03AF02</t>
  </si>
  <si>
    <t>No se acepta la glosa. El valor recobrado es correcto, para la fecha de servicio (26/11/2013) se aplico tope según Circular 04 de 2012 donde inidica que para el medicamento OXCARBAMAZEPINA se debe recobrar $1,78 por cada mg, donde la IPS factura OXCARBAMAZEPINA de 600mg entonces el calculo se da 600 * 1,78 = $1,068 el valor unitario por tableta. El valor recobrado frente a la operacion esta correcta y procede al recobro.</t>
  </si>
  <si>
    <t>MARTIN FERNANDO GALAN TORRES</t>
  </si>
  <si>
    <t>Acción de tutela del 12 de septiembre de 2006 por presentar parálisis cerebral con leucoencefalomalacia periventricular para lo cual ha requerido de intervención quirúrgica denominada osteotomía y rotación del fémur, para lo que requiere como parte de la rehabilitación unas férulas OTP para prevenir la malformación del pie, las cuales no fueron autorizadas por la EPS por no encontrarse cubiertas por el POS. Se concede la acción de tutela y ordena: "... autorice y cubra las férulas OTP... y le sean asi mismo autorizados los demas medicamentos, examenes de laboratorio consultas medicas generales y especializadas, procedimientos quirúrgicos, hospitalización y todo lo que los medicos tratantes estimen convenientes para el manejo de su enfermedad de manera integral y oprtuna...". De conformidad con la historia clínica, el paciente presenta una degeneración quística de la sustancia blanca secundaria a una leucoencefalomalacia periventricular, que como consecuencia le ha originado una parálisis cerebral y una epilépsia de difícil control para lo cual ha sido formulado carbamacepina retard en presentación comercial Tegretol, medicamento bajo la presentación retard excluido del POS y que se encuentra plenamente contemplado como el tratamiento integral de la patología cerebral que presenta.</t>
  </si>
  <si>
    <t>2006-0310</t>
  </si>
  <si>
    <t>No se acepta la glosa. El valor recobrado es correcto, para la fecha de servicio (26/11/2013) se aplico tope según Circular 04 de 2012 donde inidica que para el medicamento OXCARBAMAZEPINA se debe recobrar $5,237,78 por cada mg, donde la IPS factura OXCARBAMAZEPINA de 6 mg entonces el calculo se da 6 * 5,237,78 = $31,427 el valor unitario por frasco. El valor recobrado frente a la operacion esta correcta y procede al recobro.</t>
  </si>
  <si>
    <t>CARLOS ARTURO MENDOZA PLAZA</t>
  </si>
  <si>
    <t xml:space="preserve">Acción de tutela del 19 de febrero de 2007 para el suministro de los medicamentos Nexium, Lexotan, Plavix, Cardioaspirina, Normolip, Isocord y Levotan, los cuales no se encuentran incluidos en el POS, razón por la cual no le fueran suministrados por parte de la EPS Compensar. Se concede la tutela y ordena a la EPS Compensar proceda a autorizar y suministrar oportunamente los medicamentos ordenados por el médico tratante, requerido por el paciente, necesarios para el tratamiento de la enfermedad que padece afección cardiaca, y que cubra todo el costo, indicándosele igualmente que se concede la facultad de recobro contra el Estado Fosyga, para que pague a su favor, los costos que en exceso del plan obligatorio de salud asuma y haya asumido por los medicamentos o suministros que se encuentren excluidos. </t>
  </si>
  <si>
    <t>2007-0015</t>
  </si>
  <si>
    <t>CARLOS ARANDA GUZMAN</t>
  </si>
  <si>
    <t>Acción de Tutela del 28 de junio de 2002 para solicitar la autorización de trasplante hepático que requiere por presentar una cirrosis hepatica autoinmune, procedimiento quirúrgico no incluido dentro de las coberturas del plan obligatorio de salud, razón por la cual no le fuera autorizado por parte de la EPS. Se concede la Tutela ordenando a la EPS se adelanten los trámites que se requieran con el Hospital San Vicente de Paúl de la ciudad de Medellín para que la operación de trasplante que requiere el paciente sea realizada en dicha institución hospitalaria. En este lapso de tiempo debe demostrar que ha realizado los contactos necesarios con dicha institución hospitalaria para que respetando el número de personas que se encuentran en la lista de espera de donante de hígado que lleve la institución mencionada, se programa la cirugia del paciente. Así como brindarle la atención inmediata y oportuna referente a los controles, exámenes, medicamentos y cualquier inconveniente que se pueda presentar al paciente, mientras se lleva a cabo la intervención quirúrgica. Además se ordena, prestar la atención post operatoria como lo es controles regulares, exámenes, medicamentos, posible hospitalización y cualquier eventualidad que se le pueda presentar al paciente derivada de la intervención quirúrgica trasplante de hígado y a cubrir los gastos de traslado del paciente al lugar en el cual se le practique la evaluación pre trasplante y el trasplante de hígado, teniendo en cuenta que ha sufrido en repetidas ocasiones de encefalopatía, lo cual impide su traslado por sus propios medios.</t>
  </si>
  <si>
    <t>2002-0095</t>
  </si>
  <si>
    <t>Se reliquida segun Circular No. ( CIRCULAR 04 año 2013 14/09/2013) Precio Maximo de Medicamentos, se glosa la diferencia.</t>
  </si>
  <si>
    <t>No se acepta la glosa. El valor recobrado es correcto, para la fecha de servicio (27/03/2014) se aplico tope según Circular 04 de 2012 donde inidica que para el medicamento TACROLIMUS se debe recobrar $23,645 por cada unidad donde la IPS factura TACROLIMIUS de 5mg entonces el calculo se da 5 * 23,645 = $709,350 el valor frente a la operacion esta correcta y procede al recobro.</t>
  </si>
  <si>
    <t>MARIA ISABEL JULIO DE RICAURTE</t>
  </si>
  <si>
    <t>2079-435</t>
  </si>
  <si>
    <t>No se acepta glosa, para la fecha de servicio 18/06/2013 la actividad, procedimiento, medicamento o insumo TARTRATO DE BRIMONIDINA 0.2 % es NO POS ya que el ACUERDO 08 DE 2009 el paciente no cumple con el condicionamiento de la norma.</t>
  </si>
  <si>
    <t>JUAN FELIPE RODRIGUEZ RODRIGUEZ</t>
  </si>
  <si>
    <t>2061-513</t>
  </si>
  <si>
    <t>No se acepta la glosa. El valor recobrado es correcto, para la fecha de servicio (24/06/2013) se aplico tope según Circular 04 de 2012 donde inidica que para el medicamento OXCARBAMAZEPINA se debe recobrar $5,237,78 por cada mg, donde la IPS factura OXCARBAMAZEPINA de 6mg entonces el calculo se da 6 * 5,237,78 = $31,427 el valor unitario por frasco. El valor recobrado frente a la operacion esta correcta y procede al recobro.</t>
  </si>
  <si>
    <t>SAMUEL ESTEBAN LEON PRADO</t>
  </si>
  <si>
    <t>2035-386</t>
  </si>
  <si>
    <t>No se acepta la glosa. El valor recobrado es correcto, para la fecha de servicio (19/06/2013) se aplico tope según Circular 04 de 2012 donde inidica que para el medicamento OXCARBAMAZEPINA se debe recobrar $5,237,78 por cada mg, donde la IPS factura OXCARBAMAZEPINA de 6mg entonces el calculo se da 6 * 5,2373,78 = $31,427 el valor unitario por frasco. El valor recobrado frente a la operacion esta correcta y procede al recobro.</t>
  </si>
  <si>
    <t>BIBIANA TERESA MAHECHA GARZON</t>
  </si>
  <si>
    <t>2123-295</t>
  </si>
  <si>
    <t xml:space="preserve">No se acepta glosa. Se reliquida el valor recobrado para la fecha de servicio (19/06/2013) no se aplico tope según Circular 04 de 2012 donde inidica que para el medicamento ACIFDO VALPROICO se debe recobrar $2,58 por cada mg, donde la IPS factura ACIDO VALPROICO de 500mg entonces el calculo se da 500*2,58 = $1,290 el valor unitario por tableta. </t>
  </si>
  <si>
    <t>MARIA EDELMIRA DELGADO</t>
  </si>
  <si>
    <t>900301238-2</t>
  </si>
  <si>
    <t>BOSTON MEDICAL CARE S.A.S IPS</t>
  </si>
  <si>
    <t>811-82</t>
  </si>
  <si>
    <t>C762</t>
  </si>
  <si>
    <t>TUMOR MALIGNO DEL ABDOMEN</t>
  </si>
  <si>
    <t>BOLSA DE COLOSTOMIA No 70 - IN</t>
  </si>
  <si>
    <t>811-83</t>
  </si>
  <si>
    <t>BARRERA DE COLOSTOMIA No 70 - IN</t>
  </si>
  <si>
    <t>MARIELA JIMENEZ DE VELASQUEZ</t>
  </si>
  <si>
    <t>2027-62</t>
  </si>
  <si>
    <t>No se acepta la glosa. El valor recobrado es correcto, para la fecha de servicio (10/07/2013) se aplico tope según Circular 04 de 2012 donde inidica que para el medicamento DABIGATRAN se debe recobrar $20,78 por cada mg, donde la IPS factura DABIGATRAN de 110 mg entonces el calculo se da 110 * 20,78 = $2,285,8 el valor unitario por tableta. El valor recobrado frente a la operacion esta correcta y procede al recobro.</t>
  </si>
  <si>
    <t>19990385-04-0N03AX12</t>
  </si>
  <si>
    <t>No se acepta glosa, SE ACLARA MOTIVO DE CONSULTA: CAIDA DE MAS O MENOS 6 METROS DE ALTURA HISTORIA DE LA ENFERMEDAD ACTUAL: PACIENTE PRESENTÓ CAIDA DE MAS O MENOS 6 METROS DE ALTURA. SE CAE DE UN SEGUNDO PISO DE ESPALDA AL ESTAR ACOMODANDO UNA TEJA. PACIENTE TRAIDO EN AMBULANCIA MEDICALIZADA ENCONTRÁNDOSE PARAPLEJICO.SE REALIZO DIAGNOSTICO DE TRAUMA DE COLUMNA CON SECCION MEDULAR NIVEL T10 FECHA DEL ACCIDENTE 3 DE SEPTIEMBRE DE 2005 LA CERTIFICACION DE AFILIACIÓN PARA LA FECHA DEL ACCIDENTE, EL PACIENTE ESTABA COMO BENEFICIARIO Y NO TENÍA AFILIACIÓN ALGUNA AL SISTEMA GENERAL DE RIESGOS PROFESIONALES, POR LO TANTO ESTE PACIENTE EN NINGUN MOMENTO HA SIDO CALIFICADO POR ACCIDENTE DE TRABAJO NI ES CONSECUENCIA DE UN ACCIDENTE DE TRANSITO, SE ANEXA HC</t>
  </si>
  <si>
    <t>19948604-02-0N03AX12</t>
  </si>
  <si>
    <t>GABAPENTIN MK 400 MG CAPSULAS</t>
  </si>
  <si>
    <t>19981258-03-0N03AX11</t>
  </si>
  <si>
    <t>NEILA VELANDIA VDA DE ULLOA</t>
  </si>
  <si>
    <t>2031-287</t>
  </si>
  <si>
    <t>I694</t>
  </si>
  <si>
    <t>SECUELAS DE ENFERMEDAD CEREBROVASCULAR- NO ESPECIFICADA COMO HEMORRAGICA U OCLUSIVA</t>
  </si>
  <si>
    <t>No se acepta la glosa. El valor recobrado es correcto, para la fecha de servicio (11/07/2013) se aplico tope según Circular 04 de 2012 donde inidica que para el medicamento DABIGATRAN se debe recobrar $20,78 por cada mg, donde la IPS factura DABIGATRAN de 110 mg entonces el calculo se da 110 * 20,78 = $2,285,8 el valor unitario por tableta. El valor recobrado frente a la operacion esta correcta y procede al recobro.</t>
  </si>
  <si>
    <t>00230189-02-0L01CD02</t>
  </si>
  <si>
    <t>No se acepta glosa. Para la fecha de servicio 20/05/2013 el usuario se reporta vivo y compensado para la EPS ante el Fosyga. Se adjunta historia clinica donde se evidencia los servicios prestados poosteriores a la fecha de prestacion del recobro en mencion (12/06/2013).</t>
  </si>
  <si>
    <t>JUAN CAMILO MEDINA RAMOS</t>
  </si>
  <si>
    <t>819-176</t>
  </si>
  <si>
    <t>TUTOR SOMBRA( SOMBRA DE APOYO TERAPEUTICO) - AC</t>
  </si>
  <si>
    <t xml:space="preserve">No se acepta glosa. La fecha de del acta de CTC (24/10/2013), NO es posterior a la fecha de entrega de la tecnologia en salud (31/10/2013), se trata de un evento ambulatorio. Se adjunta nuevamente la evidencia de suministro. Como se evidencia la solicitud del acta de CTC (09/10/2013) es anterior a la fecha de servicio (31/10/2013). </t>
  </si>
  <si>
    <t>No se acepta glosa, para la fecha de servicio 26/09/2013 la actividad, procedimiento, medicamento o insumo TUTOR SOMBRA( SOMBRA DE APOYO TERAPEUTICO) - AC ya que el ACUERDO 08 DE 2009 el paciente no cumple con el condicionamiento de la norma.</t>
  </si>
  <si>
    <t>No se acepta glosa. Se adjunta certificado de defunción donde se evidencia que la fecha de fallecimiento (03/08/2013) es posterior a la fecha fecha de prestacion del servicio (01/06/2013), por lo que la glosa es injustificada.</t>
  </si>
  <si>
    <t>2105-367</t>
  </si>
  <si>
    <t>I495</t>
  </si>
  <si>
    <t>SINDROME DEL SENO ENFERMO</t>
  </si>
  <si>
    <t>459-1</t>
  </si>
  <si>
    <t>URETEROSCOPIA+T ABLACION CON LASER - PD</t>
  </si>
  <si>
    <t>Se realiza ajuste. se corrige MYT con valor de homologo correcto 563100 URETEROSCOPIA DIAGNOSTICA SOD inicialmente fue por valor de $635.700 y el valor que debia descontarse es-( Calculo SOAT $1.579.700 ) Se desiste diferencia $944.000</t>
  </si>
  <si>
    <t>MARIA LUCIA VITERI SANCHEZ</t>
  </si>
  <si>
    <t>UB</t>
  </si>
  <si>
    <t>890901826-2</t>
  </si>
  <si>
    <t>HOSPITAL PABLO TOBON URIBE</t>
  </si>
  <si>
    <t>864-3</t>
  </si>
  <si>
    <t>K638</t>
  </si>
  <si>
    <t>OTRAS ENFERMEDADES ESPECIFICADAS DEL INTESTINO</t>
  </si>
  <si>
    <t>TRASPLANTE DE INTESTINO DELGADO - PD</t>
  </si>
  <si>
    <t xml:space="preserve">La factura Nro. (UB211945) no incluye el detalle de cargos expedido por el proveedor y no se anexa una certificación del representante legal de la entidad </t>
  </si>
  <si>
    <t>No se acepta glosa, El procecdimiento prestado incluye el detalle de cargos de la factura de venta UB 211945 de la tecnología en salud objeto del recobro TRASPLANTE DE INTESTINO DELGADO - PD. Se evidencia el cobro paquetizado del procedimiento y su desglose.</t>
  </si>
  <si>
    <t>Se descuenta el valor de la tecnologia en salud similar que reemplaza o sustituye a la tecnologia en salud recobrada (Anastomosis intestino delgado1072301) por valor de ($), se glosa la diferencia.</t>
  </si>
  <si>
    <t>Se realiza ajuste. Se corrige MYT con valor de homologo correcto 7740 Anastomosis intestino delgado inicialmente fue por valor de $0 y el valor que debia descontarse es-( Calculo SOAT $1.030.800 ) Se desiste diferencia $1.030.800</t>
  </si>
  <si>
    <t>LUISA FERNANDA TRIANA MORALES</t>
  </si>
  <si>
    <t>1642-65</t>
  </si>
  <si>
    <t>O470</t>
  </si>
  <si>
    <t>FALSO TRABAJO DE PARTO ANTES DE LA 37 SEMANAS COMPLETAS DE GESTACION</t>
  </si>
  <si>
    <t>20006814-01-0G03DA04</t>
  </si>
  <si>
    <t>PROGESTERONA 200 MG</t>
  </si>
  <si>
    <t>No se acepta glosa,Siendo un evento Hospitalario, se adjuntó ( epicrisis y alcance de epicirisis) donde se evidencia la formulación de la Tecnología No POS durante el evento hospitalario, este documento cuenta con el nombre, firma y registro médico del galeno que la elaboró.</t>
  </si>
  <si>
    <t>MERY ROZO PALACIOS</t>
  </si>
  <si>
    <t>1915-375</t>
  </si>
  <si>
    <t>No se acepta glosa,De acuerdo a lo establecido en la Res. 5395 de 2013, se adjunta formula medica con la descripción del paciente, técnologia No POS y Médico Tratante.</t>
  </si>
  <si>
    <t>ROSA TULIA RODRIGUEZ BELTRAN</t>
  </si>
  <si>
    <t>2071-236</t>
  </si>
  <si>
    <t>19946861-01-0L01XA03</t>
  </si>
  <si>
    <t>OXALIPLATINO 100 MG</t>
  </si>
  <si>
    <t>No se acepta glosa, el usuario se encuentra afiliado a la EPS COMPENSAR para la fecha de prestación del servicio(12/04/2013), los nombres CC 41306048 ROSA TULIA RODRIGUEZ BELTRAN registrados en los documentos esenciales del recobro corresponden a la condición de afiliación en el momento de la prestación del servicio y evidenciándose como dato trazador el tipo y número de identificación CC 41306048. Siendo este atributo considerado en la Res. 4244 de 2015 "Por la cual se establecen los términos, formatos y requisitos para el reconocimiento y pago de los recobros y reclamaciones en virtud de lo dispuesto en el literal C del Art. 73 de la Ley 1753 de 2015". Artículo 9, brinda la posibilidad cuando existan diferencias realizar la validación adjuntando el formulario de afiliación.</t>
  </si>
  <si>
    <t>No se acepta glosa. Se adjunta soporte Certificación de Defunción donde se evidencia que el usuario CC41306048 ROSA TULIA RODRIGUEZ BELTRANsu fecha de fallecimiento fue posterior al servicio recobrado 12/04/2013</t>
  </si>
  <si>
    <t>CLARA ENITH RIVERA ZAMORA</t>
  </si>
  <si>
    <t xml:space="preserve">Acción de Tutela del 13 de diciembre de 2012 como víctima de accidente de tránsito el 26 de octubre de 2011 en los Estados Unidos de América para la cobertura del tratamiento de rehabilitación integral ante las secuelas que presenta, así como el servicio de traslado en vehículo particular por la discapacidad que presenta, así como los servicios de cuidador requerido, exámenes, pañales, y todos los servicios médicos que requiera de manera integral para su recuperación. Se concede la Tutela que ordena emitir las autorizaciones respectivas para el manejo secuelas de trauma craneoencefalico severo, y señale las diferentes citas de manera oportuna y sin dilaciones injustificadas, las cuales no podrán superar 15 días desde la emisión de la orden médica respectiva. Así mismo, ordena proceda a autorizar y suministrarle el servicio de transporte necesario a la paciente y a un acompañante, desde su lugar de residencia hasta la clínica de la Sabana en Chía, o cualquier otra institución a donde sea remitida para el tratamiento de rehabilitación integral, y desde dicha clínica hasta su lugar de residencia, en la cantidad y periodicidad que a criterio del médico tratante requiera para acceder al plan de rehabilitación integral adulto. No se concede el tratamiento integral de un cuidador ni pañales. </t>
  </si>
  <si>
    <t>AP</t>
  </si>
  <si>
    <t>900144968-7</t>
  </si>
  <si>
    <t>ASISTENCIAS CODIGO DELTA S.A.S.</t>
  </si>
  <si>
    <t>2012-0065</t>
  </si>
  <si>
    <t>G939</t>
  </si>
  <si>
    <t>TRASTORNO DEL ENCEFALO- NO ESPECIFICADO</t>
  </si>
  <si>
    <t>No se acepta glosa Como se evidencia en fallo 2012-0065 el accidente de transito ocurrio en Estados Unidos por lo cual no aplicaria cobertura SOAT.</t>
  </si>
  <si>
    <t>No se acepta glosa. Se adjunta formato de justificación medica de tecnologías en salud ordenadas por fallos de tutela que no es expreso ó que ordena tratamiento integral, donde el médico de la EPS justifica la conexidad de la técnología recobrada con el Fallo de Tutela.</t>
  </si>
  <si>
    <t>ANDRES MATEO SARMIENTO OLAYA</t>
  </si>
  <si>
    <t xml:space="preserve">Acción de tutela del 22 de abril de 2005 por presentar un accidente de tránsito con politraumatismo severo causandole multiples y graves lesiones actualmente dependiente 100% en sus ABC.Inicialmente lo cubre el soat despues interpuso tutela contra la Secretaría Distrital de Salud (Sisben), recibiendo la atención hasta marzo de 2005, posteriormente el padre se afilia al regimen contributivo con EPS COMPENSAR. Requiere manejo cronico en casa no disponible en hospital de Kennedy.Con Compensar fue remitido con la IPS Sistemas de Terapia Respiratoria, requieriendo nueva hospitalizacion en la misericordia, en donde solamente le cubren el 22% del valor total de la facturación, pues le están aplicando períodos mínimos de cotización, y no cuentan con la capacidad económica para asumir el 78% restante. Se niega la tutela con relación al derecho fundamental de salud vida invocada, puesto que se ha demostrado que la EPS le ha brindado la atención al menor en el Hospital de La Misericordia, como también le realizó la hospitalización en el hogar, se ordena a la EPS que debe resolver lo conducente respecto a reclamar al Estado la parte proporcional de los costos respectivos no solo con referente a la hospitalización, sino a todos los tratamientos que requiera el paciente tanto en el hospital como en su hogar si es el caso. </t>
  </si>
  <si>
    <t>CVN</t>
  </si>
  <si>
    <t>800060704-5</t>
  </si>
  <si>
    <t>KAMEX INTERNATIONAL S.A.S</t>
  </si>
  <si>
    <t>G824</t>
  </si>
  <si>
    <t>CUADRIPLEJIA ESPASTICA</t>
  </si>
  <si>
    <t>OR0055</t>
  </si>
  <si>
    <t>MANTENIMIENTO DE SILLA DE RUEDAS</t>
  </si>
  <si>
    <t>JOHAN CAMILO CABALLERO VILLA</t>
  </si>
  <si>
    <t>Accion de tutela del 15 de octubre de 2010 interpuesta por el padre del paciente quien presenta rinitis alergica con asma, obstrucción nasal, prurito nasal y rinorrea, y le solicitan tratamiento farmacológico con mometasona (Nasonex) aerosol nasal, inmunoterapia (vacunas de alergia) con DEPIGOIDE ACAROS a fín de contrarrestar el deterioro de la salud de su hijo, y no fueron autorizados por la EPS al no encontrarse incluido dentro de las coberturas del plan obligatorio de salud, y que tampoco fueran aprobados por el comité técnico científico ya que no existe un riesgo inminente para la salud y la vida si no se utilizan. Se concede el fallo de tutela que en su parte pertinente ordena autorice y disponga lo pertinente para que se le provea el tratamiento Mometasona (Nasonex) aerosol nasal, inmunoterapia (vacunas de alergia) con DEPIGOIDE ACAROS, al igual que la realización de procedimientos, hospitalizaciones, UCI, Terapias, exámenes, tratamiento integral, y demás ordenado por el médico tratante según su patología Asmática con rinitis alérgica a diferentes agentes externos, obstrucción nasal, prurito nasal y rinorrea. Mediante impugnación del 6 de diciembre de 2010 se confirma el fallo de tutela. De conformidad con la historia clínica, su medico tratante prescribe la inmunoterapia con las vacunas de acaros, tratamiento indicado para la rinitis alergica severa que presenta, procedimiento no incluido dentro de las coberturas del plan obligatorio de salud que corresponde al código 99.1.2.01 INMUNOTERAPIA [HIPOSENSIBILIZACION CON ANTIGENOS] Incluye: PREPARACION, SUMINISTROS Y APLICACIÓN DE ANTIGENOS CON UNO O MAS EXTRACTOS ALERGENICOS (AEROALERGENOS, PULGA, INSECTOS, ENTRE OTROS), el cual se encuentra expresamente ordenado por parte del fallo de tutela.</t>
  </si>
  <si>
    <t>2010-0164</t>
  </si>
  <si>
    <t>TRATAMIENTO DE INMUNOTERAPIA AEROALERGENOS Y PULGA-ACAROS NOVIEMBRE</t>
  </si>
  <si>
    <t xml:space="preserve"> No se acepta glosa. Siendo un evento ambulatorio se adjunta soporte con la firma e identificación del paciente y/o acudente.</t>
  </si>
  <si>
    <t>No se acepta glosa, para la fecha de servicio 30/11/2012 el Procedimiento 991201 TRATAMIENTO DE INMUNOTERAPIA AEROALERGENOS Y PULGA-ACAROS NOVIEMBRE es NO POS Según Acuerdo 029 de 2011</t>
  </si>
  <si>
    <t>ANA TERESA QUIJANO DE PARRA</t>
  </si>
  <si>
    <t>1788-107</t>
  </si>
  <si>
    <t>F059</t>
  </si>
  <si>
    <t>DELIRIO- NO ESPECIFICADO</t>
  </si>
  <si>
    <t>00040431-01-0N05AX08</t>
  </si>
  <si>
    <t>RISPERIDONA 1 MG</t>
  </si>
  <si>
    <t>La factura de venta del proveedor del servicio o documento equivalente no especifica: descripción, valor y cantidad de la tecnología en salud no POS</t>
  </si>
  <si>
    <t>No se acepta glosa,En los soportes adjuntos al recobro se evidencia el detallado de la factura IPS 24-4758865 donde se encuentra la cantidad y valor total del servicio recobrado (Se encuentran los datos suficientes para el cálculo del valor unitario (Valor total / Cantidad = Valor unitario).</t>
  </si>
  <si>
    <t>Se reliquida según Circular No. (CIRCULAR 04 AÑO 2012 8/11/2012) Precio Máximo de Medicamentos, se glosa la diferencia.</t>
  </si>
  <si>
    <t>Se realiza ajuste. Para la fecha de servicio (17/02/2013) se recobro $25.634 ,no se aplico tope según CIRCULAR 04 2012 de $3.661,5*7=$25.630,5, para el medicamento 00040431-01-0N05AX08 RISPERIDONA 1 MG, se ajusta diferencia de $3,5</t>
  </si>
  <si>
    <t>BERTHA CECILIA MORA CIFUENTES</t>
  </si>
  <si>
    <t>1948-269</t>
  </si>
  <si>
    <t>No se acepta glosa. Se adjunta epicrisis o resumen de historia Clinica donde se evidencia la formulación de la Tecnología No POS durante el evento hospitalario, este documento cuenta con el nombre, firma y registro médico del galeno que la elaboró.</t>
  </si>
  <si>
    <t>1950-168</t>
  </si>
  <si>
    <t>20043470-01-0M03AC09</t>
  </si>
  <si>
    <t>BROMURO DE ROCURONIO 50 MG /5ML</t>
  </si>
  <si>
    <t>No se acepta glosa. Se adjunta soporte Certificación de Defunción donde se evidencia que el usuario CC20055037 MARIA DEL CARMEN RODRIGUEZ DE MENDEZsu fecha de fallecimiento fue posterior al servicio recobrado 09/01/2013</t>
  </si>
  <si>
    <t>GONZALO DE JESUS ALVAREZ ALCARAZ</t>
  </si>
  <si>
    <t>2023-101</t>
  </si>
  <si>
    <t>20007654-13-0N02AX02</t>
  </si>
  <si>
    <t>TRAMACONTIN® 150 MG COMPRIMIDOS DE LIBERACION PROLONGADA</t>
  </si>
  <si>
    <t>No se acepta glosa. Se adjunta soporte Historia Clinica donde se evidencia que el usuario CC70052204 GONZALO DE JESUS ALVAREZ ALCARAZ su fecha de fallecimiento fue el (02/03/2013) y el servicio recobrado fue prestado el 05/02/2013,fecha anterior del fallecimiento</t>
  </si>
  <si>
    <t>PEDRO ANTONIO CABUYA CAMELO</t>
  </si>
  <si>
    <t>2055-103</t>
  </si>
  <si>
    <t>No se acepta glosa. Se adjunta historia clinica de ingreso hospitalario (22/05/2013) donde se evidencia que la hospitalización es posterior a la fecha de prestación de servicio del servicio. Glosa injustificada.</t>
  </si>
  <si>
    <t>MARIANA ECHEVERRY GAVIRIA</t>
  </si>
  <si>
    <t>733-231</t>
  </si>
  <si>
    <t>No se acepta glosa,De acuerdo a lo establecido en la Res. 5395 de 2013, se adjunta formula medica con la descripción del paciente, técnologia No POS y Médico Tratante.Glosa injutificada de acuerdo a aclaración realizada por el Ministerio de Salud y Protección Social mediante documento NURC 201433201115151 del 1 de agosto de 2014, La información del Registro Médico puede validarse en el Acta de CTC, y para los casos en que el nombre del médico tratante no es legible en la formula medica, la EPS se permite adjuntar historia clinica del evento ó formato de solicitud ante el CTC, donde se formulo el medicamento y se puede validar el nombre del galeno que prescribio la Tecnologia No POS.</t>
  </si>
  <si>
    <t>1981-106</t>
  </si>
  <si>
    <t>No se acepta glosa. Se adjunta soporte Historia Clinica donde se evidencia que el usuario CC 2918769 LUIS EDUARDO RODRIGUEZ RUIZ, su fecha de fallecimiento fue el 01/06/2013 y el servicio recobrado fue prestado el 16/02/2013 fecha anterior del fallecimiento.</t>
  </si>
  <si>
    <t>2017-346</t>
  </si>
  <si>
    <t>No se acepta glosa. Se adjunta soporte Certificación de Defunción donde se evidencia que el usuario CC 159937 JUAN EVANGELISTA BONILLA CABREJO,su fecha de fallecimiento fue el 02 /07/2013 y el servicio recobrado fue prestado el 02/03/2013 fecha anterior del fallecimiento</t>
  </si>
  <si>
    <t>2109-54</t>
  </si>
  <si>
    <t>No se acepta glosa. Se adjunta soporte Certificación de Defunción donde se evidencia que el usuario CC 159937 JUAN EVANGELISTA BONILLA CABREJO,su fecha de fallecimiento fue el 02 /07/ 2013 y el servicio recobrado fue prestado el 26/06/2013 fecha anterior del fallecimiento.</t>
  </si>
  <si>
    <t>CLAUDIA MARCELA MATIZ GARZON</t>
  </si>
  <si>
    <t>Acción de tutela del 22 de octubre de 2012 para la cobertura del trasplante de médula osea que requiere, en virtud a que el hermano no resultó compatible, debiéndose iniciar la búsqueda de un donante alternativo en forma prioritaria, requiriendo un trasplante alogénico de precursores hematopoyéticos de donante alternativo, el cual no se encuentra incluido dentro del POS, y que fuera negado por el CTC ya que se requiere de la busqueda de un donante alternativo con una tecnología para su realización fuera del país. Se concede la tutela que ordena se inicien los trámites correspondientes para la busqueda e identificación de los donantes extranjeros compatibles para que adquiera el insumo requerido para el procedimiento y finalmente proceda a realizar el trasplante de médula ósea alogénico con precursores hematopoyéticos de donante alternativo en la clínica de Marly, o en la red de hospitales que prestan el servicio a Compensar EPS, para efectos de reestablecerla a unas condiciones de vida y salud acordes con la dignidad humana. Así como el tratamiento integral que requiera para el manejo de la patología aquí descrita, siempre y cuando sea ordenado por el médico tratante. Mediante impugnación del 7 de febrero de 2013 se aclara que la EPS puede repetir contra el Estado solo respecto del tratamiento y servicios por la enfermedad que padece y que por disposición legal no esté obligada a asumir. De conformidad con la historia clínica, efectivamente la paciente es candidata a trasplante alogénico de médula ósea con precursores hematopoyéticos, para lo cual requiere de la busqueda de donante no relacionado o alternativa, y por parte del especialista tratante se le realiza el mismo, con premedicación, inyectándose 249 cm3 de células progenitoras hematopoyéticas en forma pausada, procedimiento sin complicaciones. La única opción curativa para este paciente es el trasplante de células madre hematopoyéticas emparentadas o confuente compatible no emparentada. Se realiza el 13 de marzo de 2013 el trasplante alogénico con la infusión de células madre hematopoyéticas obtenidas de la médula ósea por medio de punción aspiración. El plan obligatorio de salud brinda la cobertura bajo el código CUPS 41.0.4.00 TRASPLANTE AUTOLOGO DE CELULAS MADRES HEMATOPOYETICAS SOD, mas no brinda la cobertura del trasplante alogénico de células madres hematopoyéticas. Solamente se brinda la cobertura en trasplante alogénico de médula ósea CUPS 41.0.2.00, mas no del trasplante alogénico de células madre hematopoyéticas de donante alternativo no emparentado, razón por la cual, el procedimiento no hace parte de las coberturas del plan obligatorio de salud, el cual se encuentra expresamente ordenado por parte del fallo de tutela.</t>
  </si>
  <si>
    <t>2012-1529</t>
  </si>
  <si>
    <t>C920</t>
  </si>
  <si>
    <t>LEUCEMIA MIELOIDE AGUDA</t>
  </si>
  <si>
    <t>TRASPLANTE ALOGENICO DE PROGENITORES DE DONANTE ALTERNATIVO</t>
  </si>
  <si>
    <t xml:space="preserve">No aporta certificacion del representante legal indicando el numero de la certificacion de importacion, el afiliado y la cantidad recobrada, cuando se generen disponibilidades </t>
  </si>
  <si>
    <t>No se acepta glosa,No se adjunta certificación de Importación debido a que el recobro corresponde a un procedimiento TRASPLANTE ALOGENICO DE PROGENITORES DE DONANTE ALTERNATIVO y este documento es exigible solo para la importación de medicamentos.</t>
  </si>
  <si>
    <t>BUSQUEDA INTERNACIONAL DE DONANTE NO RELACIONADO O ALTERNATIVO</t>
  </si>
  <si>
    <t>No aporta la certificacion firmada por el representante legal de la entidad en la que indique el numero de la declaracion de importacion respecto de la solicitud de recobro, el afiliado y la cantidad recobrada</t>
  </si>
  <si>
    <t>No se acepta glosa,No se adjunta certificación de Importación debido a que el recobro corresponde a un procedimiento BUSQUEDA INTERNACIONAL DE DONANTE NO RELACIONADO O ALTERNATIVO y este documento es exigible solo para la importación de medicamentos.</t>
  </si>
  <si>
    <t>ELVIRA MATIZ DE CARRILLO</t>
  </si>
  <si>
    <t>2089-73</t>
  </si>
  <si>
    <t>19974973-03-0V06DA01</t>
  </si>
  <si>
    <t xml:space="preserve">No se acepta glosa. Se adjunta soporte Historia Clinica con fecha de prestación (27/08/2013 ) donde se evidencia que el usuario CC20116855 ELVIRA MATIZ DE CARRILLO tuvo un ingreso vivo posterior a la fecha del servicio recobrado (26/04/2013).Por lo tanto la glosa es injustificada </t>
  </si>
  <si>
    <t>No se acepta glosa. Se adjunta soporte Historia Clinica con fecha de prestación (20/02/2013) donde se evidencia que el usuario CC 2387565 JOSE NAPOLEON GUERRA ROJAS tuvo un ingreso hosoitalario posterior a la fecha del servicio recobrado (27/05/2013). Por lo tanto la glosa es injustificada.</t>
  </si>
  <si>
    <t>JOSE REINEL TORRES</t>
  </si>
  <si>
    <t>2033-318</t>
  </si>
  <si>
    <t>M511</t>
  </si>
  <si>
    <t>TRASTORNO DE DISCO LUMBAR Y OTROS- CON RADICULOPATIA</t>
  </si>
  <si>
    <t>20028484-06-0N02AA59</t>
  </si>
  <si>
    <t>ACETAMINOFEN/CODEINA 500 MG/30 MG TABLETAS</t>
  </si>
  <si>
    <t>No se aacepta glosa. Se adjunta historia clinica donde se evidencia fecha de atencion del 01/04/2013 que es posterior a la fecha de prestacion de servicio. Glosa injustificada.</t>
  </si>
  <si>
    <t>2019-146</t>
  </si>
  <si>
    <t>No se acepta glosa. El usuario se encuentra afiliado y activo a la EPS COMPENSAR para la fecha de prestación del servicio (07/02/2013). Se adjunta soporte de la EPS donde se evidencia la fecha de retiro del afiliado.</t>
  </si>
  <si>
    <t>No se acepta glosa. Se adjunta soporte Certificación de Defunción donde se evidencia que el usuario CC2084723 HORACIO GONZALEZsu fecha de fallecimiento fue posterior al servicio recobrado 07/02/2013</t>
  </si>
  <si>
    <t xml:space="preserve">No se acepta glosa. Se adjunta soporte Historia Clinica con fecha de prestación (27/08/2013 ) donde se evidencia que el usuario CC20116855 ELVIRA MATIZ DE CARRILLO tuvo un ingreso vivo posterior a la fecha del servicio recobrado (27/06/2013).Por lo tanto la glosa es injustificada </t>
  </si>
  <si>
    <t>2033-562</t>
  </si>
  <si>
    <t>19983733-02-0C01EB17</t>
  </si>
  <si>
    <t>PROCORALAN 7.5 MG COMPRIMIDOS RECUBIERTOS</t>
  </si>
  <si>
    <t>No se acepta glosa. Se adjunta soporte Historia Clinica con fecha de prestación (21/02/2013) donde se evidencia que el usuario CC 2387565 JOSE NAPOLEON GUERRA ROJAS tuvo un ingreso hosoitalario posterior a la fecha del servicio recobrado (27/05/2013). Por lo tanto la glosa es injustificada.</t>
  </si>
  <si>
    <t>Se realiza ajuste. Para la fecha de servicio (21/02/2013) se recobro $57.372 ,no se aplico tope según CIRCULAR 04 2012 $2.048,7*28=$57.363,6 , para el medicamento 19983733-02-0C01EB17 IVABRADINA CLORHIDRATO 7.5MG, se ajusta diferencia de $8,4</t>
  </si>
  <si>
    <t>MARIA CONCEPCION VICENTES DE SUAREZ</t>
  </si>
  <si>
    <t>860005114-4</t>
  </si>
  <si>
    <t>LINDE COLOMBIA S A</t>
  </si>
  <si>
    <t xml:space="preserve">1952-129 </t>
  </si>
  <si>
    <t>G934</t>
  </si>
  <si>
    <t>ENCEFALOPATIA NO ESPECIFICADA</t>
  </si>
  <si>
    <t>00048840-01-0A06AB58</t>
  </si>
  <si>
    <t>AGAROL EMULSION</t>
  </si>
  <si>
    <t>No se acepta glosa. Se adjunta Resumen de historia Clinica Digital donde se evidencia la formulación de la Tecnología No POS durante el evento hospitalario, este documento al ser digital certifica que fue de uso exclusivo del medico tratante y cuenta con el nombre, firma y registro médico del galeno que la elaboró.</t>
  </si>
  <si>
    <t>1952-131</t>
  </si>
  <si>
    <t>00048099-03-0A11AA03</t>
  </si>
  <si>
    <t>NESTLE NUTREN PULMONARY</t>
  </si>
  <si>
    <t>LADY ADRIANA RODRIGUEZ RODRIGUEZ</t>
  </si>
  <si>
    <t>2035-227</t>
  </si>
  <si>
    <t>Q612</t>
  </si>
  <si>
    <t>RINON POLIQUISTICO- TIPO ADULTO</t>
  </si>
  <si>
    <t>ATILIA DUARTE DE GOMEZ</t>
  </si>
  <si>
    <t>2151-237</t>
  </si>
  <si>
    <t xml:space="preserve">No se acepta glosa. Se adjunta soporte Historia Clinica con fecha de prestación (28/09/2013 ) donde se evidencia que el usuario CC20022210 ATILIA DUARTE DE GOMEZ tuvo un ingreso hospitalario posterior a la fecha del servicio recobrado (22/07/2013). Por lo tanto la glosa es injustificada </t>
  </si>
  <si>
    <t>MERCEDES HERNANDEZ</t>
  </si>
  <si>
    <t>1985-422</t>
  </si>
  <si>
    <t>CARLOS ALBERTO GUZMAN CAMPOS</t>
  </si>
  <si>
    <t>1977-184</t>
  </si>
  <si>
    <t>F411</t>
  </si>
  <si>
    <t>TRASTORNO DE ANSIEDAD GENERALIZADA</t>
  </si>
  <si>
    <t>20032240-11-0N06AB10</t>
  </si>
  <si>
    <t>ESCITALOPRAM 20 MG</t>
  </si>
  <si>
    <t>MARIA FANNY BARRAGAN DE GUTIERREZ</t>
  </si>
  <si>
    <t>1924-298</t>
  </si>
  <si>
    <t>R101</t>
  </si>
  <si>
    <t>DOLOR ABDOMINAL LOCALIZADO EN PARTE SUPERIOR</t>
  </si>
  <si>
    <t>19932297-04-0B05BA10</t>
  </si>
  <si>
    <t>OLICLINOMEL N7 - 1000E</t>
  </si>
  <si>
    <t>No se acepta glosa, para la fecha de servicio 31/05/2013 el Medicamento 19932297-04-0B05BA10 OLICLINOMEL N7 - 1000E (ACEITE DE SOJA+ ACEITE DE OLIVA REFINADOS (COMPARTIMENTO LÍPIDOS)EMULSION INYECTABLE es NO POS Según ACUERDO 029 DE 2011</t>
  </si>
  <si>
    <t>Se realiza liquidación teniendo en cuenta cantidad (1924-299), medicamento autorizado en Acta de CTC o en lo ordenado por el fallo de tutela</t>
  </si>
  <si>
    <t>No se acepta la glosa,Existe consistencia en las cantidades recobradas y soportadas, lo autorizado por el CTC 194-298 -OLICLINOMEL N7 - 1000E cantidad 4 corresponde con lo facturado por la IPS OLICLINOMEL N7 - 1000E -CANTIDAD 4. Como se evidencia en ACTA DE CTC y Detalle de Factura.</t>
  </si>
  <si>
    <t>No se acepta glosa. Se adjunta soporte Historia Clinica donde se evidencia que el usuario CC 2918769 LUIS EDUARDO RODRIGUEZ RUIZ, su fecha de fallecimiento fue el 01/06/2013 y el servicio recobrado fue prestado el 01/03/2013 fecha anterior del fallecimiento.</t>
  </si>
  <si>
    <t xml:space="preserve">No se acepta glosa. Se adjunta soporte Historia Clinica con fecha de prestación (28/09/2013 ) donde se evidencia que el usuario CC20022210 ATILIA DUARTE DE GOMEZ tuvo un ingreso hospitalario posterior a la fecha del servicio recobrado (21/08/2013).Por lo tanto la glosa es injustificada </t>
  </si>
  <si>
    <t>No se acepta glosa. Se adjunta soporte Certificación de Defunción donde se evidencia que el usuario CC20055037 MARIA DEL CARMEN RODRIGUEZ DE MENDEZsu fecha de fallecimiento fue posterior al servicio recobrado 8/02/2013</t>
  </si>
  <si>
    <t>No se acepta glosa. Se adjunta soporte Historia Clinica donde se evidencia que el usuario CC 2918769 LUIS EDUARDO RODRIGUEZ RUIZ ,su fecha de fallecimiento fue el 01/06/2013 y el servicio recobrado fue prestado el 09/03/2013 fecha anterior del fallecimiento.</t>
  </si>
  <si>
    <t>No se acepta glosa. Se adjunta soporte Historia Clinica donde se evidencia que el usuario CC 2918769 LUIS EDUARDO RODRIGUEZ RUIZ, su fecha de fallecimiento fue el 01/06/2013 y el servicio recobrado fue prestado el 25/05/2013 fecha anterior del fallecimiento.</t>
  </si>
  <si>
    <t>2011-448</t>
  </si>
  <si>
    <t xml:space="preserve">No se acepta glosa. Se adjunta soporte Historia Clinica con fecha de prestación (27/08/2013 ) donde se evidencia que el usuario CC20116855 ELVIRA MATIZ DE CARRILLO tuvo un ingreso vivo posterior a la fecha del servicio recobrado (23/02/2013).Por lo tanto la glosa es injustificada </t>
  </si>
  <si>
    <t>BLANCA AURORA MARTINEZ HERNANDEZ</t>
  </si>
  <si>
    <t>2147-99</t>
  </si>
  <si>
    <t>No se acepta glosa. Se adjunta soporte Historia Clinica donde se evidencia que el usuario CC 52216433 BLANCA AURORA MARTINEZ HERNANDEZ, su fecha de fallecimiento fue el 07/08/2013 y el servicio recobrado fue prestado el 15/07/2013 fecha anterior del fallecimiento.</t>
  </si>
  <si>
    <t>AUSBERTO HERNANDEZ CASTILLO</t>
  </si>
  <si>
    <t>1965-549</t>
  </si>
  <si>
    <t>D898</t>
  </si>
  <si>
    <t>OTROS TRASTORNOS ESPECIFICADOS QUE AFECTAN EL MECANISMO DE LA INMUNIDAD- NO CLASIFICADOS EN OTRA PARTE</t>
  </si>
  <si>
    <t>LUCILA LUNA DE LOZANO</t>
  </si>
  <si>
    <t>1985-419</t>
  </si>
  <si>
    <t>No se acepta glosa. Se adjunta soporte Certificación de Defunción donde se evidencia que el usuario CC 20969428 LUCILA LUNA DE LOZANO, la fecha de fallecimiento fue el 03/06/2013 y el servicio recobrado fue prestado el 17/04/2013 fecha anterior del fallecimiento.</t>
  </si>
  <si>
    <t>2079-305</t>
  </si>
  <si>
    <t>No se acepta glosa. Se adjunta soporte Certificación de Defunción donde se evidencia que el usuario CC20208662 ANA FRANCISCA LOZANO DE ROZOsu fecha de fallecimiento fue posterior al servicio recobrado 20/04/2013</t>
  </si>
  <si>
    <t>ALICIA BENAVIDES RAMIREZ</t>
  </si>
  <si>
    <t>711-185</t>
  </si>
  <si>
    <t>N209</t>
  </si>
  <si>
    <t>CALCULO URINARIO- NO ESPECIFICADO</t>
  </si>
  <si>
    <t>URETEROLITOTOMIA ENDOSCOPICA FLEXIBLE MAS LASER</t>
  </si>
  <si>
    <t>Se descuenta el valor de la tecnologia en salud similar que reemplaza o sustituye a la tecnologia en salud recobrada (Ureterolitotomia (via abierta)1643100) por valor de ($), se glosa la diferencia.</t>
  </si>
  <si>
    <t>Se realiza ajuste. se corrige MYT con valor de homologo correcto 18702 Ureterorrenoscopia inicialmente fue por valor de $1.430.700 y el valor que debia descontarse es-( Calculo SOAT $1.709.683,5 ) Se desiste diferencia $278.983,50</t>
  </si>
  <si>
    <t>MARIA ISIDORA QUINTERO VASQUEZ</t>
  </si>
  <si>
    <t>2173-8</t>
  </si>
  <si>
    <t>No se acepta glosa. Se adjunta soporte de historia clinica con fecha de atencion del (25/09/2013) donde se evidencia que el usuario CC20244216 MARIA ISIDORA QUINTERO VASQUEZ tuvo atención en fecha posterior a la prestacion del servicio de la tecnologia no POS objeto del presente recobro.</t>
  </si>
  <si>
    <t>BLANCA CIFUENTES DE VANEGAS</t>
  </si>
  <si>
    <t>685-151</t>
  </si>
  <si>
    <t>PAÑALES TENA SLIP TALLA L - IN</t>
  </si>
  <si>
    <t>MABEL DELGADO RIANO</t>
  </si>
  <si>
    <t>697-21</t>
  </si>
  <si>
    <t>El acta del CTC Nro (697-21) no contiene el tiempo total autorizado de la tecnología</t>
  </si>
  <si>
    <t>No se acepta glosa,Como se evidencia, el acta de CTC No 697-21 contiene el campo tiempo de uso autorizado: UNICA.</t>
  </si>
  <si>
    <t>MARIA ALEJANDRA BORDA GALINDO</t>
  </si>
  <si>
    <t>Acción de Tutela del 29 de enero del 2008 por requerir de una video telemetría 12 horas nocturnas, en virtud a que presenta retardo mental con déficit cognitivo y psicosis refractaria, trastorno del comportamiento persistente y grandes dificultades en integración, el cual no le fuera autorizado por la EPS al no encontrarse dentro del POS. Se concede la Tutela ordenando autorice el examen de vídeo telemetría de 12 horas nocturnas según prescripción médica, con el cubrimiento del 100%, incluido el tratamiento ordenado por el médico tratante. La EPS puede repetir contra el Fosyga</t>
  </si>
  <si>
    <t>08-0006</t>
  </si>
  <si>
    <t>19999461-01-0N05AH04</t>
  </si>
  <si>
    <t>SEROQUEL ® XR 300 MG</t>
  </si>
  <si>
    <t>19989457-01-0N05AX08</t>
  </si>
  <si>
    <t>RISPERIMED 1</t>
  </si>
  <si>
    <t>SAMUEL AVILA GOMEZ</t>
  </si>
  <si>
    <t>1210-65</t>
  </si>
  <si>
    <t>D379</t>
  </si>
  <si>
    <t>TUMOR DE COMPORTAMIENTO INCIERTO O DESCONOCIDO DE ORGANOS DIGESTIVOS- SITIO NO ESPECIFICADO</t>
  </si>
  <si>
    <t>H100110</t>
  </si>
  <si>
    <t>BOLSA COLOSTOMIA 45MM - IN</t>
  </si>
  <si>
    <t>No se acepta glosa,Siendo un evento Hospitalario, se adjuntó ( epicrisis o resumen de historia Clínica) donde se evidencia la formulación de la Tecnología No POS durante el evento hospitalario, este documento cuenta con el nombre, firma y registro médico del galeno que la elaboró.</t>
  </si>
  <si>
    <t xml:space="preserve"> No se acepta glosa,De acuerdo a la norma (Art. 60 de la resolución 6408 del 2016) los materiales de Ostomia de este paciente son NO POS ya que no padece de cancer de COLON o RECTO,paciente con diagnostico D379 TUMOR DE COMPORTAMIENTO INCIERTO O DESCONOCIDO DE ORGANOS DIGESTIVOS- SITIO NO ESPECIFICADO</t>
  </si>
  <si>
    <t>1210-64</t>
  </si>
  <si>
    <t>H100876</t>
  </si>
  <si>
    <t>BARRERA DE COLOSTOMIA PEDIATRICA 45MM - IN</t>
  </si>
  <si>
    <t>1176-10</t>
  </si>
  <si>
    <t>BIOPSIA LAPAROSCOPICA DE TUMOR INTRAABDOMINAL O RETROPERITONEAL - PD</t>
  </si>
  <si>
    <t>1178-5</t>
  </si>
  <si>
    <t>19978511-01-0S01XA20</t>
  </si>
  <si>
    <t>OPTIVE ®</t>
  </si>
  <si>
    <t>ALVARO AMAYA CHAPARRO</t>
  </si>
  <si>
    <t>2056-336</t>
  </si>
  <si>
    <t>00051912-01-0J07AL01</t>
  </si>
  <si>
    <t>PNEUMO 23</t>
  </si>
  <si>
    <t>No se acepta glosa, para la fecha de servicio 09/10/2013 la vacuna 00051912-01-0J07AL01 PNEUMO 23 es NO POS Según acuerdo 029 de 2011</t>
  </si>
  <si>
    <t>JUAN FELIPE RODRIGUEZ BORRAEZ</t>
  </si>
  <si>
    <t>1826-118</t>
  </si>
  <si>
    <t>J189</t>
  </si>
  <si>
    <t>NEUMONIA- NO ESPECIFICADA</t>
  </si>
  <si>
    <t>00053896-01-0H02AB04</t>
  </si>
  <si>
    <t>SOLU-MEDROL DE 40 MG SOLUCION</t>
  </si>
  <si>
    <t xml:space="preserve">La factura Nro. (4787448) no incluye el detalle de cargos expedido por el proveedor y no se anexa una certificación del representante legal de la entidad </t>
  </si>
  <si>
    <t>No se acepta glosa. Se adjunta el detallado de la factura IPS 23-4787448 donde se encuentra la cantidad, valor unitario y valor total del servicio recobrado.</t>
  </si>
  <si>
    <t>No se acepta glosa,Siendo un evento Hospitalario, se adjuntó se anexo la Epicrisis de la Hospitalización donde se evidencia la formulación y entrega de la Tecnología No POS durante el evento hospitalario, este documento cuenta con el nombre, firma y registro médico del galeno que la elaboró.</t>
  </si>
  <si>
    <t>LORENA CARRASCAL PEREZ</t>
  </si>
  <si>
    <t>2125-198</t>
  </si>
  <si>
    <t xml:space="preserve"> No se acepta glosa. Siendo un evento ambulatorio se adjunta soporte con la firma e identificación del paciente y/o acudiente.</t>
  </si>
  <si>
    <t xml:space="preserve"> No se acepta glosa. Siendo un evento ambulatorio se adjunta soporte con la firma e identificación del paciente y/o acudiente .</t>
  </si>
  <si>
    <t>2215-167</t>
  </si>
  <si>
    <t>No se acepta glosa, ya se realizo corrección por parte del BDUA el usuario se encuentra afiliado a la EPS COMPENSAR para la fecha de prestación del servicio(07/10/2013), los nombres registrados en los documentos esenciales del recobro corresponden a la condición de afiliación y evidenciándose como dato trazador el tipo y número de identificación, se adjunta soporte con los datos del usuario correctos.</t>
  </si>
  <si>
    <t>2233-274</t>
  </si>
  <si>
    <t>No se acepta glosa, ya se realizo corrección por parte del BDUA el usuario se encuentra afiliado a la EPS COMPENSAR para la fecha de prestación del servicio(01/11/2013), los nombres registrados en los documentos esenciales del recobro corresponden a la condición de afiliación y evidenciándose como dato trazador el tipo y número de identificación, se adjunta soporte con los datos del usuario correctos.</t>
  </si>
  <si>
    <t>JOSE ALFREDO MOLINA IBARRA</t>
  </si>
  <si>
    <t>2271-298</t>
  </si>
  <si>
    <t>19988423-01-0J05AX08</t>
  </si>
  <si>
    <t>ISENTRESS® 400 MG</t>
  </si>
  <si>
    <t>No se acepta glosa, se evidencia que el acta de ctc 2271-298 no correspondia al actual recobro-se anexa al recobro Acta de CTC 2203-23 que corresponde al medicamento 19988423-01-0J05AX08 RATELGRAVIR 400MG . La fecha del acta de CTC 20/09/2013 es anterior a la fecha de entrega de la tecnologia 24/09/2013 y no es una urgencia manifiesta.</t>
  </si>
  <si>
    <t>No se acepta glosa, el usuario se encuentra afiliado a la EPS COMPENSAR para la fecha de prestación del servicio(31/08/2013), los nombres CC 20094371 ELVIRA SIERRA registrados en los documentos esenciales del recobro corresponden a la condición de afiliación en el momento de la prestación del servicio y evidenciándose como dato trazador el tipo y número de identificación CC 20094371 . Siendo este atributo considerado en la Res. 4244 de 2015 "Por la cual se establecen los términos, formatos y requisitos para el reconocimiento y pago de los recobros y reclamaciones en virtud de lo dispuesto en el literal C del Art. 73 de la Ley 1753 de 2015". Artículo 9, brinda la posibilidad cuando existan diferencias realizar la validación adjuntando el formulario de afiliación.</t>
  </si>
  <si>
    <t>FLORINDA CASTANEDA CASTELLANOS</t>
  </si>
  <si>
    <t>2117-118</t>
  </si>
  <si>
    <t>No aporta acta de CTC de la tecnología en salud recobrada o no incluye nombre o identificacion del usuario</t>
  </si>
  <si>
    <t>No se acepta glosa, se evidencia el Acta de CTC 2117-118 que corresponde al medicamento SERETIDE DISKUS 50/500 MCG recobrado.</t>
  </si>
  <si>
    <t>T912</t>
  </si>
  <si>
    <t>SECUELAS DE OTRA FRACTURA DEL TORAX Y DE LA PELVIS</t>
  </si>
  <si>
    <t>No se acepta glosa ya que en el momento del accidente el paciente se encontraba afiliado a laEPS como BENEFICIOARIO por lo cual le corresponde a la EPS. Se adjunta Certificación proceso de Medicina Laboral.</t>
  </si>
  <si>
    <t>JUAN SEBASTIAN JIMENEZ OTTAVO</t>
  </si>
  <si>
    <t>Paciente con dos fallos de tutela: 1. Acción de tutela del 13 de noviembre de 2008 para el suministro de órtesis de sedestación, el cual fue negada por el CTC. Se concede la tutela y ordena el suministro de la ortesis de sedestación, así como el cubrimiento del tratamiento integral para la patología Parálisis cerebral, incluyendo los examenes y medicamentos que requiera. 2. Acción de tutela del 7 de diciembre de 2009 para el servicio de transporte en ambulancia hacia el Instituto Roosevelt donde le realizan las fisioterapias de rehabilitación ubicado en la Avenida Circunvalar, donde no hay transporte público. Se concede la tutela y ordena prestar el servicio de ambulancia para transportar al menor y a su señora madre al Instituto Roosevelt para la práctica del tratamiento de rehabilitación que requiere. Mediante incidente de desacato del 6 de enero de 2010 se aclara que Compensar ha dado cabal cumplimiento al fallo de tutela. Por parte del especialista tratante, se prescribe Nessucar, complemento nutricional con maltodextrina, el cual enriquece con calorías la alimentación, y se encuentra indicado para la desnutrición que presenta el paciente a consecuencia de la parálisis cerebral que presenta.</t>
  </si>
  <si>
    <t>2008-0187</t>
  </si>
  <si>
    <t>JUAN CAMILO GUARNIZO PENA</t>
  </si>
  <si>
    <t>2219-39</t>
  </si>
  <si>
    <t>20010103-02-0N03AX18</t>
  </si>
  <si>
    <t>VIMPAT TABLETAS 100 MG</t>
  </si>
  <si>
    <t>No se acepta glosa. Como se evidencia el acta de CTC No 2219-39 contiene la tecnología en salud recobrada VIMPAT TABLETAS 100 MG y nombre - identificacion del usuario 79222085-JUAN CAMILO GUARNIZO PENA</t>
  </si>
  <si>
    <t>SOFIA ACOSTA ANDRADE</t>
  </si>
  <si>
    <t>609-60</t>
  </si>
  <si>
    <t>F798</t>
  </si>
  <si>
    <t>RETRASO MENTAL- NO ESPECIFICADO OTROS DETERIOROS DEL COMPORTAMIENTO</t>
  </si>
  <si>
    <t>ESCALA DE DESARROLLO - AC</t>
  </si>
  <si>
    <t>El acta del CTC Nro (609-60) no contiene el tiempo total autorizado de la tecnología</t>
  </si>
  <si>
    <t>No se acepta glosa, Como se evidencia el acta de CTC No 609-60 contiene el campo tiempo de uso autorizado: UNICA.</t>
  </si>
  <si>
    <t>No se acepta glosa, para la fecha de servicio 17/11/2012 el Procedimiento 10592 APLICACIÓN DE ESCALA DE DESARROLLO GRIFFTHS es NO POS Según ACUERDO 029 DE 2011</t>
  </si>
  <si>
    <t>Se realiza ajuste. Para la fecha de servicio (23/05/2013) se recobro $137,040 ,no se aplico tope según CIRCULAR 04 2012 2283,6*60=137.016 , para el medicamento 19993897-01-0B01AE07 DABIGATRAN ETEXILATO, se ajusta diferencia de $24</t>
  </si>
  <si>
    <t>19996191-01-0N03AX12</t>
  </si>
  <si>
    <t>OSCAR ORLANDO LEMUS BONILLA</t>
  </si>
  <si>
    <t xml:space="preserve">Acción de Tutela del 18 de agosto de 2008 por requerir de cateterismo vesical intermitente así como la utilización de pañales, insumos de aseo y limpieza que no le fueran autorizados por la EPS al no encontrarse incluidos dentro de las coberturas del plan obligatorio de salud. Se concede la Tutela y ordena el suministro de los insumos necesarios para la realización del cateterismo vesical intermitente, incluyendo pañales, así como el suministro de los medicamentos, exámenes, procedimientos, insumos, es decir, el TRATAMIENTO INTEGRAL que requiera respecto a la patología que padece. </t>
  </si>
  <si>
    <t>013-2008</t>
  </si>
  <si>
    <t>G822</t>
  </si>
  <si>
    <t>PARAPLEJIA- NO ESPECIFICADA</t>
  </si>
  <si>
    <t>19905370-01-0N03AX12</t>
  </si>
  <si>
    <t>NEURONTIN 800 MG.</t>
  </si>
  <si>
    <t>No se acepta glosa. Se adjunta certificación del Fosyga y ARL donde se acepta que la calificacion de enfermedad es de origen comun lo cual corresponde a la EPS realizar todo los procedimientos que acarree el paciente y tiene derecho al respectivo recobro.</t>
  </si>
  <si>
    <t>20006314-01-0N03AX12</t>
  </si>
  <si>
    <t>NEURONTIN 400MG CAPSULAS</t>
  </si>
  <si>
    <t>FLOR EMILCE BUSTOS BELTRAN</t>
  </si>
  <si>
    <t>2049-435</t>
  </si>
  <si>
    <t>19925591-01-0V08AA05</t>
  </si>
  <si>
    <t>LOTESOFT SUSPENSION OFTALMICA</t>
  </si>
  <si>
    <t>No se acepta glosa, para la fecha de servicio 11/03/2013 el Medicamento 19925591-01-0V08AA05 LOTEPREDNOL ETABONATO es NO POS Según ACUERDO 029 DE 2011</t>
  </si>
  <si>
    <t>JOHANN SAMUEL HIDALGO SUAREZ</t>
  </si>
  <si>
    <t xml:space="preserve">Acción de tutela del 21 de septiembre de 2010 para el suministro del medicamento en presentación comercial Kidcal (multivitamínico con minerales), así como el compresor Proneb ultra, los cuales fueron negados por la EPS al no encontrarse cubiertos por el POS. Por parte del especialista tratante se aclara que requiere tratamiento farmacológico de forma contínua con reposición de enzimas pancreáticas, suplementos vitamínicos, especialmente de vitamina D, calcio y Zinc con el medicamento comercial Kidcal, con la utilización del compresor Proneb Ultra para nebulización de medicamentos y tratamiento integral, aclarándose que no existe medicamento incluido en el POS que sustituya al comercial Kidcal. Se concede la tutela y ordena autorizar el suministro del medicamento multivitaminas con minerales Kidcal y el insumo compresor Proneb Ultra que requiere el paciente por el lapso que sea necesario y conforme a la prescripción del médico tratante, así como la atención integral de la patología exclusivamente que ocupa el presente fallo y que no esté cubierto por el plan obligatorio de salud (exámenes, medicamentos, procedimientos, tratamientos, cirugías, y demás que en el futuro sean ordenados por el médico tratante) por el lapso que sea necesario. Mediante impugnación del 28 de octubre de 2010 se confirma el fallo de tutela. </t>
  </si>
  <si>
    <t>2010-0080</t>
  </si>
  <si>
    <t>E848</t>
  </si>
  <si>
    <t>FIBROSIS QUISTICA CON OTRAS MANIFESTACIONES</t>
  </si>
  <si>
    <t>19953404-03-0R01AD09</t>
  </si>
  <si>
    <t>RINOBUDEX SPRAY NASAL</t>
  </si>
  <si>
    <t>Se realiza ajuste. Para la fecha de servicio (05/04/2013) se recobro $55,637 ,no se aplico tope según CIRCULAR 04 2012 $34.417 , para el medicamento 19953404-05-0R01AD09 FUROATO DE MOMETASONA 18 MG, se ajusta diferencia de $21.220</t>
  </si>
  <si>
    <t xml:space="preserve">Acción de Tutela del 4 de junio de 2007 porque la paciente presenta una degeneración cerebelosa paraneoplasica para lo cual le ordenan tomografía por emisión de positrones y anticuerpos en líquido cefalorraquídeo Anti HU y Anti YO, los cuales no fueran autorizados por la EPS al no encontrarse incluidos en el POS. Se concede la Tutela que ordena autorizar la tomografía por emisión de positrones y los anticuerpos mencionados en líquido cefalorraquídeo y recobrar ante el Fosyga el costo de los examenes, medicamentos, procedimientos no incluidos dentro del POS. Mediante aclaración del 7 de junio de 2007 por parte del Juzgado se adiciona al fallo se le preste la atención integral a la paciente permitiendo a Compensar recobrar ante el FOSYGA. </t>
  </si>
  <si>
    <t>0067-07-579</t>
  </si>
  <si>
    <t>01982542-01-0M02AA15</t>
  </si>
  <si>
    <t>DICLOFENACO GEL AL 1%</t>
  </si>
  <si>
    <t>20027209-01-0D02AX99</t>
  </si>
  <si>
    <t>ACID - MANTLE ® CREMA</t>
  </si>
  <si>
    <t>00038540-01-0A06AD11</t>
  </si>
  <si>
    <t>BERTHA LUCIA CASTRO CASTILLO</t>
  </si>
  <si>
    <t xml:space="preserve">Acción de tutela del 1° de diciembre de 2008 para el suministro del medicamento Pregabalina, no incluido dentro de las coberturas del POS, el cual no fue aprobado por parte del comité técnico científico en virtud a que no se han agotado las posibilidades terapéuticas incluidas en el POS. Se concede la tutela y ordena se autorice el suministro del medicamento Pregabalina, así como toda la atención médica integral que requiere para el tratamiento de la enfermedad que dió origen a este fallo. </t>
  </si>
  <si>
    <t>321-2008</t>
  </si>
  <si>
    <t>00041063-01-0M02AA15</t>
  </si>
  <si>
    <t>DICLOFENACO 1% GEL</t>
  </si>
  <si>
    <t>ROSA INES VELANDIA CORDERO</t>
  </si>
  <si>
    <t>667-83</t>
  </si>
  <si>
    <t>TAPON DE SILICONA 0.4 - IN</t>
  </si>
  <si>
    <t>No se acepta glosa, para la fecha de servicio 22/02/2013 el INSUMO 099002 TAPON DE SILICONA 0.4 - IN es NO POS Según Acuerdo 029 de 2011</t>
  </si>
  <si>
    <t>739-148</t>
  </si>
  <si>
    <t>TAPONES DE COLAGENO (CAJA X 6 DE 0.4 MM) - AC</t>
  </si>
  <si>
    <t>No se acepta glosa, para la fecha de servicio 20/06/2013 el INSUMO 099002 TAPON DE SILICONA 0.4 - IN es NO POS Según Acuerdo 029 de 2011</t>
  </si>
  <si>
    <t>ANA LEONILDE RINCON LOPEZ</t>
  </si>
  <si>
    <t>747-79</t>
  </si>
  <si>
    <t>TAPON DE PUNTO LAGRIMAL DE SILICONA 0.4mm - IN</t>
  </si>
  <si>
    <t>No se acepta glosa, para la fecha de servicio 22/07/2013 el INSUMO 099002 TAPON DE SILICONA 0.4 - IN es NO POS Según Acuerdo 029 de 2011</t>
  </si>
  <si>
    <t>HILDEBRANDO CRUZ PEREZ</t>
  </si>
  <si>
    <t>759-77</t>
  </si>
  <si>
    <t>TAPONES DEN COLAGENO PAQUETE DE 6 UNIDADES POR 0.4mm - IN</t>
  </si>
  <si>
    <t>No se acepta glosa, para la fecha de servicio 23/07/2013 el INSUMO 099002 TAPON DE SILICONA 0.4 - IN es NO POS Según Acuerdo 029 de 2011</t>
  </si>
  <si>
    <t>LUIS CARLOS ARAQUE ALVAREZ</t>
  </si>
  <si>
    <t xml:space="preserve">Acción de tutela del 28 de Junio de 2011 para la realización de terapias integrales de manera permanente, entre las cuales se incluyen musicoterapia, equinoterapia, neurosensorial, educacion especializada y transporte individualizado para la clínica Neurorrehabilitar, así como la intervención nutricional especializada en trastornos del desarrollo, las cuales no fueron autorizadas por parte de la EPS Compensar por no encontrarse dentro de las coberturas del plan obligatorio de salud. Se concede la tutela y ordena autorizar las terapias prescritas por el médico tratante, entre ellas física, ocupacional, del lenguaje, hidroterapia y las que a futuro requiera el paciente en las condiciones que las prescriban los médicos tratantes, e igualmente tratamiento integral. </t>
  </si>
  <si>
    <t>2011-0832</t>
  </si>
  <si>
    <t xml:space="preserve">La factura Nro. (003373) no incluye el detalle de cargos expedido por el proveedor y no se anexa una certificación del representante legal de la entidad </t>
  </si>
  <si>
    <t>No se acepta glosa,En los soportes adjuntos al recobro se evidencia el detallado de la factura IPS 3373 donde se se encuentra la cantidad y valor total del servicio recobrado (Se encuentran los datos suficientes para el cálculo del valor unitario (Valor total / Cantidad = Valor unitario).La factura es solo por un procedimiento.</t>
  </si>
  <si>
    <t xml:space="preserve"> La tecnologÍa recobrada es una exclusion del POS y no se encuentra expresamente ordenada en el fallo de tutela</t>
  </si>
  <si>
    <t xml:space="preserve">La factura Nro. (003374) no incluye el detalle de cargos expedido por el proveedor y no se anexa una certificación del representante legal de la entidad </t>
  </si>
  <si>
    <t>No se acepta glosa,En los soportes adjuntos al recobro se evidencia el detallado de la factura IPS 3374 donde se se encuentra la cantidad y valor total del servicio recobrado (Se encuentran los datos suficientes para el cálculo del valor unitario (Valor total / Cantidad = Valor unitario).La factura es solo por un procedimiento.</t>
  </si>
  <si>
    <t>2010-00106</t>
  </si>
  <si>
    <t>CREMA MARLY</t>
  </si>
  <si>
    <t>PAÑAL TENA SLIP T, L UNIDAD</t>
  </si>
  <si>
    <t>PAÑITOS HUMEDOS PEQUEÑIN X 50</t>
  </si>
  <si>
    <t>NATALIA NICOLE RAMIREZ HERRERA</t>
  </si>
  <si>
    <t>2050-32</t>
  </si>
  <si>
    <t>T784</t>
  </si>
  <si>
    <t>ALERGIA NO ESPECIFICADA</t>
  </si>
  <si>
    <t>19990906-01-0N05BB01</t>
  </si>
  <si>
    <t>HIDROXICINA CLORHIDRATO 2.5MG/ML SOLUCION ORAL</t>
  </si>
  <si>
    <t xml:space="preserve">La factura Nro. () no incluye el detalle de cargos expedido por el proveedor y no se anexa una certificacion del representante legal de la entidad </t>
  </si>
  <si>
    <t>No se acepta glosa. Se adjunta el detallado de la factura IPS 2-1040286 donde se encuentra la cantidad, valor unitario y valor total del servicio recobrado.</t>
  </si>
  <si>
    <t>No se acepta glosa, el usuario se encuentra afiliado a la EPS COMPENSAR para la fecha de prestación del servicio(15/09/2013), los nombres RC 11127944191 NATALIA NICOLE RAMIREZ HERRERA registrados en los documentos esenciales del recobro corresponden a la condición de afiliación en el momento de la prestación del servicio y evidenciándose como dato trazador el tipo y número de identificación RC 11127944191 . Siendo este atributo considerado en la Res. 4244 de 2015 "Por la cual se establecen los términos, formatos y requisitos para el reconocimiento y pago de los recobros y reclamaciones en virtud de lo dispuesto en el literal C del Art. 73 de la Ley 1753 de 2015". Artículo 9, brinda la posibilidad cuando existan diferencias realizar la validación adjuntando el formulario de afiliación.</t>
  </si>
  <si>
    <t>00044747-01-0N05BA09</t>
  </si>
  <si>
    <t>URBADAN 20 MG</t>
  </si>
  <si>
    <t>WILSON YESID GARCIA SANCHEZ</t>
  </si>
  <si>
    <t>FV</t>
  </si>
  <si>
    <t>860090566-1</t>
  </si>
  <si>
    <t>CLINICA DEL OCCIDENTE S.A.</t>
  </si>
  <si>
    <t>2170-2</t>
  </si>
  <si>
    <t>2094-3</t>
  </si>
  <si>
    <t>2112-13</t>
  </si>
  <si>
    <t>2132-11</t>
  </si>
  <si>
    <t>CAMILA ANDREA PERAFAN JIMENEZ</t>
  </si>
  <si>
    <t>1963-597</t>
  </si>
  <si>
    <t>1963-596</t>
  </si>
  <si>
    <t>19936556-04-0R03DC03</t>
  </si>
  <si>
    <t>MONTELUKAST 5 MG TABLETA MASTICABLE</t>
  </si>
  <si>
    <t>Se realiza ajuste. Para la fecha de servicio (16/05/2013) se recobro $157.135 ,no se aplico tope según CIRCULAR 04 2012 31426,74*5=157.133,70 , para el medicamento 01980885-01-0N03AF02 OXCARBAZEPINA AL 6%/100ML, se ajusta diferencia de $1,23</t>
  </si>
  <si>
    <t>19984811-01-0N03AX11</t>
  </si>
  <si>
    <t>TOPIRAMATO SANDOZ ® 50 MG TABLETAS CUBIERTAS</t>
  </si>
  <si>
    <t>2009-00894</t>
  </si>
  <si>
    <t>OFFICE POLY PROG TALL</t>
  </si>
  <si>
    <t>TRATAMIENTO ANTIRREFLEJO CLARITY</t>
  </si>
  <si>
    <t>CANDORE MOD CA1077</t>
  </si>
  <si>
    <t>ISABELA BEJARANO ARIAS</t>
  </si>
  <si>
    <t>2148-256</t>
  </si>
  <si>
    <t>H700</t>
  </si>
  <si>
    <t>MASTOIDITIS AGUDA</t>
  </si>
  <si>
    <t>19936071-05-0J01CR02</t>
  </si>
  <si>
    <t>CLAVULIN ES 600 POLVO PARA SUSPENSION</t>
  </si>
  <si>
    <t>No se acepta glosa, el usuario se encuentra afiliado a la EPS COMPENSAR para la fecha de prestación del servicio(13/12/2013), los nombres RC 1141335073 BEJARANO ARIAS ISABELA registrados en los documentos esenciales del recobro corresponden a la condición de afiliación en el momento de la prestación del servicio y evidenciándose como dato trazador el tipo y número de identificación RC 1141335073 . Siendo este atributo considerado en la Res. 4244 de 2015 "Por la cual se establecen los términos, formatos y requisitos para el reconocimiento y pago de los recobros y reclamaciones en virtud de lo dispuesto en el literal C del Art. 73 de la Ley 1753 de 2015". Artículo 9, brinda la posibilidad cuando existan diferencias realizar la validación adjuntando el formulario de afiliación, se adjunta soporte BDUA.</t>
  </si>
  <si>
    <t>2144-105</t>
  </si>
  <si>
    <t>LAURENTINO NUNEZ</t>
  </si>
  <si>
    <t>2019-33</t>
  </si>
  <si>
    <t>2019-34</t>
  </si>
  <si>
    <t>19946860-01-0L01XA03</t>
  </si>
  <si>
    <t>OXALIPLATINO 50 MG</t>
  </si>
  <si>
    <t>19937973-01-0A06AB08</t>
  </si>
  <si>
    <t>DULCOLAX® P GOTAS</t>
  </si>
  <si>
    <t>Se realiza ajuste. Para la fecha de servicio (26/10/2013) se recobro $125.708 ,no se aplico tope según CIRCULAR 06 2013 $31.426,74*4=$125.706,96 , para el medicamento 01980885-01-0N03AF02 OXCARBAZEPINA AL 6%/100ML , se ajusta diferencia de $1,04</t>
  </si>
  <si>
    <t>Se realiza ajuste. Para la fecha de servicio (27/09/2013) se recobro $125.708 ,no se aplico tope según CIRCULAR 05 2013 $31.426,74*4=$125.706,96, para el medicamento 01980885-01-0N03AF02 OXCARBAZEPINA AL 6%/100ML , se ajusta diferencia de $1,04</t>
  </si>
  <si>
    <t>MARIA LUISA DURAN DE GONZALEZ</t>
  </si>
  <si>
    <t>1002-9</t>
  </si>
  <si>
    <t>2009DM00040</t>
  </si>
  <si>
    <t>MEDIAS DE COMPRESION ELASTICA TALLA L (UN PAR) - IN</t>
  </si>
  <si>
    <t>No se acepta glosa, el usuario se encuentra afiliado a la EPS COMPENSAR para la fecha de prestación del servicio(30/03/2013), los nombres CC 20185813 MARIA LUISA DURAN DE GONZALEZ registrados en los documentos esenciales del recobro corresponden a la condición de afiliación en el momento de la prestación del servicio y evidenciándose como dato trazador el tipo y número de identificación CC 20185813. Siendo este atributo considerado en la Res. 4244 de 2015 "Por la cual se establecen los términos, formatos y requisitos para el reconocimiento y pago de los recobros y reclamaciones en virtud de lo dispuesto en el literal C del Art. 73 de la Ley 1753 de 2015". Artículo 9, brinda la posibilidad cuando existan diferencias realizar la validación adjuntando el formulario de afiliación.</t>
  </si>
  <si>
    <t>998-1</t>
  </si>
  <si>
    <t>1004-9</t>
  </si>
  <si>
    <t>1022-7</t>
  </si>
  <si>
    <t>19936459-02-0C10AX09</t>
  </si>
  <si>
    <t>JOSE GUSTAVO VARON SALAZAR</t>
  </si>
  <si>
    <t xml:space="preserve">Acción de Tutela del 9 de marzo de 2005 por presentar una hepatitis autoinmune para lo cual le fue ordenado tratamiento farmacológico con Micofenolato de mofetilo, en la presentación comercial Cellcept, el cual no fue autorizado por la EPS al no encontrarse incluido dentro de las coberturas del POS. Se concede la Tutela ordenando el suministro del medicamento, así como el tratamiento integral que incluya medicamentos, elementos y procedimientos NO POS que ordene el médico tratante. </t>
  </si>
  <si>
    <t>2005-005</t>
  </si>
  <si>
    <t>K754</t>
  </si>
  <si>
    <t>HEPATITIS AUTOINMUNE</t>
  </si>
  <si>
    <t>19952818-02-0A11AA02</t>
  </si>
  <si>
    <t>19999461-05-0N05AH04</t>
  </si>
  <si>
    <t>20043696-01-0N05AH04</t>
  </si>
  <si>
    <t>KETIAN XR 400 MG</t>
  </si>
  <si>
    <t>HECTOR RAUL OTALORA CARDENAS</t>
  </si>
  <si>
    <t>Acción de tutela del 17 de mayo de 2011 para la autorización del programa de rehabilitación integral terapéutica con terapia física, ocupacional, fonoaudiología y psicología en una institución con nivel de complejidad acorde a este tipo de patologías, lo cual no fue aprobado por parte del comité técnico científico, ya que no cumplía con los criterios establecidos en la normatividad vigente. Por parte del acudiente se solicita la Fundación Avante, la cual no tiene convenio para la prestación de servicios de salud, y por parte de la EPS se le brindaron alternativas como Acphes o la Fundación Liga Central contra la epilepsia. Así mismo, requiere del suministro de medicamentos que a la fecha no se han entregado ocasionando interrupción del tratamiento. Se niega la tutela por constituirse en un hecho superado, ya que no hay negativa en la prestación del programa de reahabilitación integral terapéutica con terapias física, ocupacional, fonoaudiología y psicología en institución con nivel de complejidad acorde a este tipo de patologías.</t>
  </si>
  <si>
    <t>2011-0346</t>
  </si>
  <si>
    <t>No se acepta glosa, para la fecha de servicio 25/02/2014 el Procedimiento 93861009 EQUINOTERAPIA es una Exclusión de los servicios en salud ,por lo tanto no tiene reconocimiento dentro de la UPC , se anexa justificación medica que justifica pertinencia en el recobro.</t>
  </si>
  <si>
    <t>20031822-14-0N02BE51</t>
  </si>
  <si>
    <t>ACETAMINOFEN + CODEINA 500 MG/8 MG TABLETAS</t>
  </si>
  <si>
    <t>19956673-02-0S01XA20</t>
  </si>
  <si>
    <t>FREEGEN GEL</t>
  </si>
  <si>
    <t>19940656-03-0A12AA20</t>
  </si>
  <si>
    <t>00024380-02-0A02AB10</t>
  </si>
  <si>
    <t>MILPAX SUSPENSION</t>
  </si>
  <si>
    <t>01982255-01-0D07CC01</t>
  </si>
  <si>
    <t>TRIDERM® CREMA</t>
  </si>
  <si>
    <t>La tecnologia en salud recobrada no se encuentra ordenada en el fallo de tutela</t>
  </si>
  <si>
    <t>01980804-02-0R01AX03</t>
  </si>
  <si>
    <t>ATROVENT ® SOLUCION PARA INHALAR</t>
  </si>
  <si>
    <t>19941895-03-0A03FA03</t>
  </si>
  <si>
    <t>Se reliquida segun Circular No (CIRCULAR 04 AÑO 2012 08/11/2012) Precio Maximo de Medicamentos, se glosa la diferencia.</t>
  </si>
  <si>
    <t>No se acepta la glosa, El valor recobrado es correcto. Para la fecha de servicio (13/11/2013) se aplico tope según CIRCULAR 06 2013 $31.113*13=$404.469, para el medicamento 19941895-02-0A03FA03 DOMPERIDONA 1MG/1ML/60ML, el valor unitario y el valor recobrado es $31.112*13=$ 404.456 menor al valor de la circular .</t>
  </si>
  <si>
    <t>JUAN FELIPE BELTRAN RUIZ</t>
  </si>
  <si>
    <t xml:space="preserve">Acción del Tutela del 14 de noviembre de 2006 para la cobertura de la vacuna de neumococo, collar Philadelphia, bipedestador, abductor de caderas, los cuales no fueron autorizados por parte de la EPS al no encontrarse cubiertos por el POS, así como los tratamientos que requiera para las patologías que presenta. Se concede el fallo de Tutela que en su parte pertinente ordena se " Autorice, suministre y asuma el costo de la vacuna contra el neumococo, collar de Philadelphia pediátrico, bipedestador, aductor de caderas con caderas en extensión y abducción del 30°, así como el tratamiento médico integral que incluye los medicamentos, procedimientos, examenes clínicos, aparatos ortopedicos, terapias, tratamientos farmacológicos y no farmacológicos que prescriban los médicos tratantes, para contrarrestar las patologias que presenta …". Mediante impugnación del 24 de enero de 2007 se confirma el fallo. </t>
  </si>
  <si>
    <t>2006-01481</t>
  </si>
  <si>
    <t>Se realiza ajuste. Para la fecha de servicio (06/11/2013) se recobro $125.708 ,no se aplico tope según CIRCULAR 06 2013 $31.426,74*4=$125.706,96, para el medicamento 01980885-02-0N03AF02 OXCARBAZEPINA AL 6%/100ML , se ajusta diferencia de $1,04</t>
  </si>
  <si>
    <t>Q069</t>
  </si>
  <si>
    <t>MALFORMACION CONGENITA DE LA MEDULA ESPINAL- NO ESPECIFICADA</t>
  </si>
  <si>
    <t>LAURA XIMENA TELLEZ GONZALEZ</t>
  </si>
  <si>
    <t>2045-272</t>
  </si>
  <si>
    <t>No se acepta glosa, se cumple con lo establecido en la normatividad vigente, la evidencia de suministro puede comprobarse con la factura IPS donde se detalla el paciente, fecha de ingreso y egreso, descripción de la tecnología No POS, cantidad, valor unitario y valor total.</t>
  </si>
  <si>
    <t>ERNESTINA GOMEZ MANRIQUE</t>
  </si>
  <si>
    <t>926-1</t>
  </si>
  <si>
    <t>PEPTIDO NATRIURETICO BNP - AC</t>
  </si>
  <si>
    <t>No se acepta glosa, Causal de Glosa subsanable, se considera que la extemporaneidad no es un requisitos esenciales para el reconocimiento y pago de la tecnología No POS dado que los demás elementos como ordenamiento por el médico tratante, aprobación del CTC o Fallos de Tutela, Suministro efectivo, prestador de servicios de salud se cumplieron a cabalidad por parte de la EPS.</t>
  </si>
  <si>
    <t>1927-9</t>
  </si>
  <si>
    <t>No se acepta glosa. Se adjunta la fórmula medica correspondiente al medicamento PREGABALINA 75 MG CAPSULAS para la fecha prestación del servicio 28/02/2013, este documento cuenta con el nombre del paciente, documento, nombre y registro medico del profesional tratante.</t>
  </si>
  <si>
    <t>LIVIA CARDONA DE PATINO</t>
  </si>
  <si>
    <t>1951-439</t>
  </si>
  <si>
    <t>No se acepta glosa. Se adjunta la fórmula medica correspondiente al medicamento Brinzolamida para la fecha prestación del servicio 15/12/2012, este documento cuenta con el nombre del paciente, documento, nombre y registro medico del profesio</t>
  </si>
  <si>
    <t>ALEJANDRA QUINTERO LOPEZ</t>
  </si>
  <si>
    <t>1975-24</t>
  </si>
  <si>
    <t>No se acepta glosa. Se adjunta la fórmula medica correspondiente al medicamento Triptorelina Pamoato para la fecha prestación del servicio 14/12/2012 este documento cuenta con el nombre del paciente, documento, nombre y registro medico del profesio</t>
  </si>
  <si>
    <t>BEATRIZ FONSECA HERNANDEZ</t>
  </si>
  <si>
    <t>1975-165</t>
  </si>
  <si>
    <t>No se acepta glosa. Se adjunta la fórmula medica correspondiente al medicamento Salmeterol+fluticasona para la fecha prestacion del servicio 13/12/2012, este documento cuenta con el nombre del paciente, documento, nombre y registro medico del profesio</t>
  </si>
  <si>
    <t>GLORIA INES CRUZ MAHECHA</t>
  </si>
  <si>
    <t xml:space="preserve">1939-28 </t>
  </si>
  <si>
    <t>ROSAURA ARANGO DE CORREA</t>
  </si>
  <si>
    <t>1947-30</t>
  </si>
  <si>
    <t>C251</t>
  </si>
  <si>
    <t>TUMOR MALIGNO DEL CUERPO DEL PANCREAS</t>
  </si>
  <si>
    <t>ACETAMINOFEN 500 MG / CODEINA 30 MG TABLETAS</t>
  </si>
  <si>
    <t>No se acepta glosa. Se adjunta la fórmula medica correspondiente al medicamento Codeina+Acetaminofen para la fecha prestacion del servicio 8/01/2013, este documento cuenta con el nombre del paciente, documento, nombre y registro medico del profesio</t>
  </si>
  <si>
    <t>JAVIER DE JESUS GOMEZ GOMEZ</t>
  </si>
  <si>
    <t>964-15</t>
  </si>
  <si>
    <t>ANGIOTAC DE TORAX - AC</t>
  </si>
  <si>
    <t>No se acepta glosa, como se evidencia se encuentra el formato en el cual se encuentra la firma del paciente y/o representante que recibe la tecnologia en salud, este documento cuenta con el nombre y N° de documento.</t>
  </si>
  <si>
    <t>BELEN VALENCIA DE VALENCIA</t>
  </si>
  <si>
    <t>2059-502</t>
  </si>
  <si>
    <t>19978390-01-0A11AA03</t>
  </si>
  <si>
    <t>BEATRIZ GOMEZ RAMOS</t>
  </si>
  <si>
    <t>1853-68</t>
  </si>
  <si>
    <t>1945-231</t>
  </si>
  <si>
    <t>FLUAMAR(R)</t>
  </si>
  <si>
    <t>No se acepta glosa. Se adjunta la fórmula medica correspondiente al medicamento FLUAMAR(R) para la fecha prestacion del servicio 03/12/2012, este documento cuenta con el nombre del paciente, documento, nombre y registro medico del profesio</t>
  </si>
  <si>
    <t>JOSE RAUL ROMERO ARDILA</t>
  </si>
  <si>
    <t>1903-236</t>
  </si>
  <si>
    <t>No se acepta glosa. Se adjunta la fórmula medica correspondiente al medicamento SPIRIVA® RESPIMAT® para la fecha prestacion del servicio 15/01/2013, este documento cuenta con el nombre del paciente, documento, nombre y registro medico del profesio</t>
  </si>
  <si>
    <t>ANA FRANCISCA CALDERON GOMEZ</t>
  </si>
  <si>
    <t>2001-391</t>
  </si>
  <si>
    <t>CRISTIAN ALEXANDER BARRERO RUBIANO</t>
  </si>
  <si>
    <t>709-133</t>
  </si>
  <si>
    <t xml:space="preserve">La factura Nro. (716) no incluye el detalle de cargos expedido por el proveedor y no se anexa una certificación del representante legal de la entidad </t>
  </si>
  <si>
    <t>No se acepta glosa, como se evidencia se ncuentra adjunto a la factura 716 con el respectivo detallado de la prestacion de servicio No pos, este documento cuenta con el nombre del paciente, identificación, procedimiento y fecha de la prestacióndel servicio.</t>
  </si>
  <si>
    <t>YEIMMY VANESA FORERO TORRES</t>
  </si>
  <si>
    <t>717-105</t>
  </si>
  <si>
    <t>SANTIAGO HERNANDEZ CELIS</t>
  </si>
  <si>
    <t>731-242</t>
  </si>
  <si>
    <t>No se acepta glosa, si bien no se anexa la orden medica con los requisitos mencionados, la evidencia de suministro puede comprobarse con la factura IPS donde se detalla el paciente, fecha de ingreso y egreso, descripción de la tecnología No POS, cantidad, valor unitario y valor total.</t>
  </si>
  <si>
    <t>JUAN CAMILO NOVA GARZON</t>
  </si>
  <si>
    <t>667-98</t>
  </si>
  <si>
    <t>No se acepta glosa. Se adjunta la fórmula medica correspondiente al servicio No pos INMUNOTERAPIA - AC para la fecha prestacion del servicio 28/06/2013 este documento cuenta con el nombre del paciente, documento, nombre y registro medico del profesional</t>
  </si>
  <si>
    <t>709-7</t>
  </si>
  <si>
    <t>No se acepta glosa, si bien no se anexa la orden medica con os requisitos establecidos, la evidencia de suministro puede comprobarse con la factura IPS donde se detalla el paciente, fecha de ingreso y egreso, descripción de la tecnología No POS, cantidad, valor unitario y valor total.</t>
  </si>
  <si>
    <t>TOMAS SUAREZ PIRATOVA</t>
  </si>
  <si>
    <t>697-88</t>
  </si>
  <si>
    <t>INMUNOTERAPIA TRATAMIENTO - AC</t>
  </si>
  <si>
    <t>MIGUEL ANGEL FRADE TOVAR</t>
  </si>
  <si>
    <t xml:space="preserve">Accion de tutela del 20 de marzo de 2009 interpuesta por paciente quien presenta rinitis alergica severa persistente y le solicitan DEPIGOIDE ACAROS y DEPIGOIDE PASTOS, los cuales no fueron autorizados por la EPS al no encontrarse incluido dentro de las coberturas del plan obligatorio de salud, y que tampoco fueran aprobados por el comité técnico científico por no cumplir con los criterios establecidos en la normatividad vigente. Se concede el fallo de tutela que en su parte pertinente ordena "... la entrega del medicamento DEPIGOIDE ACAROS y DEPIGOIDE PASTOS, y proporcione los demás servicios médicos que requiere el paciente para el tratamiento de la enfermedad diagnosticada y que se encuentran excluidos del POS." </t>
  </si>
  <si>
    <t>2009-83</t>
  </si>
  <si>
    <t>TRATAMIENTO DE INMUNOTERAPIA CON ALERGENOS Y PULGA ACAROS-PASTOS</t>
  </si>
  <si>
    <t>No se acepta glosa, como se evidencia se encuentra adjunto al recobro el documento de entrega de la tecnologia No pos, este documento cuenta con el nombre del paciente, identificación, servicio No pos, firma del paciente y/o acudiente que recibe la tecnologia.</t>
  </si>
  <si>
    <t>Paciente con tres fallos de Tutela: 1. Acción de Tutela del 17 de abril de 2007 por presentar hidrocefalia y vejiga neurogénica secundaria con cateterismos intermitentes para lo cual requiere del suministro de silla de ruedas, así como del suministro de PEDIASURE, acido nalidixico y Picosulfato sódico, además de cateterismos vesicales intermitentes y el suministro de solución salina, guantes estériles, gasas estériles, sonda vesical y pañales. Se concede la Tutela y ordena el suministro de la sonda vesical, cateterismo vesical intermitente, gasas, Pediasure, ácido nalidíxico y Picosulfato sódico, junto con la solución salina normal, guantes estériles y pañales. Así mismo, se brinde el tratamiento integral para las patologías que presenta, secuelas de mielomeningocele, vejiga neurogénica, valvula de derivación ventriculoperitoneal, infección recurrente de las vías urinarias, desnutrición proteicocalórica, estreñimiento crónico, atendiendo todos los medicamentos, tratamientos, procedimientos, cirugías, exámenes, insumos y demás servicios que requiera. 2. Acción de Tutela del 14 de diciembre de 2011 para la cobertura del transporte para asistir a los diferentes servicios médicos que requiere, así como la exoneración de copagos y cuotas moderadoras para las patologías que presenta, los cuales no fueron autorizados por no encontrarse expresamente ordenados por parte del primer fallo de Tutela. Se concede la Tutela y ordena suministrar la prestación del servicio de transporte (medicalizado) para que la paciente pueda acudir a las terapias, controles, y demás tratamientos integrales que se encuentren ordenados por el médico tratante, tendientes a la protección de la vida y la salud del paciente, así como que Compensar siga dando el tratamiento integral, con la exoneración de cuotas moderadoras y copagos respecto de la paciente. 3. Acción de Tutela del 15 de junio de 2012 para el suministro del servicio de enfermera domiciliaria, la cual fuera negada. Mediante impugnación del 15 de junio de 2012 se revoca la primera instancia y se ordena a la EPS suministre el servicio de enfermeria domiciliaria calificada por el tiempo y las condiciones que para el efecto establezca el médico tratante. Además, se ordena la práctica del tratamiento integral a la menor que demande el cuidado de sus enfermedades.</t>
  </si>
  <si>
    <t>ISABEL CLAVIJO DE CASTRO</t>
  </si>
  <si>
    <t>1458-115</t>
  </si>
  <si>
    <t>No se acepta glosa, se encuentra adjunta la epicrisis o resumen de historia clinica, de igual manera la evidencia de suministro puede comprobarse con la factura IPS donde se detalla el paciente, fecha de ingreso y egreso, descripción de la tecnología No POS, cantidad, valor unitario y valor total.</t>
  </si>
  <si>
    <t>CANDIDA ELIGIA ARRIETA POLANCO</t>
  </si>
  <si>
    <t>1983-62</t>
  </si>
  <si>
    <t>No se acepta glosa. Se adjunta la fórmula medica correspondiente al medicamento REMINYL ®ER CAPSULAS DE 8 MG para la fecha prestacion del servicio 18/04/2013 este documento cuenta con el nombre del paciente, documento, nombre y registro medico del profesional</t>
  </si>
  <si>
    <t>JOSE IGNACIO ZAMORA TELLEZ</t>
  </si>
  <si>
    <t xml:space="preserve">2077-209 </t>
  </si>
  <si>
    <t>20010806-01-0J05AE10</t>
  </si>
  <si>
    <t>PREZISTA ®TABLETAS DE 400 MG</t>
  </si>
  <si>
    <t>No se acepta glosa. Se adjunta la fórmula medica correspondiente al medicamento PREZISTA ®TABLETAS DE 400 MG para la fecha prestacion del servicio 20/06/2013 este documento cuenta con el nombre del paciente, documento, nombre y registro medico del profesional</t>
  </si>
  <si>
    <t>MARIA EDY LOPEZ DE RIVERA</t>
  </si>
  <si>
    <t>1923-431</t>
  </si>
  <si>
    <t>E146</t>
  </si>
  <si>
    <t>DIABETES MELLITUS- NO ESPECIFICADA CON OTRAS COMPLICACIONES ESPECIFICADAS</t>
  </si>
  <si>
    <t>19961414-10-0C07AB02</t>
  </si>
  <si>
    <t>METOPROLOL TARTRATO 100 MG TABLETAS</t>
  </si>
  <si>
    <t>No se acepta glosa. Se adjunta la fórmula medica correspondiente al medicamento METOPROLOL TARTRATO 100 MG TABLETAS para la fecha prestacion del servicio 10/12/2012, este documento cuenta con el nombre del paciente, documento, nombre y registro medico del profesional</t>
  </si>
  <si>
    <t>ROSA DEL CARMEN TOVAR DE GELVES</t>
  </si>
  <si>
    <t>2053-559</t>
  </si>
  <si>
    <t>No se acepta glosa. Se adjunta la fórmula medica correspondiente al medicamento GLUCERNA® SR POLVO para la fecha prestacion del servicio 15/03/2013, este documento cuenta con el nombre del paciente, documento, nombre y registro medico del profesional</t>
  </si>
  <si>
    <t>MARIA ALICIA LOPEZ DE VELASQUEZ</t>
  </si>
  <si>
    <t>1949-273</t>
  </si>
  <si>
    <t>No se acepta glosa. Se adjunta la fórmula medica correspondiente al medicamento PREGABALINA 75 MG CAPSULAS para la fecha prestacion del servicio 4/01/2013 este documento cuenta con el nombre del paciente, documento, nombre y registro medico del profesional</t>
  </si>
  <si>
    <t>No se acepta glosa. Se adjunta la fórmula medica correspondiente al medicamento GLUCERNA® SR POLVO para la fecha prestacion del servicio 25/01/2013, este documento cuenta con el nombre del paciente, documento, nombre y registro medico del profesional</t>
  </si>
  <si>
    <t>HILDA RICARDO REYES</t>
  </si>
  <si>
    <t>1973-300</t>
  </si>
  <si>
    <t>DANIEL ALARCON GALINDO</t>
  </si>
  <si>
    <t>996-115</t>
  </si>
  <si>
    <t>No se acepta glosa, como se evidencia se encuentra adjunto al recobro la historia clinica en la cual se evidencia la entrega de la tecnologia No pos, este documento cuenta con el nombre del paciente, identificación, servicio No pos, firma del paciente y/o acudiente que recibe la tecnologia.</t>
  </si>
  <si>
    <t>No se acepta glosa, el usuario se encuentra afiliado a la EPS COMPENSAR para la fecha de prestación del servicio 16/05/2013, los nombres registrados en los documentos esenciales del recobro corresponden a la condición de afiliación en el momento de la prestación del servicio y evidenciándose como dato trazador el tipo y número de identificación</t>
  </si>
  <si>
    <t>LUIS CARLOS BERMUDEZ MERLANO</t>
  </si>
  <si>
    <t>755-56</t>
  </si>
  <si>
    <t>JUAN PABLO MORALES SANCHEZ</t>
  </si>
  <si>
    <t>733-139</t>
  </si>
  <si>
    <t>2139-318</t>
  </si>
  <si>
    <t>00053512-01-0N01AH01</t>
  </si>
  <si>
    <t>DUROGESIC 25 UG/H</t>
  </si>
  <si>
    <t xml:space="preserve">No se acepta glosa, el usuario se encuentra vivo, afiliado y compensado y a la EPS COMPENSAR para la fecha de prestación del servicio 05/07/2013.
</t>
  </si>
  <si>
    <t>CRISTHYAN MORENO MARQUEZ</t>
  </si>
  <si>
    <t>713-20</t>
  </si>
  <si>
    <t>SAMUEL ALEJANDRO BAUTISTA CASTILLO</t>
  </si>
  <si>
    <t>763-208</t>
  </si>
  <si>
    <t>VIOLETA HENAO RAMIREZ</t>
  </si>
  <si>
    <t>1978-141</t>
  </si>
  <si>
    <t>19909460-01-0J06BB16</t>
  </si>
  <si>
    <t>SYNAGIS PALIVIZUMAB 50 MG</t>
  </si>
  <si>
    <t>No se acepta glosa, el usuario se encuentra afiliado a la EPS COMPENSAR para la fecha de prestación del servicio 31/07/2013, de igual manera se encuentra adjunto en el que se evidencia que en el momento del ingreso del menor a la IPS no tenia identificación por lo tanto se rejistro con el nombre y documento de lamadre, los nombres registrados en los documentos esenciales del recobro corresponden a la condición de afiliación en el momento de la prestación del servicio y evidenciándose como dato trazador el tipo y número de identificación</t>
  </si>
  <si>
    <t>MARIA FERNANDA INFANTE SANCHEZ</t>
  </si>
  <si>
    <t>713-98</t>
  </si>
  <si>
    <t>No se acepta glosa, el usuario se encuentra afiliado a la EPS COMPENSAR para la fecha de prestación del servicio 19/07/2013 los nombres registrados en los documentos esenciales del recobro corresponden a la condición de afiliación en el momento de la prestación del servicio y evidenciándose como dato trazador el tipo y número de identificación</t>
  </si>
  <si>
    <t>BRYAN ALEXANDER ALMONACID RESTREPO</t>
  </si>
  <si>
    <t>671-200</t>
  </si>
  <si>
    <t>INMUNOTERAPIA DEPIGOIDE - ACAROS - AC</t>
  </si>
  <si>
    <t>No se acepta glosa, como se evidencia se encuentra adjunto al recobro el documento de entrega de la tecnologia No pos, este documento cuenta con el nombre del paciente, identificación, servicio No pos, firma del paciente y/o acudiente que recibe la tecnología .</t>
  </si>
  <si>
    <t>2041-492</t>
  </si>
  <si>
    <t>19983583-01-0L04AD02</t>
  </si>
  <si>
    <t>PROGRAF ® XL CAPSULAS DE LIBERACION PROLONGADA DE 1 MG</t>
  </si>
  <si>
    <t>LUZ ELENA RIVERO OVIEDO</t>
  </si>
  <si>
    <t>1929-197</t>
  </si>
  <si>
    <t>JORGE ELIECER DIAZ MESA</t>
  </si>
  <si>
    <t>A</t>
  </si>
  <si>
    <t>800085883-3</t>
  </si>
  <si>
    <t>LABORATORIO DE ORTESIS Y PROTESIS GILETE Y CIA LIMITADA</t>
  </si>
  <si>
    <t>685-93</t>
  </si>
  <si>
    <t>S880</t>
  </si>
  <si>
    <t>AMPUTACION TRAUMATICA A NIVEL DE LA RODILLA</t>
  </si>
  <si>
    <t>OB951L</t>
  </si>
  <si>
    <t>SILLA DE RUEDAS - IN</t>
  </si>
  <si>
    <t>No se acepta glosa. Se adjunta historia clinica con fecha de atencion del 14/07/2013, es posterior a la fecha de servicio de la tecnologia no POS objeto del presente recobro. Glosa injustificada.</t>
  </si>
  <si>
    <t>MAIRA ALEJANDRA SANTAMARIA BELTRAN</t>
  </si>
  <si>
    <t>575-13</t>
  </si>
  <si>
    <t>No se acepta glosa, se considera que la extemporaneidad no es un requisitos esenciales para el reconocimiento y pago de la tecnología No POS dado que los demás elementos como ordenamiento por el médico tratante, aprobación del CTC o Fallos de Tutela, Suministro efectivo, prestador de servicios de salud se cumplieron a cabalidad por parte de la EPS.</t>
  </si>
  <si>
    <t>PAULA ANDREA IBARRA PENAGOS</t>
  </si>
  <si>
    <t>609-125</t>
  </si>
  <si>
    <t>PRUEBAS NEUROPSICOLOGICAS - AC</t>
  </si>
  <si>
    <t>No se acepta glosa. Se adjunta la fórmula medica correspondiente al medicamento ENSURE PLUS HN para la fecha prestacion del servicio 27/05/2013 este documento cuenta con el nombre del paciente, documento, nombre y registro medico del profesional.</t>
  </si>
  <si>
    <t>2001-118</t>
  </si>
  <si>
    <t xml:space="preserve"> No se acepta glosa. El usuario se encontraba vivo, afiliado y compensado a la EPS COMPENSAR para la fecha de prestación del servicio (19/02/2013). Se adjunta certificación expedida por la EPS donde se evidencia que el paciente tiene fecha de retiro (Junio 2013) que es posterior a la fecha de servicio de la prestación objeto del presente recobro.</t>
  </si>
  <si>
    <t>No se acepta glosa. Se adjunta la fórmula medica correspondiente al medicamento FEMARA 2.5 MG COMPRIMIDOS RECUBIERTOS para la fecha prestacion del servicio 19/02/2013, este documento cuenta con el nombre del paciente, documento, nombre y registro medico del profesional.</t>
  </si>
  <si>
    <t>JUAN DAVID ROMERO</t>
  </si>
  <si>
    <t>2041-263</t>
  </si>
  <si>
    <t>G548</t>
  </si>
  <si>
    <t>OTROS TRASTORNOS DE LAS RAICES Y PLEXOS NERVIOSOS</t>
  </si>
  <si>
    <t>00206956-02-0N07XX02</t>
  </si>
  <si>
    <t>RILUTEK® TABLETAS X 50MG</t>
  </si>
  <si>
    <t>ANA LEONOR NINO ZARAZA</t>
  </si>
  <si>
    <t>1834-19</t>
  </si>
  <si>
    <t>JUAN SEBASTIAN ORDONEZ RODRIGUEZ</t>
  </si>
  <si>
    <t>731-266</t>
  </si>
  <si>
    <t>731-162</t>
  </si>
  <si>
    <t xml:space="preserve">La orden o formula medica no evidencia la prescripción </t>
  </si>
  <si>
    <t>No se acepta glosa, el usuario se encuentra vivo, afiliado y compensado y a la EPS COMPENSAR para la fecha de prestación del servicio 07/03/2013</t>
  </si>
  <si>
    <t>No se acepta glosa, el valor recobrado para el medicamento PRADAXA ® 110 MG son los correspondientes para la fecha prestacion del servicio 07/03/2013 y según la circular 4 de 2012, por lo tanto la glosa es injustificada.</t>
  </si>
  <si>
    <t>No se acepta glosa. Se adjunta la fórmula medica correspondiente al medicamento PRADAXA ® 110 MG para la fecha prestacion del servicio 07/03/2013 este documento cuenta con el nombre del paciente, documento, nombre y registro medico del profesional.</t>
  </si>
  <si>
    <t>JOSE MIGUEL JIMENEZ YANQUEN</t>
  </si>
  <si>
    <t>2031-586</t>
  </si>
  <si>
    <t xml:space="preserve">No se acepta glosa, el usuario se encuentra vivo, afiliado y compensado y a la EPS COMPENSAR para la fecha de prestación del servicio 19/04/2013 – Fecha de fallecimiento 04/05/2013 según historia clinica. 
</t>
  </si>
  <si>
    <t>No se acepta glosa. Se adjunta la fórmula medica correspondiente al medicamento ENSURE PLUS HN para la fecha prestacion del servicio 19/04/2013 este documento cuenta con el nombre del paciente, documento, nombre y registro medico del profesional.</t>
  </si>
  <si>
    <t>LUISA FERNANDA MARIN ARIZA</t>
  </si>
  <si>
    <t>Paciente con dos fallos de tutela: 1. Acción de tutela del Juzgado 24 Penal municipal con función de garantías para el tratamiento integral de rehabilitación en la institución Horizontes ABA terapia integral, institucion especializada en las terapias que requiere el paciente, en virtud a que las que suministra Compensar EPS son muy precarias que no le ayudan en su desarrollo psicomotor, como lo es integrarse a la sociedad con otros niños normales. Se concede la tutela y ordena que Compensar establezca la institución mas idónea y especializada para el trastorno que padece Síndrome de Down, con el fin de lograr su rehabilitación integral. Si Compensar EPS no contara dentro de sus IPS adscritas con una institución de idénticas calidades, especialidad e idoneidad de Horizontes ABA terapia integral, el médico tratante deberá ordenar el tratamiento especializado en esa institución. 2. Fallo de tutela del 12 de noviembre de 2009 para el transporte de la menor hacia el centro de terapia integral en taxi, ya que la menor se asusta y es difícil controlarla cuando va en transporte público masivo transmilenio para las terapias. Se concede la tutela y ordena autorizar los gastos de transporte para facilitar su desplazamiento desde su residencia hacia la IPS Horizontes ABA donde le practican las terapias integrales a fin de tratar su enfermedad Síndrome de Down. De igual forma, deberá garantizar la cobertura total de los implementos, elementos, procedimientos, intervenciones, medicamentos, etc., necesarios para salvaguardar la vida, salud, integridad física y dignidad humana de la menor con ocasión de la enfermedad que padece. Mediante incidente de desacato del 21 de mayo de 2010 manifiestan la inconformidad con el servicio de transporte brindado por Telecooper, razón por la cual por parte de Compensar se cambia de proveedor a Código Delta para transportar al paciente desde su domicilio a las terapias de rehabilitación integral así como a las hidroterapias en la colina, servicio excluido de las coberturas del POS, ya que para este territorio no se reconce UPC por dispersión, y que se encuentra expresamente ordenado por parte del fallo de tutela.</t>
  </si>
  <si>
    <t>2009-00042</t>
  </si>
  <si>
    <t>Q909</t>
  </si>
  <si>
    <t>SINDROME DE DOWN- NO ESPECIFICADO</t>
  </si>
  <si>
    <t>TRATAMIENTO DE REHABILITACION INTERMEDIO TIPO ABA</t>
  </si>
  <si>
    <t>No se acepta glosa, Se cumple con lo establecido en la Res. vigente para la fecha prestación del servicio, de igual manera la evidencia de suministro puede comprobarse con la factura IPS donde se detalla el paciente, fecha de ingreso y egreso, descripción de la tecnología No POS, cantidad, valor unitario y valor total.</t>
  </si>
  <si>
    <t>No se acepta glosa, Según Circular 029 de 2011 el medicamento, insumo, procedimiento y/o actividad TRATAMIENTO DE REHABILITACION INTERMEDIO TIPO ABA es NO POS debido a que no se encuentra en el listado de servicios incluidos en el plan de beneficios pos. Fecha de servicio 31/10/2013</t>
  </si>
  <si>
    <t>No se acepta glosa, se encuentra adjunto fallo de tutela 2009-00042, en donde el juez ordenó tratamiento integral y se anexó la respectiva justificación, en la que se evidencia cobertura de la actividad, procedimiento, insumo y/o medicamento NO POS suministrado al paciente y recobrado con la presente factura.</t>
  </si>
  <si>
    <t>SIERVO DE JESUS RODRIGUEZ CHAPARRO</t>
  </si>
  <si>
    <t>2063-416</t>
  </si>
  <si>
    <t>No se acepta glosa. Se adjunta la fórmula medica correspondiente al medicamento NEBILOL 5 MG TABLETAS para la fecha prestacion del servicio 03/04/2013, este documento cuenta con el nombre del paciente, documento, nombre y registro medico del profesional.</t>
  </si>
  <si>
    <t>JOSEFINA PATINO LOPEZ</t>
  </si>
  <si>
    <t>2041-412</t>
  </si>
  <si>
    <t>M751</t>
  </si>
  <si>
    <t>SINDROME DE MANGUITO ROTATORIO</t>
  </si>
  <si>
    <t>2017-439</t>
  </si>
  <si>
    <t>No se acepta glosa. Se adjunta la fórmula medica correspondiente al medicamento LUMIGAN ® SOLUCION OFTALMICA para la fecha prestacion del servicio 06/04/2013, este documento cuenta con el nombre del paciente, documento, nombre y registro medico del profesional.</t>
  </si>
  <si>
    <t>19918906-01-0R03AK07</t>
  </si>
  <si>
    <t>20028990-01-0C02AA04</t>
  </si>
  <si>
    <t>VENOSTASIN TABLETAS RECUBIERTAS</t>
  </si>
  <si>
    <t>PAULA DANIELA URREA JAIME</t>
  </si>
  <si>
    <t>Paciente con dos fallos de Tutela: 1. Acción de Tutela del 13 de octubre de 2005 para el suministro de los medicamentos metoclopramida, Losec Mups, Harmetone, así como el estudio para cine video deglución, no incluidos en el POS. Se concede la Tutela y ordena la práctica del procedimiento Video cine deglución y el suministro del medicamento Harmetone, así como el suministro del medicamento Metoclopramida y Losec Mups. 2. Acción de Tutela del 16 de marzo de 2006 para la paciente con cuadro clinico de epilepsia focal sintomatica, mioclonias retardo en el desarrollo sicomotor e incapacidad de origen central, quien requiere una videofluoroscopia de la deglución y el boton de gastrostomia, los cuales no le han sido autorizados, así como solicita la cobertura de su rehabilitación permanente con los suministros médicos, medicamentos, tratamientos, prótesis posteriores, exámenes y procedimientos terapéuticos que requiera la paciente. Se concede la Tutela que ordena autorizar, practicar y suministrar la video fluoroscopia de la deglución y el botón de gastrostomía ordenados por el médico tratante. Además autorice el tratamiento médico, los procedimientos y elementos quirurgicos, hospitalarios, medicamentos controles y demas conceptos que en lo sucesivo requiera la menor para el restablecimiento de su salud en lo que tiene que ver con la afección objeto de la presente acción de Tutela.</t>
  </si>
  <si>
    <t>06-0238</t>
  </si>
  <si>
    <t>YEINS ESTEBAN MALAVER SARMIENTO</t>
  </si>
  <si>
    <t>Acción de tutela del 12 de marzo de 2008 para la realización de una video telemetría 24 horas con electrodos esfenoidales, el cual le fuera negado por parte de la EPS al encontrarse excluido de las coberturas del plan obligatorio de salud. Se concede la tutela que ordena autorice en lo sucesivo y con carácter prioritario, toda la atención médica asistencial quirúrgica y demas servicios NO POS (Procedimientos, medicamentos, tratamiento integral) que necesite el menor y sea prescrito por los médicos que lo tratan, hasta tanto se demuestre que otra institución o el propio afectado está en condiciones de asumir el costo que demanda la atención médica requerida que se encuentra excluida del POS respecto a lo que tenga que ver con lo manifestado en la presente acción de tutela. Se autoriza a Compensar para que adelante los trámites pertinentes ante el Fosyga a fin de que le sean reembolsados los gastos en que incurra por concepto de este fallo.</t>
  </si>
  <si>
    <t>2008-272</t>
  </si>
  <si>
    <t>No se acepta glosa, se encuentra adjunto fallo de tutela 2006-00115 ,en donde el juez ordenó tratamiento integral y se anexó la respectiva justificación, en la que se evidencia cobertura de la actividad, procedimiento, insumo y/o medicamento NO POS suministrado al paciente y recobrado con la presente factura.</t>
  </si>
  <si>
    <t>00224715-01-0N05AH04</t>
  </si>
  <si>
    <t>No se acepta glosa, se encuentra adjunto fallo de tutela 2007-532, en donde el juez ordenó tratamiento integral, en este se evidencia cobertura de la actividad, procedimiento, insumo y/o medicamento NO POS suministrado al paciente y recobrado con la presente factura.</t>
  </si>
  <si>
    <t>CAMILA JULIETH ORTIZ BUITRAGO</t>
  </si>
  <si>
    <t>Accion de tutela del 11 de diciembre de 2007 por la hipoxia cerebral y retardo mental psicomotor multiglobal severo que presenta y requiere de tratamiento integral de rehabilitación en ortopedia, terapias físicas, lenguaje y ocupacional, así como ferulas para posición funcional y Dennis Brown, las cuales no fueron autorizadas por encontrarse excluidas del POS. Se concede la tutela y ordena a Compensar EPS inicie las gestiones y procedimientos necesarios para que sea autorizado el tratamiento integral de rehabilitación en ortopedia, terapia física y del lenguaje, consultas especializadas, etc., insumos como ferulas para mano en posición funcional y ferulas de Denis Brown que requiera la paciente para el tratamiento de la enfermedad que dio origen al presente fallo de tutela, de conformidad con las prescripciones médicas y en las instituciones idóneas para la prestación del servicio de salud, de forma oportuna y eficaz, como es su obligación legal. Compensar EPS podrá repetir contra el Fosyga por los gastos en que incurra en virtud de esta providencia, por el suministro de las férulas para mano en posición funcional y férulas Denis Brown y del tratamiento integral, siempre que se traten de servicios a los cuales no se encuentra legalmente obligada, no corresponden a los porcentajes que deba asumir o no se encuentren en el POS.</t>
  </si>
  <si>
    <t>2007-0548</t>
  </si>
  <si>
    <t>19908545-01-0N03AF02</t>
  </si>
  <si>
    <t>MARIA LEONOR PULIDO</t>
  </si>
  <si>
    <t>2191-340</t>
  </si>
  <si>
    <t>No se acepta glosa. Se adjunta la fórmula medica correspondiente al medicamento AVAMYS® SPRAY NASAL para la fecha prestacion del servicio 09/09/2013 este documento cuenta con el nombre del paciente, documento, nombre y registro medico del profesional.</t>
  </si>
  <si>
    <t>MARIA ANTONIA MOGOLLON MORALES</t>
  </si>
  <si>
    <t>2147-289</t>
  </si>
  <si>
    <t>19968570-04-0N06BA07</t>
  </si>
  <si>
    <t>VIGIA 100 MG</t>
  </si>
  <si>
    <t>No se acepta glosa. Se adjunta la fórmula medica correspondiente al medicamento VIGIA 100 MG para la fecha prestacion del servicio 21/09/2013, este documento cuenta con el nombre del paciente, documento, nombre y registro medico del profesional.</t>
  </si>
  <si>
    <t>DANIEL CLOTARIO PERILLA CASTRO</t>
  </si>
  <si>
    <t>2167-236</t>
  </si>
  <si>
    <t>20015002-04-0N03AX16</t>
  </si>
  <si>
    <t>MARTESIA® 150 MG</t>
  </si>
  <si>
    <t>No se acepta glosa. Se adjunta la fórmula medica correspondiente al medicamento MARTESIA® 150 MG para la fecha prestacion del servicio 10/09/2013 este documento cuenta con el nombre del paciente, documento, nombre y registro medico del profesional.</t>
  </si>
  <si>
    <t>ISABEL VILLARRAGA DE GARCIA</t>
  </si>
  <si>
    <t>2137-970</t>
  </si>
  <si>
    <t>No se acepta glosa. Se adjunta la fórmula medica correspondiente al medicamento DORZOPT® para la fecha prestacion del servicio 07/09/2013 este documento cuenta con el nombre del paciente, documento, nombre y registro medico del profesional.</t>
  </si>
  <si>
    <t>ELVIA COLMENARES DE MARINO</t>
  </si>
  <si>
    <t>2133-126</t>
  </si>
  <si>
    <t>No se acepta glosa. Se adjunta la fórmula medica correspondiente al medicamento ACRYLARM GEL OFTALMICO ESTERIL para la fecha prestacion del servicio 06/09/2013 este documento cuenta con el nombre del paciente, documento, nombre y registro medico del profesional.</t>
  </si>
  <si>
    <t>LUZ STELLA VELANDIA DE MATEUS</t>
  </si>
  <si>
    <t>2071-141</t>
  </si>
  <si>
    <t>RENATO ALEJANDRO MUNOZ RODRIGUEZ</t>
  </si>
  <si>
    <t>2037-323</t>
  </si>
  <si>
    <t>19991863-09-0C10AA07</t>
  </si>
  <si>
    <t>ROSUVASTATINA 10 MG</t>
  </si>
  <si>
    <t>No se acepta glosa. Se adjunta la fórmula medica correspondiente al medicamento ROSUVASTATINA 10 MG para la fecha prestacion del servicio 27/04/2013 este documento cuenta con el nombre del paciente, documento, nombre y registro medico del profesional.</t>
  </si>
  <si>
    <t>FERNANDO SANCHEZ BORRERO</t>
  </si>
  <si>
    <t>2089-2</t>
  </si>
  <si>
    <t>G618</t>
  </si>
  <si>
    <t>OTRAS POLINEUROPATIAS INFLAMATORIAS</t>
  </si>
  <si>
    <t>No se acepta glosa. Se adjunta la fórmula medica correspondiente al medicamento GABAPENTINA 400 MG CAPSULAS para la fecha prestacion del servicio 24/04/2013 este documento cuenta con el nombre del paciente, documento, nombre y registro medico del profesional.</t>
  </si>
  <si>
    <t>JAIME ORLANDO ABELLA ZARATE</t>
  </si>
  <si>
    <t>2079-211</t>
  </si>
  <si>
    <t>ANATILDE LIZARAZO DE GUERRERO</t>
  </si>
  <si>
    <t>1985-74</t>
  </si>
  <si>
    <t>No se acepta glosa. Se adjunta la fórmula medica correspondiente al medicamento PREGABALINA 75 MG CAPSULAS para la fecha prestacion del servicio 11/03/2013 este documento cuenta con el nombre del paciente, documento, nombre y registro medico del profesional.</t>
  </si>
  <si>
    <t>BLANCA CECILIA CARDENAS MORENO</t>
  </si>
  <si>
    <t>2057-33</t>
  </si>
  <si>
    <t>I828</t>
  </si>
  <si>
    <t>EMBOLIA Y TROMBOSIS DE OTRAS VENAS ESPECIFICADAS</t>
  </si>
  <si>
    <t>20038518-04-0N02BE71</t>
  </si>
  <si>
    <t>ACETAMINOFEN 500 MG + CODEINA FOSFATO 8 MG TABLETAS</t>
  </si>
  <si>
    <t>No se acepta glosa. Se adjunta la fórmula medica correspondiente al medicamento ACETAMINOFEN 500 MG + CODEINA FOSFATO 8 MG TABLETAS para la fecha prestacion del servicio 21/03/2013, este documento cuenta con el nombre del paciente, documento, nombre y registro medico del profesional.</t>
  </si>
  <si>
    <t>No se acepta glosa. Se adjunta la fórmula medica correspondiente al medicamento HUMYLUB OFTENO para la fecha prestacion del servicio 12/03/2013 este documento cuenta con el nombre del paciente, documento, nombre y registro medico del profesional.</t>
  </si>
  <si>
    <t xml:space="preserve">CRISTOBALINA HERRERA </t>
  </si>
  <si>
    <t>2053-452</t>
  </si>
  <si>
    <t>No se acepta glosa. Se adjunta la fórmula medica correspondiente al medicamento DORZOPT® para la fecha prestacion del servicio 12/03/2013 este documento cuenta con el nombre del paciente, documento, nombre y registro medico del profesional.</t>
  </si>
  <si>
    <t>BLANCA MARINA LEON DE MORA</t>
  </si>
  <si>
    <t>2049-282</t>
  </si>
  <si>
    <t>No se acepta glosa. Se adjunta la fórmula medica correspondiente al medicamento AKATINOL® 20 MG TABLETAS RECUBIERTAS para la fecha prestacion del servicio 11/03/2013 este documento cuenta con el nombre del paciente, documento, nombre y registro medico del profesional.</t>
  </si>
  <si>
    <t>AURA ISABEL BARRAGAN DE COSSIO</t>
  </si>
  <si>
    <t>2049-256</t>
  </si>
  <si>
    <t>20047923-07-0C10AA07</t>
  </si>
  <si>
    <t>No se acepta glosa. Se adjunta la fórmula medica correspondiente al medicamento ROSUVASTATINA 10 MG para la fecha prestacion del servicio 11/03/2013, este documento cuenta con el nombre del paciente, documento, nombre y registro medico del profesional.</t>
  </si>
  <si>
    <t>MARIA LUISA CAMACHO DE RODRIGUEZ</t>
  </si>
  <si>
    <t>1991-126</t>
  </si>
  <si>
    <t>No se acepta glosa. Se adjunta la fórmula medica correspondiente al medicamento GALVUS 50 MG COMPRIMIDOS para la fecha prestacion del servicio 22/02/2013, este documento cuenta con el nombre del paciente, documento, nombre y registro medico del profesional.</t>
  </si>
  <si>
    <t>SONIA PATRICIADEL PILAR GUERRERO NUNEZ</t>
  </si>
  <si>
    <t>2057-17</t>
  </si>
  <si>
    <t>20015272-05-0N04BC05</t>
  </si>
  <si>
    <t>MIRAPEX ® ER 0.375 MG</t>
  </si>
  <si>
    <t>No se acepta glosa. Se adjunta la fórmula medica correspondiente al medicamento MIRAPEX ® ER 0.375 MG para la fecha prestacion del servicio 18/03/2013 este documento cuenta con el nombre del paciente, documento, nombre y registro medico del profesional.</t>
  </si>
  <si>
    <t>MARIA RUBIELA RIVERA PERDOMO</t>
  </si>
  <si>
    <t>2027-287</t>
  </si>
  <si>
    <t>No se acepta glosa. Se adjunta la fórmula medica correspondiente al medicamento SYSTANE ULTRA ® SOLUCIÓN OFTÁLMICA para la fecha prestacion del servicio 14/03/2013, este documento cuenta con el nombre del paciente, documento, nombre y registro medico del profesional.</t>
  </si>
  <si>
    <t>MANUEL ENRIQUE RODRIGUEZ GARCIA</t>
  </si>
  <si>
    <t>2075-386</t>
  </si>
  <si>
    <t>No se acepta glosa. Se adjunta la fórmula medica correspondiente al medicamento LUMIGAN ® SOLUCION OFTALMICA para la fecha prestacion del servicio 07/10/2013 este documento cuenta con el nombre del paciente, documento, nombre y registro medico del profesional.</t>
  </si>
  <si>
    <t>LUZ NELLY RAMIREZ BUITRAGO</t>
  </si>
  <si>
    <t>2189-112</t>
  </si>
  <si>
    <t>20036548-03-0N03AX16</t>
  </si>
  <si>
    <t>No se acepta glosa. Se adjunta la fórmula medica correspondiente al medicamento PREGABALINA 300 MG para la fecha prestacion del servicio 07/10/2013 este documento cuenta con el nombre del paciente, documento, nombre y registro medico del profesional.</t>
  </si>
  <si>
    <t>2185-260</t>
  </si>
  <si>
    <t>No se acepta glosa. Se adjunta la fórmula medica correspondiente al medicamento CILOSTAZOL 100 MG TABLETAS para la fecha prestacion del servicio 17/10/2013 este documento cuenta con el nombre del paciente, documento, nombre y registro medico del profesional.</t>
  </si>
  <si>
    <t>SONIA CONSUELO RODRIGUEZ SIERRA</t>
  </si>
  <si>
    <t>2081-355</t>
  </si>
  <si>
    <t>BLANCA HELENA PINEDA DE MORA</t>
  </si>
  <si>
    <t>2213-323</t>
  </si>
  <si>
    <t>S307</t>
  </si>
  <si>
    <t>TRAUMATISMOS SUPERFICIALES MULTIPLES DEL ABDOMEN- DE LA REGION LUMBOSACRA Y DE LA PELVIS</t>
  </si>
  <si>
    <t>19982964-01-0B03AE02</t>
  </si>
  <si>
    <t>HERREX FOL 1000 TABLETAS RECUBIERTAS</t>
  </si>
  <si>
    <t>19908273-01-0A03AA05</t>
  </si>
  <si>
    <t>MUVETT</t>
  </si>
  <si>
    <t xml:space="preserve">FOXAMAX PLUS (ALENDRONATO 70MG/VITAMINA D3 5600 IU) TABLETAS </t>
  </si>
  <si>
    <t>SINALGEN TABLETAS</t>
  </si>
  <si>
    <t>RAUL GONZALO ACOSTA AVELLANEDA</t>
  </si>
  <si>
    <t>2295-293</t>
  </si>
  <si>
    <t>No se acepta glosa. Se adjunta la fórmula medica correspondiente al medicamento REMINYL ® ER CAPSULAS DE 16 MG para la fecha prestacion del servicio 29/01/2014 este documento cuenta con el nombre del paciente, documento, nombre y registro medico del profesional.</t>
  </si>
  <si>
    <t>No se acepta glosa. Se adjunta la fórmula medica correspondiente al medicamento REMINYL ®ER CAPSULAS DE 8 MG para la fecha prestacion del servicio 04/01/2014 este documento cuenta con el nombre del paciente, documento, nombre y registro medico del profesional.</t>
  </si>
  <si>
    <t>CAMILO TORRES PARDO</t>
  </si>
  <si>
    <t>2211-183</t>
  </si>
  <si>
    <t>No se acepta glosa. Se adjunta la fórmula medica correspondiente al medicamento CARDURAN® XL 4 MG para la fecha prestacion del servicio 29/01/2014 este documento cuenta con el nombre del paciente, documento, nombre y registro medico del profesional.</t>
  </si>
  <si>
    <t>MARIA ALEJANDRA LEON PARDO</t>
  </si>
  <si>
    <t>2309-485</t>
  </si>
  <si>
    <t>2249-568</t>
  </si>
  <si>
    <t>No se acepta glosa. Se adjunta la fórmula medica correspondiente al medicamento PEDIASURE para la fecha prestacion del servicio 18/01/2014 este documento cuenta con el nombre del paciente, documento, nombre y registro medico del profesional.</t>
  </si>
  <si>
    <t>JAVIER ALONSO SANCHEZ MOLINA</t>
  </si>
  <si>
    <t>2287-753</t>
  </si>
  <si>
    <t>N484</t>
  </si>
  <si>
    <t>IMPOTENCIA DE ORIGEN ORGANICO</t>
  </si>
  <si>
    <t>20007296-01-0G04BE08</t>
  </si>
  <si>
    <t>CIALIS® 5 MG</t>
  </si>
  <si>
    <t>No se acepta glosa. Se adjunta la fórmula medica correspondiente al medicamento CIALIS® 5 MG para la fecha prestacion del servicio 16/01/2014 este documento cuenta con el nombre del paciente, documento, nombre y registro medico del profesional.</t>
  </si>
  <si>
    <t>ADRIANA LOPEZ CARDONA</t>
  </si>
  <si>
    <t>2303-233</t>
  </si>
  <si>
    <t>H162</t>
  </si>
  <si>
    <t>QUERATOCONJUNTIVITIS</t>
  </si>
  <si>
    <t>No se acepta glosa. Se adjunta la fórmula medica correspondiente al medicamento MODUSIK- A OFTENO para la fecha prestacion del servicio 04/02/2014 este documento cuenta con el nombre del paciente, documento, nombre y registro medico del profesional.</t>
  </si>
  <si>
    <t>MARIA ESTER PARADA GARCIA</t>
  </si>
  <si>
    <t>2233-529</t>
  </si>
  <si>
    <t>20030219-01-0R03BA08</t>
  </si>
  <si>
    <t>BEROSYNT CICLESONIDA 160 MCG/DOSIS AEROSOL HFA</t>
  </si>
  <si>
    <t>No se acepta glosa. Se adjunta la fórmula medica correspondiente al medicamento BEROSYNT CICLESONIDA 160 MCG/DOSIS AEROSOL HFA para la fecha prestacion del servicio 07/01/2014 este documento cuenta con el nombre del paciente, documento, nombre y registro medico del profesional.</t>
  </si>
  <si>
    <t>2287-24</t>
  </si>
  <si>
    <t>No se acepta glosa. Se adjunta la fórmula medica correspondiente al medicamento KRYTANTEK OFTENO para la fecha prestacion del servicio 07/02/2014, este documento cuenta con el nombre del paciente, documento, nombre y registro medico del profesional.</t>
  </si>
  <si>
    <t>JOSE EDUARDO SUAREZ HINESTROZA</t>
  </si>
  <si>
    <t>2131-308</t>
  </si>
  <si>
    <t>No se acepta glosa. Se adjunta la fórmula medica correspondiente al medicamento DETRUSITOL SR 4 MG CAPSULAS para la fecha prestacion del servicio 04/01/2014 este documento cuenta con el nombre del paciente, documento, nombre y registro medico del profesional.</t>
  </si>
  <si>
    <t>DIEGO TRUJILLO TRUJILLO</t>
  </si>
  <si>
    <t>2277-335</t>
  </si>
  <si>
    <t>2213-161</t>
  </si>
  <si>
    <t>19981162-04-0C10AA05</t>
  </si>
  <si>
    <t>EZATOR 10/40</t>
  </si>
  <si>
    <t>No se acepta glosa. Se adjunta la fórmula medica correspondiente al medicamento EZATOR 10/40 para la fecha prestacion del servicio 07/01/2014, este documento cuenta con el nombre del paciente, documento, nombre y registro medico del profesional.</t>
  </si>
  <si>
    <t>DIEGO FELIPE CHACON OSMA</t>
  </si>
  <si>
    <t>2257-146</t>
  </si>
  <si>
    <t>J410</t>
  </si>
  <si>
    <t>BRONQUITIS CRONICA SIMPLE</t>
  </si>
  <si>
    <t>20003641-02-0R03BA05</t>
  </si>
  <si>
    <t>FLIXOTIDE INHALADOR (LIBRE DE CFC)</t>
  </si>
  <si>
    <t>CLARA INES GONZALEZ AREVALO</t>
  </si>
  <si>
    <t>2283-277</t>
  </si>
  <si>
    <t>No se acepta glosa. Se adjunta la fórmula medica correspondiente al medicamento SERETIDE DISKUS 50/500 MCG para la fecha prestacion del servicio 08/01/2014 este documento cuenta con el nombre del paciente, documento, nombre y registro medico del profesional.</t>
  </si>
  <si>
    <t>EDILIA LEON DE CORREA</t>
  </si>
  <si>
    <t xml:space="preserve">2223-304 </t>
  </si>
  <si>
    <t>IRMA ALVAREZ DE HERNANDEZ</t>
  </si>
  <si>
    <t>2217-98</t>
  </si>
  <si>
    <t>ROSA MARIA CASALLAS DE CASTANEDA</t>
  </si>
  <si>
    <t>2217-12</t>
  </si>
  <si>
    <t>LUIS ERNESTO ROMERO CABALLERO</t>
  </si>
  <si>
    <t>2261-356</t>
  </si>
  <si>
    <t>JOSE EUSEBIO RODRIGUEZ GARZON</t>
  </si>
  <si>
    <t>2285-496</t>
  </si>
  <si>
    <t>LUZ MILA LOPEZ GARCIA</t>
  </si>
  <si>
    <t>2213-418</t>
  </si>
  <si>
    <t>ANA CECILIA COBA DE GUTIERREZ</t>
  </si>
  <si>
    <t>2237-142</t>
  </si>
  <si>
    <t>20021216-02-0N05AH05</t>
  </si>
  <si>
    <t>SAPHRIS® TABLETAS SUBLINGUALES 10 MG</t>
  </si>
  <si>
    <t>ANA MERCEDES ARIAS DE FORERO</t>
  </si>
  <si>
    <t>2285-438</t>
  </si>
  <si>
    <t>ROSA MATILDE ROBAYO VALLE</t>
  </si>
  <si>
    <t>2217-461</t>
  </si>
  <si>
    <t>EDUARDO RAMIREZ</t>
  </si>
  <si>
    <t>2249-431</t>
  </si>
  <si>
    <t>OLGA NOEMI PINEDA LOPEZ</t>
  </si>
  <si>
    <t>2007-108</t>
  </si>
  <si>
    <t>F251</t>
  </si>
  <si>
    <t>TRASTORNO ESQUIZOAFECTIVO DE TIPO DEPRESIVO</t>
  </si>
  <si>
    <t>VICTOR MANUEL MARTINEZ SOLORZANO</t>
  </si>
  <si>
    <t>1973-265</t>
  </si>
  <si>
    <t>SHARID VALENTINA GUARIN TRIANA</t>
  </si>
  <si>
    <t>2029-391</t>
  </si>
  <si>
    <t>LUCIA ELVIA ZAMBRANO DE CABUYA</t>
  </si>
  <si>
    <t>2141-211</t>
  </si>
  <si>
    <t>JESUS ALIRIO RONCANCIO CASALLAS</t>
  </si>
  <si>
    <t>2261-60</t>
  </si>
  <si>
    <t>B369</t>
  </si>
  <si>
    <t>MICOSIS SUPERFICIAL- SIN OTRA ESPECIFICACION</t>
  </si>
  <si>
    <t>FLORO MARIO PEREZ GAMA</t>
  </si>
  <si>
    <t>2211-366</t>
  </si>
  <si>
    <t>ROSALBINA PUENTES DE SEPULVEDA</t>
  </si>
  <si>
    <t>2075-228</t>
  </si>
  <si>
    <t>19976152-02-0N06AB05</t>
  </si>
  <si>
    <t>PAROXETINA TABLETAS X 20 MG</t>
  </si>
  <si>
    <t>BLANCA MARIA PAMPLONA GOMEZ</t>
  </si>
  <si>
    <t>2143-298</t>
  </si>
  <si>
    <t>SAUL PACHON NAVARRETE</t>
  </si>
  <si>
    <t>2141-26</t>
  </si>
  <si>
    <t>GABRIELA RODRIGUEZ MEJIA</t>
  </si>
  <si>
    <t>2189-430</t>
  </si>
  <si>
    <t>LUZ MERY HOYOS VARELA</t>
  </si>
  <si>
    <t>2187-650</t>
  </si>
  <si>
    <t>RAMON AGUILERA BEJARANO</t>
  </si>
  <si>
    <t>2139-299</t>
  </si>
  <si>
    <t>20004252-01-0R05CB01</t>
  </si>
  <si>
    <t>FLUMIXOL 600 MG GRANULADO SOBRES</t>
  </si>
  <si>
    <t>CARLOS FERNANDO MARQUEZ MORALES</t>
  </si>
  <si>
    <t>2165-308</t>
  </si>
  <si>
    <t>ANA BEATRIZ GOMEZ BULLA</t>
  </si>
  <si>
    <t>2091-530</t>
  </si>
  <si>
    <t>2067-222</t>
  </si>
  <si>
    <t>CILIA PATRICIA FRANCO VELASQUEZ</t>
  </si>
  <si>
    <t>2121-26</t>
  </si>
  <si>
    <t>SABINA CHIRIVI DE MONROY</t>
  </si>
  <si>
    <t>2163-216</t>
  </si>
  <si>
    <t>MARIA LUISA LOPEZ GONZALEZ</t>
  </si>
  <si>
    <t>2063-33</t>
  </si>
  <si>
    <t>MARIA ADELAIDA FIGUEREDO PEREZ</t>
  </si>
  <si>
    <t>2073-62</t>
  </si>
  <si>
    <t>ANGEL SEGURA</t>
  </si>
  <si>
    <t>2117-267</t>
  </si>
  <si>
    <t>AURA ESTELLA RONCANCIO ORTIZ</t>
  </si>
  <si>
    <t>2187-476</t>
  </si>
  <si>
    <t>2189-276</t>
  </si>
  <si>
    <t>SERENA ROJAS DE SAAVEDRA</t>
  </si>
  <si>
    <t>2185-69</t>
  </si>
  <si>
    <t>ANA SILVIA MORA VILLAMARIN</t>
  </si>
  <si>
    <t>2139-183</t>
  </si>
  <si>
    <t>JORGE LUIS GAVIRIA PARRA</t>
  </si>
  <si>
    <t>2117-161</t>
  </si>
  <si>
    <t>SONIA IRENE GARCIA MORENO</t>
  </si>
  <si>
    <t>2187-589</t>
  </si>
  <si>
    <t>FLOR DEL R AVILA</t>
  </si>
  <si>
    <t>2041-52</t>
  </si>
  <si>
    <t>19960555-04-0M05BX03</t>
  </si>
  <si>
    <t>2075-25</t>
  </si>
  <si>
    <t>MARIA ANA CECILIA FORERO DE BURGOS</t>
  </si>
  <si>
    <t>2263-230</t>
  </si>
  <si>
    <t>2263-227</t>
  </si>
  <si>
    <t>NICOLE PATRICIA LOZANO ARAGON</t>
  </si>
  <si>
    <t>2221-399</t>
  </si>
  <si>
    <t>ROSA ELENA TOQUICA CASTRO</t>
  </si>
  <si>
    <t>2237-422</t>
  </si>
  <si>
    <t>CESAR ANDRES SALAMANCA FIERRO</t>
  </si>
  <si>
    <t>2073-367</t>
  </si>
  <si>
    <t>DEIBY STEC MALAVER SAIZ</t>
  </si>
  <si>
    <t>2191-248</t>
  </si>
  <si>
    <t>GLORIA SANDOVAL RODRIGUEZ</t>
  </si>
  <si>
    <t>2216-212</t>
  </si>
  <si>
    <t>MARIA HERMINIA ESPITIA GIL</t>
  </si>
  <si>
    <t>2184-274</t>
  </si>
  <si>
    <t>I688</t>
  </si>
  <si>
    <t>OTROS TRASTORNOS CEREBROVASCULARES EN ENFERMEDADES CLASIFICADAS EN OTRA PARTE</t>
  </si>
  <si>
    <t>19907847-01-0N06BX06</t>
  </si>
  <si>
    <t>SOMAZINA 500 MG/4 ML SOLUCION INYECTABLE</t>
  </si>
  <si>
    <t>SANTIAGO LOPEZ SANTOS</t>
  </si>
  <si>
    <t>2297-473</t>
  </si>
  <si>
    <t>ANA SOFIA MONZON MUNOZ</t>
  </si>
  <si>
    <t>2179-550</t>
  </si>
  <si>
    <t>19942168-02-0R03DC03</t>
  </si>
  <si>
    <t>MARIA IBON LOZANO MEDINA</t>
  </si>
  <si>
    <t>2205-334</t>
  </si>
  <si>
    <t>MARIBEL PENALOZA YEPES</t>
  </si>
  <si>
    <t>2231-375</t>
  </si>
  <si>
    <t>CARLOS ARTURO MEDINA SIERRA</t>
  </si>
  <si>
    <t>2191-102</t>
  </si>
  <si>
    <t>MARIA AURORA BARON DE MONTOYA</t>
  </si>
  <si>
    <t>2261-107</t>
  </si>
  <si>
    <t>19954951-10-0C09DA08</t>
  </si>
  <si>
    <t>OLMETEC HCT 40/12.5 MG TABLETAS RECUBIERTAS</t>
  </si>
  <si>
    <t>HENRY DANILO MOTTA RODRIGUEZ</t>
  </si>
  <si>
    <t>2209-128</t>
  </si>
  <si>
    <t>19919300-03-0N03AG01</t>
  </si>
  <si>
    <t>VALCOTE® ER 500 MG</t>
  </si>
  <si>
    <t>2267-428</t>
  </si>
  <si>
    <t>ROSALBA GUERRERO DE BOLIVAR</t>
  </si>
  <si>
    <t>2229-417</t>
  </si>
  <si>
    <t>MARIA YOLANDA ORTEGA ACOSTA</t>
  </si>
  <si>
    <t>2183-399</t>
  </si>
  <si>
    <t>MARIA IDALY MARTINEZ SUAREZ</t>
  </si>
  <si>
    <t>2285-185</t>
  </si>
  <si>
    <t>GLORIA PATRICIA RODRIGUEZ DE GONZALEZ</t>
  </si>
  <si>
    <t>2279-149</t>
  </si>
  <si>
    <t>MARIA TERESA OSORIO DE QUINONES</t>
  </si>
  <si>
    <t>2257-399</t>
  </si>
  <si>
    <t>G478</t>
  </si>
  <si>
    <t>OTROS TRASTORNOS DEL SUENO</t>
  </si>
  <si>
    <t>VALIRIO RODRIGUEZ</t>
  </si>
  <si>
    <t>2293-7</t>
  </si>
  <si>
    <t>19955272-05-0G04BD10</t>
  </si>
  <si>
    <t>MANUEL JOSE ALDANA ROJAS</t>
  </si>
  <si>
    <t>2247-177</t>
  </si>
  <si>
    <t>LUIS HUMBERTO AVILA</t>
  </si>
  <si>
    <t>2245-319</t>
  </si>
  <si>
    <t>JOSE MANUEL RODRIGUEZ VILLARREAL</t>
  </si>
  <si>
    <t>2265-71</t>
  </si>
  <si>
    <t>19961606-01-0N03AF02</t>
  </si>
  <si>
    <t>OXCARBAZEPINA 300 MG.</t>
  </si>
  <si>
    <t>SAGRARIO JIMENEZ CARRION</t>
  </si>
  <si>
    <t>2263-600</t>
  </si>
  <si>
    <t>LUISA DELIA RAMOS DE LOPEZ</t>
  </si>
  <si>
    <t>2285-126</t>
  </si>
  <si>
    <t>BELARMINO SANCHEZ REYES</t>
  </si>
  <si>
    <t>2287-361</t>
  </si>
  <si>
    <t>20014920-03-0N06AA09</t>
  </si>
  <si>
    <t>VALDOXAN® 25 MG</t>
  </si>
  <si>
    <t>MARGARITA GARCIA DE CASTANEDA</t>
  </si>
  <si>
    <t>2245-101</t>
  </si>
  <si>
    <t>2245-86</t>
  </si>
  <si>
    <t>GUIOMAR AMBROSIO SANCHEZ</t>
  </si>
  <si>
    <t>2289-269</t>
  </si>
  <si>
    <t>No se acepta glosa, se encuentra adjunta la fórmula médica correspondiente al medicamento SINALGEN® TABLETAS para la fecha prestacion del servicio 18/01/2014 este documento cuenta con el nombre del paciente, documento, nombre y registro medico del profesional.</t>
  </si>
  <si>
    <t>ANA ELIZABETH BARAJAS MORENO</t>
  </si>
  <si>
    <t>2253-211</t>
  </si>
  <si>
    <t>19979333-02-0H01BA02</t>
  </si>
  <si>
    <t>MINIRIN MELT 120 µG</t>
  </si>
  <si>
    <t>CARLOS JULIO MARTINEZ</t>
  </si>
  <si>
    <t>2243-16</t>
  </si>
  <si>
    <t>MERY BARCO DE CASAS</t>
  </si>
  <si>
    <t>2221-514</t>
  </si>
  <si>
    <t>ZAMARA VARGAS GONZALEZ</t>
  </si>
  <si>
    <t>2283-126</t>
  </si>
  <si>
    <t>G620</t>
  </si>
  <si>
    <t>POLINEUROPATIA INDUCIDA POR DROGAS</t>
  </si>
  <si>
    <t>WILSON ROJAS ECHEVERRI</t>
  </si>
  <si>
    <t>2243-105</t>
  </si>
  <si>
    <t>DOLIS LISBETH PENAGOS GONZALEZ</t>
  </si>
  <si>
    <t>2269-224</t>
  </si>
  <si>
    <t>ELVIA ZERDA DE DIAZ</t>
  </si>
  <si>
    <t>2273-428</t>
  </si>
  <si>
    <t>ANA OLINDA ROJAS PARRA</t>
  </si>
  <si>
    <t>2291-153</t>
  </si>
  <si>
    <t>EUGENIO TARQUINO CLAVIJO</t>
  </si>
  <si>
    <t>2083-346</t>
  </si>
  <si>
    <t>2177-131</t>
  </si>
  <si>
    <t>PEDRO RUBIANO CARVAJAL</t>
  </si>
  <si>
    <t>2239-367</t>
  </si>
  <si>
    <t>JESUS HELI BECERRA BRAVO</t>
  </si>
  <si>
    <t>2029-129</t>
  </si>
  <si>
    <t>MARIA VALBUENA ESQUIVEL</t>
  </si>
  <si>
    <t>2287-337</t>
  </si>
  <si>
    <t>JESUS ANTONIO MORALES MUNOZ</t>
  </si>
  <si>
    <t>2271-66</t>
  </si>
  <si>
    <t>MERY CUBIDES CESPEDES</t>
  </si>
  <si>
    <t>2257-473</t>
  </si>
  <si>
    <t>GLORIA PATRICIA QUINTERO RODRIGUEZ</t>
  </si>
  <si>
    <t>2229-5</t>
  </si>
  <si>
    <t>MARIA QUERUBINA SIERRA PRADA</t>
  </si>
  <si>
    <t>2249-610</t>
  </si>
  <si>
    <t>MARIO ALBERTO BARRETO PARRA</t>
  </si>
  <si>
    <t>2223-361</t>
  </si>
  <si>
    <t>ROSA MARIA MESA TRIANA</t>
  </si>
  <si>
    <t>2283-77</t>
  </si>
  <si>
    <t>FRANCISCA CORTES</t>
  </si>
  <si>
    <t>2167-264</t>
  </si>
  <si>
    <t>ALBERTO SANCHEZ</t>
  </si>
  <si>
    <t>2159-461</t>
  </si>
  <si>
    <t>ORLANDA GOMEZ ALVAREZ</t>
  </si>
  <si>
    <t>2167-248</t>
  </si>
  <si>
    <t>I470</t>
  </si>
  <si>
    <t>ARRITMIA POR REENTRADA VENTRICULAR</t>
  </si>
  <si>
    <t>ISMAEL BUITRAGO BOHORQUEZ</t>
  </si>
  <si>
    <t>2049-219</t>
  </si>
  <si>
    <t>ABIGAIL SANDOVAL VDA DE GONZALEZ</t>
  </si>
  <si>
    <t>2171-362</t>
  </si>
  <si>
    <t>I471</t>
  </si>
  <si>
    <t>TAQUICARDIA SUPRAVENTRICULAR</t>
  </si>
  <si>
    <t>20029236-02-0B01AX06</t>
  </si>
  <si>
    <t>CARLOS ANDRES IBAGUE BARRAGAN</t>
  </si>
  <si>
    <t>2245-279</t>
  </si>
  <si>
    <t>I254</t>
  </si>
  <si>
    <t>ANEURISMA DE ARTERIA CORONARIA</t>
  </si>
  <si>
    <t>20039341-03-0B01AC24</t>
  </si>
  <si>
    <t>BRILINTA® 90 MG COMPRIMIDOS RECUBIERTOS</t>
  </si>
  <si>
    <t>MARIA LUCY PUERTA DE ALONSO</t>
  </si>
  <si>
    <t>2159-208</t>
  </si>
  <si>
    <t>HUGO ARMANDO TAPIERO BUITRAGO</t>
  </si>
  <si>
    <t>2267-89</t>
  </si>
  <si>
    <t>JESSICA PAOLA FALLA RODRIGUEZ</t>
  </si>
  <si>
    <t>2221-247</t>
  </si>
  <si>
    <t>SANTIAGO LANCHEROS CASTILLO</t>
  </si>
  <si>
    <t xml:space="preserve">Acción de tutela del 4 de enero de 2013 para la cobertura del medicamento Ketovolve, que fuera negado por la EPS inicialmente, pero una vez autorizado se presentaron inconvenientes para su importación por parte de la Aduana, ya que aún no se encuentra autorizado por el INVIMA para su comercialización en el país. Además requiere de casco protector, educación personalizada y vigilancia continua. Se concede la tutela que ordena se autorice el medicamento Ketovolve, o un medicamento con iguales características. Así mismo, ordenar la autorización y suministro del tratamiento integral (medicamentos, exámenes, citas con especialistas, insumos, terapias, procedimientos, etc.) que requiera el menor y que prescriba el médico tratante con ocasión de la epilepsia que padece y de las enfermedades que se deriven de esta patología. </t>
  </si>
  <si>
    <t>2012-00094</t>
  </si>
  <si>
    <t>827-47</t>
  </si>
  <si>
    <t>827-46</t>
  </si>
  <si>
    <t>827-45</t>
  </si>
  <si>
    <t>PASTA SELLANTE UROSTOMIA - IN</t>
  </si>
  <si>
    <t>MARIANA ALEJANDRA NINO ALBARRACIN</t>
  </si>
  <si>
    <t>705-63</t>
  </si>
  <si>
    <t>E739</t>
  </si>
  <si>
    <t>INTOLERANCIA A LA LACTOSA- NO ESPECIFICADA</t>
  </si>
  <si>
    <t>NEOTACTE LCP LATA DE 400 GR - IN</t>
  </si>
  <si>
    <t>2-26</t>
  </si>
  <si>
    <t>Cuando el recobro sea objeto de investigaciones por parte de las autoridades judiciales o administrativas competentes</t>
  </si>
  <si>
    <t>Por instrucción de Ministerio de Salud y Protección Social oficio 3320-196180-3610 del 06-sept-2012, con base en reporte de Superintendencia Nacional de Salud el recobro es objeto de investigación administrativa y/o penal frente a Entidades Promotoras de</t>
  </si>
  <si>
    <t>No se acepta glosa, el presente recobro no se encuentra en procesos de investigacion administrativa por parte de la Superintendencia Nacional de Salud ya que no se relaciona en la base que se tiene para la validación de los mismos, por lo tanto la glosa es injustificada.</t>
  </si>
  <si>
    <t>MYT03041404</t>
  </si>
  <si>
    <t>3-11</t>
  </si>
  <si>
    <t>El usuario reportado en el recobro no aparece en la base de datos unica de afiliados BUDA por la entidad recobrante para el periodo de la prestacion del servicio</t>
  </si>
  <si>
    <t>El usuario reportado en el recobro no se encuentra en la BDUA para la fecha de prestación del servicio.</t>
  </si>
  <si>
    <t>No se acepta glosa. El usuario reportado en el recobro se encuentra en la BDUA para la fecha de prestación del servicio. Se adjunta certificacion de la EPS donde se evidencia afiliacion activa para la fecha del servicio.</t>
  </si>
  <si>
    <t>ANDRES ORLANDO SALAZAR PINILLA</t>
  </si>
  <si>
    <t>1952-253</t>
  </si>
  <si>
    <t>C469</t>
  </si>
  <si>
    <t>SARCOMA DE KAPOSI- DE SITIO NO ESPECIFICADO</t>
  </si>
  <si>
    <t xml:space="preserve">El usuario reportado en el recobro tiene diferente nombre al registrado en la BDUA. </t>
  </si>
  <si>
    <t>No se acepta glosa. El usuario reportado en el recobro tiene el mismo nombre al registrado en la BDUA. Se adjunta certificado de afiliación activa a la EPS.</t>
  </si>
  <si>
    <t>4-01</t>
  </si>
  <si>
    <t>Existe error en los calculos del recobro</t>
  </si>
  <si>
    <t xml:space="preserve">Se reliquida según Resolución ó Circular N° (4) Precio Máximo de Medicamentos, se glosa la diferencia. </t>
  </si>
  <si>
    <t>No se acepta glosa, los valores recobrados son los correspondientes para la fecha prestacion 10/07/2013 del servicio y medicamento , por lo tanto se mantiene el recobro.</t>
  </si>
  <si>
    <t>1956-38</t>
  </si>
  <si>
    <t>MARIA ALEJANDRA DE LA TORRE PAEZ</t>
  </si>
  <si>
    <t>2123-440</t>
  </si>
  <si>
    <t>No se acepta glosa, el usuario se encuentra afiliado a la EPS COMPENSAR para la fecha de prestación del servicio 26/06/2013 los nombres registrados en los documentos esenciales del recobro corresponden a la condición de afiliación en el momento de la prestación del servicio y evidenciándose como dato trazador el tipo y número de identificación</t>
  </si>
  <si>
    <t>NICOL VALERIA ACOSTA JIMENEZ</t>
  </si>
  <si>
    <t>2151-653</t>
  </si>
  <si>
    <t xml:space="preserve"> No se acepta glosa, el usuario se encuentra afiliado a la EPS COMPENSAR para la fecha de prestación del servicio 02/08/2013, los nombres registrados en los documentos esenciales del recobro corresponden a la condición de afiliación en el momento de la prestación del servicio y evidenciándose como dato trazador el tipo y número de identificación</t>
  </si>
  <si>
    <t xml:space="preserve"> No se acepta glosa, el usuario se encuentra afiliado a la EPS COMPENSAR para la fecha de prestación del servicio 26/07/2013 los nombres registrados en los documentos esenciales del recobro corresponden a la condición de afiliación en el momento de la prestación del servicio y evidenciándose como dato trazador el tipo y número de identificación</t>
  </si>
  <si>
    <t>WILMAR ANDRES RUIZ RIVERA</t>
  </si>
  <si>
    <t>2093-131</t>
  </si>
  <si>
    <t>El usuario reportado en el recobro se encuentra en diferente EPS para la fecha de prestación del servicio según la BDUA.</t>
  </si>
  <si>
    <t xml:space="preserve"> No se acepta glosa, el usuario se encuentra afiliado a la EPS COMPENSAR para la fecha de prestación del servicio 16/07/2013 los nombres registrados en los documentos esenciales del recobro corresponden a la condición de afiliación en el momento de la prestación del servicio y evidenciándose como dato trazador el tipo y número de identificación</t>
  </si>
  <si>
    <t>LINDA KATERIN ARNEDO PAEZ</t>
  </si>
  <si>
    <t>Acción de tutela del 28 de marzo de 2008 para la realización de una vídeo telemetría para determinar el origen de la enfermedad que presenta, exámen de apoyo diagnóstico que no le fuera autorizado por la EPS, en virtud a que no se encuentra incluido dentro de las coberturas del plan obligatorio de salud. Se concede la tutela y ordena la realización del procedimiento vídeo telemetría, el tratamiento quirúrgico, médico y/o exámenes, medicamentos, que requiera la menor, junto con el tratamiento integral respecto de la enfermedad que padece. Autorizar a Compensar EPS a repetir contra el Fosyga por el porcentaje del costo de procedimiento quirúrgico, médico y exámenes, medicamentos y del tratamiento a que haya lugar respecto de la patología que padece la menor y que en virtud del servicio de salud no le corresponda asumir.</t>
  </si>
  <si>
    <t>2008-337</t>
  </si>
  <si>
    <t xml:space="preserve"> No se acepta glosa, el usuario se encuentra afiliado a la EPS COMPENSAR para la fecha de prestación del servicio 02/08/2013 los nombres registrados en los documentos esenciales del recobro corresponden a la condición de afiliación en el momento de la prestación del servicio y evidenciándose como dato trazador el tipo y número de identificación</t>
  </si>
  <si>
    <t>LUZ MIREYA ESCOBAR RIVERA</t>
  </si>
  <si>
    <t>2007-195</t>
  </si>
  <si>
    <t xml:space="preserve"> No se acepta glosa, el usuario se encuentra afiliado a la EPS COMPENSAR para la fecha de prestación del servicio 22/02/2013 los nombres registrados en los documentos esenciales del recobro corresponden a la condición de afiliación en el momento de la prestación del servicio y evidenciándose como dato trazador el tipo y número de identificación</t>
  </si>
  <si>
    <t>JAEL MUOZ MORALES</t>
  </si>
  <si>
    <t>2119-292</t>
  </si>
  <si>
    <t>00202595-01-0L03AB08</t>
  </si>
  <si>
    <t>BETAFERON.</t>
  </si>
  <si>
    <t xml:space="preserve"> No se acepta glosa, el usuario se encuentra afiliado a la EPS COMPENSAR para la fecha de prestación del servicio 15/08/2013 los nombres registrados en los documentos esenciales del recobro corresponden a la condición de afiliación en el momento de la prestación del servicio y evidenciándose como dato trazador el tipo y número de identificación</t>
  </si>
  <si>
    <t>JOSE DAVID GOMEZ MORGENSZTERN</t>
  </si>
  <si>
    <t>1600-181</t>
  </si>
  <si>
    <t>P073</t>
  </si>
  <si>
    <t>OTROS RECIEN NACIDOS PRETERMINO</t>
  </si>
  <si>
    <t>19998107-01-0N06BC01</t>
  </si>
  <si>
    <t>TICAFF® (CITRATO DE CAFEINA 20 MG./ML.)</t>
  </si>
  <si>
    <t xml:space="preserve"> No se acepta glosa, el usuario se encuentra afiliado a la EPS COMPENSAR para la fecha de prestación del servicio 17/09/2012, los nombres registrados en los documentos esenciales del recobro corresponden a la condición de afiliación en el momento de la prestación del servicio y evidenciándose como dato trazador el tipo y número de identificación</t>
  </si>
  <si>
    <t>1608-117</t>
  </si>
  <si>
    <t>CESAR RICARDO AGUILAR COLMENARES</t>
  </si>
  <si>
    <t>1104-31</t>
  </si>
  <si>
    <t xml:space="preserve"> No se acepta glosa, el usuario se encuentra afiliado a la EPS COMPENSAR para la fecha de prestación del servicio 30/05/2013, los nombres registrados en los documentos esenciales del recobro corresponden a la condición de afiliación en el momento de la prestación del servicio y evidenciándose como dato trazador el tipo y número de identificación</t>
  </si>
  <si>
    <t>HIJO DE MARTHA CECILIA MARROQUIN PARDO</t>
  </si>
  <si>
    <t>1936-18</t>
  </si>
  <si>
    <t xml:space="preserve"> No se acepta glosa, el usuario se encuentra afiliado a la EPS COMPENSAR para la fecha de prestación del servicio 24/06/2013, los nombres registrados en los documentos esenciales del recobro corresponden a la condición de afiliación en el momento de la prestación del servicio y evidenciándose como dato trazador el tipo y número de identificación</t>
  </si>
  <si>
    <t xml:space="preserve"> No se acepta glosa, el usuario se encuentra afiliado a la EPS COMPENSAR para la fecha de prestación del servicio 28/06/2013, los nombres registrados en los documentos esenciales del recobro corresponden a la condición de afiliación en el momento de la prestación del servicio y evidenciándose como dato trazador el tipo y número de identificación</t>
  </si>
  <si>
    <t xml:space="preserve"> No se acepta glosa, el usuario se encuentra afiliado a la EPS COMPENSAR para la fecha de prestación del servicio 02/05/2013 los nombres registrados en los documentos esenciales del recobro corresponden a la condición de afiliación en el momento de la prestación del servicio y evidenciándose como dato trazador el tipo y número de identificación</t>
  </si>
  <si>
    <t>VIOLETA TAFUR CARDOZO</t>
  </si>
  <si>
    <t>1556-103</t>
  </si>
  <si>
    <t>P009</t>
  </si>
  <si>
    <t>FETO Y RECIEN NACIDO AFECTADOS POR AFECCION MATERNA NO ESPECIFICADA</t>
  </si>
  <si>
    <t>19998107-02-0N06BC01</t>
  </si>
  <si>
    <t xml:space="preserve"> No se acepta glosa, el usuario se encuentra afiliado a la EPS COMPENSAR para la fecha de prestación del servicio 28/07/2012 los nombres registrados en los documentos esenciales del recobro corresponden a la condición de afiliación en el momento de la prestación del servicio y evidenciándose como dato trazador el tipo y número de identificación</t>
  </si>
  <si>
    <t>ALLAN ESTEBAN AMAYA TOBASURA</t>
  </si>
  <si>
    <t>MS</t>
  </si>
  <si>
    <t>2203-360</t>
  </si>
  <si>
    <t>19909460-02-0J06BB16</t>
  </si>
  <si>
    <t xml:space="preserve"> No se acepta glosa, el usuario se encuentra afiliado a la EPS COMPENSAR para la fecha de prestación del servicio 25/09/2013, los nombres registrados en los documentos esenciales del recobro corresponden a la condición de afiliación en el momento de la prestación del servicio y evidenciándose como dato trazador el tipo y número de identificación</t>
  </si>
  <si>
    <t>DIEGO NICOLAS RIATIVA ORJUELA</t>
  </si>
  <si>
    <t xml:space="preserve">2117-590 </t>
  </si>
  <si>
    <t xml:space="preserve"> No se acepta glosa, el usuario se encuentra afiliado a la EPS COMPENSAR para la fecha de prestación del servicio 09/08/2013, los nombres registrados en los documentos esenciales del recobro corresponden a la condición de afiliación en el momento de la prestación del servicio y evidenciándose como dato trazador el tipo y número de identificación</t>
  </si>
  <si>
    <t xml:space="preserve"> No se acepta glosa, el usuario se encuentra afiliado a la EPS COMPENSAR para la fecha de prestación del servicio 10/09/2013, los nombres registrados en los documentos esenciales del recobro corresponden a la condición de afiliación en el momento de la prestación del servicio y evidenciándose como dato trazador el tipo y número de identificación</t>
  </si>
  <si>
    <t>MAIYA PARRA RIVERA</t>
  </si>
  <si>
    <t>1950-237</t>
  </si>
  <si>
    <t>00033485-01-0A02BA02</t>
  </si>
  <si>
    <t>ZANTAC JARABE</t>
  </si>
  <si>
    <t>1950-240</t>
  </si>
  <si>
    <t>19941895-02-0A03FA03</t>
  </si>
  <si>
    <t>2189-171</t>
  </si>
  <si>
    <t xml:space="preserve"> No se acepta glosa, el usuario se encuentra afiliado a la EPS COMPENSAR para la fecha de prestación del servicio 04/09/2013, los nombres registrados en los documentos esenciales del recobro corresponden a la condición de afiliación en el momento de la prestación del servicio y evidenciándose como dato trazador el tipo y número de identificación</t>
  </si>
  <si>
    <t>HERMELINDA CHAVEZ CASTRO</t>
  </si>
  <si>
    <t>2199-220</t>
  </si>
  <si>
    <t xml:space="preserve"> No se acepta glosa, el usuario se encuentra afiliado a la EPS COMPENSAR para la fecha de prestación del servicio 18/09/2013, los nombres registrados en los documentos esenciales del recobro corresponden a la condición de afiliación en el momento de la prestación del servicio y evidenciándose como dato trazador el tipo y número de identificación</t>
  </si>
  <si>
    <t>JOSE MANUEL SANCHEZ PENA</t>
  </si>
  <si>
    <t>2203-377</t>
  </si>
  <si>
    <t xml:space="preserve"> No se acepta glosa, el usuario se encuentra afiliado a la EPS COMPENSAR para la fecha de prestación del servicio 25/09/2013 los nombres registrados en los documentos esenciales del recobro corresponden a la condición de afiliación en el momento de la prestación del servicio y evidenciándose como dato trazador el tipo y número de identificación</t>
  </si>
  <si>
    <t>OMAR ORLANDO GARCIA PAIPILLA</t>
  </si>
  <si>
    <t>2203-361</t>
  </si>
  <si>
    <t>IAN GABRIEL CHINOME RICO</t>
  </si>
  <si>
    <t>2199-562</t>
  </si>
  <si>
    <t xml:space="preserve"> No se acepta glosa, el usuario se encuentra afiliado a la EPS COMPENSAR para la fecha de prestación del servicio 18/09/2013 los nombres registrados en los documentos esenciales del recobro corresponden a la condición de afiliación en el momento de la prestación del servicio y evidenciándose como dato trazador el tipo y número de identificación</t>
  </si>
  <si>
    <t>MIRIAM DANA VALENTINA GOMEZ MUNOZ</t>
  </si>
  <si>
    <t>2035-148</t>
  </si>
  <si>
    <t>19994092-01-0J05AE06</t>
  </si>
  <si>
    <t>KALETRA® 100/25 TABLETAS</t>
  </si>
  <si>
    <t xml:space="preserve">El usuario reportado en el recobro se encuentra en diferente EPS para la fecha de prestación del servicio según la BDUA. </t>
  </si>
  <si>
    <t xml:space="preserve"> No se acepta glosa, el usuario se encuentra afiliado a la EPS COMPENSAR para la fecha de prestación del servicio 21/02/2013 los nombres registrados en los documentos esenciales del recobro corresponden a la condición de afiliación en el momento de la prestación del servicio y evidenciándose como dato trazador el tipo y número de identificación</t>
  </si>
  <si>
    <t>YENNY CONSTANZA RIVEROS ROMERO</t>
  </si>
  <si>
    <t>1786-48</t>
  </si>
  <si>
    <t>Q226</t>
  </si>
  <si>
    <t>SINDROME DE HIPOPLASIA DEL CORAZON DERECHO</t>
  </si>
  <si>
    <t>00027612-01-0C01EA01</t>
  </si>
  <si>
    <t>PROSTIN VR PEDIÁTRICO SOLUCIÓN INYECTABLE</t>
  </si>
  <si>
    <t xml:space="preserve"> No se acepta glosa, el usuario se encuentra afiliado a la EPS COMPENSAR para la fecha de prestación del servicio 04/02/2013 los nombres registrados en los documentos esenciales del recobro corresponden a la condición de afiliación en el momento de la prestación del servicio y evidenciándose como dato trazador el tipo y número de identificación</t>
  </si>
  <si>
    <t>1796-58</t>
  </si>
  <si>
    <t xml:space="preserve"> No se acepta glosa, el usuario se encuentra afiliado a la EPS COMPENSAR para la fecha de prestación del servicio 13/02/2013 los nombres registrados en los documentos esenciales del recobro corresponden a la condición de afiliación en el momento de la prestación del servicio y evidenciándose como dato trazador el tipo y número de identificación</t>
  </si>
  <si>
    <t>1800-237</t>
  </si>
  <si>
    <t>19953255-02-0R07AX01</t>
  </si>
  <si>
    <t>INOFLO</t>
  </si>
  <si>
    <t xml:space="preserve"> No se acepta glosa, el usuario se encuentra afiliado a la EPS COMPENSAR para la fecha de prestación del servicio 17/02/2013 los nombres registrados en los documentos esenciales del recobro corresponden a la condición de afiliación en el momento de la prestación del servicio y evidenciándose como dato trazador el tipo y número de identificación</t>
  </si>
  <si>
    <t>LINA MARIA LOZANO PACHON</t>
  </si>
  <si>
    <t>1588-154</t>
  </si>
  <si>
    <t>BLANCA DORIS ESPINOSA DE JULIO</t>
  </si>
  <si>
    <t>2117-162</t>
  </si>
  <si>
    <t xml:space="preserve"> No se acepta glosa, el usuario se encuentra afiliado a la EPS COMPENSAR para la fecha de prestación del servicio 03/08/2013 los nombres registrados en los documentos esenciales del recobro corresponden a la condición de afiliación en el momento de la prestación del servicio y evidenciándose como dato trazador el tipo y número de identificación</t>
  </si>
  <si>
    <t>EDIXON ARIEL BERNAL NOVOA</t>
  </si>
  <si>
    <t>1800-171</t>
  </si>
  <si>
    <t xml:space="preserve"> No se acepta glosa, el usuario se encuentra afiliado a la EPS COMPENSAR para la fecha de prestación del servicio 03/04/2013 los nombres registrados en los documentos esenciales del recobro corresponden a la condición de afiliación en el momento de la prestación del servicio y evidenciándose como dato trazador el tipo y número de identificación</t>
  </si>
  <si>
    <t>1836-69</t>
  </si>
  <si>
    <t>LAURA MARIA FLOREZ COCUNUBO</t>
  </si>
  <si>
    <t>711-34</t>
  </si>
  <si>
    <t>Q390</t>
  </si>
  <si>
    <t>ATRESIA DEL ESOFAGO SIN MENCION DE FISTULA</t>
  </si>
  <si>
    <t>FORMULA SEMIELEMENTAL ALFARE LATA DE 400 GR - IN</t>
  </si>
  <si>
    <t>SARA ISABELLA AGUDELO CASTRO</t>
  </si>
  <si>
    <t>1956-254</t>
  </si>
  <si>
    <t>P002</t>
  </si>
  <si>
    <t>FETO Y RECIEN NACIDO AFECTADOS POR ENFERMEDADES INFECCIOSAS Y PARASITARIAS DE LA MADRE</t>
  </si>
  <si>
    <t>19966283-01-0J06BA01</t>
  </si>
  <si>
    <t>HEPATECT ®CP X 2ML (INMUNOGLOBULINA HUMANA HIPERIMUNE CONTRA EL VIRUS DE LA HEPATITIS B)</t>
  </si>
  <si>
    <t xml:space="preserve"> No se acepta glosa, el usuario se encuentra afiliado a la EPS COMPENSAR para la fecha de prestación del servicio 14/07/2013 los nombres registrados en los documentos esenciales del recobro corresponden a la condición de afiliación en el momento de la prestación del servicio y evidenciándose como dato trazador el tipo y número de identificación</t>
  </si>
  <si>
    <t>ESTEBAN BELTRAN MURCIA</t>
  </si>
  <si>
    <t xml:space="preserve">2215-203 </t>
  </si>
  <si>
    <t xml:space="preserve"> No se acepta glosa, el usuario se encuentra afiliado a la EPS COMPENSAR para la fecha de prestación del servicio 09/10/2013, los nombres registrados en los documentos esenciales del recobro corresponden a la condición de afiliación en el momento de la prestación del servicio y evidenciándose como dato trazador el tipo y número de identificación</t>
  </si>
  <si>
    <t>ALANNA RAMIREZ GOMEZ</t>
  </si>
  <si>
    <t>2187-24</t>
  </si>
  <si>
    <t xml:space="preserve"> No se acepta glosa, el usuario se encuentra afiliado a la EPS COMPENSAR para la fecha de prestación del servicio 04/09/2013 los nombres registrados en los documentos esenciales del recobro corresponden a la condición de afiliación en el momento de la prestación del servicio y evidenciándose como dato trazador el tipo y número de identificación</t>
  </si>
  <si>
    <t>No se acepta glosa, los valores recobrados son los correspondientes para la fecha prestacion 04/09/2013 del servicio y medicamento SYNAGIS 100 MG POLVO LIOFILIZADO ESTÉRIL PARA RECONSTITUCIÓN, según la Circular 4 de 2012 el valor por Mg es de $28.930,51. para lo cual corresponde a $2.893.051, siendo este el valor recobrado.</t>
  </si>
  <si>
    <t xml:space="preserve"> No se acepta glosa, el usuario se encuentra afiliado a la EPS COMPENSAR para la fecha de prestación del servicio 05/07/2013, los nombres registrados en los documentos esenciales del recobro corresponden a la condición de afiliación en el momento de la prestación del servicio y evidenciándose como dato trazador el tipo y número de identificación</t>
  </si>
  <si>
    <t>ALFONSO PARDO GRANADOS</t>
  </si>
  <si>
    <t>797-126</t>
  </si>
  <si>
    <t>N350</t>
  </si>
  <si>
    <t>ESTRECHEZ URETRAL POSTRAUMATICA</t>
  </si>
  <si>
    <t>URETROTOMIA INTERNA ENDOSCOPICA - PD</t>
  </si>
  <si>
    <t>Se descuenta el valor de la tecnologia en salud similar que reemplaza o sustituye a la tecnologia en salud recobrada (Dilatacion de la uretra479700) por valor de ($), se glosa la diferencia.</t>
  </si>
  <si>
    <t>No se acepta glosa. Se reliquida y se corrige el similar aplicandolo a la liquidacion corresponde al grupo 05 del manual tarifario SOAT 2013. Se mantiene valor recobro por $229.736</t>
  </si>
  <si>
    <t>FACTURA EPS</t>
  </si>
  <si>
    <t>RADICACION FS</t>
  </si>
  <si>
    <t>VALOR INICIAL DEMANDA</t>
  </si>
  <si>
    <t>PAQUETE APROBACION</t>
  </si>
  <si>
    <t>VALOR APROBADO RECAUDO EFECTIVO</t>
  </si>
  <si>
    <t>VALOR APROBADO SIN RECAUDO</t>
  </si>
  <si>
    <t>VALOR  ACEPTACIÓN DE GLOSA</t>
  </si>
  <si>
    <t>VALOR DESISTIMIENTO</t>
  </si>
  <si>
    <t>LITIGIO</t>
  </si>
  <si>
    <t>No. Demanda</t>
  </si>
  <si>
    <t>PROCESO INICIAL</t>
  </si>
  <si>
    <t>JURISDICCION INICIAL</t>
  </si>
  <si>
    <t>PROCESO ACTUAL</t>
  </si>
  <si>
    <t>JURISDICCION ACTUAL</t>
  </si>
  <si>
    <t>ADMISIÓN DE DEMANDA</t>
  </si>
  <si>
    <t>ESTADO</t>
  </si>
  <si>
    <t>TIPO DE DESISTIMIENTO</t>
  </si>
  <si>
    <t>2017-336</t>
  </si>
  <si>
    <t>Juzgado 29 Laboral del Circuito de Bogotá</t>
  </si>
  <si>
    <t>Admitida</t>
  </si>
  <si>
    <t>PARCIAL</t>
  </si>
  <si>
    <t>TOTAL</t>
  </si>
  <si>
    <t>GT050516</t>
  </si>
  <si>
    <t>GT011017</t>
  </si>
  <si>
    <t xml:space="preserve">GT011017 </t>
  </si>
  <si>
    <t>RE_GT_1G</t>
  </si>
  <si>
    <t>RE_GT_2G</t>
  </si>
  <si>
    <t>GT061117</t>
  </si>
  <si>
    <t>TIPO DE RECOBRO</t>
  </si>
  <si>
    <t>RECOBROS</t>
  </si>
  <si>
    <t>ITEMS</t>
  </si>
  <si>
    <t>VR RECOBRO</t>
  </si>
  <si>
    <t>PAQUETES</t>
  </si>
  <si>
    <t>VR DEMANDA</t>
  </si>
  <si>
    <t>Total general</t>
  </si>
  <si>
    <t>DEMANDA INICIAL</t>
  </si>
  <si>
    <t>NOVEDADES</t>
  </si>
  <si>
    <t>CONTINUA EN LITIGIO</t>
  </si>
  <si>
    <t>Q RECOBROS</t>
  </si>
  <si>
    <t>VR INICIAL</t>
  </si>
  <si>
    <t>DESISTIMIENTOS</t>
  </si>
  <si>
    <t>DIC DE 2021</t>
  </si>
  <si>
    <t>TOTALES</t>
  </si>
  <si>
    <t>PARCIALES</t>
  </si>
  <si>
    <t>VALOR ACTUAL DEMANDA</t>
  </si>
  <si>
    <t>RE_GT_3G</t>
  </si>
  <si>
    <t>Juzgado 29 Laboral del Circuito</t>
  </si>
  <si>
    <t>APF_PJ_0422</t>
  </si>
  <si>
    <t>APF_PJ_0522</t>
  </si>
  <si>
    <t>JUN DE 2024</t>
  </si>
  <si>
    <t>CONTINÚA EN LITIGIO</t>
  </si>
  <si>
    <t>VALOR</t>
  </si>
  <si>
    <t>SUMA</t>
  </si>
  <si>
    <t>TIPO DE DESISTIMIENTO - JUNIO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</si>
</sst>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_-;\-* #,##0_-;_-* &quot;-&quot;_-;_-@_-"/>
    <numFmt numFmtId="165" formatCode="_-* #,##0.00_-;\-* #,##0.00_-;_-* &quot;-&quot;??_-;_-@_-"/>
    <numFmt numFmtId="166" formatCode="_-* #,##0.00_-;\-* #,##0.00_-;_-* &quot;-&quot;_-;_-@_-"/>
    <numFmt numFmtId="167" formatCode="_-* #,##0_-;\-* #,##0_-;_-* &quot;-&quot;??_-;_-@_-"/>
    <numFmt numFmtId="168" formatCode="&quot;$&quot;#,##0.00"/>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9"/>
      <name val="Calibri"/>
      <family val="2"/>
      <scheme val="minor"/>
    </font>
    <font>
      <sz val="9"/>
      <color theme="1"/>
      <name val="Calibri"/>
      <family val="2"/>
      <scheme val="minor"/>
    </font>
    <font>
      <sz val="9"/>
      <name val="Calibri"/>
      <family val="2"/>
      <scheme val="minor"/>
    </font>
    <font>
      <sz val="10"/>
      <color theme="1"/>
      <name val="Calibri"/>
      <family val="2"/>
      <scheme val="minor"/>
    </font>
    <font>
      <sz val="9"/>
      <color rgb="FF0E0101"/>
      <name val="Segoe UI"/>
      <family val="2"/>
    </font>
    <font>
      <b/>
      <sz val="10"/>
      <color theme="1"/>
      <name val="Calibri"/>
      <family val="2"/>
      <scheme val="minor"/>
    </font>
    <font>
      <b/>
      <sz val="10"/>
      <color rgb="FF000000"/>
      <name val="Calibri"/>
      <family val="2"/>
      <scheme val="minor"/>
    </font>
    <font>
      <b/>
      <sz val="10"/>
      <color rgb="FFFF0000"/>
      <name val="Calibri"/>
      <family val="2"/>
      <scheme val="minor"/>
    </font>
    <font>
      <sz val="9"/>
      <color indexed="81"/>
      <name val="Tahoma"/>
      <family val="2"/>
    </font>
    <font>
      <b/>
      <sz val="9"/>
      <color indexed="81"/>
      <name val="Tahoma"/>
      <family val="2"/>
    </font>
    <font>
      <b/>
      <sz val="10"/>
      <color theme="1"/>
      <name val="Calibri Light"/>
      <family val="2"/>
      <scheme val="major"/>
    </font>
    <font>
      <b/>
      <sz val="9"/>
      <color theme="1"/>
      <name val="Calibri"/>
      <family val="2"/>
      <scheme val="minor"/>
    </font>
  </fonts>
  <fills count="8">
    <fill>
      <patternFill patternType="none"/>
    </fill>
    <fill>
      <patternFill patternType="gray125"/>
    </fill>
    <fill>
      <patternFill patternType="solid">
        <fgColor theme="9" tint="0.59999389629810485"/>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rgb="FFCCEC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8">
    <xf numFmtId="0" fontId="0" fillId="0" borderId="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131">
    <xf numFmtId="0" fontId="0" fillId="0" borderId="0" xfId="0"/>
    <xf numFmtId="49" fontId="3" fillId="2" borderId="1" xfId="0" applyNumberFormat="1" applyFont="1" applyFill="1" applyBorder="1" applyAlignment="1">
      <alignment horizontal="center" vertical="center" wrapText="1"/>
    </xf>
    <xf numFmtId="49" fontId="3" fillId="2" borderId="1" xfId="2"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166" fontId="3" fillId="2" borderId="2" xfId="2"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wrapText="1"/>
    </xf>
    <xf numFmtId="166" fontId="4" fillId="0" borderId="1" xfId="2" applyNumberFormat="1" applyFont="1" applyFill="1" applyBorder="1" applyAlignment="1">
      <alignment horizontal="center" vertical="center" wrapText="1"/>
    </xf>
    <xf numFmtId="166" fontId="4" fillId="0" borderId="1" xfId="2" applyNumberFormat="1" applyFont="1" applyFill="1" applyBorder="1" applyAlignment="1">
      <alignment horizontal="center" vertical="center"/>
    </xf>
    <xf numFmtId="1" fontId="4" fillId="0" borderId="1" xfId="2"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166" fontId="4" fillId="0" borderId="0" xfId="2" applyNumberFormat="1" applyFont="1"/>
    <xf numFmtId="166" fontId="4" fillId="0" borderId="1" xfId="2" applyNumberFormat="1" applyFont="1" applyBorder="1"/>
    <xf numFmtId="0" fontId="7" fillId="0" borderId="1" xfId="0" applyFont="1" applyBorder="1"/>
    <xf numFmtId="165" fontId="0" fillId="0" borderId="0" xfId="1" applyFont="1"/>
    <xf numFmtId="0" fontId="8" fillId="3" borderId="1" xfId="0" applyFont="1" applyFill="1" applyBorder="1" applyAlignment="1">
      <alignment horizontal="center" vertical="center" wrapText="1"/>
    </xf>
    <xf numFmtId="166" fontId="9" fillId="3" borderId="1" xfId="2" applyNumberFormat="1" applyFont="1" applyFill="1" applyBorder="1" applyAlignment="1">
      <alignment horizontal="center" vertical="center" wrapText="1"/>
    </xf>
    <xf numFmtId="164" fontId="9" fillId="3" borderId="1" xfId="2" applyFont="1" applyFill="1" applyBorder="1" applyAlignment="1">
      <alignment horizontal="center" vertical="center" wrapText="1"/>
    </xf>
    <xf numFmtId="165" fontId="8" fillId="3" borderId="1" xfId="1" applyFont="1" applyFill="1" applyBorder="1" applyAlignment="1">
      <alignment horizontal="center" vertical="center" wrapText="1"/>
    </xf>
    <xf numFmtId="165" fontId="9" fillId="3" borderId="1" xfId="1" applyFont="1" applyFill="1" applyBorder="1" applyAlignment="1">
      <alignment horizontal="center" vertical="center" wrapText="1"/>
    </xf>
    <xf numFmtId="166" fontId="10" fillId="3" borderId="1" xfId="2" applyNumberFormat="1" applyFont="1" applyFill="1" applyBorder="1" applyAlignment="1">
      <alignment horizontal="center" vertical="center" wrapText="1"/>
    </xf>
    <xf numFmtId="0" fontId="9" fillId="3" borderId="1" xfId="2" applyNumberFormat="1" applyFont="1" applyFill="1" applyBorder="1" applyAlignment="1">
      <alignment horizontal="center" vertical="center" wrapText="1"/>
    </xf>
    <xf numFmtId="164" fontId="9" fillId="3" borderId="2" xfId="2" applyFont="1" applyFill="1" applyBorder="1" applyAlignment="1">
      <alignment horizontal="center" vertical="center" wrapText="1"/>
    </xf>
    <xf numFmtId="0" fontId="4" fillId="0" borderId="3" xfId="0" applyFont="1" applyFill="1" applyBorder="1" applyAlignment="1">
      <alignment horizontal="center" vertical="center"/>
    </xf>
    <xf numFmtId="166" fontId="4" fillId="0" borderId="3" xfId="2" applyNumberFormat="1" applyFont="1" applyFill="1" applyBorder="1" applyAlignment="1">
      <alignment horizontal="right" vertical="center"/>
    </xf>
    <xf numFmtId="166" fontId="4" fillId="0" borderId="3" xfId="2" applyNumberFormat="1" applyFont="1" applyFill="1" applyBorder="1" applyAlignment="1">
      <alignment vertical="center"/>
    </xf>
    <xf numFmtId="14" fontId="5" fillId="0" borderId="3" xfId="0" applyNumberFormat="1" applyFont="1" applyBorder="1" applyAlignment="1">
      <alignment horizontal="center" vertical="center"/>
    </xf>
    <xf numFmtId="166" fontId="4" fillId="0" borderId="3" xfId="2" applyNumberFormat="1" applyFont="1" applyFill="1" applyBorder="1" applyAlignment="1">
      <alignment horizontal="center" vertical="center" wrapText="1"/>
    </xf>
    <xf numFmtId="166" fontId="4" fillId="0" borderId="3" xfId="2" applyNumberFormat="1" applyFont="1" applyFill="1" applyBorder="1" applyAlignment="1">
      <alignment horizontal="center" vertical="center"/>
    </xf>
    <xf numFmtId="166" fontId="4" fillId="0" borderId="1" xfId="2" applyNumberFormat="1" applyFont="1" applyFill="1" applyBorder="1" applyAlignment="1">
      <alignment vertical="center"/>
    </xf>
    <xf numFmtId="166" fontId="0" fillId="0" borderId="0" xfId="2" applyNumberFormat="1" applyFont="1"/>
    <xf numFmtId="0" fontId="0" fillId="0" borderId="1" xfId="0" applyBorder="1" applyAlignment="1">
      <alignment horizontal="center" vertical="center"/>
    </xf>
    <xf numFmtId="164" fontId="0" fillId="0" borderId="1" xfId="0" applyNumberFormat="1" applyBorder="1" applyAlignment="1">
      <alignment horizontal="center" vertical="center"/>
    </xf>
    <xf numFmtId="166" fontId="0" fillId="0" borderId="1" xfId="0" applyNumberFormat="1" applyBorder="1" applyAlignment="1">
      <alignment horizontal="center" vertical="center"/>
    </xf>
    <xf numFmtId="164" fontId="2" fillId="4" borderId="1" xfId="2" applyFont="1" applyFill="1" applyBorder="1" applyAlignment="1">
      <alignment horizontal="center" vertical="center"/>
    </xf>
    <xf numFmtId="166" fontId="2" fillId="4" borderId="1" xfId="2" applyNumberFormat="1" applyFont="1" applyFill="1" applyBorder="1" applyAlignment="1">
      <alignment horizontal="center" vertical="center"/>
    </xf>
    <xf numFmtId="0" fontId="4" fillId="5" borderId="1" xfId="0"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0" fontId="5" fillId="5" borderId="1" xfId="0" applyFont="1" applyFill="1" applyBorder="1" applyAlignment="1" applyProtection="1">
      <alignment horizontal="center" vertical="center" wrapText="1"/>
    </xf>
    <xf numFmtId="0" fontId="5" fillId="5" borderId="1" xfId="0" applyNumberFormat="1" applyFont="1" applyFill="1" applyBorder="1" applyAlignment="1" applyProtection="1">
      <alignment horizontal="center" vertical="center" wrapText="1"/>
    </xf>
    <xf numFmtId="166" fontId="4" fillId="5" borderId="1" xfId="2" applyNumberFormat="1" applyFont="1" applyFill="1" applyBorder="1" applyAlignment="1">
      <alignment horizontal="center" vertical="center" wrapText="1"/>
    </xf>
    <xf numFmtId="166" fontId="4" fillId="5" borderId="1" xfId="2" applyNumberFormat="1" applyFont="1" applyFill="1" applyBorder="1" applyAlignment="1">
      <alignment horizontal="center" vertical="center"/>
    </xf>
    <xf numFmtId="1" fontId="4" fillId="5" borderId="1" xfId="2" applyNumberFormat="1" applyFont="1" applyFill="1" applyBorder="1" applyAlignment="1">
      <alignment horizontal="center" vertical="center" wrapText="1"/>
    </xf>
    <xf numFmtId="0" fontId="0" fillId="5" borderId="0" xfId="0" applyFill="1"/>
    <xf numFmtId="0" fontId="6" fillId="5" borderId="1" xfId="0" applyFont="1" applyFill="1" applyBorder="1" applyAlignment="1">
      <alignment horizontal="center" vertical="center" wrapText="1"/>
    </xf>
    <xf numFmtId="165" fontId="0" fillId="0" borderId="0" xfId="0" applyNumberFormat="1"/>
    <xf numFmtId="167" fontId="0" fillId="0" borderId="0" xfId="1" applyNumberFormat="1" applyFont="1"/>
    <xf numFmtId="167" fontId="0" fillId="0" borderId="0" xfId="0" applyNumberFormat="1"/>
    <xf numFmtId="0" fontId="0" fillId="0" borderId="0" xfId="0" applyAlignment="1">
      <alignment horizontal="center"/>
    </xf>
    <xf numFmtId="0" fontId="0" fillId="0" borderId="0" xfId="0" applyNumberFormat="1" applyAlignment="1">
      <alignment horizontal="center"/>
    </xf>
    <xf numFmtId="165" fontId="0" fillId="0" borderId="0" xfId="0" applyNumberFormat="1" applyAlignment="1">
      <alignment horizontal="center"/>
    </xf>
    <xf numFmtId="166" fontId="0" fillId="0" borderId="0" xfId="0" applyNumberFormat="1"/>
    <xf numFmtId="166" fontId="4" fillId="0" borderId="0" xfId="2" applyNumberFormat="1" applyFont="1" applyFill="1" applyBorder="1" applyAlignment="1">
      <alignment horizontal="center" vertical="center"/>
    </xf>
    <xf numFmtId="166" fontId="13" fillId="5" borderId="1" xfId="3" applyNumberFormat="1" applyFont="1" applyFill="1" applyBorder="1" applyAlignment="1">
      <alignment horizontal="center" vertical="center" wrapText="1"/>
    </xf>
    <xf numFmtId="165" fontId="10" fillId="3" borderId="1" xfId="1" applyFont="1" applyFill="1" applyBorder="1" applyAlignment="1">
      <alignment horizontal="center" vertical="center" wrapText="1"/>
    </xf>
    <xf numFmtId="0" fontId="5" fillId="0" borderId="1" xfId="2" applyNumberFormat="1" applyFont="1" applyFill="1" applyBorder="1" applyAlignment="1">
      <alignment horizontal="center" vertical="center" wrapText="1"/>
    </xf>
    <xf numFmtId="166" fontId="4" fillId="0" borderId="1" xfId="4" applyNumberFormat="1" applyFont="1" applyFill="1" applyBorder="1" applyAlignment="1">
      <alignment horizontal="center" vertical="center" wrapText="1"/>
    </xf>
    <xf numFmtId="166" fontId="5" fillId="0" borderId="1" xfId="2" applyNumberFormat="1" applyFont="1" applyFill="1" applyBorder="1" applyAlignment="1">
      <alignment horizontal="center" vertical="center" wrapText="1"/>
    </xf>
    <xf numFmtId="165" fontId="5" fillId="0" borderId="1" xfId="1" applyFont="1" applyFill="1" applyBorder="1" applyAlignment="1">
      <alignment horizontal="center" vertical="center" wrapText="1"/>
    </xf>
    <xf numFmtId="0" fontId="4" fillId="0" borderId="0" xfId="0" applyFont="1" applyAlignment="1">
      <alignment horizontal="center" vertical="center" wrapText="1"/>
    </xf>
    <xf numFmtId="0" fontId="4" fillId="0" borderId="1" xfId="2" applyNumberFormat="1" applyFont="1" applyFill="1" applyBorder="1" applyAlignment="1">
      <alignment horizontal="center" vertical="center" wrapText="1"/>
    </xf>
    <xf numFmtId="165" fontId="4" fillId="0" borderId="1" xfId="1" applyFont="1" applyFill="1" applyBorder="1" applyAlignment="1">
      <alignment horizontal="center" vertical="center" wrapText="1"/>
    </xf>
    <xf numFmtId="165" fontId="4" fillId="0" borderId="1" xfId="1" applyFont="1" applyBorder="1" applyAlignment="1">
      <alignment horizontal="center" vertical="center" wrapText="1"/>
    </xf>
    <xf numFmtId="165" fontId="4" fillId="0" borderId="1" xfId="1" applyFont="1" applyBorder="1" applyAlignment="1">
      <alignment horizontal="center" vertical="center"/>
    </xf>
    <xf numFmtId="0" fontId="4" fillId="0" borderId="0" xfId="0" applyFont="1" applyAlignment="1">
      <alignment horizontal="center" vertical="center"/>
    </xf>
    <xf numFmtId="0" fontId="4" fillId="0" borderId="1" xfId="0" applyFont="1" applyFill="1" applyBorder="1" applyAlignment="1">
      <alignment horizontal="center" vertical="center"/>
    </xf>
    <xf numFmtId="165" fontId="4" fillId="0" borderId="1" xfId="5" applyFont="1" applyBorder="1" applyAlignment="1">
      <alignment horizontal="center" vertical="center"/>
    </xf>
    <xf numFmtId="0" fontId="4" fillId="0" borderId="0" xfId="0" applyFont="1"/>
    <xf numFmtId="165" fontId="4" fillId="0" borderId="0" xfId="1" applyFont="1"/>
    <xf numFmtId="165" fontId="14" fillId="5" borderId="1" xfId="1" applyFont="1" applyFill="1" applyBorder="1" applyAlignment="1">
      <alignment horizontal="center" vertical="center" wrapText="1"/>
    </xf>
    <xf numFmtId="49" fontId="9" fillId="3" borderId="1" xfId="6" applyNumberFormat="1" applyFont="1" applyFill="1" applyBorder="1" applyAlignment="1">
      <alignment horizontal="center" vertical="center" wrapText="1"/>
    </xf>
    <xf numFmtId="0" fontId="9" fillId="3" borderId="1" xfId="7" applyNumberFormat="1" applyFont="1" applyFill="1" applyBorder="1" applyAlignment="1">
      <alignment horizontal="center" vertical="center" wrapText="1"/>
    </xf>
    <xf numFmtId="164" fontId="9" fillId="3" borderId="1" xfId="6" applyFont="1" applyFill="1" applyBorder="1" applyAlignment="1">
      <alignment horizontal="center" vertical="center" wrapText="1"/>
    </xf>
    <xf numFmtId="165" fontId="4" fillId="0" borderId="1" xfId="1" applyFont="1" applyBorder="1" applyAlignment="1">
      <alignment horizontal="center" wrapText="1"/>
    </xf>
    <xf numFmtId="0" fontId="0" fillId="0" borderId="1" xfId="0" applyBorder="1"/>
    <xf numFmtId="165" fontId="0" fillId="0" borderId="1" xfId="0" applyNumberFormat="1" applyBorder="1"/>
    <xf numFmtId="165" fontId="4" fillId="0" borderId="1" xfId="1" applyFont="1" applyFill="1" applyBorder="1" applyAlignment="1">
      <alignment horizontal="center" wrapText="1"/>
    </xf>
    <xf numFmtId="0" fontId="0" fillId="0" borderId="1" xfId="0" applyFill="1" applyBorder="1"/>
    <xf numFmtId="165" fontId="0" fillId="0" borderId="1" xfId="0" applyNumberFormat="1" applyFill="1" applyBorder="1"/>
    <xf numFmtId="165" fontId="4" fillId="0" borderId="0" xfId="1" applyFont="1" applyBorder="1" applyAlignment="1">
      <alignment horizontal="center" wrapText="1"/>
    </xf>
    <xf numFmtId="165" fontId="4" fillId="0" borderId="1" xfId="1" applyFont="1" applyFill="1" applyBorder="1" applyAlignment="1">
      <alignment horizontal="center" vertical="center"/>
    </xf>
    <xf numFmtId="165" fontId="4" fillId="0" borderId="0" xfId="0" applyNumberFormat="1" applyFont="1" applyFill="1" applyAlignment="1">
      <alignment horizontal="center" vertical="center" wrapText="1"/>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165" fontId="0" fillId="0" borderId="0" xfId="1" applyFont="1" applyFill="1"/>
    <xf numFmtId="0" fontId="0" fillId="0" borderId="0" xfId="0" applyFill="1"/>
    <xf numFmtId="165" fontId="4" fillId="0" borderId="1" xfId="5" applyFont="1" applyFill="1" applyBorder="1" applyAlignment="1">
      <alignment horizontal="center" vertical="center"/>
    </xf>
    <xf numFmtId="165" fontId="5" fillId="0" borderId="1" xfId="1" applyFont="1" applyFill="1" applyBorder="1" applyAlignment="1" applyProtection="1">
      <alignment horizontal="center" vertical="center" wrapText="1"/>
      <protection locked="0"/>
    </xf>
    <xf numFmtId="0" fontId="2" fillId="4" borderId="1" xfId="0" applyFont="1" applyFill="1" applyBorder="1" applyAlignment="1">
      <alignment horizontal="center" vertical="center"/>
    </xf>
    <xf numFmtId="166" fontId="0" fillId="0" borderId="1" xfId="2" applyNumberFormat="1" applyFont="1" applyBorder="1" applyAlignment="1">
      <alignment horizontal="center" vertical="center"/>
    </xf>
    <xf numFmtId="0" fontId="2" fillId="4" borderId="1" xfId="2" applyNumberFormat="1" applyFont="1" applyFill="1" applyBorder="1" applyAlignment="1">
      <alignment horizontal="center" vertical="center"/>
    </xf>
    <xf numFmtId="165" fontId="2" fillId="4" borderId="1" xfId="2" applyNumberFormat="1" applyFont="1" applyFill="1" applyBorder="1" applyAlignment="1">
      <alignment horizontal="center" vertical="center"/>
    </xf>
    <xf numFmtId="166" fontId="2" fillId="0" borderId="1" xfId="2" applyNumberFormat="1" applyFont="1" applyBorder="1"/>
    <xf numFmtId="0" fontId="4" fillId="0" borderId="2" xfId="0" applyFont="1" applyFill="1" applyBorder="1" applyAlignment="1">
      <alignment horizontal="center" vertical="center" wrapText="1"/>
    </xf>
    <xf numFmtId="165" fontId="4" fillId="0" borderId="2" xfId="1" applyFont="1" applyFill="1" applyBorder="1" applyAlignment="1">
      <alignment horizontal="center" wrapText="1"/>
    </xf>
    <xf numFmtId="0" fontId="0" fillId="0" borderId="2" xfId="0" applyFill="1" applyBorder="1"/>
    <xf numFmtId="165" fontId="0" fillId="0" borderId="2" xfId="0" applyNumberFormat="1" applyFill="1" applyBorder="1"/>
    <xf numFmtId="0" fontId="2" fillId="0" borderId="1" xfId="0" applyFont="1" applyBorder="1"/>
    <xf numFmtId="165" fontId="14" fillId="0" borderId="1" xfId="1" applyFont="1" applyBorder="1" applyAlignment="1">
      <alignment horizontal="center" wrapText="1"/>
    </xf>
    <xf numFmtId="165" fontId="2" fillId="0" borderId="1" xfId="1" applyFont="1" applyBorder="1"/>
    <xf numFmtId="165" fontId="8" fillId="0" borderId="3" xfId="1" applyFont="1" applyBorder="1" applyAlignment="1">
      <alignment horizontal="center"/>
    </xf>
    <xf numFmtId="0" fontId="4" fillId="0" borderId="1" xfId="0" applyFont="1" applyBorder="1"/>
    <xf numFmtId="0" fontId="0" fillId="0" borderId="1" xfId="0" pivotButton="1" applyBorder="1" applyAlignment="1">
      <alignment horizontal="center" vertical="center"/>
    </xf>
    <xf numFmtId="0" fontId="4" fillId="6" borderId="1" xfId="0" applyFont="1" applyFill="1" applyBorder="1" applyAlignment="1">
      <alignment horizontal="center" vertical="center" wrapText="1"/>
    </xf>
    <xf numFmtId="14" fontId="4" fillId="6" borderId="1" xfId="0" applyNumberFormat="1" applyFont="1" applyFill="1" applyBorder="1" applyAlignment="1">
      <alignment horizontal="center" vertical="center" wrapText="1"/>
    </xf>
    <xf numFmtId="0" fontId="5" fillId="6" borderId="1" xfId="0" applyFont="1" applyFill="1" applyBorder="1" applyAlignment="1" applyProtection="1">
      <alignment horizontal="center" vertical="center" wrapText="1"/>
    </xf>
    <xf numFmtId="0" fontId="5" fillId="6" borderId="1" xfId="0" applyNumberFormat="1" applyFont="1" applyFill="1" applyBorder="1" applyAlignment="1" applyProtection="1">
      <alignment horizontal="center" vertical="center" wrapText="1"/>
    </xf>
    <xf numFmtId="166" fontId="4" fillId="6" borderId="1" xfId="2" applyNumberFormat="1" applyFont="1" applyFill="1" applyBorder="1" applyAlignment="1">
      <alignment horizontal="center" vertical="center" wrapText="1"/>
    </xf>
    <xf numFmtId="1" fontId="4" fillId="6" borderId="1" xfId="2" applyNumberFormat="1" applyFont="1" applyFill="1" applyBorder="1" applyAlignment="1">
      <alignment horizontal="center" vertical="center" wrapText="1"/>
    </xf>
    <xf numFmtId="0" fontId="0" fillId="6" borderId="0" xfId="0" applyFill="1"/>
    <xf numFmtId="165" fontId="2" fillId="0" borderId="1" xfId="0" applyNumberFormat="1" applyFont="1" applyBorder="1"/>
    <xf numFmtId="168" fontId="0" fillId="0" borderId="1" xfId="2" applyNumberFormat="1" applyFont="1" applyBorder="1" applyAlignment="1">
      <alignment horizontal="center" vertical="center"/>
    </xf>
    <xf numFmtId="0" fontId="2" fillId="7" borderId="1" xfId="0" applyFont="1" applyFill="1" applyBorder="1" applyAlignment="1">
      <alignment horizontal="center" vertical="center"/>
    </xf>
    <xf numFmtId="168" fontId="2" fillId="7" borderId="1" xfId="0" applyNumberFormat="1" applyFont="1" applyFill="1" applyBorder="1" applyAlignment="1">
      <alignment horizontal="center" vertical="center"/>
    </xf>
    <xf numFmtId="0" fontId="2" fillId="7" borderId="1" xfId="0" applyFont="1" applyFill="1" applyBorder="1" applyAlignment="1">
      <alignment horizontal="justify" vertical="center"/>
    </xf>
    <xf numFmtId="0" fontId="2" fillId="4" borderId="1" xfId="0" applyFont="1" applyFill="1" applyBorder="1" applyAlignment="1">
      <alignment horizontal="center" vertical="center"/>
    </xf>
    <xf numFmtId="166" fontId="0" fillId="0" borderId="2" xfId="2" applyNumberFormat="1" applyFont="1" applyBorder="1" applyAlignment="1">
      <alignment horizontal="center" vertical="center"/>
    </xf>
    <xf numFmtId="166" fontId="0" fillId="0" borderId="4" xfId="2" applyNumberFormat="1" applyFont="1" applyBorder="1" applyAlignment="1">
      <alignment horizontal="center" vertical="center"/>
    </xf>
    <xf numFmtId="166" fontId="0" fillId="0" borderId="3" xfId="2" applyNumberFormat="1" applyFont="1" applyBorder="1" applyAlignment="1">
      <alignment horizontal="center" vertical="center"/>
    </xf>
    <xf numFmtId="164" fontId="0" fillId="0" borderId="2" xfId="2" applyFont="1" applyBorder="1" applyAlignment="1">
      <alignment horizontal="center" vertical="center"/>
    </xf>
    <xf numFmtId="164" fontId="0" fillId="0" borderId="4" xfId="2" applyFont="1" applyBorder="1" applyAlignment="1">
      <alignment horizontal="center" vertical="center"/>
    </xf>
    <xf numFmtId="164" fontId="0" fillId="0" borderId="3" xfId="2" applyFont="1" applyBorder="1" applyAlignment="1">
      <alignment horizontal="center" vertical="center"/>
    </xf>
  </cellXfs>
  <cellStyles count="8">
    <cellStyle name="Millares" xfId="1" builtinId="3"/>
    <cellStyle name="Millares [0]" xfId="2" builtinId="6"/>
    <cellStyle name="Millares [0] 2" xfId="4"/>
    <cellStyle name="Millares [0] 2 2" xfId="6"/>
    <cellStyle name="Millares [0] 3" xfId="3"/>
    <cellStyle name="Millares [0] 3 2" xfId="7"/>
    <cellStyle name="Millares 10" xfId="5"/>
    <cellStyle name="Normal" xfId="0" builtinId="0"/>
  </cellStyles>
  <dxfs count="56">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66" formatCode="_-* #,##0.00_-;\-* #,##0.00_-;_-* &quot;-&quot;_-;_-@_-"/>
    </dxf>
    <dxf>
      <numFmt numFmtId="164" formatCode="_-* #,##0_-;\-* #,##0_-;_-*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numFmt numFmtId="166" formatCode="_-* #,##0.00_-;\-* #,##0.00_-;_-* &quot;-&quot;_-;_-@_-"/>
    </dxf>
    <dxf>
      <numFmt numFmtId="164" formatCode="_-* #,##0_-;\-* #,##0_-;_-*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008419\Users\Users\apuertos\OneDrive%20-%20CONSORCIO%20SALUD\Escritorio\escritorioaps\CONCILIACION%20GRUPO%20DEMANDAS\DEMANDAS\DEMANDA%2045\NEP_Principal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oronja\rec$\03_GLOSA_PROC_ESPECIALES\2_PRIVADA\PUNTO%20FINAL\REVISION%20CARPETAS\ANGIE%20KATHERINE%20ORTIZ%20TIQUE\Asignacion_Cap_V\Asignacion_CapituloV_ANG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NEP"/>
      <sheetName val="VALORES DE LISTA"/>
      <sheetName val="LISTA"/>
    </sheetNames>
    <sheetDataSet>
      <sheetData sheetId="0"/>
      <sheetData sheetId="1"/>
      <sheetData sheetId="2">
        <row r="13">
          <cell r="B13" t="str">
            <v>Alcance por Justificacion Invima</v>
          </cell>
        </row>
        <row r="14">
          <cell r="B14" t="str">
            <v>Alcance por Comparador administrativo</v>
          </cell>
        </row>
        <row r="15">
          <cell r="B15" t="str">
            <v>Cambio de homologo</v>
          </cell>
        </row>
        <row r="16">
          <cell r="B16" t="str">
            <v>Alcance por ATC</v>
          </cell>
        </row>
        <row r="17">
          <cell r="B17" t="str">
            <v>Alcance por Fecha de CTC</v>
          </cell>
        </row>
        <row r="18">
          <cell r="B18" t="str">
            <v>Lo autorizado no corresponde a lo facturado</v>
          </cell>
        </row>
        <row r="19">
          <cell r="B19" t="str">
            <v>Error en MIPRES TUT</v>
          </cell>
        </row>
        <row r="20">
          <cell r="B20" t="str">
            <v>Error en MIPRES</v>
          </cell>
        </row>
        <row r="21">
          <cell r="B21" t="str">
            <v>Correccion de gramaje en formato de ampliacion</v>
          </cell>
        </row>
        <row r="22">
          <cell r="B22" t="str">
            <v>Formato de ampliacion</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NEP"/>
      <sheetName val="VALORES DE LISTA"/>
      <sheetName val="SOL. AJUSTES"/>
      <sheetName val="LISTADO AJUSTES"/>
      <sheetName val="Hoja1"/>
    </sheetNames>
    <sheetDataSet>
      <sheetData sheetId="0"/>
      <sheetData sheetId="1"/>
      <sheetData sheetId="2">
        <row r="58">
          <cell r="B58" t="str">
            <v>ERROR_ASS</v>
          </cell>
        </row>
        <row r="59">
          <cell r="B59" t="str">
            <v>MAYOR_VALOR_RECOBRADO</v>
          </cell>
        </row>
        <row r="60">
          <cell r="B60" t="str">
            <v>ERROR_EN_COMPENSACION</v>
          </cell>
        </row>
        <row r="61">
          <cell r="B61" t="str">
            <v>ERROR_OPERATIVO</v>
          </cell>
        </row>
        <row r="62">
          <cell r="B62" t="str">
            <v>SERVICIO_POS</v>
          </cell>
        </row>
        <row r="63">
          <cell r="B63" t="str">
            <v>MENOR_VALOR</v>
          </cell>
        </row>
        <row r="64">
          <cell r="B64" t="str">
            <v>DUPLICIDAD</v>
          </cell>
        </row>
        <row r="65">
          <cell r="B65" t="str">
            <v>PERDIDA_ECONOMICA</v>
          </cell>
        </row>
        <row r="66">
          <cell r="B66" t="str">
            <v>RECOBRO_ANULADO_EN_LA_PRE_RADICACION</v>
          </cell>
        </row>
        <row r="67">
          <cell r="B67" t="str">
            <v>NO_CORRESPONDE_AL_FOSYGA_</v>
          </cell>
        </row>
        <row r="68">
          <cell r="B68" t="str">
            <v>USUARIO_FALLECIDO</v>
          </cell>
        </row>
        <row r="69">
          <cell r="B69" t="str">
            <v>RECOBRO_CADUCADO</v>
          </cell>
        </row>
      </sheetData>
      <sheetData sheetId="3"/>
      <sheetData sheetId="4"/>
      <sheetData sheetId="5"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RIA DEL CARMEN BALLESTEROS RUBIO" refreshedDate="45461.442499305558" createdVersion="5" refreshedVersion="5" minRefreshableVersion="3" recordCount="1863">
  <cacheSource type="worksheet">
    <worksheetSource ref="A1:AH1864" sheet="BASE_DEMANDA20"/>
  </cacheSource>
  <cacheFields count="34">
    <cacheField name="No. Recobro" numFmtId="0">
      <sharedItems containsString="0" containsBlank="1" containsNumber="1" containsInteger="1" minValue="514612" maxValue="765084"/>
    </cacheField>
    <cacheField name="No. Recobro2" numFmtId="0">
      <sharedItems containsSemiMixedTypes="0" containsString="0" containsNumber="1" containsInteger="1" minValue="514612" maxValue="765084"/>
    </cacheField>
    <cacheField name="NÚMERO DE RADICACIÓN DEL RECOBRO ANTE LA ENTIDAD RESPONSABLE DEL PAGO " numFmtId="0">
      <sharedItems containsSemiMixedTypes="0" containsString="0" containsNumber="1" containsInteger="1" minValue="26122497" maxValue="103365603"/>
    </cacheField>
    <cacheField name="ITEM" numFmtId="0">
      <sharedItems containsSemiMixedTypes="0" containsString="0" containsNumber="1" containsInteger="1" minValue="1" maxValue="14"/>
    </cacheField>
    <cacheField name="NOMBRE DEL AFILIADO" numFmtId="0">
      <sharedItems/>
    </cacheField>
    <cacheField name="TIPO DE DOCUMENTO DE IDENTIDAD DEL AFILIADO" numFmtId="0">
      <sharedItems/>
    </cacheField>
    <cacheField name="NÚMERO DE DOCUMENTO DE IDENTIDAD DEL AFILIADO" numFmtId="0">
      <sharedItems containsSemiMixedTypes="0" containsString="0" containsNumber="1" containsInteger="1" minValue="7830" maxValue="99101900432"/>
    </cacheField>
    <cacheField name="FECHA PRESTACION DEL SERVICIO " numFmtId="14">
      <sharedItems containsSemiMixedTypes="0" containsNonDate="0" containsDate="1" containsString="0" minDate="2009-02-12T00:00:00" maxDate="2014-04-09T00:00:00"/>
    </cacheField>
    <cacheField name="FECHA DE LA RADICACIÓN DE LA FACTURA DE LA IPS O PROVEEDOR ANTE LA EAPB" numFmtId="14">
      <sharedItems containsSemiMixedTypes="0" containsNonDate="0" containsDate="1" containsString="0" minDate="2012-07-25T00:00:00" maxDate="2014-05-03T00:00:00"/>
    </cacheField>
    <cacheField name="FECHA DE LA RADICACIÓN DEL RECOBRO DE LA EAPB ANTE LA ENTIDAD RESPONSABLE DEL PAGO" numFmtId="0">
      <sharedItems containsSemiMixedTypes="0" containsDate="1" containsString="0" containsMixedTypes="1" minDate="2014-01-03T00:00:00" maxDate="2015-11-18T00:00:00"/>
    </cacheField>
    <cacheField name="FECHA DEL FALLO DE TUTELA (Cuando aplique)" numFmtId="0">
      <sharedItems containsNonDate="0" containsDate="1" containsString="0" containsBlank="1" minDate="2000-05-09T00:00:00" maxDate="2013-11-29T00:00:00"/>
    </cacheField>
    <cacheField name="RESUMEN DEL CONTENIDO DE FALLO DE Tutela (Cuando aplique)" numFmtId="0">
      <sharedItems containsBlank="1" longText="1"/>
    </cacheField>
    <cacheField name="ALFA FACTURA IPS" numFmtId="0">
      <sharedItems containsBlank="1" containsMixedTypes="1" containsNumber="1" containsInteger="1" minValue="1" maxValue="2019"/>
    </cacheField>
    <cacheField name="No. DE FACTURA IPS" numFmtId="0">
      <sharedItems containsSemiMixedTypes="0" containsString="0" containsNumber="1" containsInteger="1" minValue="8" maxValue="6825390"/>
    </cacheField>
    <cacheField name="NIT PRESTADOR" numFmtId="0">
      <sharedItems/>
    </cacheField>
    <cacheField name="NOMBRE PRESTADOR IPS" numFmtId="0">
      <sharedItems/>
    </cacheField>
    <cacheField name="NUMERO DE ACTA CTC " numFmtId="0">
      <sharedItems containsMixedTypes="1" containsNumber="1" containsInteger="1" minValue="992" maxValue="700549"/>
    </cacheField>
    <cacheField name="FECHA DEL ACTA DE CTC" numFmtId="0">
      <sharedItems containsDate="1" containsString="0" containsBlank="1" containsMixedTypes="1" minDate="2011-11-24T00:00:00" maxDate="2014-02-21T00:00:00"/>
    </cacheField>
    <cacheField name="TIPO RECOBRO" numFmtId="0">
      <sharedItems count="2">
        <s v="CTC"/>
        <s v="TUT"/>
      </sharedItems>
    </cacheField>
    <cacheField name="CÓDIGO DEL DIAGNOSTICO CIE - 10" numFmtId="0">
      <sharedItems/>
    </cacheField>
    <cacheField name="DESCRIPCIÓN DEL DIAGNÓSTICO CIE-10" numFmtId="0">
      <sharedItems/>
    </cacheField>
    <cacheField name="CÓDIGO CUPS, CUM O CÓDIGO INTERNO DEL PROVEEDOR DE TECNOLOGÍAS EN SALUD NO INCLUIDAS EN EL PLAN DE BENEFICIOS EN SALUD CON CARGO A LA UPC DEL SGSSS" numFmtId="0">
      <sharedItems containsMixedTypes="1" containsNumber="1" containsInteger="1" minValue="28" maxValue="999004453"/>
    </cacheField>
    <cacheField name="DESCRIPCIÓN DE LA TECNOLOGÍA EN SALUD RECOBRADA" numFmtId="0">
      <sharedItems/>
    </cacheField>
    <cacheField name="CÓDIGO DE CAUSAL DE GLOSA" numFmtId="0">
      <sharedItems containsMixedTypes="1" containsNumber="1" containsInteger="1" minValue="102" maxValue="2005"/>
    </cacheField>
    <cacheField name="DESCRIPCIÓN DE LA GLOSA" numFmtId="0">
      <sharedItems/>
    </cacheField>
    <cacheField name="OBSERVACION DEL AUDITOR" numFmtId="0">
      <sharedItems longText="1"/>
    </cacheField>
    <cacheField name="RESPUESTA GENERADA POR LA EAPB ANTE LA ENTIDAD RESPONSABLE DEL PAGO" numFmtId="0">
      <sharedItems containsBlank="1" longText="1"/>
    </cacheField>
    <cacheField name="VALOR ITEM" numFmtId="0">
      <sharedItems containsString="0" containsBlank="1" containsNumber="1" minValue="34" maxValue="256123602"/>
    </cacheField>
    <cacheField name="VALOR RECOBRO" numFmtId="0">
      <sharedItems containsString="0" containsBlank="1" containsNumber="1" containsInteger="1" minValue="20040" maxValue="349617422"/>
    </cacheField>
    <cacheField name="PAQUETE ORDINARIO " numFmtId="0">
      <sharedItems containsMixedTypes="1" containsNumber="1" containsInteger="1" minValue="114" maxValue="614" count="7">
        <n v="114"/>
        <n v="214"/>
        <n v="314"/>
        <n v="414"/>
        <n v="514"/>
        <n v="614"/>
        <s v="MYT03041404"/>
      </sharedItems>
    </cacheField>
    <cacheField name="TIPO DE GLOSA" numFmtId="0">
      <sharedItems/>
    </cacheField>
    <cacheField name="No. DEMANDA" numFmtId="0">
      <sharedItems containsSemiMixedTypes="0" containsString="0" containsNumber="1" containsInteger="1" minValue="20" maxValue="20"/>
    </cacheField>
    <cacheField name="FECHA ULTIMO PQTE" numFmtId="0">
      <sharedItems containsSemiMixedTypes="0" containsDate="1" containsString="0" containsMixedTypes="1" minDate="2014-06-10T00:00:00" maxDate="2014-09-30T00:00:00"/>
    </cacheField>
    <cacheField name="FECHA DE CADUCIDAD" numFmtId="0">
      <sharedItems containsSemiMixedTypes="0" containsDate="1" containsString="0" containsMixedTypes="1" minDate="2017-06-09T00:00:00" maxDate="2017-09-29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863">
  <r>
    <n v="557224"/>
    <n v="557224"/>
    <n v="100230501"/>
    <n v="1"/>
    <s v="JAIRO ALONSO TORRES PINTO"/>
    <s v="CC"/>
    <n v="79236188"/>
    <d v="2012-09-03T00:00:00"/>
    <d v="2012-09-25T00:00:00"/>
    <d v="2014-01-14T00:00:00"/>
    <m/>
    <m/>
    <n v="1"/>
    <n v="897650"/>
    <s v="830138802-5"/>
    <s v="FUNDACION SALUD BOSQUE"/>
    <s v="1604-5"/>
    <d v="2012-08-30T00:00:00"/>
    <x v="0"/>
    <s v="G402"/>
    <s v="EPILEPSIA Y SINDROMES EPILEPTICOS SINTOMATICOS RELACIONADOS CON LOCALIZACIONES (FOCALES) (PARCIALES) Y CON ATAQUES PARCIALES COMPLEJOS"/>
    <s v="20029280-03-0N03AX14"/>
    <s v="LEVETIRACETAM TABLETAS 500 MG"/>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
    <n v="56505"/>
    <n v="97187"/>
    <x v="0"/>
    <s v="MULTIPLE"/>
    <n v="20"/>
    <d v="2014-06-10T00:00:00"/>
    <d v="2017-06-09T00:00:00"/>
  </r>
  <r>
    <m/>
    <n v="557224"/>
    <n v="100230501"/>
    <n v="2"/>
    <s v="JAIRO ALONSO TORRES PINTO"/>
    <s v="CC"/>
    <n v="79236188"/>
    <d v="2012-09-03T00:00:00"/>
    <d v="2012-09-25T00:00:00"/>
    <d v="2014-01-14T00:00:00"/>
    <m/>
    <m/>
    <n v="1"/>
    <n v="897650"/>
    <s v="830138802-5"/>
    <s v="FUNDACION SALUD BOSQUE"/>
    <s v="1614-37"/>
    <d v="2012-09-06T00:00:00"/>
    <x v="0"/>
    <s v="G402"/>
    <s v="EPILEPSIA Y SINDROMES EPILEPTICOS SINTOMATICOS RELACIONADOS CON LOCALIZACIONES (FOCALES) (PARCIALES) Y CON ATAQUES PARCIALES COMPLEJOS"/>
    <s v="00224609-01-0N03AG01"/>
    <s v="VALCOTE &quot;I.V.&quot; ACIDO VALPROICO 500 MG/5 ML."/>
    <n v="1703"/>
    <s v="El monto a reconocer presenta diferencias"/>
    <s v="Se reliquida según Circular N° (2569/2012) Precio Máximo de Medicamentos, se glosa la diferencia."/>
    <s v="Se realiza reliquidación aplicando el valor de tope correspondiente según lo establecido RESOLUCIÓN 2569 la cual establece un tope de $24533 ,60 para le medicamento ACIDO VALPROICO 500 MG SOL INY, fecha de prestación de servicio 03/09/2012."/>
    <n v="40682"/>
    <m/>
    <x v="0"/>
    <s v="MULTIPLE"/>
    <n v="20"/>
    <d v="2014-06-10T00:00:00"/>
    <d v="2017-06-09T00:00:00"/>
  </r>
  <r>
    <m/>
    <n v="557224"/>
    <n v="100230501"/>
    <n v="2"/>
    <s v="JAIRO ALONSO TORRES PINTO"/>
    <s v="CC"/>
    <n v="79236188"/>
    <d v="2012-09-03T00:00:00"/>
    <d v="2012-09-25T00:00:00"/>
    <d v="2014-01-14T00:00:00"/>
    <m/>
    <m/>
    <n v="1"/>
    <n v="897650"/>
    <s v="830138802-5"/>
    <s v="FUNDACION SALUD BOSQUE"/>
    <s v="1614-37"/>
    <d v="2012-09-06T00:00:00"/>
    <x v="0"/>
    <s v="G402"/>
    <s v="EPILEPSIA Y SINDROMES EPILEPTICOS SINTOMATICOS RELACIONADOS CON LOCALIZACIONES (FOCALES) (PARCIALES) Y CON ATAQUES PARCIALES COMPLEJOS"/>
    <s v="00224609-01-0N03AG01"/>
    <s v="VALCOTE &quot;I.V.&quot; ACIDO VALPROICO 500 MG/5 ML."/>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
    <m/>
    <m/>
    <x v="0"/>
    <s v="MULTIPLE"/>
    <n v="20"/>
    <d v="2014-06-10T00:00:00"/>
    <d v="2017-06-09T00:00:00"/>
  </r>
  <r>
    <n v="621888"/>
    <n v="621888"/>
    <n v="100239674"/>
    <n v="1"/>
    <s v="DIANA MILENA AVENDANO GARZON"/>
    <s v="CC"/>
    <n v="53890725"/>
    <d v="2013-01-27T00:00:00"/>
    <d v="2013-02-19T00:00:00"/>
    <d v="2014-01-14T00:00:00"/>
    <m/>
    <m/>
    <s v="BTA"/>
    <n v="2624167"/>
    <s v="860015536-1"/>
    <s v="HOSPITAL UNIVERSITARIO SAN IGNACIO"/>
    <s v="952-26"/>
    <d v="2013-01-31T00:00:00"/>
    <x v="0"/>
    <s v="K745"/>
    <s v="CIRROSIS BILIAR- NO ESPECIFICADA"/>
    <n v="415027"/>
    <s v="PROCALCITONINA CUANTITATIVA - AC"/>
    <n v="502"/>
    <s v="No se evidencia la entrega de la tecnología en salud No POS objeto de recobro"/>
    <s v="La entidad recobrante no aporta copia del informe de atención inicial de urgencias como evidencia de entrega de la tecnología recobrada, cuando se haya proporcionado en atención inicial de urgencias"/>
    <s v="No se acepta glosa, se encuentra adjunta la Epicrisis de la Hospitalización correspondiente a este recobro, donde se evidencia el suministro de la Tecnologia en Salud NO POS. Esta glosa es injustificada."/>
    <n v="134317"/>
    <n v="134317"/>
    <x v="0"/>
    <s v="UNICA"/>
    <n v="20"/>
    <d v="2014-06-10T00:00:00"/>
    <d v="2017-06-09T00:00:00"/>
  </r>
  <r>
    <n v="621890"/>
    <n v="621890"/>
    <n v="100239675"/>
    <n v="1"/>
    <s v="HERNANDO HERRERA VILLALBA"/>
    <s v="CC"/>
    <n v="2934839"/>
    <d v="2013-03-11T00:00:00"/>
    <d v="2013-04-19T00:00:00"/>
    <d v="2014-01-14T00:00:00"/>
    <m/>
    <m/>
    <m/>
    <n v="2792746"/>
    <s v="860006656-9"/>
    <s v="FUNDACION ABOOD SHAIO EN REESTRUCTURACION"/>
    <s v="1004-12"/>
    <d v="2013-03-14T00:00:00"/>
    <x v="0"/>
    <s v="R509"/>
    <s v="FIEBRE- NO ESPECIFICADA"/>
    <s v="X00035"/>
    <s v="PROCALCITONINA SEMICUANTITATIVA - AC"/>
    <n v="503"/>
    <s v="No se evidencia la entrega de la tecnología en salud No POS objeto de recobro"/>
    <s v="La entidad recobrante no aporta copia de la epicrisis, resumen de atención o historia clínica como evidencia de entrega de la tecnología recobrada cuando se trate de atención "/>
    <s v="No se acepta glosa, se encuentra adjunta la Epicrisis de la Hospitalización correspondiente a este recobro, donde se evidencia el suminisitro de la Tecnologia en Salud NO POS. Esta glosa es injustificada."/>
    <n v="76794"/>
    <n v="76794"/>
    <x v="0"/>
    <s v="UNICA"/>
    <n v="20"/>
    <d v="2014-06-10T00:00:00"/>
    <d v="2017-06-09T00:00:00"/>
  </r>
  <r>
    <n v="622761"/>
    <n v="622761"/>
    <n v="100239727"/>
    <n v="1"/>
    <s v="BLANCA CECILIA PEREZ MENDEZ"/>
    <s v="CC"/>
    <n v="41564531"/>
    <d v="2013-01-24T00:00:00"/>
    <d v="2013-03-22T00:00:00"/>
    <d v="2014-01-14T00:00:00"/>
    <m/>
    <m/>
    <m/>
    <n v="895936"/>
    <s v="860010783-1"/>
    <s v="CONGREGACION DE DOMINICAS DE SANTA CATALINA DE SENA"/>
    <s v="948-45"/>
    <d v="2013-01-29T00:00:00"/>
    <x v="0"/>
    <s v="R579"/>
    <s v="CHOQUE - NO ESPECIFICADO"/>
    <s v="906A00"/>
    <s v="PROCALCITONINA (PCT) - AC"/>
    <n v="1301"/>
    <s v="El usuario se encuentra reportado fallecido en RNEC para la fecha de prestación del servicio"/>
    <s v="Usuario reportado como fallecido en la base de datos de la Registraduría Nacional del Estado Civil"/>
    <s v="No se acepta glosa, el usuario se encuentra vivo, afiliado y compensado y a la EPS COMPENSAR para la fecha de prestación del servicio (24/01/2013) – Fecha de fallecimiento (24/01/2013), se realiza claridad que la TECNOLOGIA EN SALUD NO POS PROCALCITONINA que corresponde a un laboratorio fue entregado en las horas de la mañana 10:26 am y el paciente fallece a las 21:20 pm, por tal motivo el servicio es pertinente para ser recobrado."/>
    <n v="90000"/>
    <n v="90000"/>
    <x v="0"/>
    <s v="UNICA"/>
    <n v="20"/>
    <d v="2014-06-10T00:00:00"/>
    <d v="2017-06-09T00:00:00"/>
  </r>
  <r>
    <n v="622901"/>
    <n v="622901"/>
    <n v="100239759"/>
    <n v="1"/>
    <s v="MARIA LUCILA AVILA DE CARRASCO"/>
    <s v="CC"/>
    <n v="20366581"/>
    <d v="2013-04-10T00:00:00"/>
    <d v="2013-05-23T00:00:00"/>
    <d v="2014-01-14T00:00:00"/>
    <m/>
    <m/>
    <s v="BTA"/>
    <n v="2702428"/>
    <s v="860015536-1"/>
    <s v="HOSPITAL UNIVERSITARIO SAN IGNACIO"/>
    <s v="1030-23"/>
    <d v="2013-04-11T00:00:00"/>
    <x v="0"/>
    <s v="C900"/>
    <s v="MIELOMA MULTIPLE"/>
    <n v="415027"/>
    <s v="PROCALCITONINA CUANTITATIVA - AC"/>
    <n v="502"/>
    <s v="No se evidencia la entrega de la tecnología en salud No POS objeto de recobro"/>
    <s v="La entidad recobrante no aporta copia del informe de atención inicial de urgencias como evidencia de entrega de la tecnología recobrada, cuando se haya proporcionado en atención inicial de urgencias"/>
    <s v="No se acepta glosa, se encuentra adjunta la Epicrisis de la Hospitalización correspondiente a este recobro. Donde se evidencia el suministro de la Tecnologia en Salud NO POS. Esta glosa es injustificada."/>
    <n v="139540"/>
    <n v="139540"/>
    <x v="0"/>
    <s v="UNICA"/>
    <n v="20"/>
    <d v="2014-06-10T00:00:00"/>
    <d v="2017-06-09T00:00:00"/>
  </r>
  <r>
    <n v="622902"/>
    <n v="622902"/>
    <n v="100239760"/>
    <n v="1"/>
    <s v="ADRIANA DEL PILAR RODRIGUEZ PENA"/>
    <s v="CC"/>
    <n v="46677292"/>
    <d v="2013-04-05T00:00:00"/>
    <d v="2013-05-23T00:00:00"/>
    <d v="2014-01-14T00:00:00"/>
    <m/>
    <m/>
    <s v="BTA"/>
    <n v="2696791"/>
    <s v="860015536-1"/>
    <s v="HOSPITAL UNIVERSITARIO SAN IGNACIO"/>
    <s v="1026-15"/>
    <d v="2013-04-09T00:00:00"/>
    <x v="0"/>
    <s v="R579"/>
    <s v="CHOQUE - NO ESPECIFICADO"/>
    <n v="415027"/>
    <s v="PROCALCITONINA CUANTITATIVA - AC"/>
    <n v="502"/>
    <s v="No se evidencia la entrega de la tecnología en salud No POS objeto de recobro"/>
    <s v="La entidad recobrante no aporta copia del informe de atención inicial de urgencias como evidencia de entrega de la tecnología recobrada, cuando se haya proporcionado en atención inicial de urgencias"/>
    <s v="No se acepta glosa, se encuentra adjunta la Epicrisis de la Hospitalización correspondiente a este recobro. Donde se evidencia el suministro de la Tecnologia en Salud N O POS. Esta glosa es injustificada."/>
    <n v="139540"/>
    <n v="139540"/>
    <x v="0"/>
    <s v="UNICA"/>
    <n v="20"/>
    <d v="2014-06-10T00:00:00"/>
    <d v="2017-06-09T00:00:00"/>
  </r>
  <r>
    <n v="707347"/>
    <n v="707347"/>
    <n v="100549560"/>
    <n v="1"/>
    <s v="SUSANA PLAZAS DE ESPINOSA"/>
    <s v="CC"/>
    <n v="23432590"/>
    <d v="2013-09-03T00:00:00"/>
    <d v="2013-11-19T00:00:00"/>
    <d v="2014-02-04T00:00:00"/>
    <m/>
    <m/>
    <n v="1"/>
    <n v="2013071"/>
    <s v="900210981-6"/>
    <s v="CORPORACION HOSPITALARIA JUAN CIUDAD"/>
    <s v="1164-62"/>
    <d v="2013-08-15T00:00:00"/>
    <x v="0"/>
    <s v="J81X"/>
    <s v="EDEMA PULMONAR"/>
    <s v="NP0021"/>
    <s v="PROCALCITONINA - AC"/>
    <n v="902"/>
    <s v="El usuario no es consistente en los diferentes soportes del recobro"/>
    <s v="El nombre del usuario incluido en la solicitud de recobro es diferente a la Base de Datos Unica de Afiliados - BDUA"/>
    <s v="No se acepta glosa, el usuario se encuentra afiliado a la EPS COMPENSAR para la fecha de prestación del servicio (03/09/2013), los nombres registrados en los documentos esenciales del recobro corresponden a la condición de afiliación en el momento de la prestación del servicio y evidenciándose como dato trazador el tipo y número de identificación. Siendo este atributo considerado en la Res. 4244 de 2015 &quot;Por la cual se establecen los términos, formatos y requisitos para el reconocimiento y pago de los recobros y reclamaciones en virtud de lo dispuesto en el literal C del Art. 73 de la Ley 1753 de 2015&quot;. Artículo 9, brinda la posibilidad cuando existan diferencias realizar la validación adjuntando el formulario de afiliación, se adjunta soporte BDUA."/>
    <n v="207779"/>
    <n v="826802"/>
    <x v="1"/>
    <s v="UNICA"/>
    <n v="20"/>
    <d v="2014-07-07T00:00:00"/>
    <d v="2017-07-06T00:00:00"/>
  </r>
  <r>
    <m/>
    <n v="707347"/>
    <n v="100549560"/>
    <n v="2"/>
    <s v="SUSANA PLAZAS DE ESPINOSA"/>
    <s v="CC"/>
    <n v="23432590"/>
    <d v="2013-09-03T00:00:00"/>
    <d v="2013-11-19T00:00:00"/>
    <d v="2014-02-04T00:00:00"/>
    <m/>
    <m/>
    <n v="1"/>
    <n v="2013071"/>
    <s v="900210981-6"/>
    <s v="CORPORACION HOSPITALARIA JUAN CIUDAD"/>
    <s v="1166-150"/>
    <d v="2013-08-21T00:00:00"/>
    <x v="0"/>
    <s v="J81X"/>
    <s v="EDEMA PULMONAR"/>
    <s v="NP0021"/>
    <s v="PROCALCITONINA - AC"/>
    <n v="902"/>
    <s v="El usuario no es consistente en los diferentes soportes del recobro"/>
    <s v="El nombre del usuario incluido en la solicitud de recobro es diferente a la Base de Datos Unica de Afiliados - BDUA"/>
    <s v="No se acepta glosa, el usuario se encuentra afiliado a la EPS COMPENSAR para la fecha de prestación del servicio (03/09/2013), los nombres registrados en los documentos esenciales del recobro corresponden a la condición de afiliación en el momento de la prestación del servicio y evidenciándose como dato trazador el tipo y número de identificación. Siendo este atributo considerado en la Res. 4244 de 2015 &quot;Por la cual se establecen los términos, formatos y requisitos para el reconocimiento y pago de los recobros y reclamaciones en virtud de lo dispuesto en el literal C del Art. 73 de la Ley 1753 de 2015&quot;. Artículo 9, brinda la posibilidad cuando existan diferencias realizar la validación adjuntando el formulario de afiliación, se adjunta soporte BDUA."/>
    <n v="207779"/>
    <m/>
    <x v="1"/>
    <s v="UNICA"/>
    <n v="20"/>
    <d v="2014-07-07T00:00:00"/>
    <d v="2017-07-06T00:00:00"/>
  </r>
  <r>
    <m/>
    <n v="707347"/>
    <n v="100549560"/>
    <n v="3"/>
    <s v="SUSANA PLAZAS DE ESPINOSA"/>
    <s v="CC"/>
    <n v="23432590"/>
    <d v="2013-09-03T00:00:00"/>
    <d v="2013-11-19T00:00:00"/>
    <d v="2014-02-04T00:00:00"/>
    <m/>
    <m/>
    <n v="1"/>
    <n v="2013071"/>
    <s v="900210981-6"/>
    <s v="CORPORACION HOSPITALARIA JUAN CIUDAD"/>
    <s v="1176-116"/>
    <d v="2013-09-03T00:00:00"/>
    <x v="0"/>
    <s v="J81X"/>
    <s v="EDEMA PULMONAR"/>
    <s v="NP0013"/>
    <s v="ANGIOTOMOGRAFIA DE TORAX - AC"/>
    <n v="902"/>
    <s v="El usuario no es consistente en los diferentes soportes del recobro"/>
    <s v="El nombre del usuario incluido en la solicitud de recobro es diferente a la Base de Datos Unica de Afiliados - BDUA"/>
    <s v="No se acepta glosa, el usuario se encuentra afiliado a la EPS COMPENSAR para la fecha de prestación del servicio (03/09/2013), los nombres registrados en los documentos esenciales del recobro corresponden a la condición de afiliación en el momento de la prestación del servicio y evidenciándose como dato trazador el tipo y número de identificación. Siendo este atributo considerado en la Res. 4244 de 2015 &quot;Por la cual se establecen los términos, formatos y requisitos para el reconocimiento y pago de los recobros y reclamaciones en virtud de lo dispuesto en el literal C del Art. 73 de la Ley 1753 de 2015&quot;. Artículo 9, brinda la posibilidad cuando existan diferencias realizar la validación adjuntando el formulario de afiliación, se adjunta soporte BDUA."/>
    <n v="411244"/>
    <m/>
    <x v="1"/>
    <s v="UNICA"/>
    <n v="20"/>
    <d v="2014-07-07T00:00:00"/>
    <d v="2017-07-06T00:00:00"/>
  </r>
  <r>
    <n v="708222"/>
    <n v="708222"/>
    <n v="100578782"/>
    <n v="1"/>
    <s v="JANLEANDRO AMAYA PUENTES"/>
    <s v="TI"/>
    <n v="1000951262"/>
    <d v="2012-10-20T00:00:00"/>
    <d v="2013-10-11T00:00:00"/>
    <d v="2014-02-04T00:00:00"/>
    <m/>
    <m/>
    <s v="MAC"/>
    <n v="980359"/>
    <s v="816001182-7"/>
    <s v="AUDIFARMA S.A."/>
    <s v="1905-246"/>
    <d v="2012-09-12T00:00:00"/>
    <x v="0"/>
    <s v="M464"/>
    <s v="DISCITIS- NO ESPECIFICADA"/>
    <s v="00036650-03-0A11AA03"/>
    <s v="PEDIASURE LIQUIDO X 8 ONZ."/>
    <n v="1904"/>
    <s v="La orden o formula medica no evidencia la prescripcion "/>
    <s v="No aporta orden y/o formula medica"/>
    <s v="De acuerdo a lo establecido en la Res. 5395 de 2013, se adjunta formula medica con la descripción del paciente, técnologia No POS y Médico Tratante."/>
    <n v="692244"/>
    <n v="2256132"/>
    <x v="1"/>
    <s v="UNICA"/>
    <n v="20"/>
    <d v="2014-07-07T00:00:00"/>
    <d v="2017-07-06T00:00:00"/>
  </r>
  <r>
    <m/>
    <n v="708222"/>
    <n v="100578782"/>
    <n v="2"/>
    <s v="JANLEANDRO AMAYA PUENTES"/>
    <s v="TI"/>
    <n v="1000951262"/>
    <d v="2012-10-20T00:00:00"/>
    <d v="2013-10-11T00:00:00"/>
    <d v="2014-02-04T00:00:00"/>
    <m/>
    <m/>
    <s v="MAC"/>
    <n v="980359"/>
    <s v="816001182-7"/>
    <s v="AUDIFARMA S.A."/>
    <s v="1905-246"/>
    <d v="2012-09-12T00:00:00"/>
    <x v="0"/>
    <s v="M464"/>
    <s v="DISCITIS- NO ESPECIFICADA"/>
    <s v="00036650-04-0A11AA03"/>
    <s v="PEDIASURE LIQUIDO X 8 ONZ."/>
    <n v="1904"/>
    <s v="La orden o formula medica no evidencia la prescripcion "/>
    <s v="No aporta orden y/o formula medica"/>
    <s v="De acuerdo a lo establecido en la Res. 5395 de 2013, se adjunta formula medica con la descripción del paciente, técnologia No POS y Médico Tratante."/>
    <n v="583224"/>
    <m/>
    <x v="1"/>
    <s v="UNICA"/>
    <n v="20"/>
    <d v="2014-07-07T00:00:00"/>
    <d v="2017-07-06T00:00:00"/>
  </r>
  <r>
    <m/>
    <n v="708222"/>
    <n v="100578782"/>
    <n v="3"/>
    <s v="JANLEANDRO AMAYA PUENTES"/>
    <s v="TI"/>
    <n v="1000951262"/>
    <d v="2013-09-20T00:00:00"/>
    <d v="2013-10-11T00:00:00"/>
    <d v="2014-02-04T00:00:00"/>
    <m/>
    <m/>
    <s v="MAC"/>
    <n v="973060"/>
    <s v="816001182-7"/>
    <s v="AUDIFARMA S.A."/>
    <s v="1905-246"/>
    <d v="2012-09-12T00:00:00"/>
    <x v="0"/>
    <s v="M464"/>
    <s v="DISCITIS- NO ESPECIFICADA"/>
    <s v="00036650-03-0A11AA03"/>
    <s v="PEDIASURE LIQUIDO X 8 ONZ."/>
    <n v="1904"/>
    <s v="La orden o formula medica no evidencia la prescripcion "/>
    <s v="No aporta orden y/o formula medica"/>
    <s v="De acuerdo a lo establecido en la Res. 5395 de 2013, se adjunta formula medica con la descripción del paciente, técnologia No POS y Médico Tratante."/>
    <n v="980664"/>
    <m/>
    <x v="1"/>
    <s v="UNICA"/>
    <n v="20"/>
    <d v="2014-07-07T00:00:00"/>
    <d v="2017-07-06T00:00:00"/>
  </r>
  <r>
    <n v="709789"/>
    <n v="709789"/>
    <n v="100580566"/>
    <n v="1"/>
    <s v="JACQUELINE GALLO MORALES"/>
    <s v="CC"/>
    <n v="52052492"/>
    <d v="2013-03-23T00:00:00"/>
    <d v="2013-08-01T00:00:00"/>
    <d v="2014-02-04T00:00:00"/>
    <d v="2009-11-20T00:00:00"/>
    <s v="acción de Tutela del 20 de Noviembre de 2009 en la cual solicita la cobertura de lentes de contacto rigidos y semiblandos para mejorar la vision, los cuales se encuentran expresamente excluidos de las coberturas del POS, no siendo autorizados por la EPS. Se concede el fallo de Tutela que en su parte pertinente ordena &quot;…autorizar y suministrar a la paciente los lentes de contacto rigidos y semiblandos, dado su estado actual de salud , asi como el tratamiento integral que requiera &quot;. Mediante impugnación del 10 de diciembre de 2009 se adiciona el recobro ante el Fosyga. De conformidad con la historia clínica, se establece que la paciente presentó queratocono razón por la cual le realizaron trasplante de cornea, para lo cual por parte del especialista tratante se prescribe hidroxipropil metil celulosa para aliviar los síntomas de resequedad posteriores al trasplante, medicamento que se encuentra plenamente contemplado en la cobertura del tratamiento integral ordenado por parte del fallo de Tutela, no incluido dentro de las coberturas del plan obligatorio de salud."/>
    <s v="MAC"/>
    <n v="1052014"/>
    <s v="816001182-7"/>
    <s v="AUDIFARMA S.A."/>
    <s v="2009-1774"/>
    <m/>
    <x v="1"/>
    <s v="H193"/>
    <s v="QUERATITIS Y QUERATOCONJUNTIVITIS EN OTRAS ENFERMEDADES CLASIFICADAS EN OTRA PARTE"/>
    <s v="19908041-02-0V08AA05"/>
    <s v="LAGRICEL® OFTENO"/>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03428"/>
    <n v="275216"/>
    <x v="1"/>
    <s v="UNICA"/>
    <n v="20"/>
    <d v="2014-07-07T00:00:00"/>
    <d v="2017-07-06T00:00:00"/>
  </r>
  <r>
    <m/>
    <n v="709789"/>
    <n v="100580566"/>
    <n v="2"/>
    <s v="JACQUELINE GALLO MORALES"/>
    <s v="CC"/>
    <n v="52052492"/>
    <d v="2013-03-23T00:00:00"/>
    <d v="2013-08-01T00:00:00"/>
    <d v="2014-02-04T00:00:00"/>
    <d v="2009-11-20T00:00:00"/>
    <s v="acción de Tutela del 20 de Noviembre de 2009 en la cual solicita la cobertura de lentes de contacto rigidos y semiblandos para mejorar la vision, los cuales se encuentran expresamente excluidos de las coberturas del POS, no siendo autorizados por la EPS. Se concede el fallo de Tutela que en su parte pertinente ordena &quot;…autorizar y suministrar a la paciente los lentes de contacto rigidos y semiblandos, dado su estado actual de salud , asi como el tratamiento integral que requiera &quot;. Mediante impugnación del 10 de diciembre de 2009 se adiciona el recobro ante el Fosyga. De conformidad con la historia clínica, se establece que la paciente presentó queratocono razón por la cual le realizaron trasplante de cornea, para lo cual por parte del especialista tratante se prescribe hidroxipropil metil celulosa para aliviar los síntomas de resequedad posteriores al trasplante, medicamento que se encuentra plenamente contemplado en la cobertura del tratamiento integral ordenado por parte del fallo de Tutela, no incluido dentro de las coberturas del plan obligatorio de salud."/>
    <s v="MAC"/>
    <n v="1052014"/>
    <s v="816001182-7"/>
    <s v="AUDIFARMA S.A."/>
    <s v="2009-1774"/>
    <m/>
    <x v="1"/>
    <s v="H193"/>
    <s v="QUERATITIS Y QUERATOCONJUNTIVITIS EN OTRAS ENFERMEDADES CLASIFICADAS EN OTRA PARTE"/>
    <s v="19932152-02-0S01XA18"/>
    <s v="MODUSIK- A OFTENO"/>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14806"/>
    <m/>
    <x v="1"/>
    <s v="UNICA"/>
    <n v="20"/>
    <d v="2014-07-07T00:00:00"/>
    <d v="2017-07-06T00:00:00"/>
  </r>
  <r>
    <m/>
    <n v="709789"/>
    <n v="100580566"/>
    <n v="3"/>
    <s v="JACQUELINE GALLO MORALES"/>
    <s v="CC"/>
    <n v="52052492"/>
    <d v="2013-03-23T00:00:00"/>
    <d v="2013-08-01T00:00:00"/>
    <d v="2014-02-04T00:00:00"/>
    <d v="2009-11-20T00:00:00"/>
    <s v="acción de Tutela del 20 de Noviembre de 2009 en la cual solicita la cobertura de lentes de contacto rigidos y semiblandos para mejorar la vision, los cuales se encuentran expresamente excluidos de las coberturas del POS, no siendo autorizados por la EPS. Se concede el fallo de Tutela que en su parte pertinente ordena &quot;…autorizar y suministrar a la paciente los lentes de contacto rigidos y semiblandos, dado su estado actual de salud , asi como el tratamiento integral que requiera &quot;. Mediante impugnación del 10 de diciembre de 2009 se adiciona el recobro ante el Fosyga. De conformidad con la historia clínica, se establece que la paciente presentó queratocono razón por la cual le realizaron trasplante de cornea, para lo cual por parte del especialista tratante se prescribe hidroxipropil metil celulosa para aliviar los síntomas de resequedad posteriores al trasplante, medicamento que se encuentra plenamente contemplado en la cobertura del tratamiento integral ordenado por parte del fallo de Tutela, no incluido dentro de las coberturas del plan obligatorio de salud."/>
    <s v="MAC"/>
    <n v="1052014"/>
    <s v="816001182-7"/>
    <s v="AUDIFARMA S.A."/>
    <s v="2009-1774"/>
    <m/>
    <x v="1"/>
    <s v="H193"/>
    <s v="QUERATITIS Y QUERATOCONJUNTIVITIS EN OTRAS ENFERMEDADES CLASIFICADAS EN OTRA PARTE"/>
    <s v="19934075-03-0S01XA20"/>
    <s v="GENTEAL ® GEL"/>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56982"/>
    <m/>
    <x v="1"/>
    <s v="UNICA"/>
    <n v="20"/>
    <d v="2014-07-07T00:00:00"/>
    <d v="2017-07-06T00:00:00"/>
  </r>
  <r>
    <n v="710095"/>
    <n v="710095"/>
    <n v="100727261"/>
    <n v="1"/>
    <s v="FELIPE BARRERA BUITRAGO"/>
    <s v="TI"/>
    <n v="1000515561"/>
    <d v="2013-11-14T00:00:00"/>
    <d v="2013-12-20T00:00:00"/>
    <d v="2014-02-04T00:00:00"/>
    <d v="2006-10-13T00:00:00"/>
    <s v="Acción de Tutela el 13 de octubre del 2006 por presentar un panhipopituitarismo, razón por la cual estaba en tratamiento farmacológico con prednisolona, sin embargo, ante los efectos secundarios presentados, le solicitan el medicamento HIDROCORTISONA en la presentación de TABLETAS de 5 MG, el cual no es autorizado por la EPS ya que no ha sido registrado bajo el INVIMA como medicamento, por lo tanto, no está comercializado en el país, y por ende, tampoco está incluido dentro de las coberturas del plan obligatorio de salud. Se concede la Tutela que ordena la autorización y suministro del medicamento HIDROCORTISONA en tabletas de 5mg prescrito por el médico tratante, en la cantidad y periodicidad ordenada por el mismo, garantizando el cubrimiento del tratamiento integral de la enfermedad que padece Panhipopituitarismo."/>
    <s v="MACB"/>
    <n v="215823"/>
    <s v="816001182-7"/>
    <s v="AUDIFARMA S.A."/>
    <s v="0091-2006"/>
    <m/>
    <x v="1"/>
    <s v="E230"/>
    <s v="HIPOPITUITARISMO"/>
    <s v="19917456-01-0H01BA02"/>
    <s v="MINIRIN SOLUCION SPRAY NASAL"/>
    <n v="1703"/>
    <s v="El monto a reconocer presenta diferencias"/>
    <s v="Se reliquida segÃºn Circular NÂ° (CIRCULAR 04 8/11/2012) Precio MÃ¡ximo de Medicamentos, se glosa la diferencia."/>
    <s v="No se acepta glosa, el valor recobrado es correcto. Para la fecha de servicio (14/11/2013) se aplica tope para el medicamento ACETATO DE DESMOPRESINA 0.089MG/ML/5ML por valor de $ 421.877,80"/>
    <n v="239842"/>
    <n v="959942"/>
    <x v="1"/>
    <s v="MULTIPLE"/>
    <n v="20"/>
    <d v="2014-07-07T00:00:00"/>
    <d v="2017-07-06T00:00:00"/>
  </r>
  <r>
    <m/>
    <n v="710095"/>
    <n v="100727261"/>
    <n v="1"/>
    <s v="FELIPE BARRERA BUITRAGO"/>
    <s v="TI"/>
    <n v="1000515561"/>
    <d v="2013-11-14T00:00:00"/>
    <d v="2013-12-20T00:00:00"/>
    <d v="2014-02-04T00:00:00"/>
    <d v="2006-10-13T00:00:00"/>
    <s v="Acción de Tutela el 13 de octubre del 2006 por presentar un panhipopituitarismo, razón por la cual estaba en tratamiento farmacológico con prednisolona, sin embargo, ante los efectos secundarios presentados, le solicitan el medicamento HIDROCORTISONA en la presentación de TABLETAS de 5 MG, el cual no es autorizado por la EPS ya que no ha sido registrado bajo el INVIMA como medicamento, por lo tanto, no está comercializado en el país, y por ende, tampoco está incluido dentro de las coberturas del plan obligatorio de salud. Se concede la Tutela que ordena la autorización y suministro del medicamento HIDROCORTISONA en tabletas de 5mg prescrito por el médico tratante, en la cantidad y periodicidad ordenada por el mismo, garantizando el cubrimiento del tratamiento integral de la enfermedad que padece Panhipopituitarismo."/>
    <s v="MACB"/>
    <n v="215823"/>
    <s v="816001182-7"/>
    <s v="AUDIFARMA S.A."/>
    <s v="0091-2006"/>
    <m/>
    <x v="1"/>
    <s v="E230"/>
    <s v="HIPOPITUITARISMO"/>
    <s v="19917456-01-0H01BA02"/>
    <s v="MINIRIN SOLUCION SPRAY NASAL"/>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x v="1"/>
    <s v="MULTIPLE"/>
    <n v="20"/>
    <d v="2014-07-07T00:00:00"/>
    <d v="2017-07-06T00:00:00"/>
  </r>
  <r>
    <m/>
    <n v="710095"/>
    <n v="100727261"/>
    <n v="3"/>
    <s v="FELIPE BARRERA BUITRAGO"/>
    <s v="TI"/>
    <n v="1000515561"/>
    <d v="2013-11-29T00:00:00"/>
    <d v="2013-12-20T00:00:00"/>
    <d v="2014-02-04T00:00:00"/>
    <d v="2006-10-13T00:00:00"/>
    <s v="Acción de Tutela el 13 de octubre del 2006 por presentar un panhipopituitarismo, razón por la cual estaba en tratamiento farmacológico con prednisolona, sin embargo, ante los efectos secundarios presentados, le solicitan el medicamento HIDROCORTISONA en la presentación de TABLETAS de 5 MG, el cual no es autorizado por la EPS ya que no ha sido registrado bajo el INVIMA como medicamento, por lo tanto, no está comercializado en el país, y por ende, tampoco está incluido dentro de las coberturas del plan obligatorio de salud. Se concede la Tutela que ordena la autorización y suministro del medicamento HIDROCORTISONA en tabletas de 5mg prescrito por el médico tratante, en la cantidad y periodicidad ordenada por el mismo, garantizando el cubrimiento del tratamiento integral de la enfermedad que padece Panhipopituitarismo."/>
    <n v="205"/>
    <n v="413904"/>
    <s v="816001182-7"/>
    <s v="AUDIFARMA S.A."/>
    <s v="0091-2006"/>
    <m/>
    <x v="1"/>
    <s v="E230"/>
    <s v="HIPOPITUITARISMO"/>
    <s v="19938613-01-0H01AC01"/>
    <s v="GROWTROPIN AQ 16 U /2 ML INYECTABLE"/>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720100"/>
    <m/>
    <x v="1"/>
    <s v="MULTIPLE"/>
    <n v="20"/>
    <d v="2014-07-07T00:00:00"/>
    <d v="2017-07-06T00:00:00"/>
  </r>
  <r>
    <n v="712609"/>
    <n v="712609"/>
    <n v="100722687"/>
    <n v="1"/>
    <s v="MERCEDES MARTINEZ"/>
    <s v="CC"/>
    <n v="28834259"/>
    <d v="2013-04-01T00:00:00"/>
    <d v="2013-11-15T00:00:00"/>
    <d v="2014-02-04T00:00:00"/>
    <d v="2009-11-24T00:00:00"/>
    <s v="Acción de tutela del 24 de noviembre 2009 que ordena la entrega del medicamento voltaren gotas oftalmicas y anteojos (lentes, monturas, filtros etc) que le fuesen prescritos a los accionantes y suministrarle la totalidad de los medicamentos, examenes, procedimientos, terapias, cirugias, controles medicos, tratamiento general o especializado y demas servicios medicos asistenciales que para el tratamiento de las patologias que padecen requieran los demandantes, en las condiciones y periodicidad que determine su medico tratante y por las que el galeno llegue a un futuro a determinar con la misma finalidad y por el tiempo que lo requieran asi esten o no incluidos en el plan obligatorio de salud mediante impugnación del 14 enero del 2010 ordena no exigir copagos ni cuotas moderadoras ni de recuperacion para prestar los servicios de salud que requieran los accionantes Carlos arturo Hernandez Mendez y Mercedes Martinez autoriza a compensar repetir contra el fosyga. "/>
    <s v="IS"/>
    <n v="1262390"/>
    <s v="830027558-6"/>
    <s v="IMEVI SAS"/>
    <s v="2009-1828"/>
    <m/>
    <x v="1"/>
    <s v="H442"/>
    <s v="MIOPIA DEGENERATIVA"/>
    <n v="1266"/>
    <s v="CRA39 TRANS VI MONF TALL"/>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341250"/>
    <n v="393750"/>
    <x v="1"/>
    <s v="MULTIPLE"/>
    <n v="20"/>
    <d v="2014-07-07T00:00:00"/>
    <d v="2017-07-06T00:00:00"/>
  </r>
  <r>
    <m/>
    <n v="712609"/>
    <n v="100722687"/>
    <n v="1"/>
    <s v="MERCEDES MARTINEZ"/>
    <s v="CC"/>
    <n v="28834259"/>
    <d v="2013-04-01T00:00:00"/>
    <d v="2013-11-15T00:00:00"/>
    <d v="2014-02-04T00:00:00"/>
    <d v="2009-11-24T00:00:00"/>
    <s v="Acción de tutela del 24 de noviembre 2009 que ordena la entrega del medicamento voltaren gotas oftalmicas y anteojos (lentes, monturas, filtros etc) que le fuesen prescritos a los accionantes y suministrarle la totalidad de los medicamentos, examenes, procedimientos, terapias, cirugias, controles medicos, tratamiento general o especializado y demas servicios medicos asistenciales que para el tratamiento de las patologias que padecen requieran los demandantes, en las condiciones y periodicidad que determine su medico tratante y por las que el galeno llegue a un futuro a determinar con la misma finalidad y por el tiempo que lo requieran asi esten o no incluidos en el plan obligatorio de salud mediante impugnación del 14 enero del 2010 ordena no exigir copagos ni cuotas moderadoras ni de recuperacion para prestar los servicios de salud que requieran los accionantes Carlos arturo Hernandez Mendez y Mercedes Martinez autoriza a compensar repetir contra el fosyga. "/>
    <s v="IS"/>
    <n v="1262390"/>
    <s v="830027558-6"/>
    <s v="IMEVI SAS"/>
    <s v="2009-1828"/>
    <m/>
    <x v="1"/>
    <s v="H442"/>
    <s v="MIOPIA DEGENERATIVA"/>
    <n v="1266"/>
    <s v="CRA39 TRANS VI MONF TALL"/>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x v="1"/>
    <s v="MULTIPLE"/>
    <n v="20"/>
    <d v="2014-07-07T00:00:00"/>
    <d v="2017-07-06T00:00:00"/>
  </r>
  <r>
    <m/>
    <n v="712609"/>
    <n v="100722687"/>
    <n v="3"/>
    <s v="MERCEDES MARTINEZ"/>
    <s v="CC"/>
    <n v="28834259"/>
    <d v="2013-04-01T00:00:00"/>
    <d v="2013-11-15T00:00:00"/>
    <d v="2014-02-04T00:00:00"/>
    <d v="2009-11-24T00:00:00"/>
    <s v="Acción de tutela del 24 de noviembre 2009 que ordena la entrega del medicamento voltaren gotas oftalmicas y anteojos (lentes, monturas, filtros etc) que le fuesen prescritos a los accionantes y suministrarle la totalidad de los medicamentos, examenes, procedimientos, terapias, cirugias, controles medicos, tratamiento general o especializado y demas servicios medicos asistenciales que para el tratamiento de las patologias que padecen requieran los demandantes, en las condiciones y periodicidad que determine su medico tratante y por las que el galeno llegue a un futuro a determinar con la misma finalidad y por el tiempo que lo requieran asi esten o no incluidos en el plan obligatorio de salud mediante impugnación del 14 enero del 2010 ordena no exigir copagos ni cuotas moderadoras ni de recuperacion para prestar los servicios de salud que requieran los accionantes Carlos arturo Hernandez Mendez y Mercedes Martinez autoriza a compensar repetir contra el fosyga. "/>
    <s v="IS"/>
    <n v="1262390"/>
    <s v="830027558-6"/>
    <s v="IMEVI SAS"/>
    <s v="2009-1828"/>
    <m/>
    <x v="1"/>
    <s v="H442"/>
    <s v="MIOPIA DEGENERATIVA"/>
    <n v="1027"/>
    <s v="CR39 MONF TALLADO"/>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52500"/>
    <m/>
    <x v="1"/>
    <s v="MULTIPLE"/>
    <n v="20"/>
    <d v="2014-07-07T00:00:00"/>
    <d v="2017-07-06T00:00:00"/>
  </r>
  <r>
    <n v="712900"/>
    <n v="712900"/>
    <n v="100870388"/>
    <n v="1"/>
    <s v="LAURA SOFIA MENDEZ LAGUADO"/>
    <s v="RC"/>
    <n v="1099422207"/>
    <d v="2013-02-19T00:00:00"/>
    <d v="2013-09-09T00:00:00"/>
    <d v="2014-02-10T00:00:00"/>
    <d v="2009-07-09T00:00:00"/>
    <s v="Acción de tutela del 9 de julio de 2009 para la realización de terapias tempranas de neurodesarrollo para disminuir la dependencia y desarrollar las necesidades básicas, así como para la realización de anticuerpos anti endomesiales, vacunacion de neumococo, así como el tratamiento integral para las patologías que presenta. Se concede la tutela ordenando la realización de los anticuerpos anti endomesiales, la aplicación de la vacuna del neumococo, así como la atención médica oportuna y eficaz, que incluya los tratamientos, implementos, intervenciones quirúrgicas, implantes o exámenes y hospitalizaciones necesarios para mantener la salud e integridad del menor. Mediante impugnación del 21 de julio de 2009 se adiciona el recobro ante el Fosyga. De acuerdo con la historia clínica, el menor presenta bajo peso al nacer 1900 y presentó síndrome de dificultad respiratoria, para lo cual ha requerido de la aplicación de la vacuna del neumococo para evitar infecciones neumocóccicas, y ha presentado un asma que compromete el arbol respiratorio para lo cual requiere de tratamiento farmacológico con Pranlukast, objeto de cobertura de la acción de tutela."/>
    <s v="MAC"/>
    <n v="1034388"/>
    <s v="816001182-7"/>
    <s v="AUDIFARMA S.A."/>
    <s v="2009-1009"/>
    <m/>
    <x v="1"/>
    <s v="J188"/>
    <s v="OTRAS NEUMONIAS- DE MICROORGANISMO NO ESPECIFICADO"/>
    <s v="19954981-03-0R03DC03"/>
    <s v="LUKAST® 4 MG TABLETAS DISPERSABLES"/>
    <n v="1703"/>
    <s v="El monto a reconocer presenta diferencias"/>
    <s v="Se reliquida según Circular No.(CIRCULAR 04 2012 8/11/2012) Precio Máximo de Medicamentos, se glosa la diferencia."/>
    <s v="Se realiza reliquidación aplicando el valor del tope correcto para la fecha de servicio (19/02/2013 ) se aplica tope según Circular 04 de 2012 por un valor de $1122 para el medicamento MONTELUKAST TABLETA MASTICABLE 4 MG."/>
    <n v="33240"/>
    <n v="33240"/>
    <x v="1"/>
    <s v="MULTIPLE"/>
    <n v="20"/>
    <d v="2014-07-07T00:00:00"/>
    <d v="2017-07-06T00:00:00"/>
  </r>
  <r>
    <m/>
    <n v="712900"/>
    <n v="100870388"/>
    <n v="1"/>
    <s v="LAURA SOFIA MENDEZ LAGUADO"/>
    <s v="RC"/>
    <n v="1099422207"/>
    <d v="2013-02-19T00:00:00"/>
    <d v="2013-09-09T00:00:00"/>
    <d v="2014-02-10T00:00:00"/>
    <d v="2009-07-09T00:00:00"/>
    <s v="Acción de tutela del 9 de julio de 2009 para la realización de terapias tempranas de neurodesarrollo para disminuir la dependencia y desarrollar las necesidades básicas, así como para la realización de anticuerpos anti endomesiales, vacunacion de neumococo, así como el tratamiento integral para las patologías que presenta. Se concede la tutela ordenando la realización de los anticuerpos anti endomesiales, la aplicación de la vacuna del neumococo, así como la atención médica oportuna y eficaz, que incluya los tratamientos, implementos, intervenciones quirúrgicas, implantes o exámenes y hospitalizaciones necesarios para mantener la salud e integridad del menor. Mediante impugnación del 21 de julio de 2009 se adiciona el recobro ante el Fosyga. De acuerdo con la historia clínica, el menor presenta bajo peso al nacer 1900 y presentó síndrome de dificultad respiratoria, para lo cual ha requerido de la aplicación de la vacuna del neumococo para evitar infecciones neumocóccicas, y ha presentado un asma que compromete el arbol respiratorio para lo cual requiere de tratamiento farmacológico con Pranlukast, objeto de cobertura de la acción de tutela."/>
    <s v="MAC"/>
    <n v="1034388"/>
    <s v="816001182-7"/>
    <s v="AUDIFARMA S.A."/>
    <s v="2009-1009"/>
    <m/>
    <x v="1"/>
    <s v="J188"/>
    <s v="OTRAS NEUMONIAS- DE MICROORGANISMO NO ESPECIFICADO"/>
    <s v="19954981-03-0R03DC03"/>
    <s v="LUKAST® 4 MG TABLETAS DISPERSABLE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x v="1"/>
    <s v="MULTIPLE"/>
    <n v="20"/>
    <d v="2014-07-07T00:00:00"/>
    <d v="2017-07-06T00:00:00"/>
  </r>
  <r>
    <m/>
    <n v="712900"/>
    <n v="100870388"/>
    <n v="1"/>
    <s v="LAURA SOFIA MENDEZ LAGUADO"/>
    <s v="RC"/>
    <n v="1099422207"/>
    <d v="2013-02-19T00:00:00"/>
    <d v="2013-09-09T00:00:00"/>
    <d v="2014-02-10T00:00:00"/>
    <d v="2009-07-09T00:00:00"/>
    <s v="Acción de tutela del 9 de julio de 2009 para la realización de terapias tempranas de neurodesarrollo para disminuir la dependencia y desarrollar las necesidades básicas, así como para la realización de anticuerpos anti endomesiales, vacunacion de neumococo, así como el tratamiento integral para las patologías que presenta. Se concede la tutela ordenando la realización de los anticuerpos anti endomesiales, la aplicación de la vacuna del neumococo, así como la atención médica oportuna y eficaz, que incluya los tratamientos, implementos, intervenciones quirúrgicas, implantes o exámenes y hospitalizaciones necesarios para mantener la salud e integridad del menor. Mediante impugnación del 21 de julio de 2009 se adiciona el recobro ante el Fosyga. De acuerdo con la historia clínica, el menor presenta bajo peso al nacer 1900 y presentó síndrome de dificultad respiratoria, para lo cual ha requerido de la aplicación de la vacuna del neumococo para evitar infecciones neumocóccicas, y ha presentado un asma que compromete el arbol respiratorio para lo cual requiere de tratamiento farmacológico con Pranlukast, objeto de cobertura de la acción de tutela."/>
    <s v="MAC"/>
    <n v="1034388"/>
    <s v="816001182-7"/>
    <s v="AUDIFARMA S.A."/>
    <s v="2009-1009"/>
    <m/>
    <x v="1"/>
    <s v="J188"/>
    <s v="OTRAS NEUMONIAS- DE MICROORGANISMO NO ESPECIFICADO"/>
    <s v="19954981-03-0R03DC03"/>
    <s v="LUKAST® 4 MG TABLETAS DISPERSABLES"/>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x v="1"/>
    <s v="MULTIPLE"/>
    <n v="20"/>
    <d v="2014-07-07T00:00:00"/>
    <d v="2017-07-06T00:00:00"/>
  </r>
  <r>
    <n v="714404"/>
    <n v="714404"/>
    <n v="101143293"/>
    <n v="1"/>
    <s v="CARMEN JULIA LAGOS DE AGUILERA"/>
    <s v="CC"/>
    <n v="20537012"/>
    <d v="2013-05-03T00:00:00"/>
    <d v="2013-05-24T00:00:00"/>
    <d v="2014-03-12T00:00:00"/>
    <m/>
    <m/>
    <s v="ACB"/>
    <n v="117013"/>
    <s v="816001182-7"/>
    <s v="AUDIFARMA S.A."/>
    <s v="2091-271"/>
    <d v="2013-04-29T00:00:00"/>
    <x v="0"/>
    <s v="R522"/>
    <s v="OTRO DOLOR CRONICO"/>
    <s v="20016557-05-0N03AX16"/>
    <s v="PREGABALINA 150 MG CAPSULAS"/>
    <n v="1904"/>
    <s v="La orden o formula medica no evidencia la prescripcion "/>
    <s v="No aporta orden y/o formula medica"/>
    <s v="De acuerdo a lo establecido en la Res. 5395 de 2013, se adjunta formula medica con la descripción del paciente, técnologia No POS y Médico Tratante."/>
    <n v="225708"/>
    <n v="225708"/>
    <x v="2"/>
    <s v="UNICA"/>
    <n v="20"/>
    <d v="2014-07-18T00:00:00"/>
    <d v="2017-07-17T00:00:00"/>
  </r>
  <r>
    <n v="714454"/>
    <n v="714454"/>
    <n v="101142969"/>
    <n v="1"/>
    <s v="JUAN FELIPE SABOGAL MARIN"/>
    <s v="TI"/>
    <n v="96101907160"/>
    <d v="2013-08-16T00:00:00"/>
    <d v="2013-09-02T00:00:00"/>
    <d v="2014-03-12T00:00:00"/>
    <m/>
    <m/>
    <m/>
    <n v="7611"/>
    <s v="41705607-6"/>
    <s v="ELIZABETH GARCIA GOMEZ"/>
    <s v="757-180"/>
    <d v="2013-07-09T00:00:00"/>
    <x v="0"/>
    <s v="J304"/>
    <s v="RINITIS ALERGICA- NO ESPECIFICADA"/>
    <n v="991201"/>
    <s v="INMUNOTERAPIA DEPIGOIDE ACAROS - AC"/>
    <n v="1904"/>
    <s v="La orden o formula medica no evidencia la prescripcion "/>
    <s v="No aporta orden y/o formula medica"/>
    <s v="De acuerdo a lo establecido en la Res. 5395 de 2013, se adjunta formula medica con la descripción del paciente, técnologia No POS y Médico Tratante."/>
    <n v="231052"/>
    <n v="231052"/>
    <x v="2"/>
    <s v="UNICA"/>
    <n v="20"/>
    <d v="2014-07-18T00:00:00"/>
    <d v="2017-07-17T00:00:00"/>
  </r>
  <r>
    <n v="714479"/>
    <n v="714479"/>
    <n v="101142994"/>
    <n v="1"/>
    <s v="MARIA OLIVA AGUIRRE DE JARAMILLO"/>
    <s v="CC"/>
    <n v="41543867"/>
    <d v="2013-08-23T00:00:00"/>
    <d v="2013-09-02T00:00:00"/>
    <d v="2014-03-12T00:00:00"/>
    <m/>
    <m/>
    <m/>
    <n v="19502"/>
    <s v="800207897-1"/>
    <s v="UNIDAD DERMATOLOGICA DE FOTOTERAPIA S.A.S"/>
    <s v="683-57"/>
    <d v="2013-02-26T00:00:00"/>
    <x v="0"/>
    <s v="L439"/>
    <s v="LIQUEN PLANO- NO ESPECIFICADO"/>
    <n v="99830201"/>
    <s v="FOTOTERAPIA -AC"/>
    <n v="1904"/>
    <s v="La orden o formula medica no evidencia la prescripcion "/>
    <s v="No aporta orden y/o formula medica"/>
    <s v="De acuerdo a lo establecido en la Res. 5395 de 2013, se adjunta formula medica con la descripción del paciente, técnologia No POS y Médico Tratante."/>
    <n v="88000"/>
    <n v="88000"/>
    <x v="2"/>
    <s v="UNICA"/>
    <n v="20"/>
    <d v="2014-07-18T00:00:00"/>
    <d v="2017-07-17T00:00:00"/>
  </r>
  <r>
    <n v="714489"/>
    <n v="714489"/>
    <n v="101143003"/>
    <n v="1"/>
    <s v="DARWIN FELIPE CAMELO ALBARRACIN"/>
    <s v="RC"/>
    <n v="1014197995"/>
    <d v="2013-08-27T00:00:00"/>
    <d v="2013-09-09T00:00:00"/>
    <d v="2014-03-12T00:00:00"/>
    <m/>
    <m/>
    <m/>
    <n v="19500"/>
    <s v="800207897-1"/>
    <s v="UNIDAD DERMATOLOGICA DE FOTOTERAPIA S.A.S"/>
    <s v="763-94"/>
    <d v="2013-07-18T00:00:00"/>
    <x v="0"/>
    <s v="L940"/>
    <s v="ESCLERODERMA LOCALIZADO (MORFEA)"/>
    <n v="99830201"/>
    <s v="FOTOTERAPIA - AC"/>
    <n v="1902"/>
    <s v="La orden o formula medica no evidencia la prescripcion "/>
    <s v="Orden o formula sin nombre o firma del prescriptor con su respectivo número de registro profesional"/>
    <s v="No se acepta glosa. Se adjunta orden medica legible, este documento cuenta con el nombre, firma y registro médico del galeno que la elaboró."/>
    <n v="158400"/>
    <n v="158400"/>
    <x v="2"/>
    <s v="UNICA"/>
    <n v="20"/>
    <d v="2014-07-18T00:00:00"/>
    <d v="2017-07-17T00:00:00"/>
  </r>
  <r>
    <n v="714537"/>
    <n v="714537"/>
    <n v="101143051"/>
    <n v="1"/>
    <s v="ANDRES FELIPE CAMACHO MORENO"/>
    <s v="TI"/>
    <n v="98010253365"/>
    <d v="2013-10-31T00:00:00"/>
    <d v="2013-11-08T00:00:00"/>
    <d v="2014-03-12T00:00:00"/>
    <m/>
    <m/>
    <m/>
    <n v="3474"/>
    <s v="860034503-1"/>
    <s v="FUNDACION NIÑEZ Y DESARRROLLO - FUNDACION FND COLOMBIA"/>
    <s v="743-55"/>
    <d v="2013-06-13T00:00:00"/>
    <x v="0"/>
    <s v="G800"/>
    <s v="PARALISIS CEREBRAL ESPASTICA"/>
    <n v="938501"/>
    <s v="EDUCACION INTEGRAL - ACTIVIDADES VOCACIONALES ESCOLARES - AC"/>
    <n v="1904"/>
    <s v="La orden o formula medica no evidencia la prescripcion "/>
    <s v="No aporta orden y/o formula medica"/>
    <s v="De acuerdo a lo establecido en la Res. 5395 de 2013, se adjunta formula medica con la descripción del paciente, técnologia No POS y Médico Tratante."/>
    <n v="399984"/>
    <n v="399984"/>
    <x v="2"/>
    <s v="UNICA"/>
    <n v="20"/>
    <d v="2014-07-18T00:00:00"/>
    <d v="2017-07-17T00:00:00"/>
  </r>
  <r>
    <n v="714560"/>
    <n v="714560"/>
    <n v="101143074"/>
    <n v="1"/>
    <s v="BRAYAN ALEXANDER RODRIGUEZ REYES"/>
    <s v="TI"/>
    <n v="1007645091"/>
    <d v="2013-05-20T00:00:00"/>
    <d v="2013-09-03T00:00:00"/>
    <d v="2014-03-12T00:00:00"/>
    <m/>
    <m/>
    <n v="21"/>
    <n v="905520"/>
    <s v="860013874-7"/>
    <s v="INSTITUTO ROOSEVELT"/>
    <s v="695-173"/>
    <d v="2013-03-19T00:00:00"/>
    <x v="0"/>
    <s v="R418"/>
    <s v="OTROS SINTOMAS Y SIGNOS QUE INVOLUCRAN LA FUNCION COGNOSCITIVA Y LA CONCIENCIA Y LOS NO ESPECIFICADOS"/>
    <n v="9407000"/>
    <s v="PAQUETE DE PRUEBAS NEUROPSICOLOGIA - AC"/>
    <n v="1904"/>
    <s v="La orden o formula medica no evidencia la prescripcion "/>
    <s v="No aporta orden y/o formula medica"/>
    <s v="De acuerdo a lo establecido en la Res. 5395 de 2013, se adjunta formula medica con la descripción del paciente, técnologia No POS y Médico Tratante."/>
    <n v="239033"/>
    <n v="239033"/>
    <x v="2"/>
    <s v="UNICA"/>
    <n v="20"/>
    <d v="2014-07-18T00:00:00"/>
    <d v="2017-07-17T00:00:00"/>
  </r>
  <r>
    <n v="714562"/>
    <n v="714562"/>
    <n v="101143076"/>
    <n v="1"/>
    <s v="ILANA OCAMPO MONTENEGRO"/>
    <s v="TI"/>
    <n v="1011082021"/>
    <d v="2013-04-27T00:00:00"/>
    <d v="2013-09-03T00:00:00"/>
    <d v="2014-03-12T00:00:00"/>
    <m/>
    <m/>
    <n v="21"/>
    <n v="905526"/>
    <s v="860013874-7"/>
    <s v="INSTITUTO ROOSEVELT"/>
    <s v="705-91"/>
    <d v="2013-04-09T00:00:00"/>
    <x v="0"/>
    <s v="F819"/>
    <s v="TRASTORNO DEL DESARROLLO DE LAS HABILIDADES ESCOLARES- NO ESPECIFICADO"/>
    <n v="9407000"/>
    <s v="PAQUETE ADMINISTRACION (APLICACION) DE PRUEBA NEUROPSICOLOGICA ? AC"/>
    <n v="1902"/>
    <s v="La orden o formula medica no evidencia la prescripcion "/>
    <s v="Orden o formula sin nombre o firma del prescriptor con su respectivo número de registro profesional"/>
    <s v="No se acepta glosa. Se adjunta orden medica legible, este documento cuenta con el nombre, firma y registro médico del galeno que la elaboró."/>
    <n v="239033"/>
    <n v="239033"/>
    <x v="2"/>
    <s v="UNICA"/>
    <n v="20"/>
    <d v="2014-07-18T00:00:00"/>
    <d v="2017-07-17T00:00:00"/>
  </r>
  <r>
    <n v="714614"/>
    <n v="714614"/>
    <n v="101143128"/>
    <n v="1"/>
    <s v="ANDRES FELIPE GOMEZ AHUMADA"/>
    <s v="TI"/>
    <n v="98050862623"/>
    <d v="2013-08-05T00:00:00"/>
    <d v="2013-09-09T00:00:00"/>
    <d v="2014-03-12T00:00:00"/>
    <m/>
    <m/>
    <m/>
    <n v="1738"/>
    <s v="79140873-0"/>
    <s v="ALBERTO DE ZUBIRIA SALGADO"/>
    <s v="757-48"/>
    <d v="2013-07-09T00:00:00"/>
    <x v="0"/>
    <s v="J304"/>
    <s v="RINITIS ALERGICA- NO ESPECIFICADA"/>
    <n v="991201"/>
    <s v="INMUNOTERAPIA ACAROS DEPIGOIDE AGOSTO - AC"/>
    <n v="902"/>
    <s v="El usuario no es consistente en los diferentes soportes del recobro"/>
    <s v="El nombre del usuario incluido en la solicitud de recobro es diferente a la Base de Datos Unica de Afiliados - BDUA"/>
    <s v="No se acepta glosa, ya se realizo correccion por parte del BDUA, el usuario se encuentra afiliado a la EPS COMPENSAR para la fecha de prestación del servicio (05/08/2013 ), los nombres registrados en los documentos esenciales del recobro corresponden a la condición de afiliación y evidenciándose como dato trazador el tipo y número de identificación, se adjunta reporte BDUA con los datos correctos del usuario."/>
    <n v="181810"/>
    <n v="181810"/>
    <x v="2"/>
    <s v="UNICA"/>
    <n v="20"/>
    <d v="2014-07-18T00:00:00"/>
    <d v="2017-07-17T00:00:00"/>
  </r>
  <r>
    <n v="714648"/>
    <n v="714648"/>
    <n v="101143162"/>
    <n v="1"/>
    <s v="JORGE ELIECER ROJAS FLOREZ"/>
    <s v="CC"/>
    <n v="79135407"/>
    <d v="2013-08-20T00:00:00"/>
    <d v="2013-09-09T00:00:00"/>
    <d v="2014-03-12T00:00:00"/>
    <m/>
    <m/>
    <m/>
    <n v="1738"/>
    <s v="79140873-0"/>
    <s v="ALBERTO DE ZUBIRIA SALGADO"/>
    <s v="749-211"/>
    <d v="2013-06-25T00:00:00"/>
    <x v="0"/>
    <s v="J304"/>
    <s v="RINITIS ALERGICA- NO ESPECIFICADA"/>
    <n v="991201"/>
    <s v="INMUNOTERAPIA ACAROS DEPIGOID AGOSTO - AC"/>
    <n v="1904"/>
    <s v="La orden o formula medica no evidencia la prescripcion "/>
    <s v="No aporta orden y/o formula medica"/>
    <s v="De acuerdo a lo establecido en la Res. 5395 de 2013, se adjunta formula medica o Apertura de Historia Clinica con la descripción del paciente, técnologia No POS y Médico Tratante."/>
    <n v="181810"/>
    <n v="181810"/>
    <x v="2"/>
    <s v="UNICA"/>
    <n v="20"/>
    <d v="2014-07-18T00:00:00"/>
    <d v="2017-07-17T00:00:00"/>
  </r>
  <r>
    <n v="714698"/>
    <n v="714698"/>
    <n v="101296176"/>
    <n v="1"/>
    <s v="ANGELICA MARIA LOPEZ PALACIO"/>
    <s v="CC"/>
    <n v="41927072"/>
    <d v="2013-04-11T00:00:00"/>
    <d v="2013-07-23T00:00:00"/>
    <d v="2014-03-12T00:00:00"/>
    <d v="2009-03-09T00:00:00"/>
    <s v="Paciente con tres fallos de Tutela: 1. Acción de Tutela el 13 del mayo de 2008 para la realización de una colecistectomía por laparoscopia y unos medicamentos no esenciales, así como exonerarle el cobro de cuotas moderadoras y copagos, para lo cual se concedió medida provisional para autorizar la colecistectomía y la cobertura total del tratamiento integral para los procedimientos y medicamentos necesarios para la patología colelitiasis. 2. Acción de Tutela del 9 de marzo de 2009 a través del cual se concede tanto para el señor Mario Ramírez como para Angelica María López, David Steven Ramírez López y Valentina Ramírez López los tratamientos, procedimientos y gafas y lentes requeridos por la patología oftalmológica que padecen. 3. Acción de Tutela del 26 de septiembre de 2011 para el suministro del medicamento en presentación comercial Uniclair para la rinitis crónica que su grupo familiar padece y que está siendo tratada con Spray nasal. Así como para el tratamiento de alopecia andrógena, dermatitis atópica, pitiriasis alba, rinitis alérgica, cefalea subaguda con signos de alarma, melasma, rinitis crónica, entre otras; razón por la cual le han formulado los siguientes productos: Rostro A frasco, Sun Stop plus, Ridoff frasco, Betarretin H crema, Deltracrin Shampoo, Total Health loción capilar y otras, así como Mometasona en la presentación comercial Uniclair. Se concede la Tutela y ordena el suministro de los productos Humectante Ultra, Ketodex, Bromidex, Sunskin, Uniclair, Rostro a frasco, Sun Stop plus, Ridoff Frasco, Beratarretin H crema, Deltacrin Shampoo, Total Health loción capilar entre otras, 21, Uniclair, Tricovit cápsulas, Sunaid gel, Fluoen crema, Cetaphil crema, Frex clean Shampoo oftálmico, Dolex ordenados por los médicos tratantes y el seguimiento del tratamiento que sea necesario para tratar la enfermedad que aquí los aqueja, así mismo, los procedimientos, exámenes y medicamentos que puedan necesitar el señor MARIO RAMIREZ HURTADO, su esposa ANGELICA MARIA LOPEZ PALACIO, su hija VALENTINA RAMIREZ LOPEZ y su hijo DAVID STEVEN RAMIREZ LOPEZ de aquí en adelante para manejar su limitación de salud en forma digna. Por parte del médico tratante se prescribe anticonceptivo"/>
    <n v="205"/>
    <n v="341811"/>
    <s v="816001182-7"/>
    <s v="AUDIFARMA S.A."/>
    <s v="2009-00192"/>
    <m/>
    <x v="1"/>
    <s v="H522"/>
    <s v="ASTIGMATISMO"/>
    <s v="00226891-01-0S01XA20"/>
    <s v="REFRESH TEAR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35612"/>
    <n v="35612"/>
    <x v="2"/>
    <s v="UNICA"/>
    <n v="20"/>
    <d v="2014-07-18T00:00:00"/>
    <d v="2017-07-17T00:00:00"/>
  </r>
  <r>
    <n v="714741"/>
    <n v="714741"/>
    <n v="101296219"/>
    <n v="1"/>
    <s v="ZHARICK ARROYO RAMOS"/>
    <s v="TI"/>
    <n v="1013099776"/>
    <d v="2013-12-09T00:00:00"/>
    <d v="2014-01-03T00:00:00"/>
    <d v="2014-03-12T00:00:00"/>
    <d v="2008-02-18T00:00:00"/>
    <s v="Acción de tutela del 18 de febrero de 2008 por presentar parálisis cerebral para la cual requiere de ortesis de sedestación con sostén cefálico y contención colateral mas una serie de características especiales con apoyo de pies y tobillo, mas el suministro de pañales desechables de manera permanente por no control de los esfínteres, los cuales no han sido autorizados por la EPS al no encontrarse dentro de las coberturas del POS. Se concede el fallo de tutela que ordena autorice al ortesis de sedestación y de tobillo pie, y los paquetes de pañales desechables que requiera según prescripción médica. Mediante impugnación del 31 de marzo de 2008 se solicita la cobertura de la atención integral sin exigir cuotas moderadoras y copagos, teniendo en cuenta las terapias y el trasporte en ambulancia para la paciente. Se ordena adicionar la cirugía de miembros inferiores y que también se debe prestar la atención integral que requiera la paciente respecto a su padecimiento derivado de las patologías que padece y respecto al diagnóstico que determine el médico tratante, y recobrar al Fosyga por aquellos procedimientos, cirugías y elementos que se encuentren excluidos del POS. Al respecto, se establece por parte del especialista tratante que el paciente presenta un trastorno de la deglución y un reflujo gastroesofágico a consecuencia de la paralisis cerebral, para lo cual requiere del suplemento nutricional en presentación comercial PEDIASURE, producto registrado bajo el INVIMA como medicamento M-006396 que proporciona una alimentación completa y equilibrada con proteínas, carbohidratos y lípidos, como apoyo dietético a necesidades elevadas de nutrimentos y energía (kcal) para el manejo de la desnutrición que presenta, paciente con un índice de masa corporal en 13.6, el cual no se encuentra incluido dentro de las coberturas del POS, y que hace parte de la atención integral ordenada por parte del fallo de tutela impugnado._x000a_"/>
    <n v="205"/>
    <n v="417243"/>
    <s v="816001182-7"/>
    <s v="AUDIFARMA S.A."/>
    <s v="2008-001"/>
    <m/>
    <x v="1"/>
    <s v="G800"/>
    <s v="PARALISIS CEREBRAL ESPASTICA"/>
    <s v="01980885-01-0N03AF02"/>
    <s v="TRILEPTAL 6 % SUSPENSION"/>
    <n v="1703"/>
    <s v="El monto a reconocer presenta diferencias"/>
    <s v="Se reliquida segun Circular No (CIRCULAR 04 Año 2012 08/11/2012) Precio Maximo de Medicamentos, se glosa la diferencia."/>
    <s v="Se realiza reliquidación aplicando el valor del tope correcto para la fecha de servicio (09/12 /2013 ) se aplica tope según Circular 04 de 2012 por un valor de $31426 para el medicamento OXCARBAMAZEPINA."/>
    <n v="175240"/>
    <n v="308980"/>
    <x v="2"/>
    <s v="MULTIPLE"/>
    <n v="20"/>
    <d v="2014-07-18T00:00:00"/>
    <d v="2017-07-17T00:00:00"/>
  </r>
  <r>
    <m/>
    <n v="714741"/>
    <n v="101296219"/>
    <n v="1"/>
    <s v="ZHARICK ARROYO RAMOS"/>
    <s v="TI"/>
    <n v="1013099776"/>
    <d v="2013-12-09T00:00:00"/>
    <d v="2014-01-03T00:00:00"/>
    <d v="2014-03-12T00:00:00"/>
    <d v="2008-02-18T00:00:00"/>
    <s v="Acción de tutela del 18 de febrero de 2008 por presentar parálisis cerebral para la cual requiere de ortesis de sedestación con sostén cefálico y contención colateral mas una serie de características especiales con apoyo de pies y tobillo, mas el suministro de pañales desechables de manera permanente por no control de los esfínteres, los cuales no han sido autorizados por la EPS al no encontrarse dentro de las coberturas del POS. Se concede el fallo de tutela que ordena autorice al ortesis de sedestación y de tobillo pie, y los paquetes de pañales desechables que requiera según prescripción médica. Mediante impugnación del 31 de marzo de 2008 se solicita la cobertura de la atención integral sin exigir cuotas moderadoras y copagos, teniendo en cuenta las terapias y el trasporte en ambulancia para la paciente. Se ordena adicionar la cirugía de miembros inferiores y que también se debe prestar la atención integral que requiera la paciente respecto a su padecimiento derivado de las patologías que padece y respecto al diagnóstico que determine el médico tratante, y recobrar al Fosyga por aquellos procedimientos, cirugías y elementos que se encuentren excluidos del POS. Al respecto, se establece por parte del especialista tratante que el paciente presenta un trastorno de la deglución y un reflujo gastroesofágico a consecuencia de la paralisis cerebral, para lo cual requiere del suplemento nutricional en presentación comercial PEDIASURE, producto registrado bajo el INVIMA como medicamento M-006396 que proporciona una alimentación completa y equilibrada con proteínas, carbohidratos y lípidos, como apoyo dietético a necesidades elevadas de nutrimentos y energía (kcal) para el manejo de la desnutrición que presenta, paciente con un índice de masa corporal en 13.6, el cual no se encuentra incluido dentro de las coberturas del POS, y que hace parte de la atención integral ordenada por parte del fallo de tutela impugnado._x000a_"/>
    <n v="205"/>
    <n v="417243"/>
    <s v="816001182-7"/>
    <s v="AUDIFARMA S.A."/>
    <s v="2008-001"/>
    <m/>
    <x v="1"/>
    <s v="G800"/>
    <s v="PARALISIS CEREBRAL ESPASTICA"/>
    <s v="01980885-01-0N03AF02"/>
    <s v="TRILEPTAL 6 % SUSPENSION"/>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x v="2"/>
    <s v="MULTIPLE"/>
    <n v="20"/>
    <d v="2014-07-18T00:00:00"/>
    <d v="2017-07-17T00:00:00"/>
  </r>
  <r>
    <m/>
    <n v="714741"/>
    <n v="101296219"/>
    <n v="2"/>
    <s v="ZHARICK ARROYO RAMOS"/>
    <s v="TI"/>
    <n v="1013099776"/>
    <d v="2013-12-09T00:00:00"/>
    <d v="2014-01-03T00:00:00"/>
    <d v="2014-03-12T00:00:00"/>
    <d v="2008-02-18T00:00:00"/>
    <s v="Acción de tutela del 18 de febrero de 2008 por presentar parálisis cerebral para la cual requiere de ortesis de sedestación con sostén cefálico y contención colateral mas una serie de características especiales con apoyo de pies y tobillo, mas el suministro de pañales desechables de manera permanente por no control de los esfínteres, los cuales no han sido autorizados por la EPS al no encontrarse dentro de las coberturas del POS. Se concede el fallo de tutela que ordena autorice al ortesis de sedestación y de tobillo pie, y los paquetes de pañales desechables que requiera según prescripción médica. Mediante impugnación del 31 de marzo de 2008 se solicita la cobertura de la atención integral sin exigir cuotas moderadoras y copagos, teniendo en cuenta las terapias y el trasporte en ambulancia para la paciente. Se ordena adicionar la cirugía de miembros inferiores y que también se debe prestar la atención integral que requiera la paciente respecto a su padecimiento derivado de las patologías que padece y respecto al diagnóstico que determine el médico tratante, y recobrar al Fosyga por aquellos procedimientos, cirugías y elementos que se encuentren excluidos del POS. Al respecto, se establece por parte del especialista tratante que el paciente presenta un trastorno de la deglución y un reflujo gastroesofágico a consecuencia de la paralisis cerebral, para lo cual requiere del suplemento nutricional en presentación comercial PEDIASURE, producto registrado bajo el INVIMA como medicamento M-006396 que proporciona una alimentación completa y equilibrada con proteínas, carbohidratos y lípidos, como apoyo dietético a necesidades elevadas de nutrimentos y energía (kcal) para el manejo de la desnutrición que presenta, paciente con un índice de masa corporal en 13.6, el cual no se encuentra incluido dentro de las coberturas del POS, y que hace parte de la atención integral ordenada por parte del fallo de tutela impugnado._x000a_"/>
    <n v="205"/>
    <n v="417243"/>
    <s v="816001182-7"/>
    <s v="AUDIFARMA S.A."/>
    <s v="2008-001"/>
    <m/>
    <x v="1"/>
    <s v="G800"/>
    <s v="PARALISIS CEREBRAL ESPASTICA"/>
    <s v="19926868-01-0N03AX11"/>
    <s v="TOPAMAC® SPRINKLE 15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33740"/>
    <m/>
    <x v="2"/>
    <s v="MULTIPLE"/>
    <n v="20"/>
    <d v="2014-07-18T00:00:00"/>
    <d v="2017-07-17T00:00:00"/>
  </r>
  <r>
    <n v="714748"/>
    <n v="714748"/>
    <n v="101296224"/>
    <n v="1"/>
    <s v="JAIRO MALO ESCOBAR"/>
    <s v="CC"/>
    <n v="19066316"/>
    <d v="2013-12-10T00:00:00"/>
    <d v="2014-01-03T00:00:00"/>
    <d v="2014-03-12T00:00:00"/>
    <d v="2008-04-21T00:00:00"/>
    <s v="El objeto de la acción de tutela es la cobertura del tratamiento para la enfermedad coronaria que presenta, especialmente lo relacionado con la colocación de Stents medicados, el fallo concede la tutela y ordena el suministro de medicamentos necesarios para el manejo de su patología y el clopidogrel se encuentra indicado para esta patología, principalmente para evitar complicaciones o reestenosis de los Stents aplicados. CLOPIDOGREL SE ENCUENTRA INDICADO COMO ANTIAGREGANTE PLAQUETARIO. INDICADO PARA LA REDUCCIÓN DE LA TASA DE EVENTOS ATEROTROMBÓTICOS (INFARTO DE MIOCARDIO, ATAQUE CEREBROVASCULAR ACV ISQUÉMICO O MUERTE VASCULAR) EN PACIENTES CON ATEROESCLEROSIS DOCUMENTADA POR UN ACV ISQUÉMICO O INFARTO DE MIOCARDIO RECIENTES, O ENFERMEDAD ARTERIAL PERIFÉRICA ESTABLECIDA. TRATAMIENTO DE LOS SÍNDROMES CORONARIOS AGUDOS: ANGÍNA INESTABLE/INFARTO DE MIOCARDIO DE ONDA NO -Q-, PREVENCIÓN DE EVENTOS ATEROTROMBÓTICOS EN PACIENTES CON INFARTO AFUDO DE MIOCARDIO CON ELEVACIÓN DEL SEGMENTO ST. _x000a_"/>
    <n v="205"/>
    <n v="418257"/>
    <s v="816001182-7"/>
    <s v="AUDIFARMA S.A."/>
    <s v="08-0456"/>
    <m/>
    <x v="1"/>
    <s v="I251"/>
    <s v="ENFERMEDAD ATEROSCLEROTICA DEL CORAZON"/>
    <s v="20017104-01-0C09DB04"/>
    <s v="MICARDIS® AMLO 80MG/10MG"/>
    <n v="1601"/>
    <s v="El fallo de tutela no ordena lo recobrado"/>
    <s v="La tecnología en salud recobrada no se encuentra ordenada en el fallo de tutela"/>
    <s v="Se adjunta formato de justificación medica de tecnologías en salud ordenadas por fallos de tutela que no es expreso ó que ordena tratamiento integral, donde el médico de la EPS justifica la conexidad de la técnología recobrada con el Fallo de Tutela._x000a_En este documento se evidencia el nombre, firma y registro médico del profesional que elabora el Formato de Justificación"/>
    <n v="194292"/>
    <n v="194292"/>
    <x v="2"/>
    <s v="UNICA"/>
    <n v="20"/>
    <d v="2014-07-18T00:00:00"/>
    <d v="2017-07-17T00:00:00"/>
  </r>
  <r>
    <n v="714972"/>
    <n v="714972"/>
    <n v="101358753"/>
    <n v="1"/>
    <s v="AMANDA VALBUENA DE BERNAL"/>
    <s v="CC"/>
    <n v="21166962"/>
    <d v="2013-04-01T00:00:00"/>
    <d v="2013-04-17T00:00:00"/>
    <d v="2014-03-14T00:00:00"/>
    <m/>
    <m/>
    <n v="205"/>
    <n v="337470"/>
    <s v="816001182-7"/>
    <s v="AUDIFARMA S.A."/>
    <s v="2063-8"/>
    <d v="2013-03-22T00:00:00"/>
    <x v="0"/>
    <s v="H401"/>
    <s v="GLAUCOMA PRIMARIO DE ANGULO ABIERTO"/>
    <s v="19937946-01-0S01ED51"/>
    <s v="DORZOPT®"/>
    <n v="1904"/>
    <s v="La orden o formula medica no evidencia la prescripcion "/>
    <s v="No aporta orden y/o formula medica"/>
    <s v="De acuerdo a lo establecido en la Res. 5395 de 2013, se adjunta formula medica con la descripción del paciente, técnologia No POS y Médico Tratante."/>
    <n v="27176"/>
    <n v="27176"/>
    <x v="2"/>
    <s v="UNICA"/>
    <n v="20"/>
    <d v="2014-07-18T00:00:00"/>
    <d v="2017-07-17T00:00:00"/>
  </r>
  <r>
    <n v="715013"/>
    <n v="715013"/>
    <n v="101358794"/>
    <n v="1"/>
    <s v="JOHN JAIRO ARJONA PEDRAZA"/>
    <s v="CC"/>
    <n v="79639829"/>
    <d v="2013-03-27T00:00:00"/>
    <d v="2013-04-17T00:00:00"/>
    <d v="2014-03-14T00:00:00"/>
    <m/>
    <m/>
    <n v="205"/>
    <n v="337547"/>
    <s v="816001182-7"/>
    <s v="AUDIFARMA S.A."/>
    <s v="2041-252"/>
    <d v="2013-02-25T00:00:00"/>
    <x v="0"/>
    <s v="G129"/>
    <s v="ATROFIA MUSCULAR ESPINAL- SIN OTRA ESPECIFICACION"/>
    <s v="00054710-02-0A11AA03"/>
    <s v="ENSURE LIQUIDO"/>
    <n v="1904"/>
    <s v="La orden o formula medica no evidencia la prescripcion "/>
    <s v="No aporta orden y/o formula medica"/>
    <s v="De acuerdo a lo establecido en la Res. 5395 de 2013, se adjunta formula medica con la descripción del paciente, técnologia No POS y Médico Tratante."/>
    <n v="183900"/>
    <n v="183900"/>
    <x v="2"/>
    <s v="UNICA"/>
    <n v="20"/>
    <d v="2014-07-18T00:00:00"/>
    <d v="2017-07-17T00:00:00"/>
  </r>
  <r>
    <n v="715087"/>
    <n v="715087"/>
    <n v="101358868"/>
    <n v="1"/>
    <s v="DOLORES HERNANDEZ BAHAMON"/>
    <s v="CC"/>
    <n v="28857590"/>
    <d v="2013-03-22T00:00:00"/>
    <d v="2013-04-17T00:00:00"/>
    <d v="2014-03-14T00:00:00"/>
    <m/>
    <m/>
    <n v="205"/>
    <n v="336327"/>
    <s v="816001182-7"/>
    <s v="AUDIFARMA S.A."/>
    <s v="2061-134"/>
    <d v="2013-03-20T00:00:00"/>
    <x v="0"/>
    <s v="E46X"/>
    <s v="DESNUTRICION PROTEICOCALORICA - NO ESPECIFICADA"/>
    <s v="00048614-03-0A11AA03"/>
    <s v="ENSURE® POLVO"/>
    <n v="1904"/>
    <s v="La orden o formula medica no evidencia la prescripcion "/>
    <s v="No aporta orden y/o formula medica"/>
    <s v="De acuerdo a lo establecido en la Res. 5395 de 2013, se adjunta formula medica con la descripción del paciente, técnologia No POS y Médico Tratante."/>
    <n v="149270"/>
    <n v="149270"/>
    <x v="2"/>
    <s v="UNICA"/>
    <n v="20"/>
    <d v="2014-07-18T00:00:00"/>
    <d v="2017-07-17T00:00:00"/>
  </r>
  <r>
    <n v="715113"/>
    <n v="715113"/>
    <n v="101358894"/>
    <n v="1"/>
    <s v="ALVARO TAVERA RODRIGUEZ"/>
    <s v="CC"/>
    <n v="1032430737"/>
    <d v="2013-03-18T00:00:00"/>
    <d v="2013-04-17T00:00:00"/>
    <d v="2014-03-14T00:00:00"/>
    <m/>
    <m/>
    <n v="205"/>
    <n v="334793"/>
    <s v="816001182-7"/>
    <s v="AUDIFARMA S.A."/>
    <s v="2055-244"/>
    <d v="2013-03-13T00:00:00"/>
    <x v="0"/>
    <s v="N329"/>
    <s v="TRASTORNO DE LA VEJIGA- NO ESPECIFICADO"/>
    <s v="19925134-01-0G04BD07"/>
    <s v="DETRUSITOL SR 4 MG CAPSULAS"/>
    <n v="1904"/>
    <s v="La orden o formula medica no evidencia la prescripcion "/>
    <s v="No aporta orden y/o formula medica"/>
    <s v="De acuerdo a lo establecido en la Res. 5395 de 2013, se adjunta formula medica con la descripción del paciente, técnologia No POS y Médico Tratante."/>
    <n v="134910"/>
    <n v="134910"/>
    <x v="2"/>
    <s v="UNICA"/>
    <n v="20"/>
    <d v="2014-07-18T00:00:00"/>
    <d v="2017-07-17T00:00:00"/>
  </r>
  <r>
    <n v="715155"/>
    <n v="715155"/>
    <n v="101358936"/>
    <n v="1"/>
    <s v="BLANCA INES RODRIGUEZ"/>
    <s v="CC"/>
    <n v="28706181"/>
    <d v="2013-04-03T00:00:00"/>
    <d v="2013-04-17T00:00:00"/>
    <d v="2014-03-14T00:00:00"/>
    <m/>
    <m/>
    <n v="205"/>
    <n v="668548"/>
    <s v="816001182-7"/>
    <s v="AUDIFARMA S.A."/>
    <s v="2067-47"/>
    <d v="2013-04-01T00:00:00"/>
    <x v="0"/>
    <s v="H400"/>
    <s v="SOSPECHA DE GLAUCOMA"/>
    <s v="19992554-01-0S01ED51"/>
    <s v="KRYTANTEK OFTENO"/>
    <n v="1904"/>
    <s v="La orden o formula medica no evidencia la prescripcion "/>
    <s v="No aporta orden y/o formula medica"/>
    <s v="De acuerdo a lo establecido en la Res. 5395 de 2013, se adjunta formula medica con la descripción del paciente, técnologia No POS y Médico Tratante."/>
    <n v="193510"/>
    <n v="193510"/>
    <x v="2"/>
    <s v="UNICA"/>
    <n v="20"/>
    <d v="2014-07-18T00:00:00"/>
    <d v="2017-07-17T00:00:00"/>
  </r>
  <r>
    <n v="715535"/>
    <n v="715535"/>
    <n v="101359106"/>
    <n v="1"/>
    <s v="LEANDRO MAURICIO ALZATE CARDENAS"/>
    <s v="TI"/>
    <n v="1001060270"/>
    <d v="2013-12-03T00:00:00"/>
    <d v="2014-01-03T00:00:00"/>
    <d v="2014-03-12T00:00:00"/>
    <m/>
    <m/>
    <n v="205"/>
    <n v="418129"/>
    <s v="816001182-7"/>
    <s v="AUDIFARMA S.A."/>
    <s v="2203-456"/>
    <d v="2013-09-20T00:00:00"/>
    <x v="0"/>
    <s v="E840"/>
    <s v="FIBROSIS QUISTICA CON MANIFESTACIONES PULMONARES"/>
    <s v="00200666-01-0R05CB13"/>
    <s v="PULMOZYME SOLUCION PARA INHALACION 1MG/ML"/>
    <n v="1904"/>
    <s v="La orden o formula medica no evidencia la prescripcion "/>
    <s v="No aporta orden y/o formula medica"/>
    <s v="De acuerdo a lo establecido en la Res. 5395 de 2013, se adjunta formula medica con la descripción del paciente, técnologia No POS y Médico Tratante."/>
    <n v="2300440"/>
    <n v="2300440"/>
    <x v="2"/>
    <s v="UNICA"/>
    <n v="20"/>
    <d v="2014-07-18T00:00:00"/>
    <d v="2017-07-17T00:00:00"/>
  </r>
  <r>
    <n v="715555"/>
    <n v="715555"/>
    <n v="101359126"/>
    <n v="1"/>
    <s v="LUIS ANTONIO MOSQUERA PUENTES"/>
    <s v="CC"/>
    <n v="17028883"/>
    <d v="2013-12-04T00:00:00"/>
    <d v="2014-01-02T00:00:00"/>
    <d v="2014-03-12T00:00:00"/>
    <m/>
    <m/>
    <s v="TUT"/>
    <n v="196617"/>
    <s v="816001182-7"/>
    <s v="AUDIFARMA S.A."/>
    <s v="2261-50"/>
    <d v="2013-12-02T00:00:00"/>
    <x v="0"/>
    <s v="F03X"/>
    <s v="DEMENCIA - NO ESPECIFICADA"/>
    <s v="19914533-01-0N06BX06"/>
    <s v="SOMAZINA® 500 MG COMPRIMIDOS RECUBIERTOS"/>
    <n v="1904"/>
    <s v="La orden o formula medica no evidencia la prescripcion "/>
    <s v="No aporta orden y/o formula medica"/>
    <s v="De acuerdo a lo establecido en la Res. 5395 de 2013, se adjunta formula medica con la descripción del paciente, técnologia No POS y Médico Tratante."/>
    <n v="1238860"/>
    <n v="1238860"/>
    <x v="2"/>
    <s v="UNICA"/>
    <n v="20"/>
    <d v="2014-07-18T00:00:00"/>
    <d v="2017-07-17T00:00:00"/>
  </r>
  <r>
    <n v="715611"/>
    <n v="715611"/>
    <n v="101359181"/>
    <n v="1"/>
    <s v="LUCY ESNEDA AMU CONGOLINDO"/>
    <s v="CC"/>
    <n v="52284001"/>
    <d v="2013-03-24T00:00:00"/>
    <d v="2013-05-24T00:00:00"/>
    <d v="2014-03-12T00:00:00"/>
    <m/>
    <m/>
    <s v="MAC"/>
    <n v="1061419"/>
    <s v="816001182-7"/>
    <s v="AUDIFARMA S.A."/>
    <s v="2041-34"/>
    <d v="2013-02-25T00:00:00"/>
    <x v="0"/>
    <s v="J459"/>
    <s v="ASMA- NO ESPECIFICADA"/>
    <s v="20025577-01-0R03AK07"/>
    <s v="ZENHALE® SUSPENSION PRESURIZADA PARA INHALACION ORAL 100MCG/5 MCG"/>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130863"/>
    <n v="130863"/>
    <x v="2"/>
    <s v="UNICA"/>
    <n v="20"/>
    <d v="2014-07-18T00:00:00"/>
    <d v="2017-07-17T00:00:00"/>
  </r>
  <r>
    <n v="715645"/>
    <n v="715645"/>
    <n v="101359215"/>
    <n v="1"/>
    <s v="MARIA HELENA CESPEDES DE CHARRY"/>
    <s v="CC"/>
    <n v="41483426"/>
    <d v="2013-04-02T00:00:00"/>
    <d v="2013-05-24T00:00:00"/>
    <d v="2014-03-12T00:00:00"/>
    <m/>
    <m/>
    <s v="MAC"/>
    <n v="1061386"/>
    <s v="816001182-7"/>
    <s v="AUDIFARMA S.A."/>
    <s v="2015-96"/>
    <d v="2013-01-25T00:00:00"/>
    <x v="0"/>
    <s v="N318"/>
    <s v="OTRAS DISFUNCIONES NEUROMUSCULARES DE LA VEJIGA"/>
    <s v="19925134-01-0G04BD07"/>
    <s v="DETRUSITOL SR 4 MG CAPSULAS"/>
    <n v="1904"/>
    <s v="La orden o formula medica no evidencia la prescripcion "/>
    <s v="No aporta orden y/o formula medica"/>
    <s v="De acuerdo a lo establecido en la Res. 5395 de 2013, se adjunta formula medica con la descripción del paciente, técnologia No POS y Médico Tratante."/>
    <n v="134910"/>
    <n v="134910"/>
    <x v="2"/>
    <s v="UNICA"/>
    <n v="20"/>
    <d v="2014-07-18T00:00:00"/>
    <d v="2017-07-17T00:00:00"/>
  </r>
  <r>
    <n v="715718"/>
    <n v="715718"/>
    <n v="101359288"/>
    <n v="2"/>
    <s v="LUIS ALEJANDRO ZARATE NUMPER"/>
    <s v="CC"/>
    <n v="7830"/>
    <d v="2013-04-22T00:00:00"/>
    <d v="2013-05-15T00:00:00"/>
    <d v="2014-03-12T00:00:00"/>
    <m/>
    <m/>
    <n v="205"/>
    <n v="346052"/>
    <s v="816001182-7"/>
    <s v="AUDIFARMA S.A."/>
    <s v="2037-140"/>
    <d v="2013-02-20T00:00:00"/>
    <x v="0"/>
    <s v="H409"/>
    <s v="GLAUCOMA- NO ESPECIFICADO"/>
    <s v="19923968-04-0S01EE03"/>
    <s v="LUMIGAN ® SOLUCION OFTALMICA"/>
    <n v="1904"/>
    <s v="La orden o formula medica no evidencia la prescripcion "/>
    <s v="No aporta orden y/o formula medica"/>
    <s v="De acuerdo a lo establecido en la Res. 5395 de 2013, se adjunta formula medica con la descripción del paciente, técnologia No POS y Médico Tratante."/>
    <n v="48871"/>
    <n v="48871"/>
    <x v="2"/>
    <s v="UNICA"/>
    <n v="20"/>
    <d v="2014-07-18T00:00:00"/>
    <d v="2017-07-17T00:00:00"/>
  </r>
  <r>
    <n v="715883"/>
    <n v="715883"/>
    <n v="101359451"/>
    <n v="1"/>
    <s v="MARIA MERCEDES VALDERRAMA CARNE"/>
    <s v="CC"/>
    <n v="32636248"/>
    <d v="2013-12-23T00:00:00"/>
    <d v="2014-01-22T00:00:00"/>
    <d v="2014-03-12T00:00:00"/>
    <m/>
    <m/>
    <s v="IPS"/>
    <n v="35861"/>
    <s v="900293923-4"/>
    <s v="IPS ESPECIALIZADA S.A."/>
    <s v="2269-119"/>
    <d v="2013-12-11T00:00:00"/>
    <x v="0"/>
    <s v="G35X"/>
    <s v="ESCLEROSIS MULTIPLE"/>
    <s v="19977936-01-0L03AB07"/>
    <s v="AVONEX® INTERFERON BETA-1A JERINGA PRELLENADA"/>
    <n v="1904"/>
    <s v="La orden o formula medica no evidencia la prescripcion "/>
    <s v="No aporta orden y/o formula medica"/>
    <s v="De acuerdo a lo establecido en la Res. 5395 de 2013, se adjunta formula medica con la descripción del paciente, técnologia No POS y Médico Tratante."/>
    <n v="1836252"/>
    <n v="1836252"/>
    <x v="2"/>
    <s v="UNICA"/>
    <n v="20"/>
    <d v="2014-07-18T00:00:00"/>
    <d v="2017-07-17T00:00:00"/>
  </r>
  <r>
    <n v="715989"/>
    <n v="715989"/>
    <n v="101142336"/>
    <n v="1"/>
    <s v="LUZ MARINA QUIJANO NARVAEZ"/>
    <s v="CC"/>
    <n v="51722761"/>
    <d v="2013-04-23T00:00:00"/>
    <d v="2013-05-15T00:00:00"/>
    <d v="2014-03-12T00:00:00"/>
    <m/>
    <m/>
    <n v="205"/>
    <n v="346350"/>
    <s v="816001182-7"/>
    <s v="AUDIFARMA S.A."/>
    <s v="2007-78"/>
    <d v="2013-01-16T00:00:00"/>
    <x v="0"/>
    <s v="J47X"/>
    <s v="BRONQUIECTASIA"/>
    <s v="19960249-07-0R03BB04"/>
    <s v="TEROMAR ROTACAPS"/>
    <n v="1904"/>
    <s v="La orden o formula medica no evidencia la prescripcion "/>
    <s v="No aporta orden y/o formula medica"/>
    <s v="De acuerdo a lo establecido en la Res. 5395 de 2013, se adjunta formula medica con la descripción del paciente, técnologia No POS y Médico Tratante."/>
    <n v="75043"/>
    <n v="75043"/>
    <x v="2"/>
    <s v="UNICA"/>
    <n v="20"/>
    <d v="2014-07-18T00:00:00"/>
    <d v="2017-07-17T00:00:00"/>
  </r>
  <r>
    <n v="716212"/>
    <n v="716212"/>
    <n v="101142558"/>
    <n v="1"/>
    <s v="FELIPE MUNAR AVELLANEDA"/>
    <s v="CC"/>
    <n v="80928077"/>
    <d v="2013-12-09T00:00:00"/>
    <d v="2014-01-03T00:00:00"/>
    <d v="2014-03-12T00:00:00"/>
    <m/>
    <m/>
    <n v="205"/>
    <n v="417155"/>
    <s v="816001182-7"/>
    <s v="AUDIFARMA S.A."/>
    <s v="2263-274"/>
    <d v="2013-12-04T00:00:00"/>
    <x v="0"/>
    <s v="F200"/>
    <s v="ESQUIZOFRENIA PARANOIDE"/>
    <s v="20020734-02-0N05AX13"/>
    <s v="INVEGA SUSTENNA ® SUSPENSION DE LIBERACION PROLONGADA DE 100 MG"/>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776724"/>
    <n v="776724"/>
    <x v="2"/>
    <s v="UNICA"/>
    <n v="20"/>
    <d v="2014-07-18T00:00:00"/>
    <d v="2017-07-17T00:00:00"/>
  </r>
  <r>
    <n v="716250"/>
    <n v="716250"/>
    <n v="101142596"/>
    <n v="1"/>
    <s v="DANNA ALEJANDRA CARVAJAL PRADA"/>
    <s v="RC"/>
    <n v="1029286902"/>
    <d v="2013-08-31T00:00:00"/>
    <d v="2014-01-03T00:00:00"/>
    <d v="2014-03-12T00:00:00"/>
    <m/>
    <m/>
    <n v="205"/>
    <n v="383924"/>
    <s v="816001182-7"/>
    <s v="AUDIFARMA S.A."/>
    <s v="2137-160"/>
    <d v="2013-07-02T00:00:00"/>
    <x v="0"/>
    <s v="E46X"/>
    <s v="DESNUTRICION PROTEICOCALORICA - NO ESPECIFICADA"/>
    <s v="00036650-03-0A11AA03"/>
    <s v="PEDIASURE LIQUIDO X 8 ONZ."/>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322060"/>
    <n v="322060"/>
    <x v="2"/>
    <s v="UNICA"/>
    <n v="20"/>
    <d v="2014-07-18T00:00:00"/>
    <d v="2017-07-17T00:00:00"/>
  </r>
  <r>
    <n v="716342"/>
    <n v="716342"/>
    <n v="101142688"/>
    <n v="1"/>
    <s v="BLANCA INES RODRIGUEZ"/>
    <s v="CC"/>
    <n v="28706181"/>
    <d v="2013-05-03T00:00:00"/>
    <d v="2013-05-24T00:00:00"/>
    <d v="2014-03-12T00:00:00"/>
    <m/>
    <m/>
    <s v="ACB"/>
    <n v="117109"/>
    <s v="816001182-7"/>
    <s v="AUDIFARMA S.A."/>
    <s v="2067-47"/>
    <d v="2013-04-01T00:00:00"/>
    <x v="0"/>
    <s v="H400"/>
    <s v="SOSPECHA DE GLAUCOMA"/>
    <s v="19992554-01-0S01ED51"/>
    <s v="KRYTANTEK OFTENO"/>
    <n v="1904"/>
    <s v="La orden o formula medica no evidencia la prescripcion "/>
    <s v="No aporta orden y/o formula medica"/>
    <s v="De acuerdo a lo establecido en la Res. 5395 de 2013, se adjunta formula medica con la descripción del paciente, técnologia No POS y Médico Tratante."/>
    <n v="207496"/>
    <n v="207496"/>
    <x v="2"/>
    <s v="UNICA"/>
    <n v="20"/>
    <d v="2014-07-18T00:00:00"/>
    <d v="2017-07-17T00:00:00"/>
  </r>
  <r>
    <n v="716365"/>
    <n v="716365"/>
    <n v="101142711"/>
    <n v="1"/>
    <s v="FERNANDO RUBIANO IREGUI"/>
    <s v="CC"/>
    <n v="17199282"/>
    <d v="2013-05-03T00:00:00"/>
    <d v="2013-05-24T00:00:00"/>
    <d v="2014-03-12T00:00:00"/>
    <m/>
    <m/>
    <s v="ACB"/>
    <n v="116763"/>
    <s v="816001182-7"/>
    <s v="AUDIFARMA S.A."/>
    <s v="2045-233"/>
    <d v="2013-03-01T00:00:00"/>
    <x v="0"/>
    <s v="J42X"/>
    <s v="BRONQUITIS CRONICA NO ESPECIFICADA"/>
    <s v="19991309-01-0R03BB04"/>
    <s v="SPIRIVA® RESPIMAT®"/>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160269"/>
    <n v="160269"/>
    <x v="2"/>
    <s v="UNICA"/>
    <n v="20"/>
    <d v="2014-07-18T00:00:00"/>
    <d v="2017-07-17T00:00:00"/>
  </r>
  <r>
    <n v="716764"/>
    <n v="716764"/>
    <n v="101359623"/>
    <n v="2"/>
    <s v="AMANDA GUTIERREZ ROZO"/>
    <s v="CC"/>
    <n v="33131327"/>
    <d v="2013-10-15T00:00:00"/>
    <d v="2013-10-25T00:00:00"/>
    <d v="2014-03-14T00:00:00"/>
    <m/>
    <m/>
    <s v="TUT"/>
    <n v="187569"/>
    <s v="816001182-7"/>
    <s v="AUDIFARMA S.A."/>
    <s v="2197-213"/>
    <d v="2013-09-13T00:00:00"/>
    <x v="0"/>
    <s v="F067"/>
    <s v="TRASTORNO COGNOSCITIVO LEVE"/>
    <s v="19999487-02-0N06DX01"/>
    <s v="AKATINOL® 20 MG TABLETAS RECUBIERTAS"/>
    <n v="1904"/>
    <s v="La orden o formula medica no evidencia la prescripcion "/>
    <s v="No aporta orden y/o formula medica"/>
    <s v="De acuerdo a lo establecido en la Res. 5395 de 2013, se adjunta formula medica con la descripción del paciente, técnologia No POS y Médico Tratante."/>
    <n v="38724"/>
    <n v="38724"/>
    <x v="2"/>
    <s v="UNICA"/>
    <n v="20"/>
    <d v="2014-07-18T00:00:00"/>
    <d v="2017-07-17T00:00:00"/>
  </r>
  <r>
    <n v="716932"/>
    <n v="716932"/>
    <n v="101359791"/>
    <n v="1"/>
    <s v="LUZ MARINA GOMEZ PALMA"/>
    <s v="CC"/>
    <n v="51986846"/>
    <d v="2013-04-20T00:00:00"/>
    <d v="2013-05-15T00:00:00"/>
    <d v="2014-03-14T00:00:00"/>
    <m/>
    <m/>
    <n v="205"/>
    <n v="345615"/>
    <s v="816001182-7"/>
    <s v="AUDIFARMA S.A."/>
    <s v="1959-361"/>
    <d v="2012-11-19T00:00:00"/>
    <x v="0"/>
    <s v="H402"/>
    <s v="GLAUCOMA PRIMARIO DE ANGULO CERRADO"/>
    <s v="19992554-01-0S01ED51"/>
    <s v="KRYTANTEK OFTENO"/>
    <n v="1904"/>
    <s v="La orden o formula medica no evidencia la prescripcion "/>
    <s v="No aporta orden y/o formula medica"/>
    <s v="De acuerdo a lo establecido en la Res. 5395 de 2013, se adjunta formula medica con la descripción del paciente, técnologia No POS y Médico Tratante."/>
    <n v="193510"/>
    <n v="193510"/>
    <x v="2"/>
    <s v="UNICA"/>
    <n v="20"/>
    <d v="2014-07-18T00:00:00"/>
    <d v="2017-07-17T00:00:00"/>
  </r>
  <r>
    <n v="717046"/>
    <n v="717046"/>
    <n v="101359904"/>
    <n v="1"/>
    <s v="ROSA LIGIA VELANDIA RAMOS"/>
    <s v="CC"/>
    <n v="51836605"/>
    <d v="2013-12-17T00:00:00"/>
    <d v="2014-01-22T00:00:00"/>
    <d v="2014-03-14T00:00:00"/>
    <m/>
    <m/>
    <s v="IPS"/>
    <n v="35957"/>
    <s v="900293923-4"/>
    <s v="IPS ESPECIALIZADA S.A."/>
    <s v="2239-465"/>
    <d v="2013-11-05T00:00:00"/>
    <x v="0"/>
    <s v="G35X"/>
    <s v="ESCLEROSIS MULTIPLE"/>
    <s v="20006016-01-0L04AA23"/>
    <s v="TYSABRI®"/>
    <n v="1904"/>
    <s v="La orden o formula medica no evidencia la prescripcion "/>
    <s v="No aporta orden y/o formula medica"/>
    <s v="De acuerdo a lo establecido en la Res. 5395 de 2013, se adjunta formula medica con la descripción del paciente, técnologia No POS y Médico Tratante."/>
    <n v="3549824"/>
    <n v="3549824"/>
    <x v="2"/>
    <s v="UNICA"/>
    <n v="20"/>
    <d v="2014-07-18T00:00:00"/>
    <d v="2017-07-17T00:00:00"/>
  </r>
  <r>
    <n v="717180"/>
    <n v="717180"/>
    <n v="101360037"/>
    <n v="1"/>
    <s v="MELBA ROCIO BARRAGAN PINTOR"/>
    <s v="CC"/>
    <n v="39634872"/>
    <d v="2013-04-18T00:00:00"/>
    <d v="2013-05-24T00:00:00"/>
    <d v="2014-03-14T00:00:00"/>
    <m/>
    <m/>
    <s v="TUT"/>
    <n v="161104"/>
    <s v="816001182-7"/>
    <s v="AUDIFARMA S.A."/>
    <s v="2053-48"/>
    <d v="2013-03-11T00:00:00"/>
    <x v="0"/>
    <s v="M791"/>
    <s v="MIALGIA"/>
    <s v="20016558-03-0N03AX16"/>
    <s v="PREGABALINA 75 MG CAPSULAS"/>
    <n v="1904"/>
    <s v="La orden o formula medica no evidencia la prescripcion "/>
    <s v="No aporta orden y/o formula medica"/>
    <s v="De acuerdo a lo establecido en la Res. 5395 de 2013, se adjunta formula medica con la descripción del paciente, técnologia No POS y Médico Tratante."/>
    <n v="52528"/>
    <n v="52528"/>
    <x v="2"/>
    <s v="UNICA"/>
    <n v="20"/>
    <d v="2014-07-18T00:00:00"/>
    <d v="2017-07-17T00:00:00"/>
  </r>
  <r>
    <n v="717195"/>
    <n v="717195"/>
    <n v="101360052"/>
    <n v="1"/>
    <s v="CONSUELO OCAMPO ROJAS"/>
    <s v="CC"/>
    <n v="41640005"/>
    <d v="2013-05-11T00:00:00"/>
    <d v="2013-05-24T00:00:00"/>
    <d v="2014-03-14T00:00:00"/>
    <m/>
    <m/>
    <s v="ACB"/>
    <n v="120919"/>
    <s v="816001182-7"/>
    <s v="AUDIFARMA S.A."/>
    <s v="2051-257"/>
    <d v="2013-03-08T00:00:00"/>
    <x v="0"/>
    <s v="M350"/>
    <s v="SINDROME SECO (SJOGREN)"/>
    <s v="20007664-02-0S01XA20"/>
    <s v="SYSTANE ULTRA ® SOLUCIÓN OFTÁLMICA"/>
    <n v="1904"/>
    <s v="La orden o formula medica no evidencia la prescripcion "/>
    <s v="No aporta orden y/o formula medica"/>
    <s v="De acuerdo a lo establecido en la Res. 5395 de 2013, se adjunta formula medica con la descripción del paciente, técnologia No POS y Médico Tratante."/>
    <n v="39712"/>
    <n v="39712"/>
    <x v="2"/>
    <s v="UNICA"/>
    <n v="20"/>
    <d v="2014-07-18T00:00:00"/>
    <d v="2017-07-17T00:00:00"/>
  </r>
  <r>
    <n v="717261"/>
    <n v="717261"/>
    <n v="101360118"/>
    <n v="1"/>
    <s v="PEDRO MAURICIO SERRANO"/>
    <s v="CC"/>
    <n v="17110141"/>
    <d v="2013-05-17T00:00:00"/>
    <d v="2013-05-24T00:00:00"/>
    <d v="2014-03-14T00:00:00"/>
    <m/>
    <m/>
    <s v="ACB"/>
    <n v="120863"/>
    <s v="816001182-7"/>
    <s v="AUDIFARMA S.A."/>
    <s v="2081-200"/>
    <d v="2013-04-17T00:00:00"/>
    <x v="0"/>
    <s v="K573"/>
    <s v="ENFERMEDAD DIVERTICULAR DEL INTESTINO GRUESO SIN PERFORACION NI ABSCESO"/>
    <s v="00206904-04-0A03AB06"/>
    <s v="SPASMOMEN 40MG TABLETAS RECUBIERTAS"/>
    <n v="1901"/>
    <s v="La orden o formula medica no evidencia la prescripcion"/>
    <s v="Orden o formula sin nombre o identificacion del usuario"/>
    <s v="De acuerdo a lo establecido en la Res. 5395 de 2013, se adjunta formula medica con la descripción del paciente, técnologia No POS y Médico Tratante."/>
    <n v="89040"/>
    <n v="89040"/>
    <x v="2"/>
    <s v="UNICA"/>
    <n v="20"/>
    <d v="2014-07-18T00:00:00"/>
    <d v="2017-07-17T00:00:00"/>
  </r>
  <r>
    <n v="717317"/>
    <n v="717317"/>
    <n v="101144685"/>
    <n v="1"/>
    <s v="JOSE PLINIO TORRES BAYONA"/>
    <s v="CC"/>
    <n v="79252232"/>
    <d v="2013-08-05T00:00:00"/>
    <d v="2013-12-17T00:00:00"/>
    <d v="2014-03-12T00:00:00"/>
    <d v="2007-10-05T00:00:00"/>
    <s v="Acción de tutela del 5 de octubre de 2007 para la cobertura de un angiotac pulmonar, el cual no fuera autorizado por la EPS, en virtud a que no se encuentra dentro de las coberturas del POS. Se concede la tutela que ordena autorizar el examen Angiotac pulmonar, así como los demás medicamentos, tratamientos y procedimientos que requiera el paciente hacia futuro, con ocasión de la patología que padece. "/>
    <n v="205"/>
    <n v="371583"/>
    <s v="816001182-7"/>
    <s v="AUDIFARMA S.A."/>
    <s v="2007-0506"/>
    <m/>
    <x v="1"/>
    <s v="I270"/>
    <s v="HIPERTENSION PULMONAR PRIMARIA"/>
    <s v="19947558-01-0B01AC11"/>
    <s v="VENTAVIS ®"/>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1689950"/>
    <n v="11689950"/>
    <x v="2"/>
    <s v="UNICA"/>
    <n v="20"/>
    <d v="2014-07-18T00:00:00"/>
    <d v="2017-07-17T00:00:00"/>
  </r>
  <r>
    <n v="717811"/>
    <n v="717811"/>
    <n v="101144868"/>
    <n v="2"/>
    <s v="JUAN FELIPE RINCON CHACON"/>
    <s v="TI"/>
    <n v="1027150064"/>
    <d v="2013-01-15T00:00:00"/>
    <d v="2013-11-08T00:00:00"/>
    <d v="2014-03-12T00:00:00"/>
    <d v="2006-06-28T00:00:00"/>
    <s v="Acción de Tutela el 28 de junio de 2006 porque el paciente presenta secuelas de encefalopatía hipóxica con trastorno del neurodesarrollo y enfermedad metabólica de hiperamonemia y por parte del médico tratante se le ordena Ortesis Tipo Trafo en Tobillo Pie y Ortesis de sedestación, las cuales no fueran autorizadas por parte de la entidad promotora de salud al no encontrarse incluidas dentro de las coberturas del plan obligatorio de salud. Se concede la Tutela ordenándose el tratamiento integral y los elementos ortopedicos que requiere, así como los medicamentos, procedimientos y examenes que se requieran para el tratamiento de su enfermedad. "/>
    <n v="205"/>
    <n v="311425"/>
    <s v="816001182-7"/>
    <s v="AUDIFARMA S.A."/>
    <s v="2006-587"/>
    <m/>
    <x v="1"/>
    <s v="J304"/>
    <s v="RINITIS ALERGICA- NO ESPECIFICADA"/>
    <s v="20003256-02-0M05BA07"/>
    <s v="DRINATO 35 MG TABLETA RECUBIERTA"/>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7460"/>
    <n v="1688426"/>
    <x v="2"/>
    <s v="UNICA"/>
    <n v="20"/>
    <d v="2014-07-18T00:00:00"/>
    <d v="2017-07-17T00:00:00"/>
  </r>
  <r>
    <m/>
    <n v="717811"/>
    <n v="101144868"/>
    <n v="4"/>
    <s v="JUAN FELIPE RINCON CHACON"/>
    <s v="TI"/>
    <n v="1027150064"/>
    <d v="2013-01-15T00:00:00"/>
    <d v="2013-11-08T00:00:00"/>
    <d v="2014-03-12T00:00:00"/>
    <d v="2006-06-28T00:00:00"/>
    <s v="Acción de Tutela el 28 de junio de 2006 porque el paciente presenta secuelas de encefalopatía hipóxica con trastorno del neurodesarrollo y enfermedad metabólica de hiperamonemia y por parte del médico tratante se le ordena Ortesis Tipo Trafo en Tobillo Pie y Ortesis de sedestación, las cuales no fueran autorizadas por parte de la entidad promotora de salud al no encontrarse incluidas dentro de las coberturas del plan obligatorio de salud. Se concede la Tutela ordenándose el tratamiento integral y los elementos ortopedicos que requiere, así como los medicamentos, procedimientos y examenes que se requieran para el tratamiento de su enfermedad. "/>
    <n v="205"/>
    <n v="311425"/>
    <s v="816001182-7"/>
    <s v="AUDIFARMA S.A."/>
    <s v="2006-587"/>
    <m/>
    <x v="1"/>
    <s v="J304"/>
    <s v="RINITIS ALERGICA- NO ESPECIFICADA"/>
    <s v="00051881-01-0N03AG04"/>
    <s v="SABRIL"/>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454760"/>
    <m/>
    <x v="2"/>
    <s v="UNICA"/>
    <n v="20"/>
    <d v="2014-07-18T00:00:00"/>
    <d v="2017-07-17T00:00:00"/>
  </r>
  <r>
    <m/>
    <n v="717811"/>
    <n v="101144868"/>
    <n v="7"/>
    <s v="JUAN FELIPE RINCON CHACON"/>
    <s v="TI"/>
    <n v="1027150064"/>
    <d v="2013-07-16T00:00:00"/>
    <d v="2013-10-18T00:00:00"/>
    <d v="2014-03-12T00:00:00"/>
    <d v="2006-06-28T00:00:00"/>
    <s v="Acción de Tutela el 28 de junio de 2006 porque el paciente presenta secuelas de encefalopatía hipóxica con trastorno del neurodesarrollo y enfermedad metabólica de hiperamonemia y por parte del médico tratante se le ordena Ortesis Tipo Trafo en Tobillo Pie y Ortesis de sedestación, las cuales no fueran autorizadas por parte de la entidad promotora de salud al no encontrarse incluidas dentro de las coberturas del plan obligatorio de salud. Se concede la Tutela ordenándose el tratamiento integral y los elementos ortopedicos que requiere, así como los medicamentos, procedimientos y examenes que se requieran para el tratamiento de su enfermedad. "/>
    <n v="205"/>
    <n v="387286"/>
    <s v="816001182-7"/>
    <s v="AUDIFARMA S.A."/>
    <s v="2006-587"/>
    <m/>
    <x v="1"/>
    <s v="J304"/>
    <s v="RINITIS ALERGICA- NO ESPECIFICADA"/>
    <s v="19971866-01-0M05BA07"/>
    <s v="RISEDRONATO 35 MGTABLETAS RECUBIER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6756"/>
    <m/>
    <x v="2"/>
    <s v="UNICA"/>
    <n v="20"/>
    <d v="2014-07-18T00:00:00"/>
    <d v="2017-07-17T00:00:00"/>
  </r>
  <r>
    <m/>
    <n v="717811"/>
    <n v="101144868"/>
    <n v="9"/>
    <s v="JUAN FELIPE RINCON CHACON"/>
    <s v="TI"/>
    <n v="1027150064"/>
    <d v="2013-07-16T00:00:00"/>
    <d v="2013-10-18T00:00:00"/>
    <d v="2014-03-12T00:00:00"/>
    <d v="2006-06-28T00:00:00"/>
    <s v="Acción de Tutela el 28 de junio de 2006 porque el paciente presenta secuelas de encefalopatía hipóxica con trastorno del neurodesarrollo y enfermedad metabólica de hiperamonemia y por parte del médico tratante se le ordena Ortesis Tipo Trafo en Tobillo Pie y Ortesis de sedestación, las cuales no fueran autorizadas por parte de la entidad promotora de salud al no encontrarse incluidas dentro de las coberturas del plan obligatorio de salud. Se concede la Tutela ordenándose el tratamiento integral y los elementos ortopedicos que requiere, así como los medicamentos, procedimientos y examenes que se requieran para el tratamiento de su enfermedad. "/>
    <n v="205"/>
    <n v="387286"/>
    <s v="816001182-7"/>
    <s v="AUDIFARMA S.A."/>
    <s v="2006-587"/>
    <m/>
    <x v="1"/>
    <s v="J304"/>
    <s v="RINITIS ALERGICA- NO ESPECIFICADA"/>
    <s v="00051881-01-0N03AG04"/>
    <s v="SABRIL"/>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95840"/>
    <m/>
    <x v="2"/>
    <s v="UNICA"/>
    <n v="20"/>
    <d v="2014-07-18T00:00:00"/>
    <d v="2017-07-17T00:00:00"/>
  </r>
  <r>
    <m/>
    <n v="717811"/>
    <n v="101144868"/>
    <n v="11"/>
    <s v="JUAN FELIPE RINCON CHACON"/>
    <s v="TI"/>
    <n v="1027150064"/>
    <d v="2013-08-23T00:00:00"/>
    <d v="2013-10-25T00:00:00"/>
    <d v="2014-03-12T00:00:00"/>
    <d v="2006-06-28T00:00:00"/>
    <s v="Acción de Tutela el 28 de junio de 2006 porque el paciente presenta secuelas de encefalopatía hipóxica con trastorno del neurodesarrollo y enfermedad metabólica de hiperamonemia y por parte del médico tratante se le ordena Ortesis Tipo Trafo en Tobillo Pie y Ortesis de sedestación, las cuales no fueran autorizadas por parte de la entidad promotora de salud al no encontrarse incluidas dentro de las coberturas del plan obligatorio de salud. Se concede la Tutela ordenándose el tratamiento integral y los elementos ortopedicos que requiere, así como los medicamentos, procedimientos y examenes que se requieran para el tratamiento de su enfermedad. "/>
    <n v="205"/>
    <n v="391593"/>
    <s v="816001182-7"/>
    <s v="AUDIFARMA S.A."/>
    <s v="2006-587"/>
    <m/>
    <x v="1"/>
    <s v="J304"/>
    <s v="RINITIS ALERGICA- NO ESPECIFICADA"/>
    <s v="00032027-01-0A11GA01"/>
    <s v="REDOXON® COMPRIMIDOS EFERVESCENTE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3610"/>
    <m/>
    <x v="2"/>
    <s v="UNICA"/>
    <n v="20"/>
    <d v="2014-07-18T00:00:00"/>
    <d v="2017-07-17T00:00:00"/>
  </r>
  <r>
    <n v="717864"/>
    <n v="717864"/>
    <n v="101143492"/>
    <n v="1"/>
    <s v="HENNOY MARIA LEON DE BERNAL"/>
    <s v="CC"/>
    <n v="20009335"/>
    <d v="2013-12-23T00:00:00"/>
    <d v="2014-01-14T00:00:00"/>
    <d v="2014-03-12T00:00:00"/>
    <m/>
    <m/>
    <s v="MACB"/>
    <n v="223447"/>
    <s v="816001182-7"/>
    <s v="AUDIFARMA S.A."/>
    <s v="2275-439"/>
    <d v="2013-12-18T00:00:00"/>
    <x v="0"/>
    <s v="M464"/>
    <s v="DISCITIS- NO ESPECIFICADA"/>
    <s v="19974968-03-0A01AA30"/>
    <s v="GLUCERNA ® SR LIQUIDO"/>
    <n v="1904"/>
    <s v="La orden o formula medica no evidencia la prescripcion "/>
    <s v="No aporta orden y/o formula medica"/>
    <s v="De acuerdo a lo establecido en la Res. 5395 de 2013, se adjunta formula medica con la descripción del paciente, técnologia No POS y Médico Tratante."/>
    <n v="723987"/>
    <n v="723987"/>
    <x v="2"/>
    <s v="UNICA"/>
    <n v="20"/>
    <d v="2014-07-18T00:00:00"/>
    <d v="2017-07-17T00:00:00"/>
  </r>
  <r>
    <n v="717932"/>
    <n v="717932"/>
    <n v="101143560"/>
    <n v="1"/>
    <s v="RENE DAVID GALLEGO ALGECIRA"/>
    <s v="CC"/>
    <n v="19279596"/>
    <d v="2013-05-07T00:00:00"/>
    <d v="2013-05-24T00:00:00"/>
    <d v="2014-03-12T00:00:00"/>
    <m/>
    <m/>
    <s v="ACB"/>
    <n v="115663"/>
    <s v="816001182-7"/>
    <s v="AUDIFARMA S.A."/>
    <s v="2053-35"/>
    <d v="2013-03-11T00:00:00"/>
    <x v="0"/>
    <s v="E109"/>
    <s v="DIABETES MELLITUS INSULINODEPENDIENTE SIN MENCION DE COMPLICACION"/>
    <s v="19988550-04-0A10BH02"/>
    <s v="GALVUS 50 MG COMPRIMIDOS"/>
    <n v="1904"/>
    <s v="La orden o formula medica no evidencia la prescripcion "/>
    <s v="No aporta orden y/o formula medica"/>
    <s v="De acuerdo a lo establecido en la Res. 5395 de 2013, se adjunta formula medica con la descripción del paciente, técnologia No POS y Médico Tratante."/>
    <n v="34580"/>
    <n v="34580"/>
    <x v="2"/>
    <s v="UNICA"/>
    <n v="20"/>
    <d v="2014-07-18T00:00:00"/>
    <d v="2017-07-17T00:00:00"/>
  </r>
  <r>
    <n v="718015"/>
    <n v="718015"/>
    <n v="101143642"/>
    <n v="1"/>
    <s v="SANTIAGO ORTEGA HERRERA"/>
    <s v="RC"/>
    <n v="1023166057"/>
    <d v="2013-05-14T00:00:00"/>
    <d v="2013-05-24T00:00:00"/>
    <d v="2014-03-12T00:00:00"/>
    <m/>
    <m/>
    <s v="ACB"/>
    <n v="119804"/>
    <s v="816001182-7"/>
    <s v="AUDIFARMA S.A."/>
    <s v="2053-269"/>
    <d v="2013-03-11T00:00:00"/>
    <x v="0"/>
    <s v="J459"/>
    <s v="ASMA- NO ESPECIFICADA"/>
    <s v="19997312-02-0R03DC03"/>
    <s v="MONTELUKAST 4 MG GRANULADO SACHET X 500 MG"/>
    <n v="1904"/>
    <s v="La orden o formula medica no evidencia la prescripcion "/>
    <s v="No aporta orden y/o formula medica"/>
    <s v="De acuerdo a lo establecido en la Res. 5395 de 2013, se adjunta formula medica con la descripción del paciente, técnologia No POS y Médico Tratante."/>
    <n v="38220"/>
    <n v="38220"/>
    <x v="2"/>
    <s v="UNICA"/>
    <n v="20"/>
    <d v="2014-07-18T00:00:00"/>
    <d v="2017-07-17T00:00:00"/>
  </r>
  <r>
    <n v="718063"/>
    <n v="718063"/>
    <n v="101143690"/>
    <n v="1"/>
    <s v="MARIA LIGIA MUNAR JIMENEZ"/>
    <s v="CC"/>
    <n v="41359121"/>
    <d v="2013-05-06T00:00:00"/>
    <d v="2013-05-24T00:00:00"/>
    <d v="2014-03-12T00:00:00"/>
    <m/>
    <m/>
    <s v="MACB"/>
    <n v="180209"/>
    <s v="816001182-7"/>
    <s v="AUDIFARMA S.A."/>
    <s v="2049-218"/>
    <d v="2013-03-06T00:00:00"/>
    <x v="0"/>
    <s v="J459"/>
    <s v="ASMA- NO ESPECIFICADA"/>
    <s v="19950917-01-0R03AK06"/>
    <s v="FLUAMAR®"/>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23523"/>
    <n v="23523"/>
    <x v="2"/>
    <s v="UNICA"/>
    <n v="20"/>
    <d v="2014-07-18T00:00:00"/>
    <d v="2017-07-17T00:00:00"/>
  </r>
  <r>
    <n v="718077"/>
    <n v="718077"/>
    <n v="101143703"/>
    <n v="1"/>
    <s v="JOHN MARIO VILLAMIL HERNANDEZ"/>
    <s v="CC"/>
    <n v="7318692"/>
    <d v="2013-05-20T00:00:00"/>
    <d v="2013-05-24T00:00:00"/>
    <d v="2014-03-12T00:00:00"/>
    <m/>
    <m/>
    <s v="MACB"/>
    <n v="180807"/>
    <s v="816001182-7"/>
    <s v="AUDIFARMA S.A."/>
    <s v="2035-166"/>
    <d v="2013-02-18T00:00:00"/>
    <x v="0"/>
    <s v="G409"/>
    <s v="EPILEPSIA- TIPO NO ESPECIFICADO"/>
    <s v="19942376-01-0N03AX12"/>
    <s v="GABAPENTIN 300 MG CAPSULAS"/>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30420"/>
    <n v="30420"/>
    <x v="2"/>
    <s v="UNICA"/>
    <n v="20"/>
    <d v="2014-07-18T00:00:00"/>
    <d v="2017-07-17T00:00:00"/>
  </r>
  <r>
    <n v="718093"/>
    <n v="718093"/>
    <n v="101143719"/>
    <n v="1"/>
    <s v="ANDRES JORGE DAZA DIAZ"/>
    <s v="CC"/>
    <n v="17047187"/>
    <d v="2013-05-10T00:00:00"/>
    <d v="2013-05-24T00:00:00"/>
    <d v="2014-03-12T00:00:00"/>
    <m/>
    <m/>
    <s v="MACB"/>
    <n v="180373"/>
    <s v="816001182-7"/>
    <s v="AUDIFARMA S.A."/>
    <s v="2073-398"/>
    <d v="2013-04-08T00:00:00"/>
    <x v="0"/>
    <s v="K219"/>
    <s v="ENFERMEDAD DEL REFLUJO GASTROESOFAGICO SIN ESOFAGITIS"/>
    <s v="19971014-01-0A03FA98"/>
    <s v="ENDACINE 25 MG COMPRIMIDOS"/>
    <n v="1904"/>
    <s v="La orden o formula medica no evidencia la prescripcion "/>
    <s v="No aporta orden y/o formula medica"/>
    <s v="De acuerdo a lo establecido en la Res. 5395 de 2013, se adjunta formula medica con la descripción del paciente, técnologia No POS y Médico Tratante."/>
    <n v="41670"/>
    <n v="41670"/>
    <x v="2"/>
    <s v="UNICA"/>
    <n v="20"/>
    <d v="2014-07-18T00:00:00"/>
    <d v="2017-07-17T00:00:00"/>
  </r>
  <r>
    <n v="718309"/>
    <n v="718309"/>
    <n v="101144452"/>
    <n v="1"/>
    <s v="JUAN JOSE SUAREZ SEPULVEDA"/>
    <s v="TI"/>
    <n v="1000470379"/>
    <d v="2013-09-18T00:00:00"/>
    <d v="2013-09-20T00:00:00"/>
    <d v="2014-03-12T00:00:00"/>
    <m/>
    <m/>
    <m/>
    <n v="7693"/>
    <s v="41705607-6"/>
    <s v="ELIZABETH GARCIA GOMEZ"/>
    <s v="703-179"/>
    <d v="2013-04-04T00:00:00"/>
    <x v="0"/>
    <s v="J304"/>
    <s v="RINITIS ALERGICA- NO ESPECIFICADA"/>
    <n v="991201"/>
    <s v="INMUNOTERPIA ACAROS DEPIGOIDE SEPTIEMBRE - AC"/>
    <n v="902"/>
    <s v="El usuario no es consistente en los diferentes soportes del recobro"/>
    <s v="El nombre del usuario incluido en la solicitud de recobro es diferente a la Base de Datos Unica de Afiliados - BDUA"/>
    <s v="No se acepta glosa, ya se realizo correccion por parte del BDUA, el usuario se encuentra afiliado a la EPS COMPENSAR para la fecha de prestación del servicio (18/09/2013), los nombres registrados en los documentos esenciales del recobro corresponden a la condición de afiliación y evidenciándose como dato trazador el tipo y número de identificación, se adjunta reporte BDUA con los datos correctos del usuario."/>
    <n v="231052"/>
    <n v="231052"/>
    <x v="2"/>
    <s v="UNICA"/>
    <n v="20"/>
    <d v="2014-07-18T00:00:00"/>
    <d v="2017-07-17T00:00:00"/>
  </r>
  <r>
    <n v="718538"/>
    <n v="718538"/>
    <n v="101144489"/>
    <n v="1"/>
    <s v="ERIKA MORALES NEIRA"/>
    <s v="CC"/>
    <n v="52464279"/>
    <d v="2012-12-24T00:00:00"/>
    <d v="2014-01-17T00:00:00"/>
    <d v="2014-03-12T00:00:00"/>
    <m/>
    <m/>
    <s v="MAC"/>
    <n v="1261453"/>
    <s v="816001182-7"/>
    <s v="AUDIFARMA S.A."/>
    <s v="2201-403"/>
    <d v="2013-09-18T00:00:00"/>
    <x v="0"/>
    <s v="E46X"/>
    <s v="DESNUTRICION PROTEICOCALORICA - NO ESPECIFICADA"/>
    <s v="00054710-01-0A11AA03"/>
    <s v="ENSURE LIQUIDO"/>
    <n v="1904"/>
    <s v="La orden o formula medica no evidencia la prescripcion "/>
    <s v="No aporta orden y/o formula medica"/>
    <s v="De acuerdo a lo establecido en la Res. 5395 de 2013, se adjunta formula medica con la descripción del paciente, técnologia No POS y Médico Tratante."/>
    <n v="589410"/>
    <n v="589410"/>
    <x v="2"/>
    <s v="UNICA"/>
    <n v="20"/>
    <d v="2014-07-18T00:00:00"/>
    <d v="2017-07-17T00:00:00"/>
  </r>
  <r>
    <n v="718558"/>
    <n v="718558"/>
    <n v="101144509"/>
    <n v="1"/>
    <s v="HECTOR ALFONSO CRUZ BARBOSA"/>
    <s v="CC"/>
    <n v="17065155"/>
    <d v="2013-12-16T00:00:00"/>
    <d v="2014-01-10T00:00:00"/>
    <d v="2014-03-12T00:00:00"/>
    <m/>
    <m/>
    <s v="TUT"/>
    <n v="197425"/>
    <s v="816001182-7"/>
    <s v="AUDIFARMA S.A."/>
    <s v="2271-123"/>
    <d v="2013-12-13T00:00:00"/>
    <x v="0"/>
    <s v="E46X"/>
    <s v="DESNUTRICION PROTEICOCALORICA - NO ESPECIFICADA"/>
    <s v="00048614-13-0A11AA03"/>
    <s v="ENSURE® POLVO"/>
    <n v="1904"/>
    <s v="La orden o formula medica no evidencia la prescripcion "/>
    <s v="No aporta orden y/o formula medica"/>
    <s v="De acuerdo a lo establecido en la Res. 5395 de 2013, se adjunta formula medica con la descripción del paciente, técnologia No POS y Médico Tratante."/>
    <n v="350730"/>
    <n v="350730"/>
    <x v="2"/>
    <s v="UNICA"/>
    <n v="20"/>
    <d v="2014-07-18T00:00:00"/>
    <d v="2017-07-17T00:00:00"/>
  </r>
  <r>
    <n v="718576"/>
    <n v="718576"/>
    <n v="101144527"/>
    <n v="1"/>
    <s v="ELBA OLIVA LOTERO DE VALENZUELA"/>
    <s v="CC"/>
    <n v="20021822"/>
    <d v="2012-11-09T00:00:00"/>
    <d v="2013-03-07T00:00:00"/>
    <d v="2014-03-12T00:00:00"/>
    <m/>
    <m/>
    <s v="TUT"/>
    <n v="139026"/>
    <s v="816001182-7"/>
    <s v="AUDIFARMA S.A."/>
    <s v="1947-177"/>
    <d v="2012-10-31T00:00:00"/>
    <x v="0"/>
    <s v="M464"/>
    <s v="DISCITIS- NO ESPECIFICADA"/>
    <s v="00042832-01-0V08AA05"/>
    <s v="PULMOCARE"/>
    <n v="1904"/>
    <s v="La orden o formula medica no evidencia la prescripcion "/>
    <s v="No aporta orden y/o formula medica"/>
    <s v="De acuerdo a lo establecido en la Res. 5395 de 2013, se adjunta formula medica con la descripción del paciente, técnologia No POS y datos del Médico Tratante."/>
    <n v="283860"/>
    <n v="283860"/>
    <x v="2"/>
    <s v="MULTIPLE"/>
    <n v="20"/>
    <d v="2014-07-18T00:00:00"/>
    <d v="2017-07-17T00:00:00"/>
  </r>
  <r>
    <m/>
    <n v="718576"/>
    <n v="101144527"/>
    <n v="1"/>
    <s v="ELBA OLIVA LOTERO DE VALENZUELA"/>
    <s v="CC"/>
    <n v="20021822"/>
    <d v="2012-11-09T00:00:00"/>
    <d v="2013-03-07T00:00:00"/>
    <d v="2014-03-12T00:00:00"/>
    <m/>
    <m/>
    <s v="TUT"/>
    <n v="139026"/>
    <s v="816001182-7"/>
    <s v="AUDIFARMA S.A."/>
    <s v="1947-177"/>
    <d v="2012-10-31T00:00:00"/>
    <x v="0"/>
    <s v="M464"/>
    <s v="DISCITIS- NO ESPECIFICADA"/>
    <s v="00042832-01-0V08AA05"/>
    <s v="PULMOCARE"/>
    <n v="2001"/>
    <s v="El Criterio Observado sera incluido para el proceso de Auditoria Concurrente."/>
    <s v="Acta de CTC Nro (1947-177 ) no registra nombre y firma de uno o mas de los integrantes del CTC, indicando numero de registro medico de cada uno."/>
    <s v="No se acepta glosa, se encuentra adjunta acta de CTC 1947-177 con la firmas de los integrantes del Comité Técnico Científico y registro medico (El Quimico farmaceutico no lleva RM) , dando cumplimiento con los criterios establecidos 3099 de 2008."/>
    <m/>
    <m/>
    <x v="2"/>
    <s v="MULTIPLE"/>
    <n v="20"/>
    <d v="2014-07-18T00:00:00"/>
    <d v="2017-07-17T00:00:00"/>
  </r>
  <r>
    <n v="718643"/>
    <n v="718643"/>
    <n v="101144593"/>
    <n v="1"/>
    <s v="ELBA OLIVA LOTERO DE VALENZUELA"/>
    <s v="CC"/>
    <n v="20021822"/>
    <d v="2013-04-01T00:00:00"/>
    <d v="2013-05-24T00:00:00"/>
    <d v="2014-03-12T00:00:00"/>
    <m/>
    <m/>
    <s v="TUT"/>
    <n v="160853"/>
    <s v="816001182-7"/>
    <s v="AUDIFARMA S.A."/>
    <s v="2017-365"/>
    <d v="2013-01-28T00:00:00"/>
    <x v="0"/>
    <s v="J449"/>
    <s v="ENFERMEDAD PULMONAR OBSTRUCTIVA CRONICA- NO ESPECIFICADA"/>
    <s v="19913258-01-0R03AK06"/>
    <s v="SERETIDE OSP INHALADOR 25/250 MCG."/>
    <n v="1904"/>
    <s v="La orden o formula medica no evidencia la prescripcion "/>
    <s v="No aporta orden y/o formula medica"/>
    <s v="De acuerdo a lo establecido en la Res. 5395 de 2013, se adjunta formula medica con la descripción del paciente, técnologia No POS y datos del Médico Tratante."/>
    <n v="82883"/>
    <n v="82883"/>
    <x v="2"/>
    <s v="MULTIPLE"/>
    <n v="20"/>
    <d v="2014-07-18T00:00:00"/>
    <d v="2017-07-17T00:00:00"/>
  </r>
  <r>
    <m/>
    <n v="718643"/>
    <n v="101144593"/>
    <n v="1"/>
    <s v="ELBA OLIVA LOTERO DE VALENZUELA"/>
    <s v="CC"/>
    <n v="20021822"/>
    <d v="2013-04-01T00:00:00"/>
    <d v="2013-05-24T00:00:00"/>
    <d v="2014-03-12T00:00:00"/>
    <m/>
    <m/>
    <s v="TUT"/>
    <n v="160853"/>
    <s v="816001182-7"/>
    <s v="AUDIFARMA S.A."/>
    <s v="2017-365"/>
    <d v="2013-01-28T00:00:00"/>
    <x v="0"/>
    <s v="J449"/>
    <s v="ENFERMEDAD PULMONAR OBSTRUCTIVA CRONICA- NO ESPECIFICADA"/>
    <s v="19913258-01-0R03AK06"/>
    <s v="SERETIDE OSP INHALADOR 25/250 MCG."/>
    <n v="2001"/>
    <s v="El Criterio Observado sera incluido para el proceso de Auditoria Concurrente."/>
    <s v="Acta de CTC Nro (2017-365 ) no registra nombre y firma de uno o mas de los integrantes del CTC, indicando numero de registro medico de cada uno."/>
    <s v="No se acepta glosa, se encuentra adjunta acta de CTC 2017-365 con la firmas de los integrantes del Comité Técnico Científico y registro medico (El Quimico farmaceutico no lleva RM) , dando cumplimiento con los criterios establecidos 3099 de 2008."/>
    <m/>
    <m/>
    <x v="2"/>
    <s v="MULTIPLE"/>
    <n v="20"/>
    <d v="2014-07-18T00:00:00"/>
    <d v="2017-07-17T00:00:00"/>
  </r>
  <r>
    <n v="718753"/>
    <n v="718753"/>
    <n v="101439997"/>
    <n v="1"/>
    <s v="LUIS EDUARDO RODRIGUEZ TORRES"/>
    <s v="CC"/>
    <n v="19305897"/>
    <d v="2013-09-28T00:00:00"/>
    <d v="2014-01-16T00:00:00"/>
    <d v="2014-03-14T00:00:00"/>
    <d v="2009-12-21T00:00:00"/>
    <s v="Acción de Tutela del 21 de diciembre de 2009 para el suministro del medicamento Actemra (tocilizumab), el cual no le fuera autorizado por no estar incluido dentro de las coberturas del plan obligatorio de salud. Por lo anterior, el caso fue elevado al comité técnico científico que no le aprobó su autorización. Se concede la Tutela que ordena a Compensar EPS autorice el suministro del medicamento Actemra (tocilizumab), y la aplicacion del mismo en una unidad de quimioterapia especializada y de manera hospitalaria, e igualmente se dispone el tratamiento integral de la enfermedad artritis reumatoidea que padece, que incluye los controles, exámenes, medicamentos, terapias y cirugías que sean necesarias para lograr el mejoramiento efectivo de su salud, de acuerdo a las instrucciones impartidas por el médico tratante. Así mismo, se ordena exonerar del cobro de copagos y cuotas moderadoras. Autorizar a Compensar EPS para que repita contra el Fosyga por el costo de los medicamentos y procedimientos que no estén contemplados en el POS."/>
    <s v="IPS"/>
    <n v="35169"/>
    <s v="900293923-4"/>
    <s v="IPS ESPECIALIZADA S.A."/>
    <s v="2009-0190"/>
    <m/>
    <x v="1"/>
    <s v="M069"/>
    <s v="ARTRITIS REUMATOIDE- NO ESPECIFICADA"/>
    <s v="20002627-01-0L04AC07"/>
    <s v="ACTEMRA® CONCENTRADO PARA INFUSION 200 MG/10ML"/>
    <n v="1904"/>
    <s v="La orden o formula medica no evidencia la prescripcion "/>
    <s v="No aporta orden y/o formula medica"/>
    <s v="No se acepta glosa. El fallo de tutela 2009-0190 ordena de manera expresa el servicio ACTEMRA® CONCENTRADO PARA INFUSION 200 MG/10ML."/>
    <n v="1343308"/>
    <n v="1343308"/>
    <x v="2"/>
    <s v="UNICA"/>
    <n v="20"/>
    <d v="2014-07-18T00:00:00"/>
    <d v="2017-07-17T00:00:00"/>
  </r>
  <r>
    <n v="718773"/>
    <n v="718773"/>
    <n v="101440017"/>
    <n v="2"/>
    <s v="VALENTINA GORDILLO TEJADA"/>
    <s v="TI"/>
    <n v="98082766332"/>
    <d v="2013-04-10T00:00:00"/>
    <d v="2013-07-23T00:00:00"/>
    <d v="2014-03-14T00:00:00"/>
    <d v="2005-10-21T00:00:00"/>
    <s v="Acción de tutela del 21 de octubre de 2005 para la realización del análisis computarizado de marcha, apoyo diagnóstico no incluido en el POS, razón por la cual le fuera negado por parte de la EPS. Se concede la tutela y ordena autorice y cubra la práctica del exámen análisis computarizado de marcha que requiere la menor, así como el tratamiento íntegro que su afección requiera, pudiendo si lo considera pertinente recobrar en contra del estado. "/>
    <n v="205"/>
    <n v="341432"/>
    <s v="816001182-7"/>
    <s v="AUDIFARMA S.A."/>
    <s v="077-2005"/>
    <m/>
    <x v="1"/>
    <s v="G402"/>
    <s v="EPILEPSIA Y SINDROMES EPILEPTICOS SINTOMATICOS RELACIONADOS CON LOCALIZACIONES (FOCALES) (PARCIALES) Y CON ATAQUES PARCIALES COMPLEJOS"/>
    <s v="19984810-01-0N03AX11"/>
    <s v="TOPIRAMATO SANDOZ ® 100 MG TABLETAS CUBIERTAS"/>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35056"/>
    <n v="35056"/>
    <x v="2"/>
    <s v="MULTIPLE"/>
    <n v="20"/>
    <d v="2014-07-18T00:00:00"/>
    <d v="2017-07-17T00:00:00"/>
  </r>
  <r>
    <m/>
    <n v="718773"/>
    <n v="101440017"/>
    <n v="2"/>
    <s v="VALENTINA GORDILLO TEJADA"/>
    <s v="TI"/>
    <n v="98082766332"/>
    <d v="2013-04-10T00:00:00"/>
    <d v="2013-07-23T00:00:00"/>
    <d v="2014-03-14T00:00:00"/>
    <d v="2005-10-21T00:00:00"/>
    <s v="Acción de tutela del 21 de octubre de 2005 para la realización del análisis computarizado de marcha, apoyo diagnóstico no incluido en el POS, razón por la cual le fuera negado por parte de la EPS. Se concede la tutela y ordena autorice y cubra la práctica del exámen análisis computarizado de marcha que requiere la menor, así como el tratamiento íntegro que su afección requiera, pudiendo si lo considera pertinente recobrar en contra del estado. "/>
    <n v="205"/>
    <n v="341432"/>
    <s v="816001182-7"/>
    <s v="AUDIFARMA S.A."/>
    <s v="077-2005"/>
    <m/>
    <x v="1"/>
    <s v="G402"/>
    <s v="EPILEPSIA Y SINDROMES EPILEPTICOS SINTOMATICOS RELACIONADOS CON LOCALIZACIONES (FOCALES) (PARCIALES) Y CON ATAQUES PARCIALES COMPLEJOS"/>
    <s v="19984810-01-0N03AX11"/>
    <s v="TOPIRAMATO SANDOZ ® 100 MG TABLETAS CUBIER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x v="2"/>
    <s v="MULTIPLE"/>
    <n v="20"/>
    <d v="2014-07-18T00:00:00"/>
    <d v="2017-07-17T00:00:00"/>
  </r>
  <r>
    <n v="718798"/>
    <n v="718798"/>
    <n v="101440042"/>
    <n v="1"/>
    <s v="HENRY BAUTISTA BARRERA"/>
    <s v="CC"/>
    <n v="19432067"/>
    <d v="2013-08-14T00:00:00"/>
    <d v="2013-09-25T00:00:00"/>
    <d v="2014-03-14T00:00:00"/>
    <d v="2007-12-28T00:00:00"/>
    <s v="Acción de tutela del 28 de diciembre de 2007 por presentar síndrome de apnea hipoapnea obstructiva del sueño para lo cual requiere de tratamiento con CPAP nasal. Se concede la tutela y ordena los tratamientos, servicios y productos que se requieran para la mejoría del estado de salud. Por parte del médico tratante se prescribe el medicamento Salmeterol mas fluticasona para la mejora de la obstrucción pulmonar asociada a la apnea hipoapnea obstructiva del sueño que presenta el paciente."/>
    <n v="205"/>
    <n v="375187"/>
    <s v="816001182-7"/>
    <s v="AUDIFARMA S.A."/>
    <s v="2007-0633"/>
    <m/>
    <x v="1"/>
    <s v="G479"/>
    <s v="TRASTORNO DEL SUENO- NO ESPECIFICADO"/>
    <s v="00214137-01-0R01AD09"/>
    <s v="NASONEX® SPRAY NASAL"/>
    <n v="1703"/>
    <s v="El monto a reconocer presenta diferencias"/>
    <s v="Se reliquida segun Circular No (CIRCULAR 04 Año 2012 08/11/2012) Precio Maximo de Medicamentos, se glosa la diferencia."/>
    <s v="Se realiza reliquidación aplicando el valor del tope correcto para la fecha de servicio (14/08/2013 ) según Circular 04 de 2012 por un valor de $34416 para el medicamento FUROATO DE MOMETASONA 0.05-18G "/>
    <n v="54852"/>
    <n v="54852"/>
    <x v="2"/>
    <s v="MULTIPLE"/>
    <n v="20"/>
    <d v="2014-07-18T00:00:00"/>
    <d v="2017-07-17T00:00:00"/>
  </r>
  <r>
    <m/>
    <n v="718798"/>
    <n v="101440042"/>
    <n v="1"/>
    <s v="HENRY BAUTISTA BARRERA"/>
    <s v="CC"/>
    <n v="19432067"/>
    <d v="2013-08-14T00:00:00"/>
    <d v="2013-09-25T00:00:00"/>
    <d v="2014-03-14T00:00:00"/>
    <d v="2007-12-28T00:00:00"/>
    <s v="Acción de tutela del 28 de diciembre de 2007 por presentar síndrome de apnea hipoapnea obstructiva del sueño para lo cual requiere de tratamiento con CPAP nasal. Se concede la tutela y ordena los tratamientos, servicios y productos que se requieran para la mejoría del estado de salud. Por parte del médico tratante se prescribe el medicamento Salmeterol mas fluticasona para la mejora de la obstrucción pulmonar asociada a la apnea hipoapnea obstructiva del sueño que presenta el paciente."/>
    <n v="205"/>
    <n v="375187"/>
    <s v="816001182-7"/>
    <s v="AUDIFARMA S.A."/>
    <s v="2007-0633"/>
    <m/>
    <x v="1"/>
    <s v="G479"/>
    <s v="TRASTORNO DEL SUENO- NO ESPECIFICADO"/>
    <s v="00214137-01-0R01AD09"/>
    <s v="NASONEX® SPRAY NASAL"/>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x v="2"/>
    <s v="MULTIPLE"/>
    <n v="20"/>
    <d v="2014-07-18T00:00:00"/>
    <d v="2017-07-17T00:00:00"/>
  </r>
  <r>
    <n v="718812"/>
    <n v="718812"/>
    <n v="101440056"/>
    <n v="1"/>
    <s v="GABRIEL ESTEBAN TORRES RODRIGUEZ"/>
    <s v="RC"/>
    <n v="1025065119"/>
    <d v="2013-08-17T00:00:00"/>
    <d v="2013-09-25T00:00:00"/>
    <d v="2014-03-14T00:00:00"/>
    <d v="2012-08-13T00:00:00"/>
    <s v="Acción de tutela del 13 de Agosto de 2012 para la cobertura de leche Enfamil prematuros, Domperidona, Mydriacil, Tropicamida, Zymaran colirio, Tobramicina mas dexametasona, Pred-F colirio, Hidroxicina 0,25%, Flixotide inhalador, Ranitidina jarabe, Calcyterol D Suspensión, Anemidox gotas, Pediavit gotas, Supradyn gotas, así como valoración por genética, el transporte, los suplementos alimenticios, insumos para los audífonos y los pañales desechables. Se concede la tutela que ordena autorizar el transporte para asistir a la junta de rehabilitación en el instituto Roosevelt, exonerar el pago de cuotas moderadoras y copagos, así como garantizar el tratamiento integral que demanden las patologías que actualmente padece y las que llegaren a derivarse de estas."/>
    <n v="205"/>
    <n v="381770"/>
    <s v="816001182-7"/>
    <s v="AUDIFARMA S.A."/>
    <s v="029-2012"/>
    <m/>
    <x v="1"/>
    <s v="G408"/>
    <s v="OTRAS EPILEPSIAS"/>
    <s v="01980885-01-0N03AF02"/>
    <s v="TRILEPTAL 6 % SUSPENSION"/>
    <n v="1703"/>
    <s v="El monto a reconocer presenta diferencias"/>
    <s v="Se reliquida segun Circular No (CIRCULAR 04 Año 2012 08/11/2012) Precio Maximo de Medicamentos, se glosa la diferencia."/>
    <s v="Se realiza reliquidación aplicando el valor del tope correcto para la fecha de servicio (17/08/2013 ) se aplica tope según Circular 04 de 2012 por un valor de $31426 para el medicamento OXCARBAZEPINA AL 6%/100ML ."/>
    <n v="118360"/>
    <n v="118360"/>
    <x v="2"/>
    <s v="MULTIPLE"/>
    <n v="20"/>
    <d v="2014-07-18T00:00:00"/>
    <d v="2017-07-17T00:00:00"/>
  </r>
  <r>
    <m/>
    <n v="718812"/>
    <n v="101440056"/>
    <n v="1"/>
    <s v="GABRIEL ESTEBAN TORRES RODRIGUEZ"/>
    <s v="RC"/>
    <n v="1025065119"/>
    <d v="2013-08-17T00:00:00"/>
    <d v="2013-09-25T00:00:00"/>
    <d v="2014-03-14T00:00:00"/>
    <d v="2012-08-13T00:00:00"/>
    <s v="Acción de tutela del 13 de Agosto de 2012 para la cobertura de leche Enfamil prematuros, Domperidona, Mydriacil, Tropicamida, Zymaran colirio, Tobramicina mas dexametasona, Pred-F colirio, Hidroxicina 0,25%, Flixotide inhalador, Ranitidina jarabe, Calcyterol D Suspensión, Anemidox gotas, Pediavit gotas, Supradyn gotas, así como valoración por genética, el transporte, los suplementos alimenticios, insumos para los audífonos y los pañales desechables. Se concede la tutela que ordena autorizar el transporte para asistir a la junta de rehabilitación en el instituto Roosevelt, exonerar el pago de cuotas moderadoras y copagos, así como garantizar el tratamiento integral que demanden las patologías que actualmente padece y las que llegaren a derivarse de estas."/>
    <n v="205"/>
    <n v="381770"/>
    <s v="816001182-7"/>
    <s v="AUDIFARMA S.A."/>
    <s v="029-2012"/>
    <m/>
    <x v="1"/>
    <s v="G408"/>
    <s v="OTRAS EPILEPSIAS"/>
    <s v="01980885-01-0N03AF02"/>
    <s v="TRILEPTAL 6 % SUSPENSION"/>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x v="2"/>
    <s v="MULTIPLE"/>
    <n v="20"/>
    <d v="2014-07-18T00:00:00"/>
    <d v="2017-07-17T00:00:00"/>
  </r>
  <r>
    <n v="718815"/>
    <n v="718815"/>
    <n v="101440059"/>
    <n v="1"/>
    <s v="JULIO ANANIAS MARTINEZ SANCHEZ"/>
    <s v="CC"/>
    <n v="17163776"/>
    <d v="2013-09-03T00:00:00"/>
    <d v="2013-09-25T00:00:00"/>
    <d v="2014-03-14T00:00:00"/>
    <d v="2008-05-07T00:00:00"/>
    <s v="ORDENAR a COMPENSAR EPS que porceda a autorizar la entrega del medicamento demominado NIFEDIPINO y el tratamiento requerido para el manejo de la patologia del afiliado."/>
    <n v="205"/>
    <n v="382027"/>
    <s v="816001182-7"/>
    <s v="AUDIFARMA S.A."/>
    <s v="08-0501"/>
    <m/>
    <x v="1"/>
    <s v="I10X"/>
    <s v="HIPERTENSION ESENCIAL (PRIMARIA)"/>
    <s v="00041212-01-0C08CA05"/>
    <s v="ADALAT OROS 30MG TABLETAS DE LIBERACIÓN OSMÓTICA"/>
    <n v="1904"/>
    <s v="La orden o formula medica no evidencia la prescripcion "/>
    <s v="No aporta orden y/o formula medica"/>
    <s v="No se acepta glosa. El fallo de tutela 008-0501 ordena de manera expresa el servicio ADALAT OROS 30MG TABLETAS DE LIBERACIÓN OSMÓTICA."/>
    <n v="129728"/>
    <n v="129728"/>
    <x v="2"/>
    <s v="UNICA"/>
    <n v="20"/>
    <d v="2014-07-18T00:00:00"/>
    <d v="2017-07-17T00:00:00"/>
  </r>
  <r>
    <n v="718816"/>
    <n v="718816"/>
    <n v="101440060"/>
    <n v="1"/>
    <s v="SAMUEL SUAREZ RODRIGUEZ"/>
    <s v="RC"/>
    <n v="1025323665"/>
    <d v="2013-09-02T00:00:00"/>
    <d v="2013-09-25T00:00:00"/>
    <d v="2014-03-14T00:00:00"/>
    <d v="2010-04-05T00:00:00"/>
    <s v="Acción de Tutela del 5 de abril de 2010 para la autorización de tapones auditivos de silicona, terapias ocupacional, física y del lenguaje, hidroterapia, el tratamiento farmacológico con Topiramato, Oxcarbazepina y Domperidona, así como el tratamiento por gastroenterología, optometría, pediatría y neurología, servicios los cuales no le han sido autorizados por parte de la EPS. Se concede la Tutela y ordena el suministro de los tapones auditivos de silicona, así como los medicamentos Topiramato, oxcarbacepina y Domperidona, y demás tratamientos, valoraciones e intervenciones necesarias para su atención médica integral que de conformidad con las prescripciones emitidas por el médico tratante sean necesarias para garantizar el derecho a la salud del menor. Exonerar el deber de cancelar copagos o cuotas moderadoras. Autorizar a la EPS Compensar repetir en contra del Fosyga para que le reembolse los dineros que deba cancelar por los sobre costos en que incurra y que no estén cubiertos por el POS. "/>
    <n v="205"/>
    <n v="382109"/>
    <s v="816001182-7"/>
    <s v="AUDIFARMA S.A."/>
    <s v="2010-0310"/>
    <m/>
    <x v="1"/>
    <s v="G408"/>
    <s v="OTRAS EPILEPSIAS"/>
    <s v="01980885-01-0N03AF02"/>
    <s v="TRILEPTAL 6 % SUSPENSION"/>
    <n v="1703"/>
    <s v="El monto a reconocer presenta diferencias"/>
    <s v="Se reliquida segun Circular No (CIRCULAR 04 Año 2012 08/11/2012) Precio Maximo de Medicamentos, se glosa la diferencia."/>
    <s v="Se realiza reliquidación aplicando el valor del tope correcto para la fecha de servicio (02/09/2013 ) se aplica tope según Circular 04 de 2012 por un valor de $31426 para el medicamento OXCARBAZEPINA AL 6%/100ML ."/>
    <n v="147950"/>
    <n v="147950"/>
    <x v="2"/>
    <s v="MULTIPLE"/>
    <n v="20"/>
    <d v="2014-07-18T00:00:00"/>
    <d v="2017-07-17T00:00:00"/>
  </r>
  <r>
    <m/>
    <n v="718816"/>
    <n v="101440060"/>
    <n v="1"/>
    <s v="SAMUEL SUAREZ RODRIGUEZ"/>
    <s v="RC"/>
    <n v="1025323665"/>
    <d v="2013-09-02T00:00:00"/>
    <d v="2013-09-25T00:00:00"/>
    <d v="2014-03-14T00:00:00"/>
    <d v="2010-04-05T00:00:00"/>
    <s v="Acción de Tutela del 5 de abril de 2010 para la autorización de tapones auditivos de silicona, terapias ocupacional, física y del lenguaje, hidroterapia, el tratamiento farmacológico con Topiramato, Oxcarbazepina y Domperidona, así como el tratamiento por gastroenterología, optometría, pediatría y neurología, servicios los cuales no le han sido autorizados por parte de la EPS. Se concede la Tutela y ordena el suministro de los tapones auditivos de silicona, así como los medicamentos Topiramato, oxcarbacepina y Domperidona, y demás tratamientos, valoraciones e intervenciones necesarias para su atención médica integral que de conformidad con las prescripciones emitidas por el médico tratante sean necesarias para garantizar el derecho a la salud del menor. Exonerar el deber de cancelar copagos o cuotas moderadoras. Autorizar a la EPS Compensar repetir en contra del Fosyga para que le reembolse los dineros que deba cancelar por los sobre costos en que incurra y que no estén cubiertos por el POS. "/>
    <n v="205"/>
    <n v="382109"/>
    <s v="816001182-7"/>
    <s v="AUDIFARMA S.A."/>
    <s v="2010-0310"/>
    <m/>
    <x v="1"/>
    <s v="G408"/>
    <s v="OTRAS EPILEPSIAS"/>
    <s v="01980885-01-0N03AF02"/>
    <s v="TRILEPTAL 6 % SUSPENSION"/>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x v="2"/>
    <s v="MULTIPLE"/>
    <n v="20"/>
    <d v="2014-07-18T00:00:00"/>
    <d v="2017-07-17T00:00:00"/>
  </r>
  <r>
    <n v="718822"/>
    <n v="718822"/>
    <n v="101143726"/>
    <n v="1"/>
    <s v="MARIA ALEJANDRA GERENA TRUJILLO"/>
    <s v="TI"/>
    <n v="1034397503"/>
    <d v="2013-12-18T00:00:00"/>
    <d v="2014-01-22T00:00:00"/>
    <d v="2014-03-12T00:00:00"/>
    <m/>
    <m/>
    <s v="IPS"/>
    <n v="35958"/>
    <s v="900293923-4"/>
    <s v="IPS ESPECIALIZADA S.A."/>
    <s v="2263-694"/>
    <d v="2013-12-04T00:00:00"/>
    <x v="0"/>
    <s v="E308"/>
    <s v="OTROS TRASTORNOS DE LA PUBERTAD"/>
    <s v="19953802-01-0L02AE04"/>
    <s v="DECAPEPTYL 11.25 MG"/>
    <n v="1904"/>
    <s v="La orden o formula medica no evidencia la prescripcion "/>
    <s v="No aporta orden y/o formula medica"/>
    <s v="De acuerdo a lo establecido en la Res. 5395 de 2013, se adjunta formula medica con la descripción del paciente, técnologia No POS y Médico Tratante."/>
    <n v="832226"/>
    <n v="832226"/>
    <x v="2"/>
    <s v="UNICA"/>
    <n v="20"/>
    <d v="2014-07-18T00:00:00"/>
    <d v="2017-07-17T00:00:00"/>
  </r>
  <r>
    <n v="718849"/>
    <n v="718849"/>
    <n v="101361125"/>
    <n v="1"/>
    <s v="JUAN FELIPE RODRIGUEZ MAYORGA"/>
    <s v="TI"/>
    <n v="1000773707"/>
    <d v="2013-12-28T00:00:00"/>
    <d v="2014-01-24T00:00:00"/>
    <d v="2014-03-12T00:00:00"/>
    <m/>
    <m/>
    <s v="IPS"/>
    <n v="36090"/>
    <s v="900293923-4"/>
    <s v="IPS ESPECIALIZADA S.A."/>
    <s v="2233-122"/>
    <d v="2013-10-28T00:00:00"/>
    <x v="0"/>
    <s v="M892"/>
    <s v="OTROS TRASTORNOS DEL DESARROLLO Y CRECIMIENTO OSEO"/>
    <s v="19972058-01-0H01AC01"/>
    <s v="GENOTROPIN 12MG (36 U.I.) POLVO PARA RECONSTITUIR A SOLUCION INYECTABLE"/>
    <n v="902"/>
    <s v="El usuario no es consistente en los diferentes soportes del recobro"/>
    <s v="El nombre del usuario incluido en la solicitud de recobro es diferente a la Base de Datos Unica de Afiliados - BDUA"/>
    <s v="No se acepta glosa, ya se realizo corrección por parte del BDUA el usuario se encuentra afiliado a la EPS COMPENSAR para la fecha de prestación del servicio (28/12/2013), los nombres registrados en los documentos esenciales del recobro corresponden a la condición de afiliación y evidenciándose como dato trazador el tipo y número de identificación, se adjunta soporte con los datos del usuario correctos."/>
    <n v="1061060"/>
    <n v="1061060"/>
    <x v="2"/>
    <s v="MULTIPLE"/>
    <n v="20"/>
    <d v="2014-07-18T00:00:00"/>
    <d v="2017-07-17T00:00:00"/>
  </r>
  <r>
    <m/>
    <n v="718849"/>
    <n v="101361125"/>
    <n v="1"/>
    <s v="JUAN FELIPE RODRIGUEZ MAYORGA"/>
    <s v="TI"/>
    <n v="1000773707"/>
    <d v="2013-12-28T00:00:00"/>
    <d v="2014-01-24T00:00:00"/>
    <d v="2014-03-12T00:00:00"/>
    <m/>
    <m/>
    <s v="IPS"/>
    <n v="36090"/>
    <s v="900293923-4"/>
    <s v="IPS ESPECIALIZADA S.A."/>
    <s v="2233-122"/>
    <d v="2013-10-28T00:00:00"/>
    <x v="0"/>
    <s v="M892"/>
    <s v="OTROS TRASTORNOS DEL DESARROLLO Y CRECIMIENTO OSEO"/>
    <s v="19972058-01-0H01AC01"/>
    <s v="GENOTROPIN 12MG (36 U.I.) POLVO PARA RECONSTITUIR A SOLUCION INYECTABLE"/>
    <n v="1904"/>
    <s v="La orden o formula medica no evidencia la prescripcion "/>
    <s v="No aporta orden y/o formula medica"/>
    <s v="De acuerdo a lo establecido en la Res. 5395 de 2013, se adjunta formula medica con la descripción del paciente, técnologia No POS y Médico Tratante."/>
    <m/>
    <m/>
    <x v="2"/>
    <s v="MULTIPLE"/>
    <n v="20"/>
    <d v="2014-07-18T00:00:00"/>
    <d v="2017-07-17T00:00:00"/>
  </r>
  <r>
    <n v="718921"/>
    <n v="718921"/>
    <n v="101361194"/>
    <n v="1"/>
    <s v="ISABEL SANCHEZ DE RODRIGUEZ"/>
    <s v="CC"/>
    <n v="20219820"/>
    <d v="2013-05-10T00:00:00"/>
    <d v="2013-05-24T00:00:00"/>
    <d v="2014-03-12T00:00:00"/>
    <m/>
    <m/>
    <s v="ACB"/>
    <n v="115769"/>
    <s v="816001182-7"/>
    <s v="AUDIFARMA S.A."/>
    <s v="2095-425"/>
    <d v="2013-05-06T00:00:00"/>
    <x v="0"/>
    <s v="H405"/>
    <s v="GLAUCOMA SECUNDARIO A OTROS TRASTORNOS DEL OJO"/>
    <s v="19992554-01-0S01ED51"/>
    <s v="KRYTANTEK OFTENO"/>
    <n v="1301"/>
    <s v="El usuario se encuentra reportado fallecido en RNEC para la fecha de prestación del servicio"/>
    <s v="Usuario reportado como fallecido en la base de datos de la Registraduría Nacional del Estado Civil"/>
    <s v="No se acepta glosa, el usuario se encuentra vivo, afiliado y compensado y a la EPS COMPENSAR para la fecha de prestación del servicio (10/05/2013) – Fecha de fallecimiento (03/08/2013), se adjunta documento donde se evidencia fecha de fallecimiento."/>
    <n v="103748"/>
    <n v="103748"/>
    <x v="2"/>
    <s v="MULTIPLE"/>
    <n v="20"/>
    <d v="2014-07-18T00:00:00"/>
    <d v="2017-07-17T00:00:00"/>
  </r>
  <r>
    <m/>
    <n v="718921"/>
    <n v="101361194"/>
    <n v="1"/>
    <s v="ISABEL SANCHEZ DE RODRIGUEZ"/>
    <s v="CC"/>
    <n v="20219820"/>
    <d v="2013-05-10T00:00:00"/>
    <d v="2013-05-24T00:00:00"/>
    <d v="2014-03-12T00:00:00"/>
    <m/>
    <m/>
    <s v="ACB"/>
    <n v="115769"/>
    <s v="816001182-7"/>
    <s v="AUDIFARMA S.A."/>
    <s v="2095-425"/>
    <d v="2013-05-06T00:00:00"/>
    <x v="0"/>
    <s v="H405"/>
    <s v="GLAUCOMA SECUNDARIO A OTROS TRASTORNOS DEL OJO"/>
    <s v="19992554-01-0S01ED51"/>
    <s v="KRYTANTEK OFTENO"/>
    <n v="1904"/>
    <s v="La orden o formula medica no evidencia la prescripcion "/>
    <s v="No aporta orden y/o formula medica"/>
    <s v="De acuerdo a lo establecido en la Res. 5395 de 2013, se adjunta formula medica con la descripción del paciente, técnologia No POS y datos del Médico Tratante."/>
    <m/>
    <m/>
    <x v="2"/>
    <s v="MULTIPLE"/>
    <n v="20"/>
    <d v="2014-07-18T00:00:00"/>
    <d v="2017-07-17T00:00:00"/>
  </r>
  <r>
    <n v="718972"/>
    <n v="718972"/>
    <n v="101361245"/>
    <n v="1"/>
    <s v="ANA MARIA BERNHARD MURCIA"/>
    <s v="RC"/>
    <n v="1072656288"/>
    <d v="2013-05-11T00:00:00"/>
    <d v="2013-05-24T00:00:00"/>
    <d v="2014-03-12T00:00:00"/>
    <m/>
    <m/>
    <s v="ACB"/>
    <n v="119872"/>
    <s v="816001182-7"/>
    <s v="AUDIFARMA S.A."/>
    <s v="2071-310"/>
    <d v="2013-04-05T00:00:00"/>
    <x v="0"/>
    <s v="J303"/>
    <s v="OTRAS RINITIS ALERGICAS"/>
    <s v="19986156-01-0R01AD08"/>
    <s v="AVAMYS® SPRAY NASAL"/>
    <n v="1904"/>
    <s v="La orden o formula medica no evidencia la prescripcion "/>
    <s v="No aporta orden y/o formula medica"/>
    <s v="De acuerdo a lo establecido en la Res. 5395 de 2013, se adjunta formula medica con la descripción del paciente, técnologia No POS y Médico Tratante."/>
    <n v="34194"/>
    <n v="34194"/>
    <x v="2"/>
    <s v="UNICA"/>
    <n v="20"/>
    <d v="2014-07-18T00:00:00"/>
    <d v="2017-07-17T00:00:00"/>
  </r>
  <r>
    <n v="718973"/>
    <n v="718973"/>
    <n v="101361246"/>
    <n v="1"/>
    <s v="JULIAN DAVID SALAZAR GARZON"/>
    <s v="TI"/>
    <n v="1000954281"/>
    <d v="2013-05-14T00:00:00"/>
    <d v="2013-05-24T00:00:00"/>
    <d v="2014-03-12T00:00:00"/>
    <m/>
    <m/>
    <s v="ACB"/>
    <n v="119893"/>
    <s v="816001182-7"/>
    <s v="AUDIFARMA S.A."/>
    <s v="2099-146"/>
    <d v="2013-05-10T00:00:00"/>
    <x v="0"/>
    <s v="J450"/>
    <s v="ASMA PREDOMINANTEMENTE ALERGICA"/>
    <s v="19974242-01-0R03AK06"/>
    <s v="FLUAMAR ® SALMETEROL &amp; FLUTICASONE PROPIONATO"/>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31363"/>
    <n v="31363"/>
    <x v="2"/>
    <s v="UNICA"/>
    <n v="20"/>
    <d v="2014-07-18T00:00:00"/>
    <d v="2017-07-17T00:00:00"/>
  </r>
  <r>
    <n v="718981"/>
    <n v="718981"/>
    <n v="101361254"/>
    <n v="1"/>
    <s v="NUBIA ELVIRA SANABRIA BERNAL"/>
    <s v="CC"/>
    <n v="39520424"/>
    <d v="2013-05-15T00:00:00"/>
    <d v="2013-05-24T00:00:00"/>
    <d v="2014-03-12T00:00:00"/>
    <m/>
    <m/>
    <s v="ACB"/>
    <n v="119921"/>
    <s v="816001182-7"/>
    <s v="AUDIFARMA S.A."/>
    <s v="2099-332"/>
    <d v="2013-05-10T00:00:00"/>
    <x v="0"/>
    <s v="E274"/>
    <s v="OTRAS INSUFICIENCIAS CORTICOSUPRARRENALES Y LAS NO ESPECIFICADAS"/>
    <s v="00027649-01-0H02AA02"/>
    <s v="ASTONIN® H TABLETAS"/>
    <n v="1904"/>
    <s v="La orden o formula medica no evidencia la prescripcion "/>
    <s v="No aporta orden y/o formula medica"/>
    <s v="De acuerdo a lo establecido en la Res. 5395 de 2013, se adjunta formula medica con la descripción del paciente, técnologia No POS y Médico Tratante."/>
    <n v="62400"/>
    <n v="62400"/>
    <x v="2"/>
    <s v="UNICA"/>
    <n v="20"/>
    <d v="2014-07-18T00:00:00"/>
    <d v="2017-07-17T00:00:00"/>
  </r>
  <r>
    <n v="719012"/>
    <n v="719012"/>
    <n v="101361285"/>
    <n v="1"/>
    <s v="ANA AMAYA DE MONROY"/>
    <s v="CC"/>
    <n v="20101341"/>
    <d v="2013-05-07T00:00:00"/>
    <d v="2013-05-24T00:00:00"/>
    <d v="2014-03-12T00:00:00"/>
    <m/>
    <m/>
    <s v="ACB"/>
    <n v="117768"/>
    <s v="816001182-7"/>
    <s v="AUDIFARMA S.A."/>
    <s v="2051-90"/>
    <d v="2013-03-08T00:00:00"/>
    <x v="0"/>
    <s v="H402"/>
    <s v="GLAUCOMA PRIMARIO DE ANGULO CERRADO"/>
    <s v="19923968-04-0S01EE03"/>
    <s v="LUMIGAN ® SOLUCION OFTALMICA"/>
    <n v="1904"/>
    <s v="La orden o formula medica no evidencia la prescripcion "/>
    <s v="No aporta orden y/o formula medica"/>
    <s v="De acuerdo a lo establecido en la Res. 5395 de 2013, se adjunta formula medica con la descripción del paciente, técnologia No POS y Médico Tratante."/>
    <n v="48871"/>
    <n v="48871"/>
    <x v="2"/>
    <s v="UNICA"/>
    <n v="20"/>
    <d v="2014-07-18T00:00:00"/>
    <d v="2017-07-17T00:00:00"/>
  </r>
  <r>
    <n v="719052"/>
    <n v="719052"/>
    <n v="101361325"/>
    <n v="1"/>
    <s v="OCTAVIO MORENO ALMANZA"/>
    <s v="CC"/>
    <n v="79724840"/>
    <d v="2013-11-30T00:00:00"/>
    <d v="2014-01-24T00:00:00"/>
    <d v="2014-03-12T00:00:00"/>
    <m/>
    <m/>
    <n v="205"/>
    <n v="425799"/>
    <s v="816001182-7"/>
    <s v="AUDIFARMA S.A."/>
    <s v="2207-136"/>
    <d v="2013-09-25T00:00:00"/>
    <x v="0"/>
    <s v="I270"/>
    <s v="HIPERTENSION PULMONAR PRIMARIA"/>
    <s v="19947558-01-0B01AC11"/>
    <s v="VENTAVIS ®"/>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8271700"/>
    <n v="8271700"/>
    <x v="2"/>
    <s v="UNICA"/>
    <n v="20"/>
    <d v="2014-07-18T00:00:00"/>
    <d v="2017-07-17T00:00:00"/>
  </r>
  <r>
    <n v="719064"/>
    <n v="719064"/>
    <n v="101361337"/>
    <n v="1"/>
    <s v="JULIAN ESLEYNER GOMEZ PACHECO"/>
    <s v="CC"/>
    <n v="80793212"/>
    <d v="2013-12-30T00:00:00"/>
    <d v="2014-01-24T00:00:00"/>
    <d v="2014-03-12T00:00:00"/>
    <m/>
    <m/>
    <n v="205"/>
    <n v="425748"/>
    <s v="816001182-7"/>
    <s v="AUDIFARMA S.A."/>
    <s v="2283-90"/>
    <d v="2013-12-30T00:00:00"/>
    <x v="0"/>
    <s v="B24X"/>
    <s v="ENFERMEDAD POR VIRUS DE LA INMUNODEFICIENCIA HUMANA (VIH)- SIN OTRA ESPECIFICACION"/>
    <s v="19927730-01-0J05AB14"/>
    <s v="VALIXA® TABLETAS LACADAS 450 MG"/>
    <n v="1904"/>
    <s v="La orden o formula medica no evidencia la prescripcion "/>
    <s v="No aporta orden y/o formula medica"/>
    <s v="De acuerdo a lo establecido en la Res. 5395 de 2013, se adjunta formula medica con la descripción del paciente, técnologia No POS y Médico Tratante."/>
    <n v="2989720"/>
    <n v="2989720"/>
    <x v="2"/>
    <s v="UNICA"/>
    <n v="20"/>
    <d v="2014-07-18T00:00:00"/>
    <d v="2017-07-17T00:00:00"/>
  </r>
  <r>
    <n v="719075"/>
    <n v="719075"/>
    <n v="101361348"/>
    <n v="1"/>
    <s v="FLOR MARIA DUARTE DE NIETO"/>
    <s v="CE"/>
    <n v="202962"/>
    <d v="2013-12-09T00:00:00"/>
    <d v="2014-01-27T00:00:00"/>
    <d v="2014-03-12T00:00:00"/>
    <m/>
    <m/>
    <s v="MAC"/>
    <n v="1265761"/>
    <s v="816001182-7"/>
    <s v="AUDIFARMA S.A."/>
    <s v="2265-7"/>
    <d v="2013-12-06T00:00:00"/>
    <x v="0"/>
    <s v="M150"/>
    <s v="(OSTEO)ARTROSIS PRIMARIA GENERALIZADA"/>
    <s v="19928855-01-0M09AX01"/>
    <s v="DROPYAL® 25 MG SOLUCION INYECTABLE"/>
    <n v="1904"/>
    <s v="La orden o formula medica no evidencia la prescripcion "/>
    <s v="No aporta orden y/o formula medica"/>
    <s v="De acuerdo a lo establecido en la Res. 5395 de 2013, se adjunta formula medica con la descripción del paciente, técnologia No POS y Médico Tratante."/>
    <n v="1001768"/>
    <n v="1001768"/>
    <x v="2"/>
    <s v="UNICA"/>
    <n v="20"/>
    <d v="2014-07-18T00:00:00"/>
    <d v="2017-07-17T00:00:00"/>
  </r>
  <r>
    <n v="719108"/>
    <n v="719108"/>
    <n v="101143867"/>
    <n v="1"/>
    <s v="SANDRA MIREYA LOPEZ REDONDO"/>
    <s v="CC"/>
    <n v="20626616"/>
    <d v="2013-11-05T00:00:00"/>
    <d v="2014-01-22T00:00:00"/>
    <d v="2014-03-12T00:00:00"/>
    <m/>
    <m/>
    <s v="IPS"/>
    <n v="35602"/>
    <s v="900293923-4"/>
    <s v="IPS ESPECIALIZADA S.A."/>
    <s v="2191-473"/>
    <d v="2013-09-06T00:00:00"/>
    <x v="0"/>
    <s v="M059"/>
    <s v="ARTRITIS REUMATOIDE SEROPOSITIVA- SIN OTRA ESPECIFICACION"/>
    <s v="20002627-01-0L04AC07"/>
    <s v="ACTEMRA® CONCENTRADO PARA INFUSION 200 MG/10ML"/>
    <n v="1904"/>
    <s v="La orden o formula medica no evidencia la prescripcion "/>
    <s v="No aporta orden y/o formula medica"/>
    <s v="De acuerdo a lo establecido en la Res. 5395 de 2013, se adjunta formula medica con la descripción del paciente, técnologia No POS y Médico Tratante."/>
    <n v="1563798"/>
    <n v="1563798"/>
    <x v="2"/>
    <s v="UNICA"/>
    <n v="20"/>
    <d v="2014-07-18T00:00:00"/>
    <d v="2017-07-17T00:00:00"/>
  </r>
  <r>
    <n v="719125"/>
    <n v="719125"/>
    <n v="101143884"/>
    <n v="1"/>
    <s v="EUFEMIA SOTO HERNANDEZ"/>
    <s v="CC"/>
    <n v="21150278"/>
    <d v="2013-12-23T00:00:00"/>
    <d v="2014-01-22T00:00:00"/>
    <d v="2014-03-12T00:00:00"/>
    <m/>
    <m/>
    <s v="IPS"/>
    <n v="35959"/>
    <s v="900293923-4"/>
    <s v="IPS ESPECIALIZADA S.A."/>
    <s v="2179-201"/>
    <d v="2013-08-23T00:00:00"/>
    <x v="0"/>
    <s v="M059"/>
    <s v="ARTRITIS REUMATOIDE SEROPOSITIVA- SIN OTRA ESPECIFICACION"/>
    <s v="20002627-01-0L04AC07"/>
    <s v="ACTEMRA® CONCENTRADO PARA INFUSION 200 MG/10ML"/>
    <n v="1904"/>
    <s v="La orden o formula medica no evidencia la prescripcion "/>
    <s v="No aporta orden y/o formula medica"/>
    <s v="De acuerdo a lo establecido en la Res. 5395 de 2013, se adjunta formula medica con la descripción del paciente, técnologia No POS y Médico Tratante."/>
    <n v="1563798"/>
    <n v="1563798"/>
    <x v="2"/>
    <s v="UNICA"/>
    <n v="20"/>
    <d v="2014-07-18T00:00:00"/>
    <d v="2017-07-17T00:00:00"/>
  </r>
  <r>
    <n v="719266"/>
    <n v="719266"/>
    <n v="101144024"/>
    <n v="1"/>
    <s v="DIVA NELLY LUGO ALVAREZ"/>
    <s v="CC"/>
    <n v="20697478"/>
    <d v="2013-04-25T00:00:00"/>
    <d v="2013-05-15T00:00:00"/>
    <d v="2014-03-12T00:00:00"/>
    <m/>
    <m/>
    <n v="205"/>
    <n v="347156"/>
    <s v="816001182-7"/>
    <s v="AUDIFARMA S.A."/>
    <s v="2057-445"/>
    <d v="2013-03-15T00:00:00"/>
    <x v="0"/>
    <s v="M069"/>
    <s v="ARTRITIS REUMATOIDE- NO ESPECIFICADA"/>
    <s v="20007664-02-0S01XA20"/>
    <s v="SYSTANE ULTRA ® SOLUCIÓN OFTÁLMICA"/>
    <n v="1904"/>
    <s v="La orden o formula medica no evidencia la prescripcion "/>
    <s v="No aporta orden y/o formula medica"/>
    <s v="De acuerdo a lo establecido en la Res. 5395 de 2013, se adjunta formula medica con la descripción del paciente, técnologia No POS y Médico Tratante."/>
    <n v="38574"/>
    <n v="38574"/>
    <x v="2"/>
    <s v="MULTIPLE"/>
    <n v="20"/>
    <d v="2014-07-18T00:00:00"/>
    <d v="2017-07-17T00:00:00"/>
  </r>
  <r>
    <m/>
    <n v="719266"/>
    <n v="101144024"/>
    <n v="1"/>
    <s v="DIVA NELLY LUGO ALVAREZ"/>
    <s v="CC"/>
    <n v="20697478"/>
    <d v="2013-04-25T00:00:00"/>
    <d v="2013-05-15T00:00:00"/>
    <d v="2014-03-12T00:00:00"/>
    <m/>
    <m/>
    <n v="205"/>
    <n v="347156"/>
    <s v="816001182-7"/>
    <s v="AUDIFARMA S.A."/>
    <s v="2057-445"/>
    <d v="2013-03-15T00:00:00"/>
    <x v="0"/>
    <s v="M069"/>
    <s v="ARTRITIS REUMATOIDE- NO ESPECIFICADA"/>
    <s v="20007664-02-0S01XA20"/>
    <s v="SYSTANE ULTRA ® SOLUCIÓN OFTÁLMICA"/>
    <n v="2005"/>
    <s v="El Criterio Observado sera incluido para el proceso de Auditoria Concurrente."/>
    <s v="CONTROL PACIENTES HEMOFILICOS Y REMATOIDEOS. "/>
    <m/>
    <m/>
    <m/>
    <x v="2"/>
    <s v="MULTIPLE"/>
    <n v="20"/>
    <d v="2014-07-18T00:00:00"/>
    <d v="2017-07-17T00:00:00"/>
  </r>
  <r>
    <n v="719280"/>
    <n v="719280"/>
    <n v="101144038"/>
    <n v="1"/>
    <s v="ESTHER EVANGELINA VELASQUEZ DE ALZATE"/>
    <s v="CC"/>
    <n v="41493129"/>
    <d v="2013-04-24T00:00:00"/>
    <d v="2013-05-15T00:00:00"/>
    <d v="2014-03-12T00:00:00"/>
    <m/>
    <m/>
    <n v="205"/>
    <n v="347097"/>
    <s v="816001182-7"/>
    <s v="AUDIFARMA S.A."/>
    <s v="2085-593"/>
    <d v="2013-04-22T00:00:00"/>
    <x v="0"/>
    <s v="E782"/>
    <s v="HIPERLIPIDEMIA MIXTA"/>
    <s v="19996412-03-0C10BA02"/>
    <s v="EZETIMIBA 10MG + SIMVASTATINA 40MG"/>
    <n v="1904"/>
    <s v="La orden o formula medica no evidencia la prescripcion "/>
    <s v="No aporta orden y/o formula medica"/>
    <s v="De acuerdo a lo establecido en la Res. 5395 de 2013, se adjunta formula medica con la descripción del paciente, técnologia No POS y Médico Tratante."/>
    <n v="22500"/>
    <n v="22500"/>
    <x v="2"/>
    <s v="UNICA"/>
    <n v="20"/>
    <d v="2014-07-18T00:00:00"/>
    <d v="2017-07-17T00:00:00"/>
  </r>
  <r>
    <n v="719306"/>
    <n v="719306"/>
    <n v="101144064"/>
    <n v="1"/>
    <s v="CAMILO ANDRES CHAPARRO CASTILLO"/>
    <s v="CC"/>
    <n v="1023893925"/>
    <d v="2013-04-30T00:00:00"/>
    <d v="2013-05-15T00:00:00"/>
    <d v="2014-03-12T00:00:00"/>
    <m/>
    <m/>
    <n v="205"/>
    <n v="348720"/>
    <s v="816001182-7"/>
    <s v="AUDIFARMA S.A."/>
    <s v="2087-438"/>
    <d v="2013-04-24T00:00:00"/>
    <x v="0"/>
    <s v="G409"/>
    <s v="EPILEPSIA- TIPO NO ESPECIFICADO"/>
    <s v="20018997-01-0N03AX14"/>
    <s v="LEVETIRACETAM 500 MG TABLETAS"/>
    <n v="1904"/>
    <s v="La orden o formula medica no evidencia la prescripcion "/>
    <s v="No aporta orden y/o formula medica"/>
    <s v="De acuerdo a lo establecido en la Res. 5395 de 2013, se adjunta formula medica con la descripción del paciente, técnologia No POS y Médico Tratante."/>
    <n v="153090"/>
    <n v="153090"/>
    <x v="2"/>
    <s v="UNICA"/>
    <n v="20"/>
    <d v="2014-07-18T00:00:00"/>
    <d v="2017-07-17T00:00:00"/>
  </r>
  <r>
    <n v="719381"/>
    <n v="719381"/>
    <n v="101144139"/>
    <n v="1"/>
    <s v="MELIDA TARAZONA RUIZ"/>
    <s v="CC"/>
    <n v="51708945"/>
    <d v="2013-04-29T00:00:00"/>
    <d v="2013-05-15T00:00:00"/>
    <d v="2014-03-12T00:00:00"/>
    <m/>
    <m/>
    <n v="205"/>
    <n v="348384"/>
    <s v="816001182-7"/>
    <s v="AUDIFARMA S.A."/>
    <s v="2043-161"/>
    <d v="2013-02-27T00:00:00"/>
    <x v="0"/>
    <s v="H401"/>
    <s v="GLAUCOMA PRIMARIO DE ANGULO ABIERTO"/>
    <s v="19937957-03-0S01GX09"/>
    <s v="SYSTANE GOTAS LUBRICANTES OCULARES"/>
    <n v="1904"/>
    <s v="La orden o formula medica no evidencia la prescripcion "/>
    <s v="No aporta orden y/o formula medica"/>
    <s v="De acuerdo a lo establecido en la Res. 5395 de 2013, se adjunta formula medica con la descripción del paciente, técnologia No POS y datos del Médico Tratante."/>
    <n v="38574"/>
    <n v="38574"/>
    <x v="2"/>
    <s v="MULTIPLE"/>
    <n v="20"/>
    <d v="2014-07-18T00:00:00"/>
    <d v="2017-07-17T00:00:00"/>
  </r>
  <r>
    <m/>
    <n v="719381"/>
    <n v="101144139"/>
    <n v="1"/>
    <s v="MELIDA TARAZONA RUIZ"/>
    <s v="CC"/>
    <n v="51708945"/>
    <d v="2013-04-29T00:00:00"/>
    <d v="2013-05-15T00:00:00"/>
    <d v="2014-03-12T00:00:00"/>
    <m/>
    <m/>
    <n v="205"/>
    <n v="348384"/>
    <s v="816001182-7"/>
    <s v="AUDIFARMA S.A."/>
    <s v="2043-161"/>
    <d v="2013-02-27T00:00:00"/>
    <x v="0"/>
    <s v="H401"/>
    <s v="GLAUCOMA PRIMARIO DE ANGULO ABIERTO"/>
    <s v="19937957-03-0S01GX09"/>
    <s v="SYSTANE GOTAS LUBRICANTES OCULARES"/>
    <n v="2001"/>
    <s v="El Criterio Observado sera incluido para el proceso de Auditoria Concurrente."/>
    <s v="Acta de CTC Nro (2043-161 ) no registra nombre y firma de uno o mas de los integrantes del CTC, indicando numero de registro medico de cada uno."/>
    <s v="No se acepta glosa, se encuentra adjunta acta de CTC 2043-161 con la firmas de los integrantes del Comité Técnico Científico y registro medico (El Quimico farmaceutico no lleva RM) , dando cumplimiento con los criterios establecidos 3099 de 2008."/>
    <m/>
    <m/>
    <x v="2"/>
    <s v="MULTIPLE"/>
    <n v="20"/>
    <d v="2014-07-18T00:00:00"/>
    <d v="2017-07-17T00:00:00"/>
  </r>
  <r>
    <n v="719388"/>
    <n v="719388"/>
    <n v="101144146"/>
    <n v="1"/>
    <s v="ALCIRA MENDEZ MORALES"/>
    <s v="CC"/>
    <n v="23740765"/>
    <d v="2013-04-30T00:00:00"/>
    <d v="2013-05-15T00:00:00"/>
    <d v="2014-03-12T00:00:00"/>
    <m/>
    <m/>
    <n v="205"/>
    <n v="348643"/>
    <s v="816001182-7"/>
    <s v="AUDIFARMA S.A."/>
    <s v="2041-552"/>
    <d v="2013-02-25T00:00:00"/>
    <x v="0"/>
    <s v="H408"/>
    <s v="OTROS GLAUCOMAS"/>
    <s v="19992554-01-0S01ED51"/>
    <s v="KRYTANTEK OFTENO"/>
    <n v="1904"/>
    <s v="La orden o formula medica no evidencia la prescripcion "/>
    <s v="No aporta orden y/o formula medica"/>
    <s v="De acuerdo a lo establecido en la Res. 5395 de 2013, se adjunta formula medica con la descripción del paciente, técnologia No POS y datos del Médico Tratante."/>
    <n v="193510"/>
    <n v="239578"/>
    <x v="2"/>
    <s v="UNICA"/>
    <n v="20"/>
    <d v="2014-07-18T00:00:00"/>
    <d v="2017-07-17T00:00:00"/>
  </r>
  <r>
    <m/>
    <n v="719388"/>
    <n v="101144146"/>
    <n v="2"/>
    <s v="ALCIRA MENDEZ MORALES"/>
    <s v="CC"/>
    <n v="23740765"/>
    <d v="2013-04-30T00:00:00"/>
    <d v="2013-05-15T00:00:00"/>
    <d v="2014-03-12T00:00:00"/>
    <m/>
    <m/>
    <n v="205"/>
    <n v="348644"/>
    <s v="816001182-7"/>
    <s v="AUDIFARMA S.A."/>
    <s v="2041-555"/>
    <d v="2013-02-25T00:00:00"/>
    <x v="0"/>
    <s v="H408"/>
    <s v="OTROS GLAUCOMAS"/>
    <s v="19950508-01-0S01EE04"/>
    <s v="GLAUCOPROST SOLUCION OFTALMICA"/>
    <n v="1904"/>
    <s v="La orden o formula medica no evidencia la prescripcion "/>
    <s v="No aporta orden y/o formula medica"/>
    <s v="De acuerdo a lo establecido en la Res. 5395 de 2013, se adjunta formula medica con la descripción del paciente, técnologia No POS y datos del Médico Tratante."/>
    <n v="46068"/>
    <m/>
    <x v="2"/>
    <s v="UNICA"/>
    <n v="20"/>
    <d v="2014-07-18T00:00:00"/>
    <d v="2017-07-17T00:00:00"/>
  </r>
  <r>
    <n v="719424"/>
    <n v="719424"/>
    <n v="101144182"/>
    <n v="1"/>
    <s v="SERGIO ALEJANDRO OLAYA WILCHES"/>
    <s v="TI"/>
    <n v="99030803260"/>
    <d v="2013-12-30T00:00:00"/>
    <d v="2014-01-24T00:00:00"/>
    <d v="2014-03-12T00:00:00"/>
    <m/>
    <m/>
    <n v="205"/>
    <n v="425265"/>
    <s v="816001182-7"/>
    <s v="AUDIFARMA S.A."/>
    <s v="2233-201"/>
    <d v="2013-10-28T00:00:00"/>
    <x v="0"/>
    <s v="E301"/>
    <s v="PUBERTAD PRECOZ"/>
    <s v="20037076-01-0H01AC01"/>
    <s v="SAIZEN ® 20 MG (8MG/ML)"/>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1400830"/>
    <n v="1400830"/>
    <x v="2"/>
    <s v="UNICA"/>
    <n v="20"/>
    <d v="2014-07-18T00:00:00"/>
    <d v="2017-07-17T00:00:00"/>
  </r>
  <r>
    <n v="719517"/>
    <n v="719517"/>
    <n v="101143771"/>
    <n v="1"/>
    <s v="HENRY OCAMPO HENAO"/>
    <s v="CC"/>
    <n v="19160764"/>
    <d v="2012-12-02T00:00:00"/>
    <d v="2014-01-22T00:00:00"/>
    <d v="2014-03-12T00:00:00"/>
    <m/>
    <m/>
    <s v="IPS"/>
    <n v="35560"/>
    <s v="900293923-4"/>
    <s v="IPS ESPECIALIZADA S.A."/>
    <s v="2245-489"/>
    <d v="2013-11-12T00:00:00"/>
    <x v="0"/>
    <s v="M069"/>
    <s v="ARTRITIS REUMATOIDE- NO ESPECIFICADA"/>
    <s v="19976227-01-0L04AA24"/>
    <s v="ORENCIA ® 250 MG - POLVO LIOFILIZADO PARA SOLUCION INYECTABLE INTRAVENOSA"/>
    <n v="1904"/>
    <s v="La orden o formula medica no evidencia la prescripcion "/>
    <s v="No aporta orden y/o formula medica"/>
    <s v="De acuerdo a lo establecido en la Res. 5395 de 2013, se adjunta formula medica con la descripción del paciente, técnologia No POS y Médico Tratante."/>
    <n v="2297669"/>
    <n v="2297669"/>
    <x v="2"/>
    <s v="UNICA"/>
    <n v="20"/>
    <d v="2014-07-18T00:00:00"/>
    <d v="2017-07-17T00:00:00"/>
  </r>
  <r>
    <n v="719648"/>
    <n v="719648"/>
    <n v="101363678"/>
    <n v="5"/>
    <s v="RAMIRO EFREN MATIZ MATIZ"/>
    <s v="CC"/>
    <n v="80009104"/>
    <d v="2013-11-18T00:00:00"/>
    <d v="2013-12-19T00:00:00"/>
    <d v="2014-03-12T00:00:00"/>
    <d v="2005-09-08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n v="205"/>
    <n v="409858"/>
    <s v="816001182-7"/>
    <s v="AUDIFARMA S.A."/>
    <s v="2005-492"/>
    <m/>
    <x v="1"/>
    <s v="E669"/>
    <s v="OBESIDAD- NO ESPECIFICADA"/>
    <s v="00226986-01-0V08AA05"/>
    <s v="SMECTA"/>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24140"/>
    <n v="124140"/>
    <x v="2"/>
    <s v="UNICA"/>
    <n v="20"/>
    <d v="2014-07-18T00:00:00"/>
    <d v="2017-07-17T00:00:00"/>
  </r>
  <r>
    <n v="719741"/>
    <n v="719741"/>
    <n v="101363770"/>
    <n v="1"/>
    <s v="LUIS EDUARDO VARGAS"/>
    <s v="CC"/>
    <n v="119802"/>
    <d v="2013-09-03T00:00:00"/>
    <d v="2013-09-25T00:00:00"/>
    <d v="2014-03-14T00:00:00"/>
    <d v="2007-12-10T00:00:00"/>
    <s v="Accion de tutela del 10 de diciembre de 2007 interpuesta por el juzgado 23 penal municipal se ordena a COMPENSAR EPS autorice y suministre al peticionario las BOLSAS Y BARRERAS DE COLOSTOMIA ,asi como el suministro del medicamento XATRAL 10 MG , conforme a las precisas indicaciones del medico tratante,medicamento no incluido dentro de las coberturas del plan obligatorio de salud."/>
    <n v="205"/>
    <n v="381919"/>
    <s v="816001182-7"/>
    <s v="AUDIFARMA S.A."/>
    <s v="571-2007"/>
    <m/>
    <x v="1"/>
    <s v="N40X"/>
    <s v="HIPERPLASIA DE LA PROSTATA"/>
    <s v="19908750-02-0G04CA01"/>
    <s v="XATRAL OD."/>
    <n v="1904"/>
    <s v="La orden o formula medica no evidencia la prescripcion "/>
    <s v="No aporta orden y/o formula medica"/>
    <s v="No se acepta glosa. El fallo de tutela 571-2007 ordena de manera expresa el servicio XATRAL OD."/>
    <n v="83730"/>
    <n v="83730"/>
    <x v="2"/>
    <s v="UNICA"/>
    <n v="20"/>
    <d v="2014-07-18T00:00:00"/>
    <d v="2017-07-17T00:00:00"/>
  </r>
  <r>
    <n v="719801"/>
    <n v="719801"/>
    <n v="101363830"/>
    <n v="1"/>
    <s v="DANIEL ANDRES ROSERO CRUZ"/>
    <s v="TI"/>
    <n v="1000128361"/>
    <d v="2013-08-20T00:00:00"/>
    <d v="2013-09-25T00:00:00"/>
    <d v="2014-03-14T00:00:00"/>
    <d v="2012-08-23T00:00:00"/>
    <s v="Acción de tutela del 17 de octubre de 2007 porque el paciente presenta una parálisis cerebral motriz, cuadriplejia coreoatetósica, hipoacusia neurosensorial y retraso global del desarrollo a causa de Kernicterus, y No controla esfinteres. Para la hipoacusia neurosensorial le fueron solicitados audífonos, los cuales fueron negados por la EPS al no encontrarse dentro de las coberturas del POS. De otra parte, le fue solicitada una silla de ruedas, la cual tampoco fue autorizada por la EPS al encontrarse expresamente excluida de las coberturas del POS. Así mismo, requiere de otros servicios médicos y pañales que tampoco le fueron autorizados por la EPS. Se concede la tutela y ordena el suministro de audifonos, escanografía de oidos, silla de ruedas tipo neurológica de soporte con espaldar reclinable, silla con cuña movible de base anterior para flexion de cadera 100°, rueda posterior neumática y anterior dura con apoyo de brazos y apoya pies unipolar removible tipo escritorio y bipedestador con descarga de peso tipo pelvis y pierna, el suministro de los PAÑALES, así mismo, los procedimientos, exámenes, tratamientos y demás elementos que por la enfermedad que presenta requiera, así como el tratamiento integral que incluye los medicamentos, examenes, cirugías, hospitalizaciones y terapias. "/>
    <n v="205"/>
    <n v="379153"/>
    <s v="816001182-7"/>
    <s v="AUDIFARMA S.A."/>
    <s v="2012-0005"/>
    <m/>
    <x v="1"/>
    <s v="F069"/>
    <s v="TRASTORNO MENTAL NO ESPECIFICADO DEBIDO A LESION Y DISFUNCION CEREBRAL Y A ENFERMEDAD FISICA"/>
    <s v="00017702-01-0A11AA03"/>
    <s v="PEDIASURE"/>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11620"/>
    <n v="423240"/>
    <x v="2"/>
    <s v="UNICA"/>
    <n v="20"/>
    <d v="2014-07-18T00:00:00"/>
    <d v="2017-07-17T00:00:00"/>
  </r>
  <r>
    <m/>
    <n v="719801"/>
    <n v="101363830"/>
    <n v="4"/>
    <s v="DANIEL ANDRES ROSERO CRUZ"/>
    <s v="TI"/>
    <n v="1000128361"/>
    <d v="2013-10-18T00:00:00"/>
    <d v="2013-10-18T00:00:00"/>
    <d v="2014-03-14T00:00:00"/>
    <d v="2012-08-23T00:00:00"/>
    <s v="Acción de tutela del 17 de octubre de 2007 porque el paciente presenta una parálisis cerebral motriz, cuadriplejia coreoatetósica, hipoacusia neurosensorial y retraso global del desarrollo a causa de Kernicterus, y No controla esfinteres. Para la hipoacusia neurosensorial le fueron solicitados audífonos, los cuales fueron negados por la EPS al no encontrarse dentro de las coberturas del POS. De otra parte, le fue solicitada una silla de ruedas, la cual tampoco fue autorizada por la EPS al encontrarse expresamente excluida de las coberturas del POS. Así mismo, requiere de otros servicios médicos y pañales que tampoco le fueron autorizados por la EPS. Se concede la tutela y ordena el suministro de audifonos, escanografía de oidos, silla de ruedas tipo neurológica de soporte con espaldar reclinable, silla con cuña movible de base anterior para flexion de cadera 100°, rueda posterior neumática y anterior dura con apoyo de brazos y apoya pies unipolar removible tipo escritorio y bipedestador con descarga de peso tipo pelvis y pierna, el suministro de los PAÑALES, así mismo, los procedimientos, exámenes, tratamientos y demás elementos que por la enfermedad que presenta requiera, así como el tratamiento integral que incluye los medicamentos, examenes, cirugías, hospitalizaciones y terapias. "/>
    <n v="205"/>
    <n v="387896"/>
    <s v="816001182-7"/>
    <s v="AUDIFARMA S.A."/>
    <s v="2012-0005"/>
    <m/>
    <x v="1"/>
    <s v="F069"/>
    <s v="TRASTORNO MENTAL NO ESPECIFICADO DEBIDO A LESION Y DISFUNCION CEREBRAL Y A ENFERMEDAD FISICA"/>
    <s v="00017702-01-0A11AA03"/>
    <s v="PEDIASURE"/>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11620"/>
    <m/>
    <x v="2"/>
    <s v="UNICA"/>
    <n v="20"/>
    <d v="2014-07-18T00:00:00"/>
    <d v="2017-07-17T00:00:00"/>
  </r>
  <r>
    <n v="719811"/>
    <n v="719811"/>
    <n v="101363840"/>
    <n v="2"/>
    <s v="JUAN FELIPE RINCON CHACON"/>
    <s v="TI"/>
    <n v="1027150064"/>
    <d v="2013-02-26T00:00:00"/>
    <d v="2013-09-25T00:00:00"/>
    <d v="2014-03-14T00:00:00"/>
    <d v="2006-06-28T00:00:00"/>
    <s v="Acción de Tutela el 28 de junio de 2006 porque el paciente presenta secuelas de encefalopatía hipóxica con trastorno del neurodesarrollo y enfermedad metabólica de hiperamonemia y por parte del médico tratante se le ordena Ortesis Tipo Trafo en Tobillo Pie y Ortesis de sedestación, las cuales no fueran autorizadas por parte de la entidad promotora de salud al no encontrarse incluidas dentro de las coberturas del plan obligatorio de salud. Se concede la Tutela ordenándose el tratamiento integral y los elementos ortopedicos que requiere, así como los medicamentos, procedimientos y examenes que se requieran para el tratamiento de su enfermedad. "/>
    <n v="205"/>
    <n v="328253"/>
    <s v="816001182-7"/>
    <s v="AUDIFARMA S.A."/>
    <s v="2006-587"/>
    <m/>
    <x v="1"/>
    <s v="J304"/>
    <s v="RINITIS ALERGICA- NO ESPECIFICADA"/>
    <s v="20003256-02-0M05BA07"/>
    <s v="DRINATO 35 MG TABLETA RECUBIERTA"/>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4920"/>
    <n v="27010"/>
    <x v="2"/>
    <s v="UNICA"/>
    <n v="20"/>
    <d v="2014-07-18T00:00:00"/>
    <d v="2017-07-17T00:00:00"/>
  </r>
  <r>
    <m/>
    <n v="719811"/>
    <n v="101363840"/>
    <n v="3"/>
    <s v="JUAN FELIPE RINCON CHACON"/>
    <s v="TI"/>
    <n v="1027150064"/>
    <d v="2013-02-26T00:00:00"/>
    <d v="2013-09-25T00:00:00"/>
    <d v="2014-03-14T00:00:00"/>
    <d v="2006-06-28T00:00:00"/>
    <s v="Acción de Tutela el 28 de junio de 2006 porque el paciente presenta secuelas de encefalopatía hipóxica con trastorno del neurodesarrollo y enfermedad metabólica de hiperamonemia y por parte del médico tratante se le ordena Ortesis Tipo Trafo en Tobillo Pie y Ortesis de sedestación, las cuales no fueran autorizadas por parte de la entidad promotora de salud al no encontrarse incluidas dentro de las coberturas del plan obligatorio de salud. Se concede la Tutela ordenándose el tratamiento integral y los elementos ortopedicos que requiere, así como los medicamentos, procedimientos y examenes que se requieran para el tratamiento de su enfermedad. "/>
    <n v="205"/>
    <n v="328253"/>
    <s v="816001182-7"/>
    <s v="AUDIFARMA S.A."/>
    <s v="2006-587"/>
    <m/>
    <x v="1"/>
    <s v="J304"/>
    <s v="RINITIS ALERGICA- NO ESPECIFICADA"/>
    <s v="19989500-01-0A11AA02"/>
    <s v="CITRAGEL"/>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2090"/>
    <m/>
    <x v="2"/>
    <s v="UNICA"/>
    <n v="20"/>
    <d v="2014-07-18T00:00:00"/>
    <d v="2017-07-17T00:00:00"/>
  </r>
  <r>
    <n v="719817"/>
    <n v="719817"/>
    <n v="101363846"/>
    <n v="1"/>
    <s v="ADRIANA MILENA MARTINEZ OSPITIA"/>
    <s v="CC"/>
    <n v="52364295"/>
    <d v="2013-09-16T00:00:00"/>
    <d v="2013-10-18T00:00:00"/>
    <d v="2014-03-14T00:00:00"/>
    <d v="2008-11-07T00:00:00"/>
    <s v="Acción de Tutela del 7 de Noviembre de 2008 por paciente quien presenta secuelas de traumatismo raquimedular a nivel de C8 a quien le solicitan la autorizacion de una silla de ruedas especial antivuelco,y el suministro del cojín antiescaras, los cuales no se encuentran dentro de las coberturas del plan obligatorio de salud, y en virtud a que la silla de ruedas que utiliza actualmente le causa daños severos como deformidades en la columna y dolor, no la puede continuar utilizando. Se concede la Tutela y ordena autorice, suministre y asuma el cubrimiento económico del 100% a favor de la demandante por parte de la EPS: Silla de ruedas Advantage, cojín antiescaras, apoya grazos, pañales, guantes, sondas, gasas, en las presentaciones, cantidades y periodicidad formulada por el médico tratante. Así mismo, se ordena cubra económicamente el 100% del tratamiento integral (consultas con especialista, tratamientos, procedimientos, exámenes, medicamentos, terapias domiciliarias, UCI, hospitalizaciones, aparatos e insumos) en las presentaciones, cantidades y periodicidad que le prescriba el citado tratante, para la enfermedad trauma raquimedular C8 ASIA C y demás enfermedades que se deriven de esta. Se ordena el recobro ante el Fosyga por el 50%. "/>
    <n v="205"/>
    <n v="386588"/>
    <s v="816001182-7"/>
    <s v="AUDIFARMA S.A."/>
    <s v="2008-146"/>
    <m/>
    <x v="1"/>
    <s v="S142"/>
    <s v="TRAUMATISMO DE RAIZ NERVIOSA DE COLUMNA CERVICAL"/>
    <s v="20010347-01-0N03AX12"/>
    <s v="AGNA(R) CAPSULAS X 30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3570"/>
    <n v="87510"/>
    <x v="2"/>
    <s v="UNICA"/>
    <n v="20"/>
    <d v="2014-07-18T00:00:00"/>
    <d v="2017-07-17T00:00:00"/>
  </r>
  <r>
    <m/>
    <n v="719817"/>
    <n v="101363846"/>
    <n v="2"/>
    <s v="ADRIANA MILENA MARTINEZ OSPITIA"/>
    <s v="CC"/>
    <n v="52364295"/>
    <d v="2013-09-16T00:00:00"/>
    <d v="2013-10-18T00:00:00"/>
    <d v="2014-03-14T00:00:00"/>
    <d v="2008-11-07T00:00:00"/>
    <s v="Acción de Tutela del 7 de Noviembre de 2008 por paciente quien presenta secuelas de traumatismo raquimedular a nivel de C8 a quien le solicitan la autorizacion de una silla de ruedas especial antivuelco,y el suministro del cojín antiescaras, los cuales no se encuentran dentro de las coberturas del plan obligatorio de salud, y en virtud a que la silla de ruedas que utiliza actualmente le causa daños severos como deformidades en la columna y dolor, no la puede continuar utilizando. Se concede la Tutela y ordena autorice, suministre y asuma el cubrimiento económico del 100% a favor de la demandante por parte de la EPS: Silla de ruedas Advantage, cojín antiescaras, apoya grazos, pañales, guantes, sondas, gasas, en las presentaciones, cantidades y periodicidad formulada por el médico tratante. Así mismo, se ordena cubra económicamente el 100% del tratamiento integral (consultas con especialista, tratamientos, procedimientos, exámenes, medicamentos, terapias domiciliarias, UCI, hospitalizaciones, aparatos e insumos) en las presentaciones, cantidades y periodicidad que le prescriba el citado tratante, para la enfermedad trauma raquimedular C8 ASIA C y demás enfermedades que se deriven de esta. Se ordena el recobro ante el Fosyga por el 50%. "/>
    <n v="205"/>
    <n v="386588"/>
    <s v="816001182-7"/>
    <s v="AUDIFARMA S.A."/>
    <s v="2008-146"/>
    <m/>
    <x v="1"/>
    <s v="S142"/>
    <s v="TRAUMATISMO DE RAIZ NERVIOSA DE COLUMNA CERVICAL"/>
    <s v="00049176-01-0M03BX01"/>
    <s v="LIORESAL 10 MG COMPRIMIDO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83940"/>
    <m/>
    <x v="2"/>
    <s v="UNICA"/>
    <n v="20"/>
    <d v="2014-07-18T00:00:00"/>
    <d v="2017-07-17T00:00:00"/>
  </r>
  <r>
    <n v="719821"/>
    <n v="719821"/>
    <n v="101363849"/>
    <n v="1"/>
    <s v="ANA MARIA HENAO FLORIAN"/>
    <s v="TI"/>
    <n v="98070765659"/>
    <d v="2013-09-03T00:00:00"/>
    <d v="2013-10-18T00:00:00"/>
    <d v="2014-03-14T00:00:00"/>
    <d v="2007-04-16T00:00:00"/>
    <s v="Acción de tutela del 16 de abril de 2007 por presentar epilepsia focal para lo cual ha requerido del examen de telemetría 24 horas, el cual no fue autorizado por la EPS por no encontrarse cubierto por el POS. Se concede la acción de tutela y ordena: &quot;... autorizar la práctica del examen telemetría 24 horas, y proporcione los demás servicios médicos requeridos por la paciente para el tratamiento de la epilepsia que padece, según prescripción médica y que se encuentren excluidos del POS, cuya cobertura total estará por la EPS incialmente. De conformidad con la historia clínica, el paciente presenta una epilépsia focal de difícil control para lo cual ha sido formulado oxcarbacepina, medicamento excluido del POS y que se encuentra plenamente contemplado como el tratamiento integral de la patología cerebral que presenta."/>
    <n v="205"/>
    <n v="387817"/>
    <s v="816001182-7"/>
    <s v="AUDIFARMA S.A."/>
    <s v="2007-0247"/>
    <m/>
    <x v="1"/>
    <s v="G408"/>
    <s v="OTRAS EPILEPSIAS"/>
    <s v="01980885-01-0N03AF02"/>
    <s v="TRILEPTAL 6 % SUSPENSION"/>
    <n v="1703"/>
    <s v="El monto a reconocer presenta diferencias"/>
    <s v="Se reliquida segun Circular No (CIRCULAR 04 Año 2012 08/11/2012) Precio Maximo de Medicamentos, se glosa la diferencia."/>
    <s v="Se realiza reliquidación aplicando el valor del tope correcto para la fecha de servicio (03/09/2013 ) se aplica tope según Circular 04 de 2012 por un valor de $31.426 para el medicamento OXCARBAZEPINA AL 6%/100ML ."/>
    <n v="145650"/>
    <n v="145650"/>
    <x v="2"/>
    <s v="MULTIPLE"/>
    <n v="20"/>
    <d v="2014-07-18T00:00:00"/>
    <d v="2017-07-17T00:00:00"/>
  </r>
  <r>
    <m/>
    <n v="719821"/>
    <n v="101363849"/>
    <n v="1"/>
    <s v="ANA MARIA HENAO FLORIAN"/>
    <s v="TI"/>
    <n v="98070765659"/>
    <d v="2013-09-03T00:00:00"/>
    <d v="2013-10-18T00:00:00"/>
    <d v="2014-03-14T00:00:00"/>
    <d v="2007-04-16T00:00:00"/>
    <s v="Acción de tutela del 16 de abril de 2007 por presentar epilepsia focal para lo cual ha requerido del examen de telemetría 24 horas, el cual no fue autorizado por la EPS por no encontrarse cubierto por el POS. Se concede la acción de tutela y ordena: &quot;... autorizar la práctica del examen telemetría 24 horas, y proporcione los demás servicios médicos requeridos por la paciente para el tratamiento de la epilepsia que padece, según prescripción médica y que se encuentren excluidos del POS, cuya cobertura total estará por la EPS incialmente. De conformidad con la historia clínica, el paciente presenta una epilépsia focal de difícil control para lo cual ha sido formulado oxcarbacepina, medicamento excluido del POS y que se encuentra plenamente contemplado como el tratamiento integral de la patología cerebral que presenta."/>
    <n v="205"/>
    <n v="387817"/>
    <s v="816001182-7"/>
    <s v="AUDIFARMA S.A."/>
    <s v="2007-0247"/>
    <m/>
    <x v="1"/>
    <s v="G408"/>
    <s v="OTRAS EPILEPSIAS"/>
    <s v="01980885-01-0N03AF02"/>
    <s v="TRILEPTAL 6 % SUSPENSION"/>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x v="2"/>
    <s v="MULTIPLE"/>
    <n v="20"/>
    <d v="2014-07-18T00:00:00"/>
    <d v="2017-07-17T00:00:00"/>
  </r>
  <r>
    <n v="719917"/>
    <n v="719917"/>
    <n v="101362866"/>
    <n v="1"/>
    <s v="GRACIELA MARIA AGUILAR DE GONZALEZ"/>
    <s v="CC"/>
    <n v="20467831"/>
    <d v="2013-05-09T00:00:00"/>
    <d v="2013-05-24T00:00:00"/>
    <d v="2014-03-12T00:00:00"/>
    <m/>
    <m/>
    <s v="ACB"/>
    <n v="118686"/>
    <s v="816001182-7"/>
    <s v="AUDIFARMA S.A."/>
    <s v="2097-84"/>
    <d v="2013-05-08T00:00:00"/>
    <x v="0"/>
    <s v="H104"/>
    <s v="CONJUNTIVITIS CRONICA"/>
    <s v="19953480-02-0S01GX09"/>
    <s v="PATANOL S SOLUCION OFTALMICA ESTERIL"/>
    <n v="1904"/>
    <s v="La orden o formula medica no evidencia la prescripcion "/>
    <s v="No aporta orden y/o formula medica"/>
    <s v="De acuerdo a lo establecido en la Res. 5395 de 2013, se adjunta formula medica con la descripción del paciente, técnologia No POS y Médico Tratante."/>
    <n v="43936"/>
    <n v="69664"/>
    <x v="2"/>
    <s v="UNICA"/>
    <n v="20"/>
    <d v="2014-07-18T00:00:00"/>
    <d v="2017-07-17T00:00:00"/>
  </r>
  <r>
    <m/>
    <n v="719917"/>
    <n v="101362866"/>
    <n v="2"/>
    <s v="GRACIELA MARIA AGUILAR DE GONZALEZ"/>
    <s v="CC"/>
    <n v="20467831"/>
    <d v="2013-05-09T00:00:00"/>
    <d v="2013-05-24T00:00:00"/>
    <d v="2014-03-12T00:00:00"/>
    <m/>
    <m/>
    <s v="ACB"/>
    <n v="118685"/>
    <s v="816001182-7"/>
    <s v="AUDIFARMA S.A."/>
    <s v="2097-85"/>
    <d v="2013-05-08T00:00:00"/>
    <x v="0"/>
    <s v="H104"/>
    <s v="CONJUNTIVITIS CRONICA"/>
    <s v="19908242-01-0S01XA20"/>
    <s v="SICCAFLUID® 2.5 MG/G GEL OFTALMICO"/>
    <n v="1904"/>
    <s v="La orden o formula medica no evidencia la prescripcion "/>
    <s v="No aporta orden y/o formula medica"/>
    <s v="De acuerdo a lo establecido en la Res. 5395 de 2013, se adjunta formula medica con la descripción del paciente, técnologia No POS y Médico Tratante."/>
    <n v="25728"/>
    <m/>
    <x v="2"/>
    <s v="UNICA"/>
    <n v="20"/>
    <d v="2014-07-18T00:00:00"/>
    <d v="2017-07-17T00:00:00"/>
  </r>
  <r>
    <n v="721168"/>
    <n v="721168"/>
    <n v="101361736"/>
    <n v="1"/>
    <s v="JOHAN DANILO CASTELLANOS BENAVIDES"/>
    <s v="CC"/>
    <n v="1016039045"/>
    <d v="2013-12-28T00:00:00"/>
    <d v="2014-01-24T00:00:00"/>
    <d v="2014-03-12T00:00:00"/>
    <m/>
    <m/>
    <s v="MACB"/>
    <n v="224626"/>
    <s v="816001182-7"/>
    <s v="AUDIFARMA S.A."/>
    <s v="2229-485"/>
    <d v="2013-10-23T00:00:00"/>
    <x v="0"/>
    <s v="F023"/>
    <s v="DEMENCIA EN LA ENFERMEDAD DE PARKINSON (G20)"/>
    <s v="00041589-01-0N05AL01"/>
    <s v="EQUILID COMPRIMIDOS 200MG"/>
    <n v="1904"/>
    <s v="La orden o formula medica no evidencia la prescripcion "/>
    <s v="No aporta orden y/o formula medica"/>
    <s v="No se acepta glosa, si bien no se anexa la orden medica se cumple con los requisitos establecidos, la evidencia de suministro puede comprobarse con la factura IPS donde se detalla el paciente, fecha de ingreso y egreso, descripción de la tecnología No POS, cantidad, valor unitario y valor total."/>
    <n v="349450"/>
    <n v="349450"/>
    <x v="2"/>
    <s v="MULTIPLE"/>
    <n v="20"/>
    <d v="2014-07-18T00:00:00"/>
    <d v="2017-07-17T00:00:00"/>
  </r>
  <r>
    <m/>
    <n v="721168"/>
    <n v="101361736"/>
    <n v="1"/>
    <s v="JOHAN DANILO CASTELLANOS BENAVIDES"/>
    <s v="CC"/>
    <n v="1016039045"/>
    <d v="2013-12-28T00:00:00"/>
    <d v="2014-01-24T00:00:00"/>
    <d v="2014-03-12T00:00:00"/>
    <m/>
    <m/>
    <s v="MACB"/>
    <n v="224626"/>
    <s v="816001182-7"/>
    <s v="AUDIFARMA S.A."/>
    <s v="2229-485"/>
    <d v="2013-10-23T00:00:00"/>
    <x v="0"/>
    <s v="F023"/>
    <s v="DEMENCIA EN LA ENFERMEDAD DE PARKINSON (G20)"/>
    <s v="00041589-01-0N05AL01"/>
    <s v="EQUILID COMPRIMIDOS 200MG"/>
    <n v="2001"/>
    <s v="El Criterio Observado sera incluido para el proceso de Auditoria Concurrente."/>
    <s v="Acta de CTC Nro (2229-485 ) no registra nombre y firma de uno o mas de los integrantes del CTC, indicando numero de registro medico de cada uno."/>
    <s v="No se acepta glosa, se encuentra adjunta acta de CTC 2229-485 con la firmas de los integrantes del Comité Técnico Científico y registro medico (El Quimico farmaceutico no lleva RM) , dando cumplimiento con los criterios establecidos 3099 de 2008."/>
    <m/>
    <m/>
    <x v="2"/>
    <s v="MULTIPLE"/>
    <n v="20"/>
    <d v="2014-07-18T00:00:00"/>
    <d v="2017-07-17T00:00:00"/>
  </r>
  <r>
    <n v="721243"/>
    <n v="721243"/>
    <n v="101361810"/>
    <n v="1"/>
    <s v="GONZALO AVENDAÑO CHINGATE"/>
    <s v="CC"/>
    <n v="17110043"/>
    <d v="2013-04-20T00:00:00"/>
    <d v="2013-05-15T00:00:00"/>
    <d v="2014-03-12T00:00:00"/>
    <m/>
    <m/>
    <n v="205"/>
    <n v="347722"/>
    <s v="816001182-7"/>
    <s v="AUDIFARMA S.A."/>
    <s v="2033-335"/>
    <d v="2013-02-15T00:00:00"/>
    <x v="0"/>
    <s v="N40X"/>
    <s v="HIPERPLASIA DE LA PROSTATA"/>
    <s v="19925134-01-0G04BD07"/>
    <s v="DETRUSITOL SR 4 MG CAPSULAS"/>
    <n v="1904"/>
    <s v="La orden o formula medica no evidencia la prescripcion "/>
    <s v="No aporta orden y/o formula medica"/>
    <s v="De acuerdo a lo establecido en la Res. 5395 de 2013, se adjunta formula medica con la descripción del paciente, técnologia No POS y Médico Tratante._x000a_"/>
    <n v="134910"/>
    <n v="134910"/>
    <x v="2"/>
    <s v="MULTIPLE"/>
    <n v="20"/>
    <d v="2014-07-18T00:00:00"/>
    <d v="2017-07-17T00:00:00"/>
  </r>
  <r>
    <m/>
    <n v="721243"/>
    <n v="101361810"/>
    <n v="1"/>
    <s v="GONZALO AVENDAÑO CHINGATE"/>
    <s v="CC"/>
    <n v="17110043"/>
    <d v="2013-04-20T00:00:00"/>
    <d v="2013-05-15T00:00:00"/>
    <d v="2014-03-12T00:00:00"/>
    <m/>
    <m/>
    <n v="205"/>
    <n v="347722"/>
    <s v="816001182-7"/>
    <s v="AUDIFARMA S.A."/>
    <s v="2033-335"/>
    <d v="2013-02-15T00:00:00"/>
    <x v="0"/>
    <s v="N40X"/>
    <s v="HIPERPLASIA DE LA PROSTATA"/>
    <s v="19925134-01-0G04BD07"/>
    <s v="DETRUSITOL SR 4 MG CAPSULAS"/>
    <n v="2001"/>
    <s v="El Criterio Observado sera incluido para el proceso de Auditoria Concurrente."/>
    <s v="Acta de CTC Nro (2033-335 ) no registra nombre y firma de uno o mas de los integrantes del CTC, indicando numero de registro medico de cada uno."/>
    <s v="No se acepta glosa, se encuentra adjunta acta de CTC 2033-335 con la firmas de los integrantes del Comité Técnico Científico y registro medico (El Quimico farmaceutico no lleva RM) , dando cumplimiento con los criterios establecidos 3099 de 2008."/>
    <m/>
    <m/>
    <x v="2"/>
    <s v="MULTIPLE"/>
    <n v="20"/>
    <d v="2014-07-18T00:00:00"/>
    <d v="2017-07-17T00:00:00"/>
  </r>
  <r>
    <n v="721252"/>
    <n v="721252"/>
    <n v="101361818"/>
    <n v="1"/>
    <s v="ANA JOAQUINA SIERRA FORERO"/>
    <s v="CC"/>
    <n v="20344040"/>
    <d v="2013-04-27T00:00:00"/>
    <d v="2013-05-15T00:00:00"/>
    <d v="2014-03-12T00:00:00"/>
    <m/>
    <m/>
    <n v="205"/>
    <n v="347754"/>
    <s v="816001182-7"/>
    <s v="AUDIFARMA S.A."/>
    <s v="2011-416"/>
    <d v="2013-01-21T00:00:00"/>
    <x v="0"/>
    <s v="H402"/>
    <s v="GLAUCOMA PRIMARIO DE ANGULO CERRADO"/>
    <s v="19950508-01-0S01EE04"/>
    <s v="GLAUCOPROST SOLUCION OFTALMICA"/>
    <n v="1904"/>
    <s v="La orden o formula medica no evidencia la prescripcion "/>
    <s v="No aporta orden y/o formula medica"/>
    <s v="De acuerdo a lo establecido en la Res. 5395 de 2013, se adjunta formula medica con la descripción del paciente, técnologia No POS y Médico Tratante._x000a_"/>
    <n v="46068"/>
    <n v="46068"/>
    <x v="2"/>
    <s v="MULTIPLE"/>
    <n v="20"/>
    <d v="2014-07-18T00:00:00"/>
    <d v="2017-07-17T00:00:00"/>
  </r>
  <r>
    <m/>
    <n v="721252"/>
    <n v="101361818"/>
    <n v="1"/>
    <s v="ANA JOAQUINA SIERRA FORERO"/>
    <s v="CC"/>
    <n v="20344040"/>
    <d v="2013-04-27T00:00:00"/>
    <d v="2013-05-15T00:00:00"/>
    <d v="2014-03-12T00:00:00"/>
    <m/>
    <m/>
    <n v="205"/>
    <n v="347754"/>
    <s v="816001182-7"/>
    <s v="AUDIFARMA S.A."/>
    <s v="2011-416"/>
    <d v="2013-01-21T00:00:00"/>
    <x v="0"/>
    <s v="H402"/>
    <s v="GLAUCOMA PRIMARIO DE ANGULO CERRADO"/>
    <s v="19950508-01-0S01EE04"/>
    <s v="GLAUCOPROST SOLUCION OFTALMICA"/>
    <n v="2001"/>
    <s v="El Criterio Observado sera incluido para el proceso de Auditoria Concurrente."/>
    <s v="Acta de CTC Nro (2011-416) no registra nombre y firma de uno o mas de los integrantes del CTC, indicando numero de registro medico de cada uno."/>
    <s v="No se acepta glosa, se encuentra adjunta acta de CTC 2011-416 con la firmas de los integrantes del Comité Técnico Científico y registro medico (El Quimico farmaceutico no lleva RM) , dando cumplimiento con los criterios establecidos 3099 de 2008."/>
    <m/>
    <m/>
    <x v="2"/>
    <s v="MULTIPLE"/>
    <n v="20"/>
    <d v="2014-07-18T00:00:00"/>
    <d v="2017-07-17T00:00:00"/>
  </r>
  <r>
    <n v="721698"/>
    <n v="721698"/>
    <n v="101362260"/>
    <n v="1"/>
    <s v="BENITO GARZON GARZON"/>
    <s v="CC"/>
    <n v="17017127"/>
    <d v="2013-04-09T00:00:00"/>
    <d v="2014-02-17T00:00:00"/>
    <d v="2014-03-12T00:00:00"/>
    <m/>
    <m/>
    <s v="IPSM"/>
    <n v="67443"/>
    <s v="860066942-7"/>
    <s v="CAJA DE COMPENSACION FAMILIAR COMPENSAR"/>
    <s v="2033-493"/>
    <d v="2013-02-15T00:00:00"/>
    <x v="0"/>
    <s v="C169"/>
    <s v="TUMOR MALIGNO DEL ESTOMAGO- PARTE NO ESPECIFICADA"/>
    <s v="19963084-01-0L01XA03"/>
    <s v="OXALIPLATINO 100MG POLVO LIOFILIZADO INYECTABLE"/>
    <n v="1904"/>
    <s v="La orden o formula medica no evidencia la prescripcion "/>
    <s v="No aporta orden y/o formula medica"/>
    <s v="De acuerdo a lo establecido en la Res. 5395 de 2013, se adjunta formula medica con la descripción del paciente, técnologia No POS y Médico Tratante._x000a_"/>
    <n v="122600"/>
    <n v="301488"/>
    <x v="2"/>
    <s v="UNICA"/>
    <n v="20"/>
    <d v="2014-07-18T00:00:00"/>
    <d v="2017-07-17T00:00:00"/>
  </r>
  <r>
    <m/>
    <n v="721698"/>
    <n v="101362260"/>
    <n v="2"/>
    <s v="BENITO GARZON GARZON"/>
    <s v="CC"/>
    <n v="17017127"/>
    <d v="2013-04-09T00:00:00"/>
    <d v="2014-02-17T00:00:00"/>
    <d v="2014-03-12T00:00:00"/>
    <m/>
    <m/>
    <s v="IPSM"/>
    <n v="67443"/>
    <s v="860066942-7"/>
    <s v="CAJA DE COMPENSACION FAMILIAR COMPENSAR"/>
    <s v="2033-494"/>
    <d v="2013-02-15T00:00:00"/>
    <x v="0"/>
    <s v="C169"/>
    <s v="TUMOR MALIGNO DEL ESTOMAGO- PARTE NO ESPECIFICADA"/>
    <s v="19926703-03-0L01DB03"/>
    <s v="EPIRUBICINA CLORHIDRATO 2MG/1ML"/>
    <n v="1904"/>
    <s v="La orden o formula medica no evidencia la prescripcion "/>
    <s v="No aporta orden y/o formula medica"/>
    <s v="De acuerdo a lo establecido en la Res. 5395 de 2013, se adjunta formula medica con la descripción del paciente, técnologia No POS y Médico Tratante._x000a_"/>
    <n v="178888"/>
    <m/>
    <x v="2"/>
    <s v="UNICA"/>
    <n v="20"/>
    <d v="2014-07-18T00:00:00"/>
    <d v="2017-07-17T00:00:00"/>
  </r>
  <r>
    <n v="721776"/>
    <n v="721776"/>
    <n v="101362338"/>
    <n v="1"/>
    <s v="JORGE HELI PRIETO NINO"/>
    <s v="CC"/>
    <n v="184616"/>
    <d v="2013-05-14T00:00:00"/>
    <d v="2013-05-24T00:00:00"/>
    <d v="2014-03-12T00:00:00"/>
    <m/>
    <m/>
    <s v="ACB"/>
    <n v="119897"/>
    <s v="816001182-7"/>
    <s v="AUDIFARMA S.A."/>
    <s v="2027-328"/>
    <d v="2013-02-08T00:00:00"/>
    <x v="0"/>
    <s v="N40X"/>
    <s v="HIPERPLASIA DE LA PROSTATA"/>
    <s v="19937616-02-0G04CB02"/>
    <s v="AVODART 0.5 MG"/>
    <n v="1904"/>
    <s v="La orden o formula medica no evidencia la prescripcion "/>
    <s v="No aporta orden y/o formula medica"/>
    <s v="De acuerdo a lo establecido en la Res. 5395 de 2013, se adjunta formula medica con la descripción del paciente, técnologia No POS y Médico Tratante._x000a_"/>
    <n v="80190"/>
    <n v="80190"/>
    <x v="2"/>
    <s v="MULTIPLE"/>
    <n v="20"/>
    <d v="2014-07-18T00:00:00"/>
    <d v="2017-07-17T00:00:00"/>
  </r>
  <r>
    <m/>
    <n v="721776"/>
    <n v="101362338"/>
    <n v="1"/>
    <s v="JORGE HELI PRIETO NINO"/>
    <s v="CC"/>
    <n v="184616"/>
    <d v="2013-05-14T00:00:00"/>
    <d v="2013-05-24T00:00:00"/>
    <d v="2014-03-12T00:00:00"/>
    <m/>
    <m/>
    <s v="ACB"/>
    <n v="119897"/>
    <s v="816001182-7"/>
    <s v="AUDIFARMA S.A."/>
    <s v="2027-328"/>
    <d v="2013-02-08T00:00:00"/>
    <x v="0"/>
    <s v="N40X"/>
    <s v="HIPERPLASIA DE LA PROSTATA"/>
    <s v="19937616-02-0G04CB02"/>
    <s v="AVODART 0.5 MG"/>
    <n v="2001"/>
    <s v="El Criterio Observado sera incluido para el proceso de Auditoria Concurrente."/>
    <s v="Acta de CTC Nro (2027-328 ) no registra nombre y firma de uno o mas de los integrantes del CTC, indicando numero de registro medico de cada uno."/>
    <s v="No se acepta glosa, se encuentra adjunta acta de CTC 2027-238 con la firmas de los integrantes del Comité Técnico Científico y registro medico (El Quimico farmaceutico no lleva RM) , dando cumplimiento con los criterios establecidos 3099 de 2008."/>
    <m/>
    <m/>
    <x v="2"/>
    <s v="MULTIPLE"/>
    <n v="20"/>
    <d v="2014-07-18T00:00:00"/>
    <d v="2017-07-17T00:00:00"/>
  </r>
  <r>
    <n v="721795"/>
    <n v="721795"/>
    <n v="101362357"/>
    <n v="1"/>
    <s v="ELVIA ROSA MORALES DE MESA"/>
    <s v="CC"/>
    <n v="23626848"/>
    <d v="2013-05-02T00:00:00"/>
    <d v="2013-05-24T00:00:00"/>
    <d v="2014-03-12T00:00:00"/>
    <m/>
    <m/>
    <s v="ACB"/>
    <n v="116560"/>
    <s v="816001182-7"/>
    <s v="AUDIFARMA S.A."/>
    <s v="2039-283"/>
    <d v="2013-02-22T00:00:00"/>
    <x v="0"/>
    <s v="I351"/>
    <s v="INSUFICIENCIA (DE LA VALVULA) AORTICA"/>
    <s v="19908192-16-0C07AB07"/>
    <s v="CONCOR® 2.5MG TABLETAS"/>
    <n v="1301"/>
    <s v="El usuario se encuentra reportado fallecido en RNEC para la fecha de prestación del servicio"/>
    <s v="Usuario reportado como fallecido en la base de datos de la Registraduría Nacional del Estado Civil"/>
    <s v="No se acepta glosa, el usuario se encuentra vivo, afiliado y compensado y a la EPS COMPENSAR para la fecha de prestación del servicio (02/05/2013) – Fecha de fallecimiento (04/10/2013), se anexa certificado de Defunción"/>
    <n v="63210"/>
    <n v="63210"/>
    <x v="2"/>
    <s v="MULTIPLE"/>
    <n v="20"/>
    <d v="2014-07-18T00:00:00"/>
    <d v="2017-07-17T00:00:00"/>
  </r>
  <r>
    <m/>
    <n v="721795"/>
    <n v="101362357"/>
    <n v="1"/>
    <s v="ELVIA ROSA MORALES DE MESA"/>
    <s v="CC"/>
    <n v="23626848"/>
    <d v="2013-05-02T00:00:00"/>
    <d v="2013-05-24T00:00:00"/>
    <d v="2014-03-12T00:00:00"/>
    <m/>
    <m/>
    <s v="ACB"/>
    <n v="116560"/>
    <s v="816001182-7"/>
    <s v="AUDIFARMA S.A."/>
    <s v="2039-283"/>
    <d v="2013-02-22T00:00:00"/>
    <x v="0"/>
    <s v="I351"/>
    <s v="INSUFICIENCIA (DE LA VALVULA) AORTICA"/>
    <s v="19908192-16-0C07AB07"/>
    <s v="CONCOR® 2.5MG TABLETAS"/>
    <n v="1904"/>
    <s v="La orden o formula medica no evidencia la prescripcion "/>
    <s v="No aporta orden y/o formula medica"/>
    <s v="De acuerdo a lo establecido en la Res. 5395 de 2013, se adjunta formula medica con la descripción del paciente, técnologia No POS y Médico Tratante."/>
    <m/>
    <m/>
    <x v="2"/>
    <s v="MULTIPLE"/>
    <n v="20"/>
    <d v="2014-07-18T00:00:00"/>
    <d v="2017-07-17T00:00:00"/>
  </r>
  <r>
    <n v="721902"/>
    <n v="721902"/>
    <n v="101360199"/>
    <n v="1"/>
    <s v="ROSALVINA VALLEJO DE MONTANEZ"/>
    <s v="CC"/>
    <n v="23750275"/>
    <d v="2013-01-12T00:00:00"/>
    <d v="2013-02-08T00:00:00"/>
    <d v="2014-03-12T00:00:00"/>
    <m/>
    <m/>
    <n v="205"/>
    <n v="310412"/>
    <s v="816001182-7"/>
    <s v="AUDIFARMA S.A."/>
    <s v="1953-296"/>
    <d v="2012-11-09T00:00:00"/>
    <x v="0"/>
    <s v="M791"/>
    <s v="MIALGIA"/>
    <s v="19998790-04-0N02AA59"/>
    <s v="ACETAMINOFEN 500 MG / CODEINA FOSFATO 30 MG TABLETAS"/>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
    <n v="98340"/>
    <n v="98340"/>
    <x v="2"/>
    <s v="MULTIPLE"/>
    <n v="20"/>
    <d v="2014-07-18T00:00:00"/>
    <d v="2017-07-17T00:00:00"/>
  </r>
  <r>
    <m/>
    <n v="721902"/>
    <n v="101360199"/>
    <n v="1"/>
    <s v="ROSALVINA VALLEJO DE MONTANEZ"/>
    <s v="CC"/>
    <n v="23750275"/>
    <d v="2013-01-12T00:00:00"/>
    <d v="2013-02-08T00:00:00"/>
    <d v="2014-03-12T00:00:00"/>
    <m/>
    <m/>
    <n v="205"/>
    <n v="310412"/>
    <s v="816001182-7"/>
    <s v="AUDIFARMA S.A."/>
    <s v="1953-296"/>
    <d v="2012-11-09T00:00:00"/>
    <x v="0"/>
    <s v="M791"/>
    <s v="MIALGIA"/>
    <s v="19998790-04-0N02AA59"/>
    <s v="ACETAMINOFEN 500 MG / CODEINA FOSFATO 30 MG TABLETAS"/>
    <n v="1904"/>
    <s v="La orden o formula medica no evidencia la prescripcion "/>
    <s v="No aporta orden y/o formula medica"/>
    <s v="De acuerdo a lo establecido en la Res. 5395 de 2013, se adjunta formula medica con la descripción del paciente, técnologia No POS y Médico Tratante."/>
    <m/>
    <m/>
    <x v="2"/>
    <s v="MULTIPLE"/>
    <n v="20"/>
    <d v="2014-07-18T00:00:00"/>
    <d v="2017-07-17T00:00:00"/>
  </r>
  <r>
    <n v="721903"/>
    <n v="721903"/>
    <n v="101360200"/>
    <n v="1"/>
    <s v="FRANCISCA FANNY TORRES VELANDIA"/>
    <s v="CC"/>
    <n v="20152486"/>
    <d v="2013-01-26T00:00:00"/>
    <d v="2013-02-08T00:00:00"/>
    <d v="2014-03-12T00:00:00"/>
    <m/>
    <m/>
    <n v="205"/>
    <n v="316605"/>
    <s v="816001182-7"/>
    <s v="AUDIFARMA S.A."/>
    <s v="1965-284"/>
    <d v="2012-11-26T00:00:00"/>
    <x v="0"/>
    <s v="E46X"/>
    <s v="DESNUTRICION PROTEICOCALORICA - NO ESPECIFICADA"/>
    <s v="00048614-01-0A11AA03"/>
    <s v="ENSURE® POLVO"/>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
    <n v="63468"/>
    <n v="63468"/>
    <x v="2"/>
    <s v="MULTIPLE"/>
    <n v="20"/>
    <d v="2014-07-18T00:00:00"/>
    <d v="2017-07-17T00:00:00"/>
  </r>
  <r>
    <m/>
    <n v="721903"/>
    <n v="101360200"/>
    <n v="1"/>
    <s v="FRANCISCA FANNY TORRES VELANDIA"/>
    <s v="CC"/>
    <n v="20152486"/>
    <d v="2013-01-26T00:00:00"/>
    <d v="2013-02-08T00:00:00"/>
    <d v="2014-03-12T00:00:00"/>
    <m/>
    <m/>
    <n v="205"/>
    <n v="316605"/>
    <s v="816001182-7"/>
    <s v="AUDIFARMA S.A."/>
    <s v="1965-284"/>
    <d v="2012-11-26T00:00:00"/>
    <x v="0"/>
    <s v="E46X"/>
    <s v="DESNUTRICION PROTEICOCALORICA - NO ESPECIFICADA"/>
    <s v="00048614-01-0A11AA03"/>
    <s v="ENSURE® POLVO"/>
    <n v="1904"/>
    <s v="La orden o formula medica no evidencia la prescripcion "/>
    <s v="No aporta orden y/o formula medica"/>
    <s v="De acuerdo a lo establecido en la Res. 5395 de 2013, se adjunta formula medica con la descripción del paciente, técnologia No POS y Médico Tratante."/>
    <m/>
    <m/>
    <x v="2"/>
    <s v="MULTIPLE"/>
    <n v="20"/>
    <d v="2014-07-18T00:00:00"/>
    <d v="2017-07-17T00:00:00"/>
  </r>
  <r>
    <n v="722276"/>
    <n v="722276"/>
    <n v="101360647"/>
    <n v="1"/>
    <s v="CARMEN ROSA VARGAS DE LOPEZ"/>
    <s v="CC"/>
    <n v="20326605"/>
    <d v="2013-03-23T00:00:00"/>
    <d v="2013-04-17T00:00:00"/>
    <d v="2014-03-12T00:00:00"/>
    <m/>
    <m/>
    <n v="205"/>
    <n v="338644"/>
    <s v="816001182-7"/>
    <s v="AUDIFARMA S.A."/>
    <s v="1935-361"/>
    <d v="2012-10-18T00:00:00"/>
    <x v="0"/>
    <s v="M350"/>
    <s v="SINDROME SECO (SJOGREN)"/>
    <s v="19908242-01-0S01XA20"/>
    <s v="SICCAFLUID® 2.5 MG/G GEL OFTALMICO"/>
    <n v="1904"/>
    <s v="La orden o formula medica no evidencia la prescripcion "/>
    <s v="No aporta orden y/o formula medica"/>
    <s v="No se acepta glosa, si bien no se anexa la orden medica se cumple con los requisitos establecidos, la evidencia de suministro puede comprobarse con la factura IPS donde se detalla el paciente, fecha de ingreso y egreso, descripción de la tecnología No POS, cantidad, valor unitario y valor total."/>
    <n v="65772"/>
    <n v="65772"/>
    <x v="2"/>
    <s v="MULTIPLE"/>
    <n v="20"/>
    <d v="2014-07-18T00:00:00"/>
    <d v="2017-07-17T00:00:00"/>
  </r>
  <r>
    <m/>
    <n v="722276"/>
    <n v="101360647"/>
    <n v="1"/>
    <s v="CARMEN ROSA VARGAS DE LOPEZ"/>
    <s v="CC"/>
    <n v="20326605"/>
    <d v="2013-03-23T00:00:00"/>
    <d v="2013-04-17T00:00:00"/>
    <d v="2014-03-12T00:00:00"/>
    <m/>
    <m/>
    <n v="205"/>
    <n v="338644"/>
    <s v="816001182-7"/>
    <s v="AUDIFARMA S.A."/>
    <s v="1935-361"/>
    <d v="2012-10-18T00:00:00"/>
    <x v="0"/>
    <s v="M350"/>
    <s v="SINDROME SECO (SJOGREN)"/>
    <s v="19908242-01-0S01XA20"/>
    <s v="SICCAFLUID® 2.5 MG/G GEL OFTALMICO"/>
    <n v="2001"/>
    <s v="El Criterio Observado sera incluido para el proceso de Auditoria Concurrente."/>
    <s v="Acta de CTC Nro (1935-361 ) no registra nombre y firma de uno o mas de los integrantes del CTC, indicando numero de registro medico de cada uno."/>
    <s v="No se acepta glosa, se encuentra adjunta acta de CTC 1935-361 con la firmas de los integrantes del Comité Técnico Científico y registro medico (El Quimico farmaceutico no lleva RM) , dando cumplimiento con los criterios establecidos 3099 de 2008."/>
    <m/>
    <m/>
    <x v="2"/>
    <s v="MULTIPLE"/>
    <n v="20"/>
    <d v="2014-07-18T00:00:00"/>
    <d v="2017-07-17T00:00:00"/>
  </r>
  <r>
    <n v="722333"/>
    <n v="722333"/>
    <n v="101360704"/>
    <n v="1"/>
    <s v="MARIA LILIA ARDILA"/>
    <s v="CC"/>
    <n v="41362443"/>
    <d v="2013-04-13T00:00:00"/>
    <d v="2013-04-24T00:00:00"/>
    <d v="2014-03-12T00:00:00"/>
    <m/>
    <m/>
    <n v="205"/>
    <n v="342849"/>
    <s v="816001182-7"/>
    <s v="AUDIFARMA S.A."/>
    <s v="2055-606"/>
    <d v="2013-03-13T00:00:00"/>
    <x v="0"/>
    <s v="F051"/>
    <s v="DELIRIO SUPERPUESTO A UN CUADRO DE DEMENCIA"/>
    <s v="19993897-02-0B01AE07"/>
    <s v="PRADAXA ® 110 MG"/>
    <n v="1703"/>
    <s v="El monto a reconocer presenta diferencias"/>
    <s v="Se reliquida segun Circular No (CIRCULAR 04 Año 2012 08/11/2012) Precio Maximo de Medicamentos, se glosa la diferencia."/>
    <s v="Se realiza reliquidacion aplicando el valor correcto de tope ,para la fecha de servicio (13/04/2013) se aplica tope para el medicamento DABIGATRAN ETEXILATO según Circular 04 de 2012, por un valor de $2.283 ."/>
    <n v="136740"/>
    <n v="136740"/>
    <x v="2"/>
    <s v="MULTIPLE"/>
    <n v="20"/>
    <d v="2014-07-18T00:00:00"/>
    <d v="2017-07-17T00:00:00"/>
  </r>
  <r>
    <m/>
    <n v="722333"/>
    <n v="101360704"/>
    <n v="1"/>
    <s v="MARIA LILIA ARDILA"/>
    <s v="CC"/>
    <n v="41362443"/>
    <d v="2013-04-13T00:00:00"/>
    <d v="2013-04-24T00:00:00"/>
    <d v="2014-03-12T00:00:00"/>
    <m/>
    <m/>
    <n v="205"/>
    <n v="342849"/>
    <s v="816001182-7"/>
    <s v="AUDIFARMA S.A."/>
    <s v="2055-606"/>
    <d v="2013-03-13T00:00:00"/>
    <x v="0"/>
    <s v="F051"/>
    <s v="DELIRIO SUPERPUESTO A UN CUADRO DE DEMENCIA"/>
    <s v="19993897-02-0B01AE07"/>
    <s v="PRADAXA ® 110 MG"/>
    <n v="1904"/>
    <s v="La orden o formula medica no evidencia la prescripcion "/>
    <s v="No aporta orden y/o formula medica"/>
    <s v="De acuerdo a lo establecido en la Res. 5395 de 2013, se adjunta formula medica con la descripción del paciente, técnologia No POS y Médico Tratante._x000a_"/>
    <m/>
    <m/>
    <x v="2"/>
    <s v="MULTIPLE"/>
    <n v="20"/>
    <d v="2014-07-18T00:00:00"/>
    <d v="2017-07-17T00:00:00"/>
  </r>
  <r>
    <n v="722348"/>
    <n v="722348"/>
    <n v="101360719"/>
    <n v="1"/>
    <s v="MARIA GLADYS A GOMEZ TOBON"/>
    <s v="CC"/>
    <n v="38982421"/>
    <d v="2013-04-13T00:00:00"/>
    <d v="2013-04-24T00:00:00"/>
    <d v="2014-03-12T00:00:00"/>
    <m/>
    <m/>
    <n v="205"/>
    <n v="342978"/>
    <s v="816001182-7"/>
    <s v="AUDIFARMA S.A."/>
    <s v="2027-318"/>
    <d v="2013-02-08T00:00:00"/>
    <x v="0"/>
    <s v="J459"/>
    <s v="ASMA- NO ESPECIFICADA"/>
    <s v="19902533-03-0R03AK06"/>
    <s v="SERETIDE DISKUS 50/500 MCG"/>
    <n v="1904"/>
    <s v="La orden o formula medica no evidencia la prescripcion "/>
    <s v="No aporta orden y/o formula medica"/>
    <s v="No se acepta glosa, si bien no se anexa la orden medica se cumple con los requisitos establecidos, la evidencia de suministro puede comprobarse con la factura IPS donde se detalla el paciente, fecha de ingreso y egreso, descripción de la tecnología No POS, cantidad, valor unitario y valor total."/>
    <n v="96547"/>
    <n v="96547"/>
    <x v="2"/>
    <s v="MULTIPLE"/>
    <n v="20"/>
    <d v="2014-07-18T00:00:00"/>
    <d v="2017-07-17T00:00:00"/>
  </r>
  <r>
    <m/>
    <n v="722348"/>
    <n v="101360719"/>
    <n v="1"/>
    <s v="MARIA GLADYS A GOMEZ TOBON"/>
    <s v="CC"/>
    <n v="38982421"/>
    <d v="2013-04-13T00:00:00"/>
    <d v="2013-04-24T00:00:00"/>
    <d v="2014-03-12T00:00:00"/>
    <m/>
    <m/>
    <n v="205"/>
    <n v="342978"/>
    <s v="816001182-7"/>
    <s v="AUDIFARMA S.A."/>
    <s v="2027-318"/>
    <d v="2013-02-08T00:00:00"/>
    <x v="0"/>
    <s v="J459"/>
    <s v="ASMA- NO ESPECIFICADA"/>
    <s v="19902533-03-0R03AK06"/>
    <s v="SERETIDE DISKUS 50/500 MCG"/>
    <n v="2001"/>
    <s v="El Criterio Observado sera incluido para el proceso de Auditoria Concurrente."/>
    <s v="Acta de CTC Nro (2027-318 ) no registra nombre y firma de uno o mas de los integrantes del CTC, indicando numero de registro medico de cada uno."/>
    <s v="No se acepta glosa, se encuentra adjunta acta de CTC 2027-318 con la firmas de los integrantes del Comité Técnico Científico y registro medico (El Quimico farmaceutico no lleva RM) , dando cumplimiento con los criterios establecidos 3099 de 2008."/>
    <m/>
    <m/>
    <x v="2"/>
    <s v="MULTIPLE"/>
    <n v="20"/>
    <d v="2014-07-18T00:00:00"/>
    <d v="2017-07-17T00:00:00"/>
  </r>
  <r>
    <n v="722572"/>
    <n v="722572"/>
    <n v="101363348"/>
    <n v="1"/>
    <s v="MARY GRANADOS DE CABRERA"/>
    <s v="CC"/>
    <n v="20284755"/>
    <d v="2013-05-02T00:00:00"/>
    <d v="2013-05-24T00:00:00"/>
    <d v="2014-03-14T00:00:00"/>
    <m/>
    <m/>
    <s v="ACB"/>
    <n v="116868"/>
    <s v="816001182-7"/>
    <s v="AUDIFARMA S.A."/>
    <s v="1993-99"/>
    <d v="2012-12-28T00:00:00"/>
    <x v="0"/>
    <s v="E119"/>
    <s v="DIABETES MELLITUS NO INSULINODEPENDIENTE SIN MENCION DE COMPLICACION"/>
    <s v="19975068-02-0A10BH01"/>
    <s v="JANUVIA 50 MG"/>
    <n v="1301"/>
    <s v="El usuario se encuentra reportado fallecido en RNEC para la fecha de prestación del servicio"/>
    <s v="Usuario reportado como fallecido en la base de datos de la Registraduría Nacional del Estado Civil"/>
    <s v="No se acepta glosa, el usuario se encuentra vivo, afiliado y compensado y a la EPS COMPENSAR para la fecha de prestación del servicio (02/05/2013) – Fecha de fallecimiento (03/06/2013), se anexa certificado de defunción."/>
    <n v="144720"/>
    <n v="144720"/>
    <x v="2"/>
    <s v="MULTIPLE"/>
    <n v="20"/>
    <d v="2014-07-18T00:00:00"/>
    <d v="2017-07-17T00:00:00"/>
  </r>
  <r>
    <m/>
    <n v="722572"/>
    <n v="101363348"/>
    <n v="1"/>
    <s v="MARY GRANADOS DE CABRERA"/>
    <s v="CC"/>
    <n v="20284755"/>
    <d v="2013-05-02T00:00:00"/>
    <d v="2013-05-24T00:00:00"/>
    <d v="2014-03-14T00:00:00"/>
    <m/>
    <m/>
    <s v="ACB"/>
    <n v="116868"/>
    <s v="816001182-7"/>
    <s v="AUDIFARMA S.A."/>
    <s v="1993-99"/>
    <d v="2012-12-28T00:00:00"/>
    <x v="0"/>
    <s v="E119"/>
    <s v="DIABETES MELLITUS NO INSULINODEPENDIENTE SIN MENCION DE COMPLICACION"/>
    <s v="19975068-02-0A10BH01"/>
    <s v="JANUVIA 50 MG"/>
    <n v="1904"/>
    <s v="La orden o formula medica no evidencia la prescripcion "/>
    <s v="No aporta orden y/o formula medica"/>
    <s v="De acuerdo a lo establecido en la Res. 5395 de 2013, se adjunta formula medica con la descripción del paciente, técnologia No POS y Médico Tratante."/>
    <m/>
    <m/>
    <x v="2"/>
    <s v="MULTIPLE"/>
    <n v="20"/>
    <d v="2014-07-18T00:00:00"/>
    <d v="2017-07-17T00:00:00"/>
  </r>
  <r>
    <n v="722868"/>
    <n v="722868"/>
    <n v="101362979"/>
    <n v="1"/>
    <s v="ANA MILENA CASTRO JIMENEZ"/>
    <s v="CC"/>
    <n v="32803535"/>
    <d v="2013-04-24T00:00:00"/>
    <d v="2013-05-24T00:00:00"/>
    <d v="2014-03-12T00:00:00"/>
    <m/>
    <m/>
    <s v="MAC"/>
    <n v="1070737"/>
    <s v="816001182-7"/>
    <s v="AUDIFARMA S.A."/>
    <s v="2041-21"/>
    <d v="2013-02-25T00:00:00"/>
    <x v="0"/>
    <s v="D352"/>
    <s v="TUMOR BENIGNO DE LA HIPOFISIS"/>
    <s v="19980811-01-0G02CB03"/>
    <s v="CABERGOLINA 0.5MG TABLETAS"/>
    <n v="1904"/>
    <s v="La orden o formula medica no evidencia la prescripcion "/>
    <s v="No aporta orden y/o formula medica"/>
    <s v="De acuerdo a lo establecido en la Res. 5395 de 2013, se adjunta formula medica con la descripción del paciente, técnologia No POS y datos del Médico Tratante."/>
    <n v="27930"/>
    <n v="27930"/>
    <x v="2"/>
    <s v="MULTIPLE"/>
    <n v="20"/>
    <d v="2014-07-18T00:00:00"/>
    <d v="2017-07-17T00:00:00"/>
  </r>
  <r>
    <m/>
    <n v="722868"/>
    <n v="101362979"/>
    <n v="1"/>
    <s v="ANA MILENA CASTRO JIMENEZ"/>
    <s v="CC"/>
    <n v="32803535"/>
    <d v="2013-04-24T00:00:00"/>
    <d v="2013-05-24T00:00:00"/>
    <d v="2014-03-12T00:00:00"/>
    <m/>
    <m/>
    <s v="MAC"/>
    <n v="1070737"/>
    <s v="816001182-7"/>
    <s v="AUDIFARMA S.A."/>
    <s v="2041-21"/>
    <d v="2013-02-25T00:00:00"/>
    <x v="0"/>
    <s v="D352"/>
    <s v="TUMOR BENIGNO DE LA HIPOFISIS"/>
    <s v="19980811-01-0G02CB03"/>
    <s v="CABERGOLINA 0.5MG TABLETAS"/>
    <n v="2001"/>
    <s v="El Criterio Observado sera incluido para el proceso de Auditoria Concurrente."/>
    <s v="Acta de CTC Nro (2041-21 ) no registra nombre y firma de uno o mas de los integrantes del CTC, indicando numero de registro medico de cada uno."/>
    <s v="No se acepta glosa, Conforme a la Resolución 3099 de 2008 , se encuentra adjunta Acta de CTC 2041-21 con los nombres y firmas de los profesionales responsables del comité. "/>
    <m/>
    <m/>
    <x v="2"/>
    <s v="MULTIPLE"/>
    <n v="20"/>
    <d v="2014-07-18T00:00:00"/>
    <d v="2017-07-17T00:00:00"/>
  </r>
  <r>
    <n v="722871"/>
    <n v="722871"/>
    <n v="101362982"/>
    <n v="1"/>
    <s v="JACK DANIELS BARAJAS FLOREZ"/>
    <s v="RC"/>
    <n v="1016720968"/>
    <d v="2013-05-07T00:00:00"/>
    <d v="2013-05-24T00:00:00"/>
    <d v="2014-03-12T00:00:00"/>
    <m/>
    <m/>
    <s v="ACB"/>
    <n v="118080"/>
    <s v="816001182-7"/>
    <s v="AUDIFARMA S.A."/>
    <s v="2093-172"/>
    <d v="2013-05-02T00:00:00"/>
    <x v="0"/>
    <s v="H402"/>
    <s v="GLAUCOMA PRIMARIO DE ANGULO CERRADO"/>
    <s v="19942168-03-0R03DC03"/>
    <s v="SINGULAIR ® 4 MG GRANULADO"/>
    <n v="1904"/>
    <s v="La orden o formula medica no evidencia la prescripcion "/>
    <s v="No aporta orden y/o formula medica"/>
    <s v="De acuerdo a lo establecido en la Res. 5395 de 2013, se adjunta formula medica con la descripción del paciente, técnologia No POS y Médico Tratante._x000a_No obstante y de acuerdo a aclaración realizada por el Ministerio de Salud y Protección Social mediante documento NURC 201433201115151 del 1 de agosto de 2014, la información del Registro Médico puede validarse en el Acta de CTC, y para los casos en que el nombre del médico tratante no es legible en la formula medica, la EPS se permite adjuntar historia clinica del evento ó formato de solicitud ante el CTC, donde se formulo el medicamento y se puede validar el nombre del galeno que prescribio la Tecnologia No POS."/>
    <n v="94260"/>
    <n v="109502"/>
    <x v="2"/>
    <s v="UNICA"/>
    <n v="20"/>
    <d v="2014-07-18T00:00:00"/>
    <d v="2017-07-17T00:00:00"/>
  </r>
  <r>
    <m/>
    <n v="722871"/>
    <n v="101362982"/>
    <n v="2"/>
    <s v="JACK DANIELS BARAJAS FLOREZ"/>
    <s v="RC"/>
    <n v="1016720968"/>
    <d v="2013-05-07T00:00:00"/>
    <d v="2013-05-24T00:00:00"/>
    <d v="2014-03-12T00:00:00"/>
    <m/>
    <m/>
    <s v="ACB"/>
    <n v="118078"/>
    <s v="816001182-7"/>
    <s v="AUDIFARMA S.A."/>
    <s v="2069-436"/>
    <d v="2013-04-03T00:00:00"/>
    <x v="0"/>
    <s v="H402"/>
    <s v="GLAUCOMA PRIMARIO DE ANGULO CERRADO"/>
    <s v="19962615-03-0A12AA20"/>
    <s v="CARBONATO DE CALCIO + VITAMINA D TABLETAS"/>
    <n v="1904"/>
    <s v="La orden o formula medica no evidencia la prescripcion "/>
    <s v="No aporta orden y/o formula medica"/>
    <s v="De acuerdo a lo establecido en la Res. 5395 de 2013, se adjunta formula medica con la descripción del paciente, técnologia No POS y Médico Tratante._x000a_No obstante y de acuerdo a aclaración realizada por el Ministerio de Salud y Protección Social mediante documento NURC 201433201115151 del 1 de agosto de 2014, la información del Registro Médico puede validarse en el Acta de CTC, y para los casos en que el nombre del médico tratante no es legible en la formula medica, la EPS se permite adjuntar historia clinica del evento ó formato de solicitud ante el CTC, donde se formulo el medicamento y se puede validar el nombre del galeno que prescribio la Tecnologia No POS."/>
    <n v="15242"/>
    <m/>
    <x v="2"/>
    <s v="UNICA"/>
    <n v="20"/>
    <d v="2014-07-18T00:00:00"/>
    <d v="2017-07-17T00:00:00"/>
  </r>
  <r>
    <n v="722928"/>
    <n v="722928"/>
    <n v="101456649"/>
    <n v="1"/>
    <s v="MERYS DEL CARMEN VERGARA ATENCIA"/>
    <s v="CC"/>
    <n v="42201195"/>
    <d v="2013-07-30T00:00:00"/>
    <d v="2013-09-25T00:00:00"/>
    <d v="2014-03-14T00:00:00"/>
    <d v="2007-05-29T00:00:00"/>
    <s v="Paciente con dos fallos de tutela: 1. Acción de tutela del 12 de septiembre de 2003 interpuesto por la paciente para la autorización del Infliximab, medicamento para la artritis que presenta no incluido dentro de las coberturas del POS. Se concede la tutela y ordena &quot;... suministrar los medicamentos LEFLUNOMIDA e INFLIXIMAB ordenados por el especialista &quot;reumatologo&quot; y le proporcione los tratamientos indispensables, asi como los medicamentos necesarios a juicio de los médicos tratantes de la respectiva institución...&quot;. 2. Acción de tutela del 29 de mayo de 2007 que ante las complejas patologías que presenta para lo cual requiere de tratamiento farmacológico con los medicamentos Zelmac, Siligas, Psillin, Alendronato, Lubrioph (Carboximetil celulosa), Propafenona, los cuales no fueron asumidos por Compensar EPS por no estar contemplados en el POS, y manifestó que los medicamentos deben ser asumidos por la paciente. Se aclara que la Propafenona fue debidamente autorizada por el CTC y el Alendronato fue negado por el CTC, a pesar del alto riesgo por presentar fractura. Se concede la tutela y ordena se autorice y asuma el suministro de los medicamentos ZELMAC, SILIGAS, PSILLIN, ALENDRONATO, LUBRIOPH (CARBOXIMETIL CELULOSA), PROPAFENONA. Se trata de paciente de 59 años con historia cliníca de artritis reumartoidea que es tratada por medico reumatologo quien prescribe ETANERCEPT 50 MG - ENBREL, usada para el tratamiento de la artritis reumatoide progresiva, activa y grave del adulto, medicamento que en combinación con metotrexato está indicado en el tratamiento de la artritis reumatoide activa de moderada a grave en adultos cuando la respuesta a fármacos antirreumáticos que modifican la enfermedad, ha sido insuficiente, incluido el metotrexato Enbrel puede administrarse como monoterapia en caso de intolerancia a metotrexato o cuando el tratamiento continuo con metotrexato no sea apropiado, ha demostrado reducir la tasa de progresión del daño de las articulaciones, medido a través de rayos X, así como mejorar la función física. El fallo de tutela interpuesto por la paciente para la obtención del Infliximab, medicamento para la artritis, cuyo fallo en su parte pertinente dice &quot;... suministrar los medicamentos LEFLUNAMIDA e INFLIXIMAB ordenados por el especialista &quot;reumatologo&quot; y le proporcione los tratamientos indispensables, asi como los medicamentos necesarios a juicio de los médicos tratantes de la respectiva institución...&quot; Este fallo contempla el suministro de el ETANERCEPT 50 MG - ENBREL."/>
    <n v="205"/>
    <n v="376742"/>
    <s v="816001182-7"/>
    <s v="AUDIFARMA S.A."/>
    <n v="700549"/>
    <m/>
    <x v="1"/>
    <s v="M069"/>
    <s v="ARTRITIS REUMATOIDE- NO ESPECIFICADA"/>
    <s v="19996982-01-0M05BA04"/>
    <s v="OSFICAR PLUS 5600 TABLE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11960"/>
    <n v="117600"/>
    <x v="2"/>
    <s v="UNICA"/>
    <n v="20"/>
    <d v="2014-07-18T00:00:00"/>
    <d v="2017-07-17T00:00:00"/>
  </r>
  <r>
    <m/>
    <n v="722928"/>
    <n v="101456649"/>
    <n v="4"/>
    <s v="MERYS DEL CARMEN VERGARA ATENCIA"/>
    <s v="CC"/>
    <n v="42201195"/>
    <d v="2013-07-30T00:00:00"/>
    <d v="2013-09-25T00:00:00"/>
    <d v="2014-03-14T00:00:00"/>
    <d v="2007-05-29T00:00:00"/>
    <s v="Paciente con dos fallos de tutela: 1. Acción de tutela del 12 de septiembre de 2003 interpuesto por la paciente para la autorización del Infliximab, medicamento para la artritis que presenta no incluido dentro de las coberturas del POS. Se concede la tutela y ordena &quot;... suministrar los medicamentos LEFLUNOMIDA e INFLIXIMAB ordenados por el especialista &quot;reumatologo&quot; y le proporcione los tratamientos indispensables, asi como los medicamentos necesarios a juicio de los médicos tratantes de la respectiva institución...&quot;. 2. Acción de tutela del 29 de mayo de 2007 que ante las complejas patologías que presenta para lo cual requiere de tratamiento farmacológico con los medicamentos Zelmac, Siligas, Psillin, Alendronato, Lubrioph (Carboximetil celulosa), Propafenona, los cuales no fueron asumidos por Compensar EPS por no estar contemplados en el POS, y manifestó que los medicamentos deben ser asumidos por la paciente. Se aclara que la Propafenona fue debidamente autorizada por el CTC y el Alendronato fue negado por el CTC, a pesar del alto riesgo por presentar fractura. Se concede la tutela y ordena se autorice y asuma el suministro de los medicamentos ZELMAC, SILIGAS, PSILLIN, ALENDRONATO, LUBRIOPH (CARBOXIMETIL CELULOSA), PROPAFENONA. Se trata de paciente de 59 años con historia cliníca de artritis reumartoidea que es tratada por medico reumatologo quien prescribe ETANERCEPT 50 MG - ENBREL, usada para el tratamiento de la artritis reumatoide progresiva, activa y grave del adulto, medicamento que en combinación con metotrexato está indicado en el tratamiento de la artritis reumatoide activa de moderada a grave en adultos cuando la respuesta a fármacos antirreumáticos que modifican la enfermedad, ha sido insuficiente, incluido el metotrexato Enbrel puede administrarse como monoterapia en caso de intolerancia a metotrexato o cuando el tratamiento continuo con metotrexato no sea apropiado, ha demostrado reducir la tasa de progresión del daño de las articulaciones, medido a través de rayos X, así como mejorar la función física. El fallo de tutela interpuesto por la paciente para la obtención del Infliximab, medicamento para la artritis, cuyo fallo en su parte pertinente dice &quot;... suministrar los medicamentos LEFLUNAMIDA e INFLIXIMAB ordenados por el especialista &quot;reumatologo&quot; y le proporcione los tratamientos indispensables, asi como los medicamentos necesarios a juicio de los médicos tratantes de la respectiva institución...&quot; Este fallo contempla el suministro de el ETANERCEPT 50 MG - ENBREL."/>
    <n v="205"/>
    <n v="376742"/>
    <s v="816001182-7"/>
    <s v="AUDIFARMA S.A."/>
    <n v="700549"/>
    <m/>
    <x v="1"/>
    <s v="M069"/>
    <s v="ARTRITIS REUMATOIDE- NO ESPECIFICADA"/>
    <s v="19940656-01-0A12AA20"/>
    <s v="BIOCALCIUM(R) D MK POLVO EFERVESCENTE"/>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5640"/>
    <m/>
    <x v="2"/>
    <s v="UNICA"/>
    <n v="20"/>
    <d v="2014-07-18T00:00:00"/>
    <d v="2017-07-17T00:00:00"/>
  </r>
  <r>
    <n v="722966"/>
    <n v="722966"/>
    <n v="101456687"/>
    <n v="1"/>
    <s v="SANTIAGO ANDRES MORENO CARDONA"/>
    <s v="TI"/>
    <n v="99041206604"/>
    <d v="2013-09-12T00:00:00"/>
    <d v="2013-10-18T00:00:00"/>
    <d v="2014-03-14T00:00:00"/>
    <d v="2008-04-07T00:00:00"/>
    <s v="Paciente con dos fallos de tutela: 1. Accion de tutela interpuesta en el Juzgado veintiuno Civil Municipal el 7 de abril del 2008 para el menor con secuelas de paralisis cerebral severa, retinopatia y sindrome de west, solicitando la intervención quirurgica del ojo derecho con la extracción de catarata e implante de lente intraocular bajo anestesia general, la cual no se encuentra cubierta por el plan obligatorio de salud, razón por la cual fuera negado por parte de la EPS. Se concede la tutela y ordena la practica de la intervención quirurgica (extraccion de catarata en ojo derecho mas implante de lente intraocular bajo anestesia general), asi como los medicamentos, hospitalizaciones, consultas médicas de especialistas, cirugias y el TRATAMIENTO INTEGRAL que el paciente requiera para la recuperacion de su patologia. 2. Acción de tutela del 26 de agosto de 2015 para la cobertura del cambio de una silla de ruedas, así como el cambio del bipedestador ajustable al crecimiento, así como la autorización de una enfermera por el término de 8 horas diarias durante siete días a la semana para su respectivo cuidado, pues la madre trabaja y le es imposible cubrir toda la atencion requerida a su hijo. Se concede la tutela que ordena garantice el tratamiento integral y la continuidad en la prestación de la totalidad de los servicios POS y NO POS necesarios para el control y recuperación de la salud del paciente, que se reclaman en esta acción de tutela relacionados con la enfermedad que padece y las que se deriven de ellas, incluyendo la silla de ruedas de aluminio doblable, propulsion para terceros, hecha a la medida, ajustable a crecimiento, espaldar firme acolchado reclinable, asiento firme para colocación de cojín anti escaras, sistema de basculación manual, soporte cefálico desmontable, cojín abductor desmontable, pechera, correas de sujeción pélvica, correas de seguridad de tobillo, ruedas anteriores macizas, ruedas posteriores inflables, apoya brazos y apoya pies desmontables, adaptación de mesa de trabajo transpartente, cojín antiescaras con doble densiedad poliuretano y gel, así como cambio de bipedestador ajustable al crecimiento, con soporte cefálico, soportes laterales de tronco y rodilla, correas de sujeción pélvica en rodillas y cuello de pie. "/>
    <n v="205"/>
    <n v="385413"/>
    <s v="816001182-7"/>
    <s v="AUDIFARMA S.A."/>
    <s v="08-0334"/>
    <m/>
    <x v="1"/>
    <s v="G809"/>
    <s v="PARALISIS CEREBRAL INFANTIL- SIN OTRA ESPECIFICACION"/>
    <s v="00227660-01-0A02BC01"/>
    <s v="LOSEC MUPS - TABLETAS GASTRORESISTENTES 1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80500"/>
    <n v="160252"/>
    <x v="2"/>
    <s v="UNICA"/>
    <n v="20"/>
    <d v="2014-07-18T00:00:00"/>
    <d v="2017-07-17T00:00:00"/>
  </r>
  <r>
    <m/>
    <n v="722966"/>
    <n v="101456687"/>
    <n v="2"/>
    <s v="SANTIAGO ANDRES MORENO CARDONA"/>
    <s v="TI"/>
    <n v="99041206604"/>
    <d v="2013-09-12T00:00:00"/>
    <d v="2013-10-18T00:00:00"/>
    <d v="2014-03-14T00:00:00"/>
    <d v="2008-04-07T00:00:00"/>
    <s v="Paciente con dos fallos de tutela: 1. Accion de tutela interpuesta en el Juzgado veintiuno Civil Municipal el 7 de abril del 2008 para el menor con secuelas de paralisis cerebral severa, retinopatia y sindrome de west, solicitando la intervención quirurgica del ojo derecho con la extracción de catarata e implante de lente intraocular bajo anestesia general, la cual no se encuentra cubierta por el plan obligatorio de salud, razón por la cual fuera negado por parte de la EPS. Se concede la tutela y ordena la practica de la intervención quirurgica (extraccion de catarata en ojo derecho mas implante de lente intraocular bajo anestesia general), asi como los medicamentos, hospitalizaciones, consultas médicas de especialistas, cirugias y el TRATAMIENTO INTEGRAL que el paciente requiera para la recuperacion de su patologia. 2. Acción de tutela del 26 de agosto de 2015 para la cobertura del cambio de una silla de ruedas, así como el cambio del bipedestador ajustable al crecimiento, así como la autorización de una enfermera por el término de 8 horas diarias durante siete días a la semana para su respectivo cuidado, pues la madre trabaja y le es imposible cubrir toda la atencion requerida a su hijo. Se concede la tutela que ordena garantice el tratamiento integral y la continuidad en la prestación de la totalidad de los servicios POS y NO POS necesarios para el control y recuperación de la salud del paciente, que se reclaman en esta acción de tutela relacionados con la enfermedad que padece y las que se deriven de ellas, incluyendo la silla de ruedas de aluminio doblable, propulsion para terceros, hecha a la medida, ajustable a crecimiento, espaldar firme acolchado reclinable, asiento firme para colocación de cojín anti escaras, sistema de basculación manual, soporte cefálico desmontable, cojín abductor desmontable, pechera, correas de sujeción pélvica, correas de seguridad de tobillo, ruedas anteriores macizas, ruedas posteriores inflables, apoya brazos y apoya pies desmontables, adaptación de mesa de trabajo transpartente, cojín antiescaras con doble densiedad poliuretano y gel, así como cambio de bipedestador ajustable al crecimiento, con soporte cefálico, soportes laterales de tronco y rodilla, correas de sujeción pélvica en rodillas y cuello de pie. "/>
    <n v="205"/>
    <n v="385411"/>
    <s v="816001182-7"/>
    <s v="AUDIFARMA S.A."/>
    <s v="08-0334"/>
    <m/>
    <x v="1"/>
    <s v="G809"/>
    <s v="PARALISIS CEREBRAL INFANTIL- SIN OTRA ESPECIFICACION"/>
    <s v="19952762-01-0A08AA05"/>
    <s v="PEG. POLIETILENGLICOL 3350"/>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79752"/>
    <m/>
    <x v="2"/>
    <s v="UNICA"/>
    <n v="20"/>
    <d v="2014-07-18T00:00:00"/>
    <d v="2017-07-17T00:00:00"/>
  </r>
  <r>
    <n v="723006"/>
    <n v="723006"/>
    <n v="101455517"/>
    <n v="1"/>
    <s v="MAGOLA RAMIREZ GONZALEZ"/>
    <s v="CC"/>
    <n v="41711206"/>
    <d v="2013-05-22T00:00:00"/>
    <d v="2013-05-24T00:00:00"/>
    <d v="2014-03-14T00:00:00"/>
    <m/>
    <m/>
    <n v="205"/>
    <n v="349720"/>
    <s v="816001182-7"/>
    <s v="AUDIFARMA S.A."/>
    <s v="2105-570"/>
    <d v="2013-05-20T00:00:00"/>
    <x v="0"/>
    <s v="M068"/>
    <s v="OTRAS ARTRITIS REUMATOIDEAS ESPECIFICADAS"/>
    <s v="19998792-03-0N02AA59"/>
    <s v="ACETAMINOFEN 500MG / CODEINA 15MG"/>
    <n v="1904"/>
    <s v="La orden o formula medica no evidencia la prescripcion "/>
    <s v="No aporta orden y/o formula medica"/>
    <s v="No se acepta glosa, si bien no se anexa la orden medica se cumple con los requisitos establecidos, la evidencia de suministro puede comprobarse con la factura IPS donde se detalla el paciente, fecha de ingreso y egreso, descripción de la tecnología No POS, cantidad, valor unitario y valor total."/>
    <n v="45780"/>
    <n v="45780"/>
    <x v="2"/>
    <s v="MULTIPLE"/>
    <n v="20"/>
    <d v="2014-07-18T00:00:00"/>
    <d v="2017-07-17T00:00:00"/>
  </r>
  <r>
    <m/>
    <n v="723006"/>
    <n v="101455517"/>
    <n v="1"/>
    <s v="MAGOLA RAMIREZ GONZALEZ"/>
    <s v="CC"/>
    <n v="41711206"/>
    <d v="2013-05-22T00:00:00"/>
    <d v="2013-05-24T00:00:00"/>
    <d v="2014-03-14T00:00:00"/>
    <m/>
    <m/>
    <n v="205"/>
    <n v="349720"/>
    <s v="816001182-7"/>
    <s v="AUDIFARMA S.A."/>
    <s v="2105-570"/>
    <d v="2013-05-20T00:00:00"/>
    <x v="0"/>
    <s v="M068"/>
    <s v="OTRAS ARTRITIS REUMATOIDEAS ESPECIFICADAS"/>
    <s v="19998792-03-0N02AA59"/>
    <s v="ACETAMINOFEN 500MG / CODEINA 15MG"/>
    <n v="2005"/>
    <s v="El Criterio Observado sera incluido para el proceso de Auditoria Concurrente."/>
    <s v="CONTROL PACIENTES HEMOFILICOS Y REMATOIDEOS. "/>
    <m/>
    <m/>
    <m/>
    <x v="2"/>
    <s v="MULTIPLE"/>
    <n v="20"/>
    <d v="2014-07-18T00:00:00"/>
    <d v="2017-07-17T00:00:00"/>
  </r>
  <r>
    <n v="723307"/>
    <n v="723307"/>
    <n v="101456017"/>
    <n v="1"/>
    <s v="NICOLLE CONTRERAS ALEJO"/>
    <s v="TI"/>
    <n v="1000179159"/>
    <d v="2013-11-30T00:00:00"/>
    <d v="2013-12-19T00:00:00"/>
    <d v="2014-03-14T00:00:00"/>
    <m/>
    <m/>
    <m/>
    <n v="742"/>
    <s v="632002115-0"/>
    <s v="ENCARNACION JACQUES CASTRO"/>
    <s v="789-154"/>
    <d v="2013-09-03T00:00:00"/>
    <x v="0"/>
    <s v="J304"/>
    <s v="RINITIS ALERGICA- NO ESPECIFICADA"/>
    <n v="991201"/>
    <s v="INMUNOTERAPIA NOVIEMBRE- AC"/>
    <n v="503"/>
    <s v="No se evidencia la entrega de la tecnología en salud No POS objeto de recobro"/>
    <s v="La entidad recobrante no aporta copia de la epicrisis, resumen de atención o historia clínica como evidencia de entrega de la tecnología recobrada cuando se trate de atención "/>
    <s v=" No se acepta glosa. Siendo un evento ambulatorio se encuentra adjunto soporte donde se puede evidenciar la firma del pte y/o acudiente con el numero de identificación, Esta glosa es injustificada."/>
    <n v="101910"/>
    <n v="101910"/>
    <x v="2"/>
    <s v="MULTIPLE"/>
    <n v="20"/>
    <d v="2014-07-18T00:00:00"/>
    <d v="2017-07-17T00:00:00"/>
  </r>
  <r>
    <m/>
    <n v="723307"/>
    <n v="101456017"/>
    <n v="1"/>
    <s v="NICOLLE CONTRERAS ALEJO"/>
    <s v="TI"/>
    <n v="1000179159"/>
    <d v="2013-11-30T00:00:00"/>
    <d v="2013-12-19T00:00:00"/>
    <d v="2014-03-14T00:00:00"/>
    <m/>
    <m/>
    <m/>
    <n v="742"/>
    <s v="632002115-0"/>
    <s v="ENCARNACION JACQUES CASTRO"/>
    <s v="789-154"/>
    <d v="2013-09-03T00:00:00"/>
    <x v="0"/>
    <s v="J304"/>
    <s v="RINITIS ALERGICA- NO ESPECIFICADA"/>
    <n v="991201"/>
    <s v="INMUNOTERAPIA NOVIEMBRE- AC"/>
    <n v="1904"/>
    <s v="La orden o formula medica no evidencia la prescripcion "/>
    <s v="No aporta orden y/o formula medica"/>
    <s v="No se acepta glosa, si bien no se anexa la orden medica se cumple con los requisitos establecidos, la evidencia de suministro puede comprobarse con la factura IPS donde se detalla el paciente, fecha de ingreso y egreso, descripción de la tecnología No POS, cantidad, valor unitario y valor total."/>
    <m/>
    <m/>
    <x v="2"/>
    <s v="MULTIPLE"/>
    <n v="20"/>
    <d v="2014-07-18T00:00:00"/>
    <d v="2017-07-17T00:00:00"/>
  </r>
  <r>
    <n v="723451"/>
    <n v="723451"/>
    <n v="101455820"/>
    <n v="1"/>
    <s v="HENRY GUTIERREZ PEREZ"/>
    <s v="CC"/>
    <n v="19257371"/>
    <d v="2013-04-19T00:00:00"/>
    <d v="2013-05-24T00:00:00"/>
    <d v="2014-03-14T00:00:00"/>
    <m/>
    <m/>
    <s v="TUT"/>
    <n v="161864"/>
    <s v="816001182-7"/>
    <s v="AUDIFARMA S.A."/>
    <s v="2033-39"/>
    <d v="2013-02-15T00:00:00"/>
    <x v="0"/>
    <s v="G628"/>
    <s v="OTRAS POLINEUROPATIAS ESPECIFICADAS"/>
    <s v="00049176-01-0M03BX01"/>
    <s v="LIORESAL 10 MG COMPRIMIDOS"/>
    <n v="1904"/>
    <s v="La orden o formula medica no evidencia la prescripcion "/>
    <s v="No aporta orden y/o formula medica"/>
    <s v="De acuerdo a lo establecido en la Res. 5395 de 2013, se adjunta formula medica con la descripción del paciente, técnologia No POS y Médico Tratante._x000a_No obstante y de acuerdo a aclaración realizada por el Ministerio de Salud y Protección Social mediante documento NURC 201433201115151 del 1 de agosto de 2014, la información del Registro Médico puede validarse en el Acta de CTC, y para los casos en que el nombre del médico tratante no es legible en la formula medica, la EPS se permite adjuntar historia clinica del evento ó formato de solicitud ante el CTC, donde se formulo el medicamento y se puede validar el nombre del galeno que prescribio la Tecnologia No POS."/>
    <n v="84300"/>
    <n v="84300"/>
    <x v="2"/>
    <s v="MULTIPLE"/>
    <n v="20"/>
    <d v="2014-07-18T00:00:00"/>
    <d v="2017-07-17T00:00:00"/>
  </r>
  <r>
    <m/>
    <n v="723451"/>
    <n v="101455820"/>
    <n v="1"/>
    <s v="HENRY GUTIERREZ PEREZ"/>
    <s v="CC"/>
    <n v="19257371"/>
    <d v="2013-04-19T00:00:00"/>
    <d v="2013-05-24T00:00:00"/>
    <d v="2014-03-14T00:00:00"/>
    <m/>
    <m/>
    <s v="TUT"/>
    <n v="161864"/>
    <s v="816001182-7"/>
    <s v="AUDIFARMA S.A."/>
    <s v="2033-39"/>
    <d v="2013-02-15T00:00:00"/>
    <x v="0"/>
    <s v="G628"/>
    <s v="OTRAS POLINEUROPATIAS ESPECIFICADAS"/>
    <s v="00049176-01-0M03BX01"/>
    <s v="LIORESAL 10 MG COMPRIMIDOS"/>
    <n v="2001"/>
    <s v="El Criterio Observado sera incluido para el proceso de Auditoria Concurrente."/>
    <s v="Acta de CTC Nro (2033-39 ) no registra nombre y firma de uno o mas de los integrantes del CTC, indicando numero de registro medico de cada uno."/>
    <s v="No se acepta glosa, se encuentra adjunta el acta de CTC 2033-39 con la firmas de los integrantes del Comité Técnico Científico y Registro medico (El quimico farmaceutico no llleva RM), se cumple con lo establecido en la RESOLUCION 3099 de 2008"/>
    <m/>
    <m/>
    <x v="2"/>
    <s v="MULTIPLE"/>
    <n v="20"/>
    <d v="2014-07-18T00:00:00"/>
    <d v="2017-07-17T00:00:00"/>
  </r>
  <r>
    <n v="723714"/>
    <n v="723714"/>
    <n v="101456566"/>
    <n v="2"/>
    <s v="MARIO RAMIREZ HURTADO"/>
    <s v="CC"/>
    <n v="10255957"/>
    <d v="2013-08-15T00:00:00"/>
    <d v="2013-09-25T00:00:00"/>
    <d v="2014-03-14T00:00:00"/>
    <d v="2011-09-26T00:00:00"/>
    <s v="Paciente con tres fallos de Tutela: 1. Acción de Tutela impugnada del 25 de noviembre de 2008 del Juzgado 28 civil del circuito, el paciente manifiesta que presenta una obesidad, para lo cual requiere de tratamiento integral. Se concede el fallo y ordena &quot;… autorice y suministre los medicamentos y/o procedimientos ordenados al actor Mario Ramirez Hurtado… con ocasión de las enfermedades que padecen obesidad...&quot;. 2. Acción de Tutela del 9 de marzo de 2009 a través del cual se concede tanto para el señor Mario Ramírez como para Angelica María López, David Steven Ramírez López y Valentina Ramírez López para los tratamientos, procedimientos y gafas y lentes requeridos por la patología oftalmológica que padecen. 3. Acción de Tutela del 26 de septiembre de 2011 para el suministro del medicamento en presentación comercial Uniclair para la rinitis crónica que su grupo familiar padece y que está siendo tratada con Spray nasal. Así como para el tratamiento de alopecia andrógena, dermatitis atópica, pitiriasis alba, rinitis alérgica, cefalea subaguda con signos de alarma, melasma, rinitis crónica, entre otras. Además presenta problemas de salud perianal con heridas presentadas en la piel especialmente en la región anal y en los labios, donde se encontraba sangrando, razón por la cual le ordenaron Humectante Ultra, Ketodex, Bromidex, Sunskin, Uniclair. Se concede la Tutela y ordena el suministro de los productos Humectante Ultra, Ketodex, Bromidex, Sunskin, Uniclair, Rostro a frasco, Sun Stop plus, Ridoff Frasco, Beratarretin H crema, Deltacrin Shampoo, Total Health loción, capilar entre otras, 21, Uniclair, Tricovit cápsulas, Sunaid gel, Fluoen crema, Cetaphil crema, Frex clean Shampoo oftálmico, Dolex ordenados por los médicos tratantes y el seguimiento del tratamiento que sea necesario para tratar la enfermedad que aquí los aqueja, así mismo, los procedimientos, exámenes y medicamentos que puedan necesitar el señor MARIO RAMIREZ HURTADO, su esposa ANGELICA MARIA LOPEZ PALACIO, su hija VALENTINA RAMIREZ LOPEZ y su hijo DAVID STEVEN RAMIREZ LOPEZ de aquí en adelante para manejar su limitación de salud en forma digna. "/>
    <n v="205"/>
    <n v="375613"/>
    <s v="816001182-7"/>
    <s v="AUDIFARMA S.A."/>
    <s v="2011-0715"/>
    <m/>
    <x v="1"/>
    <s v="J303"/>
    <s v="OTRAS RINITIS ALERGICAS"/>
    <s v="00226891-01-0S01XA20"/>
    <s v="REFRESH TEARS"/>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40645"/>
    <n v="40645"/>
    <x v="2"/>
    <s v="MULTIPLE"/>
    <n v="20"/>
    <d v="2014-07-18T00:00:00"/>
    <d v="2017-07-17T00:00:00"/>
  </r>
  <r>
    <m/>
    <n v="723714"/>
    <n v="101456566"/>
    <n v="2"/>
    <s v="MARIO RAMIREZ HURTADO"/>
    <s v="CC"/>
    <n v="10255957"/>
    <d v="2013-08-15T00:00:00"/>
    <d v="2013-09-25T00:00:00"/>
    <d v="2014-03-14T00:00:00"/>
    <d v="2011-09-26T00:00:00"/>
    <s v="Paciente con tres fallos de Tutela: 1. Acción de Tutela impugnada del 25 de noviembre de 2008 del Juzgado 28 civil del circuito, el paciente manifiesta que presenta una obesidad, para lo cual requiere de tratamiento integral. Se concede el fallo y ordena &quot;… autorice y suministre los medicamentos y/o procedimientos ordenados al actor Mario Ramirez Hurtado… con ocasión de las enfermedades que padecen obesidad...&quot;. 2. Acción de Tutela del 9 de marzo de 2009 a través del cual se concede tanto para el señor Mario Ramírez como para Angelica María López, David Steven Ramírez López y Valentina Ramírez López para los tratamientos, procedimientos y gafas y lentes requeridos por la patología oftalmológica que padecen. 3. Acción de Tutela del 26 de septiembre de 2011 para el suministro del medicamento en presentación comercial Uniclair para la rinitis crónica que su grupo familiar padece y que está siendo tratada con Spray nasal. Así como para el tratamiento de alopecia andrógena, dermatitis atópica, pitiriasis alba, rinitis alérgica, cefalea subaguda con signos de alarma, melasma, rinitis crónica, entre otras. Además presenta problemas de salud perianal con heridas presentadas en la piel especialmente en la región anal y en los labios, donde se encontraba sangrando, razón por la cual le ordenaron Humectante Ultra, Ketodex, Bromidex, Sunskin, Uniclair. Se concede la Tutela y ordena el suministro de los productos Humectante Ultra, Ketodex, Bromidex, Sunskin, Uniclair, Rostro a frasco, Sun Stop plus, Ridoff Frasco, Beratarretin H crema, Deltacrin Shampoo, Total Health loción, capilar entre otras, 21, Uniclair, Tricovit cápsulas, Sunaid gel, Fluoen crema, Cetaphil crema, Frex clean Shampoo oftálmico, Dolex ordenados por los médicos tratantes y el seguimiento del tratamiento que sea necesario para tratar la enfermedad que aquí los aqueja, así mismo, los procedimientos, exámenes y medicamentos que puedan necesitar el señor MARIO RAMIREZ HURTADO, su esposa ANGELICA MARIA LOPEZ PALACIO, su hija VALENTINA RAMIREZ LOPEZ y su hijo DAVID STEVEN RAMIREZ LOPEZ de aquí en adelante para manejar su limitación de salud en forma digna. "/>
    <n v="205"/>
    <n v="375613"/>
    <s v="816001182-7"/>
    <s v="AUDIFARMA S.A."/>
    <s v="2011-0715"/>
    <m/>
    <x v="1"/>
    <s v="J303"/>
    <s v="OTRAS RINITIS ALERGICAS"/>
    <s v="00226891-01-0S01XA20"/>
    <s v="REFRESH TEAR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x v="2"/>
    <s v="MULTIPLE"/>
    <n v="20"/>
    <d v="2014-07-18T00:00:00"/>
    <d v="2017-07-17T00:00:00"/>
  </r>
  <r>
    <n v="723720"/>
    <n v="723720"/>
    <n v="101456572"/>
    <n v="2"/>
    <s v="MARIA DEL CARMEN ROMERO DE MEDINA"/>
    <s v="CC"/>
    <n v="20211547"/>
    <d v="2013-02-28T00:00:00"/>
    <d v="2013-09-24T00:00:00"/>
    <d v="2014-03-14T00:00:00"/>
    <d v="2007-05-08T00:00:00"/>
    <s v="Paciente con dos fallos de tutela: 1. Acción de tutela del 8 de mayo de 2007 para la cobertura del medicamento Donepecilo para la enfermedad mental que presenta, el cual no fuera autorizado por la EPS al no encontrarse dentro de las coberturas del plan obligatorio de salud. Se concede la tutela que ordena el suministro del medicamento Donecepilo y el tratamiento integral que requiera para recobrar su buen estado de salud y demás exámenes, medicamentos o terapias que como consecuencia de su enfermedad llegare a necesitar, estén o no incluidos en el POS. 2. Acción de tutela del 18 de diciembre de 2008 por presentar trastorno depresivo, razón por la cual requiere de tratamiento farmacológico con Mirtazapina, el cual no se encuentra incluido dentro de las coberturas del POS, y por parte del comité técnico científico no fue aprobado, razón por la cual fuera negado por la EPS. Se concede la acción de tutela que ordena el suministro del medicamento Mirtazapina a fin de tratar la patología depresión. De conformidad con la historia clínica, se establece que el paciente presenta un trastorno afectivo bipolar en fase depresiva, razón por la cual por parte del especialista en psiquiatría tratante prescribe el medicamento quetiapina, que se encuentra indicada en esta paciente quien presenta un trastorno depresivo severo de dificil manejo, medicamento no incluido dentro de las coberturas del POS, objeto del tratamiento integral ordenado por parte del fallo de tutela."/>
    <n v="205"/>
    <n v="328282"/>
    <s v="816001182-7"/>
    <s v="AUDIFARMA S.A."/>
    <s v="2007-532"/>
    <m/>
    <x v="1"/>
    <s v="F313"/>
    <s v="TRASTORNO AFECTIVO BIPOLAR- EPISODIO DEPRESIVO PRESENTE LEVE O MODERADO"/>
    <s v="19991313-01-0N05AH04"/>
    <s v="QUETIAPINA 20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0320"/>
    <n v="66570"/>
    <x v="2"/>
    <s v="UNICA"/>
    <n v="20"/>
    <d v="2014-07-18T00:00:00"/>
    <d v="2017-07-17T00:00:00"/>
  </r>
  <r>
    <m/>
    <n v="723720"/>
    <n v="101456572"/>
    <n v="3"/>
    <s v="MARIA DEL CARMEN ROMERO DE MEDINA"/>
    <s v="CC"/>
    <n v="20211547"/>
    <d v="2013-02-28T00:00:00"/>
    <d v="2013-09-24T00:00:00"/>
    <d v="2014-03-14T00:00:00"/>
    <d v="2007-05-08T00:00:00"/>
    <s v="Paciente con dos fallos de tutela: 1. Acción de tutela del 8 de mayo de 2007 para la cobertura del medicamento Donepecilo para la enfermedad mental que presenta, el cual no fuera autorizado por la EPS al no encontrarse dentro de las coberturas del plan obligatorio de salud. Se concede la tutela que ordena el suministro del medicamento Donecepilo y el tratamiento integral que requiera para recobrar su buen estado de salud y demás exámenes, medicamentos o terapias que como consecuencia de su enfermedad llegare a necesitar, estén o no incluidos en el POS. 2. Acción de tutela del 18 de diciembre de 2008 por presentar trastorno depresivo, razón por la cual requiere de tratamiento farmacológico con Mirtazapina, el cual no se encuentra incluido dentro de las coberturas del POS, y por parte del comité técnico científico no fue aprobado, razón por la cual fuera negado por la EPS. Se concede la acción de tutela que ordena el suministro del medicamento Mirtazapina a fin de tratar la patología depresión. De conformidad con la historia clínica, se establece que el paciente presenta un trastorno afectivo bipolar en fase depresiva, razón por la cual por parte del especialista en psiquiatría tratante prescribe el medicamento quetiapina, que se encuentra indicada en esta paciente quien presenta un trastorno depresivo severo de dificil manejo, medicamento no incluido dentro de las coberturas del POS, objeto del tratamiento integral ordenado por parte del fallo de tutela."/>
    <n v="205"/>
    <n v="328282"/>
    <s v="816001182-7"/>
    <s v="AUDIFARMA S.A."/>
    <s v="2007-532"/>
    <m/>
    <x v="1"/>
    <s v="F313"/>
    <s v="TRASTORNO AFECTIVO BIPOLAR- EPISODIO DEPRESIVO PRESENTE LEVE O MODERADO"/>
    <s v="00215608-01-0N03AX09"/>
    <s v="LAMICTAL TABLETAS DISPERSABLE 10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56250"/>
    <m/>
    <x v="2"/>
    <s v="UNICA"/>
    <n v="20"/>
    <d v="2014-07-18T00:00:00"/>
    <d v="2017-07-17T00:00:00"/>
  </r>
  <r>
    <n v="723783"/>
    <n v="723783"/>
    <n v="101455148"/>
    <n v="1"/>
    <s v="YOLANDA CELLY DE MAHECHA"/>
    <s v="CC"/>
    <n v="41463572"/>
    <d v="2013-05-10T00:00:00"/>
    <d v="2013-05-24T00:00:00"/>
    <d v="2014-03-14T00:00:00"/>
    <m/>
    <m/>
    <s v="MACB"/>
    <n v="181345"/>
    <s v="816001182-7"/>
    <s v="AUDIFARMA S.A."/>
    <s v="2073-21"/>
    <d v="2013-04-08T00:00:00"/>
    <x v="0"/>
    <s v="M791"/>
    <s v="MIALGIA"/>
    <s v="20015001-02-0N03AX16"/>
    <s v="MARTESIA® 75 MG"/>
    <n v="1904"/>
    <s v="La orden o formula medica no evidencia la prescripcion "/>
    <s v="No aporta orden y/o formula medica"/>
    <s v="De acuerdo a lo establecido en la Res. 5395 de 2013, se adjunta formula medica con la descripción del paciente, técnologia No POS y Médico Tratante."/>
    <n v="39088"/>
    <n v="39088"/>
    <x v="2"/>
    <s v="UNICA"/>
    <n v="20"/>
    <d v="2014-07-18T00:00:00"/>
    <d v="2017-07-17T00:00:00"/>
  </r>
  <r>
    <n v="723788"/>
    <n v="723788"/>
    <n v="101455153"/>
    <n v="1"/>
    <s v="LUIS HERNANDO MARTINEZ MORALES"/>
    <s v="CC"/>
    <n v="19082287"/>
    <d v="2013-05-03T00:00:00"/>
    <d v="2013-05-24T00:00:00"/>
    <d v="2014-03-14T00:00:00"/>
    <m/>
    <m/>
    <s v="MACB"/>
    <n v="180153"/>
    <s v="816001182-7"/>
    <s v="AUDIFARMA S.A."/>
    <s v="2067-148"/>
    <d v="2013-04-01T00:00:00"/>
    <x v="0"/>
    <s v="J310"/>
    <s v="RINITIS CRONICA"/>
    <s v="19986156-01-0R01AD08"/>
    <s v="AVAMYS® SPRAY NASAL"/>
    <n v="1904"/>
    <s v="La orden o formula medica no evidencia la prescripcion "/>
    <s v="No aporta orden y/o formula medica"/>
    <s v="De acuerdo a lo establecido en la Res. 5395 de 2013, se adjunta formula medica con la descripción del paciente, técnologia No POS y Médico Tratante."/>
    <n v="31626"/>
    <n v="31626"/>
    <x v="2"/>
    <s v="MULTIPLE"/>
    <n v="20"/>
    <d v="2014-07-18T00:00:00"/>
    <d v="2017-07-17T00:00:00"/>
  </r>
  <r>
    <m/>
    <n v="723788"/>
    <n v="101455153"/>
    <n v="1"/>
    <s v="LUIS HERNANDO MARTINEZ MORALES"/>
    <s v="CC"/>
    <n v="19082287"/>
    <d v="2013-05-03T00:00:00"/>
    <d v="2013-05-24T00:00:00"/>
    <d v="2014-03-14T00:00:00"/>
    <m/>
    <m/>
    <s v="MACB"/>
    <n v="180153"/>
    <s v="816001182-7"/>
    <s v="AUDIFARMA S.A."/>
    <s v="2067-148"/>
    <d v="2013-04-01T00:00:00"/>
    <x v="0"/>
    <s v="J310"/>
    <s v="RINITIS CRONICA"/>
    <s v="19986156-01-0R01AD08"/>
    <s v="AVAMYS® SPRAY NASAL"/>
    <n v="2001"/>
    <s v="El Criterio Observado sera incluido para el proceso de Auditoria Concurrente."/>
    <s v="Acta de CTC Nro (2067-148 ) no registra nombre y firma de uno o mas de los integrantes del CTC, indicando numero de registro medico de cada uno."/>
    <s v="No se acepta glosa, Se encuentra adjunta el acta de CTC con la firmas de los integrantes del Comité Técnico Científico, se cumple con los criterios establecidos en la RESOLUCION 3099 DE 2008"/>
    <m/>
    <m/>
    <x v="2"/>
    <s v="MULTIPLE"/>
    <n v="20"/>
    <d v="2014-07-18T00:00:00"/>
    <d v="2017-07-17T00:00:00"/>
  </r>
  <r>
    <n v="723791"/>
    <n v="723791"/>
    <n v="101455156"/>
    <n v="1"/>
    <s v="ROBERTO VASQUEZ RAMIREZ"/>
    <s v="CC"/>
    <n v="79156210"/>
    <d v="2013-05-10T00:00:00"/>
    <d v="2013-05-24T00:00:00"/>
    <d v="2014-03-14T00:00:00"/>
    <m/>
    <m/>
    <s v="MACB"/>
    <n v="181355"/>
    <s v="816001182-7"/>
    <s v="AUDIFARMA S.A."/>
    <s v="2095-519"/>
    <d v="2013-05-06T00:00:00"/>
    <x v="0"/>
    <s v="E109"/>
    <s v="DIABETES MELLITUS INSULINODEPENDIENTE SIN MENCION DE COMPLICACION"/>
    <s v="20003706-02-0A10BD08"/>
    <s v="GALVUS® MET 50/500 COMPRIMIDOS RECUBIERTOS CON PELICULA"/>
    <n v="1904"/>
    <s v="La orden o formula medica no evidencia la prescripcion "/>
    <s v="No aporta orden y/o formula medica"/>
    <s v="No se acepta glosa, si bien no se anexa la orden medica se cumple con los requisitos establecidos, la evidencia de suministro puede comprobarse con la factura IPS donde se detalla el paciente, fecha de ingreso y egreso, descripción de la tecnología No POS, cantidad, valor unitario y valor total."/>
    <n v="72912"/>
    <n v="72912"/>
    <x v="2"/>
    <s v="MULTIPLE"/>
    <n v="20"/>
    <d v="2014-07-18T00:00:00"/>
    <d v="2017-07-17T00:00:00"/>
  </r>
  <r>
    <m/>
    <n v="723791"/>
    <n v="101455156"/>
    <n v="1"/>
    <s v="ROBERTO VASQUEZ RAMIREZ"/>
    <s v="CC"/>
    <n v="79156210"/>
    <d v="2013-05-10T00:00:00"/>
    <d v="2013-05-24T00:00:00"/>
    <d v="2014-03-14T00:00:00"/>
    <m/>
    <m/>
    <s v="MACB"/>
    <n v="181355"/>
    <s v="816001182-7"/>
    <s v="AUDIFARMA S.A."/>
    <s v="2095-519"/>
    <d v="2013-05-06T00:00:00"/>
    <x v="0"/>
    <s v="E109"/>
    <s v="DIABETES MELLITUS INSULINODEPENDIENTE SIN MENCION DE COMPLICACION"/>
    <s v="20003706-02-0A10BD08"/>
    <s v="GALVUS® MET 50/500 COMPRIMIDOS RECUBIERTOS CON PELICULA"/>
    <n v="2001"/>
    <s v="El Criterio Observado sera incluido para el proceso de Auditoria Concurrente."/>
    <s v="Acta de CTC Nro (2095-519) no registra nombre y firma de uno o mas de los integrantes del CTC, indicando numero de registro medico de cada uno."/>
    <s v="No se acepta glosa, Se encuentra adjunta el acta de CTC 2095-519 con la firmas de los integrantes del Comité Técnico Científico, se cumple con los criterios establecidos en la RESOLUCION 3099 DE 2008"/>
    <m/>
    <m/>
    <x v="2"/>
    <s v="MULTIPLE"/>
    <n v="20"/>
    <d v="2014-07-18T00:00:00"/>
    <d v="2017-07-17T00:00:00"/>
  </r>
  <r>
    <n v="724014"/>
    <n v="724014"/>
    <n v="101456224"/>
    <n v="1"/>
    <s v="OCTAVIO GONZALEZ BERNAL"/>
    <s v="CC"/>
    <n v="34462"/>
    <d v="2013-04-30T00:00:00"/>
    <d v="2013-05-24T00:00:00"/>
    <d v="2014-03-14T00:00:00"/>
    <m/>
    <m/>
    <s v="INV"/>
    <n v="207863"/>
    <s v="816001182-7"/>
    <s v="AUDIFARMA S.A."/>
    <s v="2061-397"/>
    <d v="2013-03-20T00:00:00"/>
    <x v="0"/>
    <s v="I10X"/>
    <s v="HIPERTENSION ESENCIAL (PRIMARIA)"/>
    <s v="19980067-02-0C09CA07"/>
    <s v="GARMISH XIFEN 80 MG TABLETAS"/>
    <n v="1904"/>
    <s v="La orden o formula medica no evidencia la prescripcion "/>
    <s v="No aporta orden y/o formula medica"/>
    <s v="De acuerdo a lo establecido en la Res. 5395 de 2013, se adjunta formula medica con la descripción del paciente, técnologia No POS y Médico Tratante."/>
    <n v="56580"/>
    <n v="56580"/>
    <x v="2"/>
    <s v="MULTIPLE"/>
    <n v="20"/>
    <d v="2014-07-18T00:00:00"/>
    <d v="2017-07-17T00:00:00"/>
  </r>
  <r>
    <m/>
    <n v="724014"/>
    <n v="101456224"/>
    <n v="1"/>
    <s v="OCTAVIO GONZALEZ BERNAL"/>
    <s v="CC"/>
    <n v="34462"/>
    <d v="2013-04-30T00:00:00"/>
    <d v="2013-05-24T00:00:00"/>
    <d v="2014-03-14T00:00:00"/>
    <m/>
    <m/>
    <s v="INV"/>
    <n v="207863"/>
    <s v="816001182-7"/>
    <s v="AUDIFARMA S.A."/>
    <s v="2061-397"/>
    <d v="2013-03-20T00:00:00"/>
    <x v="0"/>
    <s v="I10X"/>
    <s v="HIPERTENSION ESENCIAL (PRIMARIA)"/>
    <s v="19980067-02-0C09CA07"/>
    <s v="GARMISH XIFEN 80 MG TABLETAS"/>
    <n v="2001"/>
    <s v="El Criterio Observado sera incluido para el proceso de Auditoria Concurrente."/>
    <s v="Acta de CTC Nro (2061-397) no registra nombre y firma de uno o mas de los integrantes del CTC, indicando numero de registro medico de cada uno."/>
    <s v="No se acepta glosa, Se encuentra adjunta el acta de CTC 2061-397 con la firmas de los integrantes del Comité Técnico Científico, se cumple con los criterios establecidos en la RESOLUCION 3099 DE 2008"/>
    <m/>
    <m/>
    <x v="2"/>
    <s v="MULTIPLE"/>
    <n v="20"/>
    <d v="2014-07-18T00:00:00"/>
    <d v="2017-07-17T00:00:00"/>
  </r>
  <r>
    <n v="724056"/>
    <n v="724056"/>
    <n v="101456266"/>
    <n v="1"/>
    <s v="LUZ MARINA AMIN GAVILAN"/>
    <s v="CC"/>
    <n v="35324768"/>
    <d v="2013-05-15T00:00:00"/>
    <d v="2013-05-24T00:00:00"/>
    <d v="2014-03-14T00:00:00"/>
    <m/>
    <m/>
    <s v="ACB"/>
    <n v="120089"/>
    <s v="816001182-7"/>
    <s v="AUDIFARMA S.A."/>
    <s v="2097-454"/>
    <d v="2013-05-08T00:00:00"/>
    <x v="0"/>
    <s v="J459"/>
    <s v="ASMA- NO ESPECIFICADA"/>
    <s v="20013309-02-0R03AK06"/>
    <s v="SERETIDE DISKUS 50/250 MCG"/>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130231"/>
    <n v="130231"/>
    <x v="2"/>
    <s v="UNICA"/>
    <n v="20"/>
    <d v="2014-07-18T00:00:00"/>
    <d v="2017-07-17T00:00:00"/>
  </r>
  <r>
    <n v="724137"/>
    <n v="724137"/>
    <n v="101456347"/>
    <n v="1"/>
    <s v="JOSE ORLANDO FERNANDEZ SOLORZANO"/>
    <s v="CC"/>
    <n v="2867615"/>
    <d v="2013-05-06T00:00:00"/>
    <d v="2013-05-24T00:00:00"/>
    <d v="2014-03-14T00:00:00"/>
    <m/>
    <m/>
    <s v="ACB"/>
    <n v="117603"/>
    <s v="816001182-7"/>
    <s v="AUDIFARMA S.A."/>
    <s v="2093-361"/>
    <d v="2013-05-02T00:00:00"/>
    <x v="0"/>
    <s v="J449"/>
    <s v="ENFERMEDAD PULMONAR OBSTRUCTIVA CRONICA- NO ESPECIFICADA"/>
    <s v="19918906-02-0R03AK07"/>
    <s v="SYMBICORT TURBUHALER (R) 160/4.5/MCG/DOSIS"/>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170366"/>
    <n v="170366"/>
    <x v="2"/>
    <s v="UNICA"/>
    <n v="20"/>
    <d v="2014-07-18T00:00:00"/>
    <d v="2017-07-17T00:00:00"/>
  </r>
  <r>
    <n v="724191"/>
    <n v="724191"/>
    <n v="101455207"/>
    <n v="1"/>
    <s v="EMMA SANDOVAL DE SANDOVAL"/>
    <s v="CC"/>
    <n v="24128331"/>
    <d v="2013-02-07T00:00:00"/>
    <d v="2013-03-01T00:00:00"/>
    <d v="2014-03-14T00:00:00"/>
    <m/>
    <m/>
    <s v="IPSM"/>
    <n v="61021"/>
    <s v="860066942-7"/>
    <s v="CAJA DE COMPENSACION FAMILIAR COMPENSAR"/>
    <s v="1973-41"/>
    <d v="2012-12-05T00:00:00"/>
    <x v="0"/>
    <s v="C509"/>
    <s v="TUMOR MALIGNO DE LA MAMA- PARTE NO ESPECIFICADA"/>
    <s v="00223139-01-0L02BG04"/>
    <s v="FEMARA 2.5 MG COMPRIMIDOS RECUBIERTOS"/>
    <n v="1904"/>
    <s v="La orden o formula medica no evidencia la prescripcion "/>
    <s v="No aporta orden y/o formula medica"/>
    <s v="De acuerdo a lo establecido en la Res. 5395 de 2013, se adjunta formula medica con la descripción del paciente, técnologia No POS y Médico Tratante."/>
    <n v="62670"/>
    <n v="62670"/>
    <x v="2"/>
    <s v="UNICA"/>
    <n v="20"/>
    <d v="2014-07-18T00:00:00"/>
    <d v="2017-07-17T00:00:00"/>
  </r>
  <r>
    <n v="724213"/>
    <n v="724213"/>
    <n v="101455229"/>
    <n v="1"/>
    <s v="AGUSTIN LOZANO MENDOZA"/>
    <s v="CC"/>
    <n v="17161574"/>
    <d v="2013-02-05T00:00:00"/>
    <d v="2013-03-01T00:00:00"/>
    <d v="2014-03-14T00:00:00"/>
    <m/>
    <m/>
    <s v="IPSM"/>
    <n v="60989"/>
    <s v="860066942-7"/>
    <s v="CAJA DE COMPENSACION FAMILIAR COMPENSAR"/>
    <s v="1999-281"/>
    <d v="2013-01-04T00:00:00"/>
    <x v="0"/>
    <s v="C20X"/>
    <s v="TUMOR MALIGNO DEL RECTO"/>
    <s v="20044068-01-0L01XA03"/>
    <s v="OXALIPLATINO 100 MG SOLUCION INYECTABLE"/>
    <n v="1904"/>
    <s v="La orden o formula medica no evidencia la prescripcion "/>
    <s v="No aporta orden y/o formula medica"/>
    <s v="De acuerdo a lo establecido en la Res. 5395 de 2013, se adjunta formula medica con la descripción del paciente, técnologia No POS y Médico Tratante."/>
    <n v="111072"/>
    <n v="111072"/>
    <x v="2"/>
    <s v="UNICA"/>
    <n v="20"/>
    <d v="2014-07-18T00:00:00"/>
    <d v="2017-07-17T00:00:00"/>
  </r>
  <r>
    <n v="724293"/>
    <n v="724293"/>
    <n v="101455309"/>
    <n v="1"/>
    <s v="RUBEN SAYE GRIMBERG"/>
    <s v="CC"/>
    <n v="6083114"/>
    <d v="2013-04-11T00:00:00"/>
    <d v="2013-04-24T00:00:00"/>
    <d v="2014-03-14T00:00:00"/>
    <m/>
    <m/>
    <n v="205"/>
    <n v="341830"/>
    <s v="816001182-7"/>
    <s v="AUDIFARMA S.A."/>
    <s v="1989-195"/>
    <d v="2012-12-24T00:00:00"/>
    <x v="0"/>
    <s v="M350"/>
    <s v="SINDROME SECO (SJOGREN)"/>
    <s v="19908041-04-0V08AA05"/>
    <s v="LAGRICEL® OFTENO"/>
    <n v="1904"/>
    <s v="La orden o formula medica no evidencia la prescripcion "/>
    <s v="No aporta orden y/o formula medica"/>
    <s v="De acuerdo a lo establecido en la Res. 5395 de 2013, se adjunta formula medica con la descripción del paciente, técnologia No POS y Médico Tratante."/>
    <n v="103428"/>
    <n v="103428"/>
    <x v="2"/>
    <s v="UNICA"/>
    <n v="20"/>
    <d v="2014-07-18T00:00:00"/>
    <d v="2017-07-17T00:00:00"/>
  </r>
  <r>
    <n v="724415"/>
    <n v="724415"/>
    <n v="101455431"/>
    <n v="1"/>
    <s v="KAROL NATALIA BEJARANO ARDILA"/>
    <s v="RC"/>
    <n v="1018448161"/>
    <d v="2013-04-18T00:00:00"/>
    <d v="2013-04-24T00:00:00"/>
    <d v="2014-03-14T00:00:00"/>
    <m/>
    <m/>
    <n v="205"/>
    <n v="345183"/>
    <s v="816001182-7"/>
    <s v="AUDIFARMA S.A."/>
    <s v="2079-162"/>
    <d v="2013-04-15T00:00:00"/>
    <x v="0"/>
    <s v="J303"/>
    <s v="OTRAS RINITIS ALERGICAS"/>
    <s v="19986156-01-0R01AD08"/>
    <s v="AVAMYS® SPRAY NASAL"/>
    <n v="1904"/>
    <s v="La orden o formula medica no evidencia la prescripcion "/>
    <s v="No aporta orden y/o formula medica"/>
    <s v="De acuerdo a lo establecido en la Res. 5395 de 2013, se adjunta formula medica con la descripción del paciente, técnologia No POS y Médico Tratante."/>
    <n v="28239"/>
    <n v="28239"/>
    <x v="2"/>
    <s v="UNICA"/>
    <n v="20"/>
    <d v="2014-07-18T00:00:00"/>
    <d v="2017-07-17T00:00:00"/>
  </r>
  <r>
    <n v="724480"/>
    <n v="724480"/>
    <n v="101496852"/>
    <n v="1"/>
    <s v="EDILMA DE LA CRUZ VILLADA DE ALZATE"/>
    <s v="CC"/>
    <n v="41619609"/>
    <d v="2013-05-21T00:00:00"/>
    <d v="2013-05-24T00:00:00"/>
    <d v="2014-03-14T00:00:00"/>
    <m/>
    <m/>
    <n v="205"/>
    <n v="349384"/>
    <s v="816001182-7"/>
    <s v="AUDIFARMA S.A."/>
    <s v="2103-506"/>
    <d v="2013-05-16T00:00:00"/>
    <x v="0"/>
    <s v="M199"/>
    <s v="ARTROSIS- NO ESPECIFICADA"/>
    <s v="19938267-02-0M01AX99"/>
    <s v="ROTAFLEX® POLVO"/>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113160"/>
    <n v="113160"/>
    <x v="2"/>
    <s v="UNICA"/>
    <n v="20"/>
    <d v="2014-07-18T00:00:00"/>
    <d v="2017-07-17T00:00:00"/>
  </r>
  <r>
    <n v="724497"/>
    <n v="724497"/>
    <n v="101496868"/>
    <n v="1"/>
    <s v="MARTHA MEJIA GOMEZ"/>
    <s v="CC"/>
    <n v="29022153"/>
    <d v="2013-04-25T00:00:00"/>
    <d v="2013-05-15T00:00:00"/>
    <d v="2014-03-14T00:00:00"/>
    <m/>
    <m/>
    <n v="205"/>
    <n v="346904"/>
    <s v="816001182-7"/>
    <s v="AUDIFARMA S.A."/>
    <s v="2085-603"/>
    <d v="2013-04-22T00:00:00"/>
    <x v="0"/>
    <s v="M792"/>
    <s v="NEURALGIA Y NEURITIS- NO ESPECIFICADAS"/>
    <s v="20042347-03-0N03AX12"/>
    <s v="GABAPENTINA CAPSULAS 400 MG"/>
    <n v="1904"/>
    <s v="La orden o formula medica no evidencia la prescripcion "/>
    <s v="No aporta orden y/o formula medica"/>
    <s v="De acuerdo a lo establecido en la Res. 5395 de 2013, se adjunta formula medica con la descripción del paciente, técnologia No POS y Médico Tratante."/>
    <n v="24570"/>
    <n v="24570"/>
    <x v="2"/>
    <s v="MULTIPLE"/>
    <n v="20"/>
    <d v="2014-07-18T00:00:00"/>
    <d v="2017-07-17T00:00:00"/>
  </r>
  <r>
    <m/>
    <n v="724497"/>
    <n v="101496868"/>
    <n v="1"/>
    <s v="MARTHA MEJIA GOMEZ"/>
    <s v="CC"/>
    <n v="29022153"/>
    <d v="2013-04-25T00:00:00"/>
    <d v="2013-05-15T00:00:00"/>
    <d v="2014-03-14T00:00:00"/>
    <m/>
    <m/>
    <n v="205"/>
    <n v="346904"/>
    <s v="816001182-7"/>
    <s v="AUDIFARMA S.A."/>
    <s v="2085-603"/>
    <d v="2013-04-22T00:00:00"/>
    <x v="0"/>
    <s v="M792"/>
    <s v="NEURALGIA Y NEURITIS- NO ESPECIFICADAS"/>
    <s v="20042347-03-0N03AX12"/>
    <s v="GABAPENTINA CAPSULAS 400 MG"/>
    <n v="2001"/>
    <s v="El Criterio Observado sera incluido para el proceso de Auditoria Concurrente."/>
    <s v="Acta de CTC Nro (2085-603 ) no registra nombre y firma de uno o mas de los integrantes del CTC, indicando numero de registro medico de cada uno."/>
    <s v="No se acepta glosa, Se encuentra adjunta el acta de CTC 2085-603 con la firmas de los integrantes del Comité Técnico Científico, se cumple con los criterios establecidos en la RESOLUCION 3099 DE 2008"/>
    <m/>
    <m/>
    <x v="2"/>
    <s v="MULTIPLE"/>
    <n v="20"/>
    <d v="2014-07-18T00:00:00"/>
    <d v="2017-07-17T00:00:00"/>
  </r>
  <r>
    <n v="724570"/>
    <n v="724570"/>
    <n v="101496939"/>
    <n v="1"/>
    <s v="MYRIAM INES AREVALO PINZON"/>
    <s v="CC"/>
    <n v="20342295"/>
    <d v="2013-04-26T00:00:00"/>
    <d v="2013-05-24T00:00:00"/>
    <d v="2014-03-14T00:00:00"/>
    <m/>
    <m/>
    <n v="205"/>
    <n v="348884"/>
    <s v="816001182-7"/>
    <s v="AUDIFARMA S.A."/>
    <s v="2055-337"/>
    <d v="2013-03-13T00:00:00"/>
    <x v="0"/>
    <s v="K743"/>
    <s v="CIRROSIS BILIAR PRIMARIA"/>
    <s v="00029634-01-0A05AA02"/>
    <s v="URSACOL 300 MG"/>
    <n v="1904"/>
    <s v="La orden o formula medica no evidencia la prescripcion "/>
    <s v="No aporta orden y/o formula medica"/>
    <s v="De acuerdo a lo establecido en la Res. 5395 de 2013, se adjunta formula medica con la descripción del paciente, técnologia No POS y Médico Tratante."/>
    <n v="116160"/>
    <n v="116160"/>
    <x v="2"/>
    <s v="UNICA"/>
    <n v="20"/>
    <d v="2014-07-18T00:00:00"/>
    <d v="2017-07-17T00:00:00"/>
  </r>
  <r>
    <n v="724595"/>
    <n v="724595"/>
    <n v="101496964"/>
    <n v="1"/>
    <s v="ELVIA DIAZ DE MENDOZA"/>
    <s v="CC"/>
    <n v="41377078"/>
    <d v="2013-05-20T00:00:00"/>
    <d v="2013-05-24T00:00:00"/>
    <d v="2014-03-14T00:00:00"/>
    <m/>
    <m/>
    <n v="205"/>
    <n v="349496"/>
    <s v="816001182-7"/>
    <s v="AUDIFARMA S.A."/>
    <s v="2091-140"/>
    <d v="2013-04-29T00:00:00"/>
    <x v="0"/>
    <s v="I10X"/>
    <s v="HIPERTENSION ESENCIAL (PRIMARIA)"/>
    <s v="19930255-04-0C09DA06"/>
    <s v="ATACAND PLUS 16/12.5 MG. TABLETAS"/>
    <n v="1904"/>
    <s v="La orden o formula medica no evidencia la prescripcion "/>
    <s v="No aporta orden y/o formula medica"/>
    <s v="De acuerdo a lo establecido en la Res. 5395 de 2013, se adjunta formula medica con la descripción del paciente, técnologia No POS y Médico Tratante."/>
    <n v="205716"/>
    <n v="205716"/>
    <x v="2"/>
    <s v="UNICA"/>
    <n v="20"/>
    <d v="2014-07-18T00:00:00"/>
    <d v="2017-07-17T00:00:00"/>
  </r>
  <r>
    <n v="724652"/>
    <n v="724652"/>
    <n v="101497021"/>
    <n v="1"/>
    <s v="EDGAR JULIAN GALINDO ESLAVA"/>
    <s v="CC"/>
    <n v="79052088"/>
    <d v="2013-04-24T00:00:00"/>
    <d v="2013-05-15T00:00:00"/>
    <d v="2014-03-14T00:00:00"/>
    <m/>
    <m/>
    <n v="205"/>
    <n v="347196"/>
    <s v="816001182-7"/>
    <s v="AUDIFARMA S.A."/>
    <s v="2083-58"/>
    <d v="2013-04-19T00:00:00"/>
    <x v="0"/>
    <s v="F412"/>
    <s v="TRASTORNO MIXTO DE ANSIEDAD Y DEPRESION"/>
    <s v="19990358-04-0N06AB10"/>
    <s v="S CITAP 20"/>
    <n v="1904"/>
    <s v="La orden o formula medica no evidencia la prescripcion "/>
    <s v="No aporta orden y/o formula medica"/>
    <s v="De acuerdo a lo establecido en la Res. 5395 de 2013, se adjunta formula medica con la descripción del paciente, técnologia No POS y Médico Tratante."/>
    <n v="47250"/>
    <n v="47250"/>
    <x v="2"/>
    <s v="MULTIPLE"/>
    <n v="20"/>
    <d v="2014-07-18T00:00:00"/>
    <d v="2017-07-17T00:00:00"/>
  </r>
  <r>
    <m/>
    <n v="724652"/>
    <n v="101497021"/>
    <n v="1"/>
    <s v="EDGAR JULIAN GALINDO ESLAVA"/>
    <s v="CC"/>
    <n v="79052088"/>
    <d v="2013-04-24T00:00:00"/>
    <d v="2013-05-15T00:00:00"/>
    <d v="2014-03-14T00:00:00"/>
    <m/>
    <m/>
    <n v="205"/>
    <n v="347196"/>
    <s v="816001182-7"/>
    <s v="AUDIFARMA S.A."/>
    <s v="2083-58"/>
    <d v="2013-04-19T00:00:00"/>
    <x v="0"/>
    <s v="F412"/>
    <s v="TRASTORNO MIXTO DE ANSIEDAD Y DEPRESION"/>
    <s v="19990358-04-0N06AB10"/>
    <s v="S CITAP 20"/>
    <n v="2001"/>
    <s v="El Criterio Observado sera incluido para el proceso de Auditoria Concurrente."/>
    <s v="Acta de CTC Nro (2083-58 ) no registra nombre y firma de uno o mas de los integrantes del CTC, indicando numero de registro medico de cada uno."/>
    <s v="No se acepta glosa, Se encuentra adjunta el acta de CTC 2085-603 con la firmas de los integrantes del Comité Técnico Científico, se cumple con los criterios establecidos en la RESOLUCION 3099 DE 2008"/>
    <m/>
    <m/>
    <x v="2"/>
    <s v="MULTIPLE"/>
    <n v="20"/>
    <d v="2014-07-18T00:00:00"/>
    <d v="2017-07-17T00:00:00"/>
  </r>
  <r>
    <n v="724690"/>
    <n v="724690"/>
    <n v="101479243"/>
    <n v="1"/>
    <s v="ELBA OLIVA LOTERO DE VALENZUELA"/>
    <s v="CC"/>
    <n v="20021822"/>
    <d v="2013-11-16T00:00:00"/>
    <d v="2013-12-20T00:00:00"/>
    <d v="2014-03-14T00:00:00"/>
    <m/>
    <m/>
    <n v="40"/>
    <n v="26241"/>
    <s v="900285194-8"/>
    <s v="FARMACIA INSTITUCIONAL SAS"/>
    <s v="829-167"/>
    <d v="2013-11-12T00:00:00"/>
    <x v="0"/>
    <s v="R32X"/>
    <s v="INCONTINENCIA URINARIA- NO ESPECIFICADA"/>
    <n v="999002468"/>
    <s v="PAÑAL PLENITUD TALLA M - IN"/>
    <n v="902"/>
    <s v="El usuario no es consistente en los diferentes soportes del recobro"/>
    <s v="El nombre del usuario incluido en la solicitud de recobro es diferente a la Base de Datos Unica de Afiliados - BDUA"/>
    <s v="No se acepta glosa, ya se realizo correccion por parte del BDUA, el usuario se encuentra afiliado a la EPS COMPENSAR para la fecha de prestación del servicio (16/11/2013), los nombres registrados en los documentos esenciales del recobro corresponden a la condición de afiliación y evidenciándose como dato trazador el tipo y número de identificación, se adjunta reporte BDUA con los datos correctos del usuario."/>
    <n v="217500"/>
    <n v="217500"/>
    <x v="2"/>
    <s v="UNICA"/>
    <n v="20"/>
    <d v="2014-07-18T00:00:00"/>
    <d v="2017-07-17T00:00:00"/>
  </r>
  <r>
    <n v="724725"/>
    <n v="724725"/>
    <n v="101479277"/>
    <n v="1"/>
    <s v="DEYDER FABRICIO PINERES ORTIZ"/>
    <s v="CC"/>
    <n v="1098702443"/>
    <d v="2013-11-20T00:00:00"/>
    <d v="2013-12-20T00:00:00"/>
    <d v="2014-03-14T00:00:00"/>
    <m/>
    <m/>
    <n v="40"/>
    <n v="26280"/>
    <s v="900285194-8"/>
    <s v="FARMACIA INSTITUCIONAL SAS"/>
    <s v="829-218"/>
    <d v="2013-11-12T00:00:00"/>
    <x v="0"/>
    <s v="E46X"/>
    <s v="DESNUTRICION PROTEICOCALORICA - NO ESPECIFICADA"/>
    <n v="999003460"/>
    <s v="DIETA ENTERAL COMPLETA POLVO400G ENSOY DIABETES LATA X 400G - IN"/>
    <n v="902"/>
    <s v="El usuario no es consistente en los diferentes soportes del recobro"/>
    <s v="El nombre del usuario incluido en la solicitud de recobro es diferente a la Base de Datos Unica de Afiliados - BDUA"/>
    <s v=" No se acepta glosa, el usuario se encuentra afiliado a la EPS COMPENSAR para la fecha de prestación del servicio (20/11/2013), los nombres registrados en los documentos esenciales del recobro corresponden a la condición de afiliación en el momento de la prestación del servicio y evidenciándose como dato trazador el tipo y número de identificación, se anexa reporte BDUA "/>
    <n v="479736"/>
    <n v="479736"/>
    <x v="2"/>
    <s v="UNICA"/>
    <n v="20"/>
    <d v="2014-07-18T00:00:00"/>
    <d v="2017-07-17T00:00:00"/>
  </r>
  <r>
    <n v="724739"/>
    <n v="724739"/>
    <n v="101479291"/>
    <n v="1"/>
    <s v="DYLAND SAMUEL CASTILLO MENDIETA"/>
    <s v="RC"/>
    <n v="1028622001"/>
    <d v="2013-09-04T00:00:00"/>
    <d v="2013-11-25T00:00:00"/>
    <d v="2014-03-14T00:00:00"/>
    <m/>
    <m/>
    <s v="SM"/>
    <n v="911873"/>
    <s v="899999123-7"/>
    <s v="FUNDACION HOSPITAL DE LA MISERICORDIA"/>
    <s v="1174-86"/>
    <d v="2013-08-29T00:00:00"/>
    <x v="0"/>
    <s v="J168"/>
    <s v="NEUMONIA DEBIDA A OTROS MICROORGANISMOS INFECCIOSOS ESPECIFICADOS"/>
    <s v="906914-X"/>
    <s v="PROCALCITONINA SEMICUANTITATIVA - AC"/>
    <n v="902"/>
    <s v="El usuario no es consistente en los diferentes soportes del recobro"/>
    <s v="El nombre del usuario incluido en la solicitud de recobro es diferente a la Base de Datos Unica de Afiliados - BDUA"/>
    <s v="No se acepta glosa, el usuario se encuentra afiliado a la EPS COMPENSAR para la fecha de prestación del servicio (04/09/2013), los nombres registrados en los documentos esenciales del recobro corresponden a la condición de afiliación en el momento de la prestación del servicio y evidenciándose como dato trazador el tipo y número de identificación, se anexa reporte BDUA "/>
    <n v="60510"/>
    <n v="60510"/>
    <x v="2"/>
    <s v="UNICA"/>
    <n v="20"/>
    <d v="2014-07-18T00:00:00"/>
    <d v="2017-07-17T00:00:00"/>
  </r>
  <r>
    <n v="724765"/>
    <n v="724765"/>
    <n v="101479317"/>
    <n v="1"/>
    <s v="YRNEY TORRES AVILA"/>
    <s v="CC"/>
    <n v="51686993"/>
    <d v="2013-04-16T00:00:00"/>
    <d v="2013-12-11T00:00:00"/>
    <d v="2014-03-14T00:00:00"/>
    <m/>
    <m/>
    <m/>
    <n v="2809580"/>
    <s v="860006656-9"/>
    <s v="FUNDACION ABOOD SHAIO EN REESTRUCTURACION"/>
    <s v="1044-20"/>
    <d v="2013-04-23T00:00:00"/>
    <x v="0"/>
    <s v="R060"/>
    <s v="DISNEA"/>
    <s v="X00085"/>
    <s v="PRO-BNP - AC"/>
    <n v="902"/>
    <s v="El usuario no es consistente en los diferentes soportes del recobro"/>
    <s v="El nombre del usuario incluido en la solicitud de recobro es diferente a la Base de Datos Unica de Afiliados - BDUA"/>
    <s v="No se acepta glosa, el usuario se encuentra afiliado a la EPS COMPENSAR para la fecha de prestación del servicio (16/04/2013), los nombres registrados en los documentos esenciales del recobro corresponden a la condición de afiliación en el momento de la prestación del servicio y evidenciándose como dato trazador el tipo y número de identificación, se anexa reporte BDUA."/>
    <n v="94303"/>
    <n v="94303"/>
    <x v="2"/>
    <s v="UNICA"/>
    <n v="20"/>
    <d v="2014-07-18T00:00:00"/>
    <d v="2017-07-17T00:00:00"/>
  </r>
  <r>
    <n v="724786"/>
    <n v="724786"/>
    <n v="101479338"/>
    <n v="1"/>
    <s v="JUAN JOSE SUAREZ SEPULVEDA"/>
    <s v="TI"/>
    <n v="1000470379"/>
    <d v="2013-12-04T00:00:00"/>
    <d v="2013-12-10T00:00:00"/>
    <d v="2014-03-14T00:00:00"/>
    <m/>
    <m/>
    <m/>
    <n v="8028"/>
    <s v="41705607-6"/>
    <s v="ELIZABETH GARCIA GOMEZ"/>
    <s v="795-147"/>
    <d v="2013-09-12T00:00:00"/>
    <x v="0"/>
    <s v="J304"/>
    <s v="RINITIS ALERGICA- NO ESPECIFICADA"/>
    <n v="991201"/>
    <s v="INMUNOTERAPIA DEPIGOIDE ACAROS - AC"/>
    <n v="902"/>
    <s v="El usuario no es consistente en los diferentes soportes del recobro"/>
    <s v="El nombre del usuario incluido en la solicitud de recobro es diferente a la Base de Datos Unica de Afiliados - BDUA"/>
    <s v="No se acepta glosa, ya se realizo correccion por parte del BDUA, el usuario se encuentra afiliado a la EPS COMPENSAR para la fecha de prestación del servicio (04/12/2013), los nombres registrados en los documentos esenciales del recobro corresponden a la condición de afiliación y evidenciándose como dato trazador el tipo y número de identificación, se adjunta reporte BDUA con los datos correctos del usuario."/>
    <n v="231052"/>
    <n v="231052"/>
    <x v="2"/>
    <s v="UNICA"/>
    <n v="20"/>
    <d v="2014-07-18T00:00:00"/>
    <d v="2017-07-17T00:00:00"/>
  </r>
  <r>
    <n v="724853"/>
    <n v="724853"/>
    <n v="101479405"/>
    <n v="1"/>
    <s v="JUAN JOSE SUAREZ SEPULVEDA"/>
    <s v="TI"/>
    <n v="1000470379"/>
    <d v="2013-12-04T00:00:00"/>
    <d v="2013-12-10T00:00:00"/>
    <d v="2014-03-14T00:00:00"/>
    <m/>
    <m/>
    <m/>
    <n v="8029"/>
    <s v="41705607-6"/>
    <s v="ELIZABETH GARCIA GOMEZ"/>
    <s v="795-147"/>
    <d v="2013-09-12T00:00:00"/>
    <x v="0"/>
    <s v="J304"/>
    <s v="RINITIS ALERGICA- NO ESPECIFICADA"/>
    <n v="990012"/>
    <s v="INMUNOTERAPIA DEPIGOIDE ACAROS - AC"/>
    <n v="902"/>
    <s v="El usuario no es consistente en los diferentes soportes del recobro"/>
    <s v="El nombre del usuario incluido en la solicitud de recobro es diferente a la Base de Datos Unica de Afiliados - BDUA"/>
    <s v="No se acepta glosa, ya se realizo correccion por parte del BDUA, el usuario se encuentra afiliado a la EPS COMPENSAR para la fecha de prestación del servicio (04/12/2013), los nombres registrados en los documentos esenciales del recobro corresponden a la condición de afiliación y evidenciándose como dato trazador el tipo y número de identificación, se adjunta reporte BDUA con los datos correctos del usuario."/>
    <n v="231052"/>
    <n v="231052"/>
    <x v="2"/>
    <s v="UNICA"/>
    <n v="20"/>
    <d v="2014-07-18T00:00:00"/>
    <d v="2017-07-17T00:00:00"/>
  </r>
  <r>
    <n v="724867"/>
    <n v="724867"/>
    <n v="101479419"/>
    <n v="1"/>
    <s v="LUZ MARINA LOZANO ALVARADO"/>
    <s v="CC"/>
    <n v="40367782"/>
    <d v="2013-12-11T00:00:00"/>
    <d v="2014-01-07T00:00:00"/>
    <d v="2014-03-14T00:00:00"/>
    <m/>
    <m/>
    <s v="BTA"/>
    <n v="2954129"/>
    <s v="860015536-1"/>
    <s v="HOSPITAL UNIVERSITARIO SAN IGNACIO"/>
    <s v="809-24"/>
    <d v="2013-10-08T00:00:00"/>
    <x v="0"/>
    <s v="N132"/>
    <s v="HIDRONEFROSIS CON OBSTRUCCION POR CALCULOS DEL RINON Y DEL URETER"/>
    <n v="130012"/>
    <s v="NEFROLITOTOMIA ANTEROGRADA O RETROGRADA CON LASSER - PD"/>
    <n v="1702"/>
    <s v="El monto a reconocer presenta diferencias"/>
    <s v="Se descuenta el valor de la tecnologia en salud similar que reemplaza o sustituye a la tecnologia en salud recobrada ((NEFROLITOTOMIA),(1430716.5)) por valor de ($), se glosa la diferencia."/>
    <s v="Se realiza reliquidacion aplicando el valor y similar correctos, corresponde al grupo 10 por valor de $1.483.670 Tarifa Soat 2013 ."/>
    <n v="188760"/>
    <n v="188760"/>
    <x v="2"/>
    <s v="MULTIPLE"/>
    <n v="20"/>
    <d v="2014-07-18T00:00:00"/>
    <d v="2017-07-17T00:00:00"/>
  </r>
  <r>
    <m/>
    <n v="724867"/>
    <n v="101479419"/>
    <n v="1"/>
    <s v="LUZ MARINA LOZANO ALVARADO"/>
    <s v="CC"/>
    <n v="40367782"/>
    <d v="2013-12-11T00:00:00"/>
    <d v="2014-01-07T00:00:00"/>
    <d v="2014-03-14T00:00:00"/>
    <m/>
    <m/>
    <s v="BTA"/>
    <n v="2954129"/>
    <s v="860015536-1"/>
    <s v="HOSPITAL UNIVERSITARIO SAN IGNACIO"/>
    <s v="809-24"/>
    <d v="2013-10-08T00:00:00"/>
    <x v="0"/>
    <s v="N132"/>
    <s v="HIDRONEFROSIS CON OBSTRUCCION POR CALCULOS DEL RINON Y DEL URETER"/>
    <n v="130012"/>
    <s v="NEFROLITOTOMIA ANTEROGRADA O RETROGRADA CON LASSER - PD"/>
    <n v="1904"/>
    <s v="La orden o formula medica no evidencia la prescripcion "/>
    <s v="No aporta orden y/o formula medica"/>
    <s v="De acuerdo a lo establecido en la Res. 5395 de 2013, se adjunta formula medica con la descripción del paciente, técnologia No POS y Médico Tratante."/>
    <m/>
    <m/>
    <x v="2"/>
    <s v="MULTIPLE"/>
    <n v="20"/>
    <d v="2014-07-18T00:00:00"/>
    <d v="2017-07-17T00:00:00"/>
  </r>
  <r>
    <n v="724930"/>
    <n v="724930"/>
    <n v="101479482"/>
    <n v="1"/>
    <s v="HORTENSIA LAGUNA VDA DE CASAS"/>
    <s v="CC"/>
    <n v="20023169"/>
    <d v="2013-11-14T00:00:00"/>
    <d v="2013-12-13T00:00:00"/>
    <d v="2014-03-14T00:00:00"/>
    <m/>
    <m/>
    <s v="PC"/>
    <n v="6802322"/>
    <s v="860006745-6"/>
    <s v="CONGREGACION &quot;HERMANAS DE LA CARIDAD DOMINICAS DE LA PRESENTACION DE LA SANTISIMA VIRGEN - PROVINCIA DE BOGOTA&quot;"/>
    <s v="1254-1"/>
    <d v="2013-11-19T00:00:00"/>
    <x v="0"/>
    <s v="I269"/>
    <s v="EMBOLIA PULMONAR SIN MENCION DE CORAZON PULMONAR AGUDO"/>
    <s v="879301-6"/>
    <s v="ANGIOTAC 3D DE ARTERIA PULMONAR - AC"/>
    <n v="902"/>
    <s v="El usuario no es consistente en los diferentes soportes del recobro"/>
    <s v="El nombre del usuario incluido en la solicitud de recobro es diferente a la Base de Datos Unica de Afiliados - BDUA"/>
    <s v=" No se acepta glosa, el usuario se encuentra afiliado a la EPS COMPENSAR para la fecha de prestación del servicio (14/12/2013), los nombres registrados en los documentos esenciales del recobro corresponden a la condición de afiliación en el momento de la prestación del servicio y evidenciándose como dato trazador el tipo y número de identificación, se anexa reporte BDUA "/>
    <n v="680700"/>
    <n v="680700"/>
    <x v="2"/>
    <s v="UNICA"/>
    <n v="20"/>
    <d v="2014-07-18T00:00:00"/>
    <d v="2017-07-17T00:00:00"/>
  </r>
  <r>
    <n v="725123"/>
    <n v="725123"/>
    <n v="101809978"/>
    <n v="1"/>
    <s v="LUIS GONZALO ARANGO AGUIRRE"/>
    <s v="CC"/>
    <n v="324180"/>
    <d v="2013-03-27T00:00:00"/>
    <d v="2013-04-17T00:00:00"/>
    <d v="2015-09-17T00:00:00"/>
    <m/>
    <m/>
    <n v="205"/>
    <n v="338161"/>
    <s v="816001182-7"/>
    <s v="AUDIFARMA S.A."/>
    <s v="1987-102 "/>
    <d v="2012-12-21T00:00:00"/>
    <x v="0"/>
    <s v="G530"/>
    <s v="NEURALGIA POSTHERPES ZOSTER (B02.2)"/>
    <s v="19942375-02-0N03AX12"/>
    <s v="GABAPENTIN 400 MG CAPSULAS"/>
    <n v="1904"/>
    <s v="La orden o formula medica no evidencia la prescripcion "/>
    <s v="No aporta orden y/o formula medica"/>
    <s v="De acuerdo a lo establecido en la Res. 5395 de 2013, se adjunta formula medica con la descripción del paciente, técnologia No POS y Médico Tratante."/>
    <n v="20040"/>
    <n v="20040"/>
    <x v="3"/>
    <s v="UNICA"/>
    <n v="20"/>
    <d v="2014-08-08T00:00:00"/>
    <d v="2017-08-07T00:00:00"/>
  </r>
  <r>
    <n v="725208"/>
    <n v="725208"/>
    <n v="101810062"/>
    <n v="1"/>
    <s v="MARIA CONCEPCION BRUJES MORENO"/>
    <s v="CC"/>
    <n v="41454544"/>
    <d v="2013-04-08T00:00:00"/>
    <d v="2013-04-24T00:00:00"/>
    <d v="2014-12-15T00:00:00"/>
    <m/>
    <m/>
    <n v="205"/>
    <n v="340382"/>
    <s v="816001182-7"/>
    <s v="AUDIFARMA S.A."/>
    <s v="2049-195 "/>
    <d v="2013-03-06T00:00:00"/>
    <x v="0"/>
    <s v="M069"/>
    <s v="ARTRITIS REUMATOIDE- NO ESPECIFICADA"/>
    <s v="19963295-03-0M01AX25"/>
    <s v="FLEXURE MSM"/>
    <n v="1904"/>
    <s v="La orden o formula medica no evidencia la prescripcion "/>
    <s v="No aporta orden y/o formula medica"/>
    <s v="De acuerdo a lo establecido en la Res. 5395 de 2013, se adjunta formula medica con la descripción del paciente, técnologia No POS y Médico Tratante."/>
    <n v="97140"/>
    <n v="97140"/>
    <x v="3"/>
    <s v="UNICA"/>
    <n v="20"/>
    <d v="2014-08-08T00:00:00"/>
    <d v="2017-08-07T00:00:00"/>
  </r>
  <r>
    <n v="725248"/>
    <n v="725248"/>
    <n v="101810102"/>
    <n v="1"/>
    <s v="SAMUEL DAVID BARRAGAN BELTRAN"/>
    <s v="RC"/>
    <n v="1014992287"/>
    <d v="2013-04-08T00:00:00"/>
    <d v="2013-04-24T00:00:00"/>
    <d v="2015-05-20T00:00:00"/>
    <m/>
    <m/>
    <n v="205"/>
    <n v="340459"/>
    <s v="816001182-7"/>
    <s v="AUDIFARMA S.A."/>
    <s v="2025-355"/>
    <d v="2013-02-06T00:00:00"/>
    <x v="0"/>
    <s v="E46X"/>
    <s v="DESNUTRICION PROTEICOCALORICA - NO ESPECIFICADA"/>
    <s v="00017702-01-0A11AA03"/>
    <s v="PEDIASURE"/>
    <n v="1904"/>
    <s v="La orden o formula medica no evidencia la prescripcion "/>
    <s v="No aporta orden y/o formula medica"/>
    <s v="De acuerdo a lo establecido en la Res. 5395 de 2013, se adjunta formula medica con la descripción del paciente, técnologia No POS y Médico Tratante."/>
    <n v="236950"/>
    <n v="236950"/>
    <x v="3"/>
    <s v="UNICA"/>
    <n v="20"/>
    <d v="2014-08-08T00:00:00"/>
    <d v="2017-08-07T00:00:00"/>
  </r>
  <r>
    <n v="725291"/>
    <n v="725291"/>
    <n v="101810145"/>
    <n v="1"/>
    <s v="MONICA PATARROYO RODRIGUEZ"/>
    <s v="CC"/>
    <n v="39659649"/>
    <d v="2013-05-09T00:00:00"/>
    <d v="2013-05-24T00:00:00"/>
    <d v="2014-12-15T00:00:00"/>
    <m/>
    <m/>
    <s v="ACB"/>
    <n v="119433"/>
    <s v="816001182-7"/>
    <s v="AUDIFARMA S.A."/>
    <s v="2053-355"/>
    <d v="2013-03-11T00:00:00"/>
    <x v="0"/>
    <s v="G952"/>
    <s v="COMPRESION MEDULAR- NO ESPECIFICADA"/>
    <s v="20016558-03-0N03AX16"/>
    <s v="PREGABALINA 75 MG CAPSULAS"/>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113316"/>
    <n v="113316"/>
    <x v="3"/>
    <s v="UNICA"/>
    <n v="20"/>
    <d v="2014-08-08T00:00:00"/>
    <d v="2017-08-07T00:00:00"/>
  </r>
  <r>
    <n v="725302"/>
    <n v="725302"/>
    <n v="101810156"/>
    <n v="1"/>
    <s v="MARTHA RODRIGUEZ"/>
    <s v="CC"/>
    <n v="41540114"/>
    <d v="2013-05-10T00:00:00"/>
    <d v="2013-05-24T00:00:00"/>
    <d v="2014-12-15T00:00:00"/>
    <m/>
    <m/>
    <s v="ACB"/>
    <n v="119065"/>
    <s v="816001182-7"/>
    <s v="AUDIFARMA S.A."/>
    <s v="2025-553"/>
    <d v="2013-02-06T00:00:00"/>
    <x v="0"/>
    <s v="M819"/>
    <s v="OSTEOPOROSIS NO ESPECIFICADA- SIN FRACTURA PATOLOGICA"/>
    <s v="19960555-03-0M05BX03"/>
    <s v="PROTOS 2 G"/>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142114"/>
    <n v="142114"/>
    <x v="3"/>
    <s v="UNICA"/>
    <n v="20"/>
    <d v="2014-08-08T00:00:00"/>
    <d v="2017-08-07T00:00:00"/>
  </r>
  <r>
    <n v="725436"/>
    <n v="725436"/>
    <n v="101811614"/>
    <n v="1"/>
    <s v="JORGE ENRIQUE PAEZ CLAVIJO"/>
    <s v="CC"/>
    <n v="17053244"/>
    <d v="2013-12-20T00:00:00"/>
    <d v="2014-01-24T00:00:00"/>
    <d v="2014-04-09T00:00:00"/>
    <d v="2005-05-05T00:00:00"/>
    <s v=" Se trata de paciente que presenta infarto agudo de miocardio que interpone acción de tutela para la realización de cateterismo cardiaco; como medida provisional el juzgado autorizó a la clínica Shaio y en la decisión del fallo resuelve declarar la cesación de la presente acción de tutela pero dispuso : &quot;... a la EPS COMPENSAR siga proporcionando a la paciente ,los demás procedimientos, tratamientos, medicamentos y examenes que llegue a necesitar para la recuperación de la patología...&quot; EL infarto de miocardio es producido por la obstruccion de arterias coronarias, dentro de las causas de obstrucción se encuentran las placas ateromatosas, ante el gran riesgo cardiovascular del paciente hay necesidad de manejar la hiperlipidemia con medicamentos como EZETIMIBA 10 MG - ZETIA, hipolipemiante de mayor potencia que la lovastatina , La EZETIMIBA 10 MG - ZETIA se encuentra indicada y plenamente contemplada en el fallo dentro de los &quot;tratamientos &quot; y &quot;medicamentos&quot; para la recuperación del infarto."/>
    <n v="205"/>
    <n v="421857"/>
    <s v="816001182-7"/>
    <s v="AUDIFARMA S.A."/>
    <s v="2005-0118"/>
    <m/>
    <x v="1"/>
    <s v="I251"/>
    <s v="ENFERMEDAD ATEROSCLEROTICA DEL CORAZON"/>
    <s v="00033788-07-0C07AB02"/>
    <s v="BETALOC ZOK 100 MG TABLE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25850"/>
    <n v="218190"/>
    <x v="3"/>
    <s v="UNICA"/>
    <n v="20"/>
    <d v="2014-08-08T00:00:00"/>
    <d v="2017-08-07T00:00:00"/>
  </r>
  <r>
    <m/>
    <n v="725436"/>
    <n v="101811614"/>
    <n v="2"/>
    <s v="JORGE ENRIQUE PAEZ CLAVIJO"/>
    <s v="CC"/>
    <n v="17053244"/>
    <d v="2013-12-20T00:00:00"/>
    <d v="2014-01-24T00:00:00"/>
    <d v="2014-04-09T00:00:00"/>
    <d v="2005-05-05T00:00:00"/>
    <s v=" Se trata de paciente que presenta infarto agudo de miocardio que interpone acción de tutela para la realización de cateterismo cardiaco; como medida provisional el juzgado autorizó a la clínica Shaio y en la decisión del fallo resuelve declarar la cesación de la presente acción de tutela pero dispuso : &quot;... a la EPS COMPENSAR siga proporcionando a la paciente ,los demás procedimientos, tratamientos, medicamentos y examenes que llegue a necesitar para la recuperación de la patología...&quot; EL infarto de miocardio es producido por la obstruccion de arterias coronarias, dentro de las causas de obstrucción se encuentran las placas ateromatosas, ante el gran riesgo cardiovascular del paciente hay necesidad de manejar la hiperlipidemia con medicamentos como EZETIMIBA 10 MG - ZETIA, hipolipemiante de mayor potencia que la lovastatina , La EZETIMIBA 10 MG - ZETIA se encuentra indicada y plenamente contemplada en el fallo dentro de los &quot;tratamientos &quot; y &quot;medicamentos&quot; para la recuperación del infarto."/>
    <n v="205"/>
    <n v="421857"/>
    <s v="816001182-7"/>
    <s v="AUDIFARMA S.A."/>
    <s v="2005-0118"/>
    <m/>
    <x v="1"/>
    <s v="I251"/>
    <s v="ENFERMEDAD ATEROSCLEROTICA DEL CORAZON"/>
    <s v="19942431-03-0C01EB15"/>
    <s v="VASTAREL® MR"/>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92340"/>
    <m/>
    <x v="3"/>
    <s v="UNICA"/>
    <n v="20"/>
    <d v="2014-08-08T00:00:00"/>
    <d v="2017-08-07T00:00:00"/>
  </r>
  <r>
    <n v="725471"/>
    <n v="725471"/>
    <n v="101811649"/>
    <n v="1"/>
    <s v="BEATRIZ LOZA"/>
    <s v="CC"/>
    <n v="41568166"/>
    <d v="2013-10-30T00:00:00"/>
    <d v="2013-11-15T00:00:00"/>
    <d v="2014-04-09T00:00:00"/>
    <d v="2013-07-09T00:00:00"/>
    <s v="Acción de tutela del 9 de Julio de 2013 por presentar cáncer de seno para lo cual requiere de examenes y tratamientos especiales sin embargo, no los autoriza aduciendo que no hay contrato con el Instituto Nacional de Cancerologia, institución especializada en el cáncer que padece y donde ha venido siendo tratada desde el momento que la misma le fue diagnosticada. Se concede la tutela ordenando la realización de una evaluación interna en la que con criterios científicos y objetivos realice el diagnóstico, ordenes, medicamentos, y tratamientos ordenados por el médico externo del instituto nacional de cancerología, que permita establecer finalmente, los servicios requeridos por la paciente, y asegurar su inmediata y permanente prestación en una IPS de su red, que cuente con los mismos o mejores estándares de calidad, eficiencia, efectividad, y oportunidad que el mencionado instituto le hubiere prescrito. Ordenar a Compensar asumir la autorización y suministro oportuno, permanente e integral de todos los medicamentos, insumos, tratamientos y servicios requeiridos para el manejo de la enfermedad de la paciente, sin cobro alguno, ello implica pago de copagos y cuotas moderadoras en el acceso a los servicios de salud. "/>
    <n v="205"/>
    <n v="403275"/>
    <s v="816001182-7"/>
    <s v="AUDIFARMA S.A."/>
    <s v="2013-0913"/>
    <m/>
    <x v="1"/>
    <s v="C509"/>
    <s v="TUMOR MALIGNO DE LA MAMA- PARTE NO ESPECIFICADA"/>
    <s v="19945183-02-0A04AD12"/>
    <s v="EMEND® 80 MG/125 MG CAPSUL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53826"/>
    <n v="53826"/>
    <x v="3"/>
    <s v="UNICA"/>
    <n v="20"/>
    <d v="2014-08-08T00:00:00"/>
    <d v="2017-08-07T00:00:00"/>
  </r>
  <r>
    <n v="725473"/>
    <n v="725473"/>
    <n v="101811651"/>
    <n v="1"/>
    <s v="JORGE ALEJANDRO COLORADO GUZMAN"/>
    <s v="CC"/>
    <n v="79658122"/>
    <d v="2013-10-25T00:00:00"/>
    <d v="2013-11-15T00:00:00"/>
    <d v="2014-04-09T00:00:00"/>
    <d v="2009-01-19T00:00:00"/>
    <s v="Acción de tutela del 19 de enero de 2008 por presentar una lesión de la vía biliar durante una colecistectomía laparoscópica para lo cual requiere de la colocación de un Stent Biliar, el cual no fuera autorizado por la EPS al no encontrarse incluido dentro de las coberturas del plan obligatorio de salud. Se concede la medida provisional el 14 de enero de 2008 para la colocación del Stent Biliar. Mediante fallo definitivo del 19 de enero de 2009 se ordena la colocación del Stent Biliar, así como toda la atención integral médica para el tratamiento de la enfermedad que dió origen a este fallo, según el protocolo médico prescrito para este caso, de forma oportuna y eficaz, como es su obligación legal. Compensar EPS podrá repetir contra el Foysga por el costo de la colocación del Stent Biliar y por el del tratamiento integral, siempre que se traten de servicios a los cuales no se encuentra legalmente obligada, no correspondan a los porcentajes que deba asumir o no se encuentren en el POS."/>
    <n v="205"/>
    <n v="401483"/>
    <s v="816001182-7"/>
    <s v="AUDIFARMA S.A."/>
    <s v="2009-013"/>
    <m/>
    <x v="1"/>
    <s v="Z933"/>
    <s v="COLOSTOMIA"/>
    <s v="19967084-01-0A05AA02"/>
    <s v="LITOMEN CAPSUL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31720"/>
    <n v="31720"/>
    <x v="3"/>
    <s v="UNICA"/>
    <n v="20"/>
    <d v="2014-08-08T00:00:00"/>
    <d v="2017-08-07T00:00:00"/>
  </r>
  <r>
    <n v="725486"/>
    <n v="725486"/>
    <n v="101811663"/>
    <n v="2"/>
    <s v="MARCO ANTONIO ROLDAN"/>
    <s v="CC"/>
    <n v="2853227"/>
    <d v="2013-12-16T00:00:00"/>
    <d v="2014-01-24T00:00:00"/>
    <d v="2014-04-09T00:00:00"/>
    <d v="2003-01-09T00:00:00"/>
    <s v="Paciente con dos fallos de tutela: 1. Acción de tutela del 9 de enero de 2003 para el suministro del C-PAP para el Síndrome de apnea hipoapnea obstructiva del sueño que padece, la cual se correlaciona con una hipertensión de dificil tratamiento y cefaleas refractarias, además de otras patologías de tipo cardio cerebro vascular y pulmonar que presenta, estableciéndose que un control adecuado de esta patología mejora la respuesta terapéutica a los antihipertensivos y los síndromes dolorosos crónicos reduciendo la morbilidad que de ellos se desprende, para lo cual la EPS Compensar ha negado la entrega del aparato por encontrarse fuera del POS, así como también le ha sido negada la entrega de los medicamentos comerciales, ya que por no tener genéricos, no le han sido suministrados por la EPS. Se concede la tutela ordenando a la EPS Compensar asumir el costo del CPAP y de los medicamentos al paciente ordenados. 2. Acción de tutela el 14 de mayo de 2003 para la cobertura de Stent coronario, la cual se condede y ordena los tratamientos con medicamentos que requiera. "/>
    <s v="MACB"/>
    <n v="224693"/>
    <s v="816001182-7"/>
    <s v="AUDIFARMA S.A."/>
    <s v="01-2003"/>
    <m/>
    <x v="1"/>
    <s v="I10X"/>
    <s v="HIPERTENSION ESENCIAL (PRIMARIA)"/>
    <s v="19904598-01-0C09DA04"/>
    <s v="COAPROVEL 300 MG -12.5 MG"/>
    <n v="1601"/>
    <s v="El fallo de tutela no ordena lo recobrado"/>
    <s v="La tecnología en salud recobrada no se encuentra ordenada en el fallo de tutela"/>
    <s v="No se acepta glosa, Se encuentra adjunto formato de justificación medica de tecnologías en salud ordenadas por fallos de tutela que no es expreso ó que ordena tratamiento integral, donde el médico de la EPS justifica la conexidad de la técnología recobrada con el Fallo de Tutela.En este documento se evidencia el nombre, firma y registro médico del profesional que elabora el Formato de Justificación"/>
    <n v="209188"/>
    <n v="209188"/>
    <x v="3"/>
    <s v="UNICA"/>
    <n v="20"/>
    <d v="2014-08-08T00:00:00"/>
    <d v="2017-08-07T00:00:00"/>
  </r>
  <r>
    <n v="725516"/>
    <n v="725516"/>
    <n v="101809494"/>
    <n v="1"/>
    <s v="GLADYS RUBIO QUINTERO"/>
    <s v="CC"/>
    <n v="40030967"/>
    <d v="2013-05-07T00:00:00"/>
    <d v="2013-05-24T00:00:00"/>
    <d v="2014-04-09T00:00:00"/>
    <m/>
    <m/>
    <s v="MACB"/>
    <n v="181202"/>
    <s v="816001182-7"/>
    <s v="AUDIFARMA S.A."/>
    <s v="2049-295"/>
    <d v="2013-03-06T00:00:00"/>
    <x v="0"/>
    <s v="M350"/>
    <s v="SINDROME SECO (SJOGREN)"/>
    <s v="19908041-04-0V08AA05"/>
    <s v="LAGRICEL® OFTENO"/>
    <n v="1904"/>
    <s v="La orden o formula medica no evidencia la prescripcion "/>
    <s v="No aporta orden y/o formula medica"/>
    <s v="De acuerdo a lo establecido en la Res. 5395 de 2013, se adjunta formula medica con la descripción del paciente, técnologia No POS y Médico Tratante."/>
    <n v="68608"/>
    <n v="137216"/>
    <x v="3"/>
    <s v="UNICA"/>
    <n v="20"/>
    <d v="2014-08-08T00:00:00"/>
    <d v="2017-08-07T00:00:00"/>
  </r>
  <r>
    <m/>
    <n v="725516"/>
    <n v="101809494"/>
    <n v="3"/>
    <s v="GLADYS RUBIO QUINTERO"/>
    <s v="CC"/>
    <n v="40030967"/>
    <d v="2013-09-10T00:00:00"/>
    <d v="2014-01-03T00:00:00"/>
    <d v="2014-04-09T00:00:00"/>
    <m/>
    <m/>
    <n v="205"/>
    <n v="384666"/>
    <s v="816001182-7"/>
    <s v="AUDIFARMA S.A."/>
    <s v="2187-558"/>
    <d v="2013-09-02T00:00:00"/>
    <x v="0"/>
    <s v="M350"/>
    <s v="SINDROME SECO (SJOGREN)"/>
    <s v="19908041-04-0V08AA05"/>
    <s v="LAGRICEL® OFTENO"/>
    <n v="1904"/>
    <s v="La orden o formula medica no evidencia la prescripcion "/>
    <s v="No aporta orden y/o formula medica"/>
    <s v="De acuerdo a lo establecido en la Res. 5395 de 2013, se adjunta formula medica con la descripción del paciente, técnologia No POS y Médico Tratante."/>
    <n v="68608"/>
    <m/>
    <x v="3"/>
    <s v="UNICA"/>
    <n v="20"/>
    <d v="2014-08-08T00:00:00"/>
    <d v="2017-08-07T00:00:00"/>
  </r>
  <r>
    <n v="725540"/>
    <n v="725540"/>
    <n v="101809518"/>
    <n v="2"/>
    <s v="SORAYA CAROLINA TOBON PARDO"/>
    <s v="CC"/>
    <n v="52419574"/>
    <d v="2013-05-07T00:00:00"/>
    <d v="2013-05-24T00:00:00"/>
    <d v="2014-04-09T00:00:00"/>
    <m/>
    <m/>
    <s v="MACB"/>
    <n v="181164"/>
    <s v="816001182-7"/>
    <s v="AUDIFARMA S.A."/>
    <s v="2093-207"/>
    <d v="2013-05-02T00:00:00"/>
    <x v="0"/>
    <s v="R560"/>
    <s v="CONVULSIONES FEBRILES"/>
    <s v="19988367-02-0N02BE51"/>
    <s v="SINALGEN® TABLETAS"/>
    <n v="1904"/>
    <s v="La orden o formula medica no evidencia la prescripcion "/>
    <s v="No aporta orden y/o formula medica"/>
    <s v="De acuerdo a lo establecido en la Res. 5395 de 2013, se adjunta formula medica con la descripción del paciente, técnologia No POS y Médico Tratante."/>
    <n v="76890"/>
    <n v="76890"/>
    <x v="3"/>
    <s v="UNICA"/>
    <n v="20"/>
    <d v="2014-08-08T00:00:00"/>
    <d v="2017-08-07T00:00:00"/>
  </r>
  <r>
    <n v="725658"/>
    <n v="725658"/>
    <n v="101809632"/>
    <n v="1"/>
    <s v="JESUS REYNALDO FAJARDO VANEGAS"/>
    <s v="CC"/>
    <n v="2864887"/>
    <d v="2013-06-08T00:00:00"/>
    <d v="2013-06-24T00:00:00"/>
    <d v="2014-12-15T00:00:00"/>
    <m/>
    <m/>
    <n v="205"/>
    <n v="353931"/>
    <s v="816001182-7"/>
    <s v="AUDIFARMA S.A."/>
    <s v="2073-350"/>
    <d v="2013-04-08T00:00:00"/>
    <x v="0"/>
    <s v="J449"/>
    <s v="ENFERMEDAD PULMONAR OBSTRUCTIVA CRONICA- NO ESPECIFICADA"/>
    <s v="19902533-03-0R03AK06"/>
    <s v="SERETIDE DISKUS 50/500 MCG"/>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146604"/>
    <n v="146604"/>
    <x v="3"/>
    <s v="UNICA"/>
    <n v="20"/>
    <d v="2014-08-08T00:00:00"/>
    <d v="2017-08-07T00:00:00"/>
  </r>
  <r>
    <n v="725697"/>
    <n v="725697"/>
    <n v="101809671"/>
    <n v="1"/>
    <s v="MARTHA ELISA PARDO MUÑOZ"/>
    <s v="CC"/>
    <n v="41576274"/>
    <d v="2013-05-06T00:00:00"/>
    <d v="2013-05-24T00:00:00"/>
    <d v="2014-12-15T00:00:00"/>
    <m/>
    <m/>
    <s v="MACB"/>
    <n v="181172"/>
    <s v="816001182-7"/>
    <s v="AUDIFARMA S.A."/>
    <s v="2095-273"/>
    <d v="2013-05-06T00:00:00"/>
    <x v="0"/>
    <s v="I500"/>
    <s v="INSUFICIENCIA CARDIACA CONGESTIVA"/>
    <s v="20001296-09-0C07AB02"/>
    <s v="PREZOC 100 MG"/>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93352"/>
    <n v="93352"/>
    <x v="3"/>
    <s v="UNICA"/>
    <n v="20"/>
    <d v="2014-08-08T00:00:00"/>
    <d v="2017-08-07T00:00:00"/>
  </r>
  <r>
    <n v="725817"/>
    <n v="725817"/>
    <n v="101809791"/>
    <n v="1"/>
    <s v="OLGA SILVA DE GOMEZ"/>
    <s v="CC"/>
    <n v="41308033"/>
    <d v="2013-06-13T00:00:00"/>
    <d v="2013-06-24T00:00:00"/>
    <d v="2014-12-15T00:00:00"/>
    <m/>
    <m/>
    <n v="205"/>
    <n v="355356"/>
    <s v="816001182-7"/>
    <s v="AUDIFARMA S.A."/>
    <s v="2121-673"/>
    <d v="2013-06-11T00:00:00"/>
    <x v="0"/>
    <s v="E441"/>
    <s v="DESNUTRICION PROTEICOCALORICA LEVE"/>
    <s v="19974973-02-0V06DA01"/>
    <s v="GLUCERNA® SR POLVO"/>
    <n v="1904"/>
    <s v="La orden o formula medica no evidencia la prescripcion "/>
    <s v="No aporta orden y/o formula medica"/>
    <s v="De acuerdo a lo establecido en la Res. 5395 de 2013, se adjunta formula medica con la descripción del paciente, técnologia No POS y Médico Tratante."/>
    <n v="128740"/>
    <n v="128740"/>
    <x v="3"/>
    <s v="UNICA"/>
    <n v="20"/>
    <d v="2014-08-08T00:00:00"/>
    <d v="2017-08-07T00:00:00"/>
  </r>
  <r>
    <n v="725821"/>
    <n v="725821"/>
    <n v="101809795"/>
    <n v="1"/>
    <s v="YULI MAYERLI BLANCO"/>
    <s v="CC"/>
    <n v="53092753"/>
    <d v="2013-06-12T00:00:00"/>
    <d v="2013-06-24T00:00:00"/>
    <d v="2014-12-15T00:00:00"/>
    <m/>
    <m/>
    <n v="205"/>
    <n v="354959"/>
    <s v="816001182-7"/>
    <s v="AUDIFARMA S.A."/>
    <s v="2049-15"/>
    <d v="2013-03-06T00:00:00"/>
    <x v="0"/>
    <s v="J459"/>
    <s v="ASMA- NO ESPECIFICADA"/>
    <s v="19902533-03-0R03AK06"/>
    <s v="SERETIDE DISKUS 50/500 MCG"/>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146604"/>
    <n v="146604"/>
    <x v="3"/>
    <s v="UNICA"/>
    <n v="20"/>
    <d v="2014-08-08T00:00:00"/>
    <d v="2017-08-07T00:00:00"/>
  </r>
  <r>
    <n v="725900"/>
    <n v="725900"/>
    <n v="101809360"/>
    <n v="1"/>
    <s v="ISABELLA CRUZ GRANDE"/>
    <s v="RC"/>
    <n v="1076744509"/>
    <d v="2013-05-09T00:00:00"/>
    <d v="2013-09-04T00:00:00"/>
    <d v="2014-04-09T00:00:00"/>
    <m/>
    <m/>
    <s v="SM"/>
    <n v="863956"/>
    <s v="899999123-7"/>
    <s v="FUNDACION HOSPITAL DE LA MISERICORDIA"/>
    <s v="1016-103 "/>
    <d v="2013-04-03T00:00:00"/>
    <x v="0"/>
    <s v="R509"/>
    <s v="FIEBRE- NO ESPECIFICADA"/>
    <n v="954601"/>
    <s v="EMISIONES OTOACUSTICAS - AC"/>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37740"/>
    <n v="37740"/>
    <x v="3"/>
    <s v="UNICA"/>
    <n v="20"/>
    <d v="2014-08-08T00:00:00"/>
    <d v="2017-08-07T00:00:00"/>
  </r>
  <r>
    <n v="725902"/>
    <n v="725902"/>
    <n v="101809362"/>
    <n v="1"/>
    <s v="DIANA MARCELA NOVOA MARTIN"/>
    <s v="CC"/>
    <n v="20637781"/>
    <d v="2013-11-08T00:00:00"/>
    <d v="2013-12-05T00:00:00"/>
    <d v="2014-04-09T00:00:00"/>
    <m/>
    <m/>
    <m/>
    <n v="3238"/>
    <s v="830075393-2"/>
    <s v="ORTHO WAVE COLOMBIA LTDA SIGLA COMERCIAL OWC LTDA"/>
    <s v="819-172"/>
    <d v="2013-10-24T00:00:00"/>
    <x v="0"/>
    <s v="M765"/>
    <s v="TENDINITIS ROTULIANA"/>
    <n v="93160001"/>
    <s v="TERAPIAS ONDAS DE CHOQUE TENDON PATELAR RODILLA IZQUIERDA - AC"/>
    <n v="902"/>
    <s v="El usuario no es consistente en los diferentes soportes del recobro"/>
    <s v="El nombre del usuario incluido en la solicitud de recobro es diferente a la Base de Datos Unica de Afiliados - BDUA"/>
    <s v="No se acepta glosa, ya se realizo correccion por parte del BDUA, el usuario se encuentra afiliado a la EPS COMPENSAR para la fecha de prestación del servicio (08/11/2013), los nombres registrados en los documentos esenciales del recobro corresponden a la condición de afiliación y evidenciándose como dato trazador el tipo y número de identificación, se adjunta reporte BDUA con los datos correctos del usuario."/>
    <n v="1487200"/>
    <n v="1487200"/>
    <x v="3"/>
    <s v="UNICA"/>
    <n v="20"/>
    <d v="2014-08-08T00:00:00"/>
    <d v="2017-08-07T00:00:00"/>
  </r>
  <r>
    <n v="726038"/>
    <n v="726038"/>
    <n v="101843692"/>
    <n v="1"/>
    <s v="CARLOS ALBERTO MENDEZ RONCANCIO"/>
    <s v="CC"/>
    <n v="19429661"/>
    <d v="2013-10-04T00:00:00"/>
    <d v="2013-10-18T00:00:00"/>
    <d v="2014-04-09T00:00:00"/>
    <d v="2007-11-20T00:00:00"/>
    <s v="Acción de Tutela del 20 de noviembre de 2007 por presentar una fractura en columna vertebral a nivel T11 T12 ocasionando secuelas de paraplejía con trauma raquimedular para lo cual requiere de la utilización de silla de ruedas, cojín antiescaras, sondas, pañales y Roxicaina jalea, insumos que no se encuentran cubiertos en el plan obligatorio de salud. Se concede la Tutela y ordena el suministro de la silla de ruedas, cojín antiescaras, pañales desechables, sondas para cateterización, Roxicaína jalea y se le brinde de manera oportuna el tratamiento integral. Mediante impugnación del 23 de enero de 2008 se confirma el fallo."/>
    <s v="MACB"/>
    <n v="207486"/>
    <s v="816001182-7"/>
    <s v="AUDIFARMA S.A."/>
    <s v="2007-1398"/>
    <m/>
    <x v="1"/>
    <s v="T913"/>
    <s v="SECUELAS DE TRAUMATISMO DE LA MEDULA ESPINAL"/>
    <s v="20010348-01-0N03AX12"/>
    <s v="AGNA CÁPSULAS X 400MG"/>
    <n v="1101"/>
    <s v="La tecnología en salud No POS es consecuencia de un accidente de tránsito "/>
    <s v="Tecnología en salud No POS es consecuencia de un accidente de tránsito"/>
    <s v="No se acepta glosa. Se aclara motivo de consulta: caída de mas o menos 6m de altura. Historia de la enfermedad actual: Se cae de un segundo piso de espalda al estar acomodando una teja. Traído en ambulancia medicalizada encontrándose parapléjico, se realizó Dx de trauma de columna con seccion medular nivel T10. FA: 03/09/2005. La certificacion de afiliacion para la fecha del accidente el usuario se encontraba como beneficiario y no tenía afiliacion alguna a la ARL, por lo tanto el paciente no cuenta con calificacion por accidente de trabajo ni es consecuencia de un accidente de transito. Se anexa HC."/>
    <n v="28800"/>
    <n v="28800"/>
    <x v="3"/>
    <s v="UNICA"/>
    <n v="20"/>
    <d v="2014-08-08T00:00:00"/>
    <d v="2017-08-07T00:00:00"/>
  </r>
  <r>
    <n v="726059"/>
    <n v="726059"/>
    <n v="101843713"/>
    <n v="1"/>
    <s v="ROBINSON MOZO GALLEGO"/>
    <s v="CC"/>
    <n v="19125724"/>
    <d v="2013-07-04T00:00:00"/>
    <d v="2013-12-11T00:00:00"/>
    <d v="2015-09-17T00:00:00"/>
    <d v="2006-10-03T00:00:00"/>
    <s v="Acción de tutela del 3 de octubre de 2006 por presentar esclerosis múltiple para lo cual por parte del neurologo tratante de Compensar, doctor Felipe Zuñiga se ordena de tratamiento farmacológico con Tegretol Retard, Tiavid (Tiamina), Vitamina E, Redoxon, Mylanta suspensión, Triderm crema, Lacryl lágrimas artificiales, Acido linoleico, y Zinc F, que este último medicamento fue ordenado para la visión y la próstata, suplementos y medicamentos que no le han sido autorizados por parte de la EPS al no encontrarse incluidos dentro de las coberturas del plan de beneficios y que los debe comprar el paciente, y dado que es una persona discapacitada y con una pensión muy baja. Se concede la tutela y confirma la medida provisional que ordena el suministro de los medicamentos mencionados anteriormente, y adicionalmente ordena que se continúe con el suministro de los medicamentos que requiere el paciente en el tratamiento de su enfermedad denominada Esclerosis múltiple. Se autoriza a Compensar EPS para que en el caso que dichas erogaciones no se encuentren dentro de las coberturas del POS, repita en contra del Fosyga por el cobro de los costos adicionales que no deba realizar por la atención de urgencias prestada a la menor."/>
    <m/>
    <n v="16608"/>
    <s v="900285194-8"/>
    <s v="FARMACIA INSTITUCIONAL SAS"/>
    <s v="2006-0235"/>
    <m/>
    <x v="1"/>
    <s v="G35X"/>
    <s v="ESCLEROSIS MULTIPLE"/>
    <n v="999004453"/>
    <s v="ACIDO LINOLEICO COMPLETO HERBAL EVENIG 1000MG"/>
    <n v="1601"/>
    <s v="El fallo de tutela no ordena lo recobrado"/>
    <s v="La tecnología en salud recobrada no se encuentra ordenada en el fallo de tutela"/>
    <s v="No se acepta glosa. Se encuentra adjunto formato de justificación medica de tecnologías en salud ordenadas por fallos de tutela que no es expreso ó que ordena tratamiento integral, donde el médico de la EPS justifica la conexidad de la técnología recobrada con el Fallo de Tutela.En este documento se evidencia el nombre, firma y registro médico del profesional que elabora el Formato de Justificación"/>
    <n v="600000"/>
    <n v="600000"/>
    <x v="3"/>
    <s v="UNICA"/>
    <n v="20"/>
    <d v="2014-08-08T00:00:00"/>
    <d v="2017-08-07T00:00:00"/>
  </r>
  <r>
    <n v="726077"/>
    <n v="726077"/>
    <n v="101843731"/>
    <n v="1"/>
    <s v="RAMIRO EFREN MATIZ MATIZ"/>
    <s v="CC"/>
    <n v="80009104"/>
    <d v="2013-10-24T00:00:00"/>
    <d v="2013-11-15T00:00:00"/>
    <d v="2015-03-16T00:00:00"/>
    <d v="2008-10-15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n v="205"/>
    <n v="400959"/>
    <s v="816001182-7"/>
    <s v="AUDIFARMA S.A."/>
    <s v="2009-159"/>
    <m/>
    <x v="1"/>
    <s v="J449"/>
    <s v="ENFERMEDAD PULMONAR OBSTRUCTIVA CRONICA- NO ESPECIFICADA"/>
    <s v="20002218-01-0A07DA01"/>
    <s v="LOMOTIL® TABLETAS"/>
    <n v="1101"/>
    <s v="La tecnología en salud No POS es consecuencia de un accidente de tránsito "/>
    <s v="Tecnología en salud No POS es consecuencia de un accidente de tránsito"/>
    <s v="No se acepta glosa. Se adjunta carta de certificacion de superacion de tope SOAT por parte de la aseguradora. "/>
    <n v="51360"/>
    <n v="51360"/>
    <x v="3"/>
    <s v="UNICA"/>
    <n v="20"/>
    <d v="2014-08-08T00:00:00"/>
    <d v="2017-08-07T00:00:00"/>
  </r>
  <r>
    <n v="726086"/>
    <n v="726086"/>
    <n v="101843740"/>
    <n v="1"/>
    <s v="IRMA ESCOBAR OSORIO"/>
    <s v="CC"/>
    <n v="41431353"/>
    <d v="2013-08-26T00:00:00"/>
    <d v="2013-10-18T00:00:00"/>
    <d v="2015-01-15T00:00:00"/>
    <d v="2000-08-16T00:00:00"/>
    <s v="Acción de tutela del 16 de Agosto de 2000 para el suministro del medicamento antihipertensivo en la presentación comercial Norvas, ya que despues de haber tomado otros medicamentos, los resultados fueron negativos. El caso fue analizado por el comité y después de haber sido formulado por el especialista en cardiologia, le fua aprobado por el lapso de 6 meses, sin embargo, despues de este lapso, le ha sido negado, ocasionandole serios perjuicios para su salud. Se concede la tutela y ordena suministrar el medicamento en presentación comercial Norvas que requiere la paciente, en la forma prescrita por el médico tratante, para salvaguardar sus derechos aquí amparados. "/>
    <n v="205"/>
    <n v="385135"/>
    <s v="816001182-7"/>
    <s v="AUDIFARMA S.A."/>
    <n v="10203"/>
    <m/>
    <x v="1"/>
    <s v="I10X"/>
    <s v="HIPERTENSION ESENCIAL (PRIMARIA)"/>
    <s v="01980545-01-0C08CA01"/>
    <s v="NORVAS 10MG TABLETAS"/>
    <n v="1601"/>
    <s v="El fallo de tutela no ordena lo recobrado"/>
    <s v="La tecnología en salud recobrada no se encuentra ordenada en el fallo de tutela"/>
    <s v="No se acepta glosa. El medicamento recobrado NORVAS (AMLODIPINO BESILATO) se encuentra expreso en el fallo de tutela como se evidencia en los documentos soporte. (Parte resolutiva numeral 2)."/>
    <n v="196010"/>
    <n v="392020"/>
    <x v="3"/>
    <s v="UNICA"/>
    <n v="20"/>
    <d v="2014-08-08T00:00:00"/>
    <d v="2017-08-07T00:00:00"/>
  </r>
  <r>
    <m/>
    <n v="726086"/>
    <n v="101843740"/>
    <n v="2"/>
    <s v="IRMA ESCOBAR OSORIO"/>
    <s v="CC"/>
    <n v="41431353"/>
    <d v="2013-10-25T00:00:00"/>
    <d v="2013-11-15T00:00:00"/>
    <d v="2015-01-15T00:00:00"/>
    <d v="2000-08-16T00:00:00"/>
    <s v="Acción de tutela del 16 de Agosto de 2000 para el suministro del medicamento antihipertensivo en la presentación comercial Norvas, ya que despues de haber tomado otros medicamentos, los resultados fueron negativos. El caso fue analizado por el comité y después de haber sido formulado por el especialista en cardiologia, le fua aprobado por el lapso de 6 meses, sin embargo, despues de este lapso, le ha sido negado, ocasionandole serios perjuicios para su salud. Se concede la tutela y ordena suministrar el medicamento en presentación comercial Norvas que requiere la paciente, en la forma prescrita por el médico tratante, para salvaguardar sus derechos aquí amparados. "/>
    <n v="205"/>
    <n v="401273"/>
    <s v="816001182-7"/>
    <s v="AUDIFARMA S.A."/>
    <n v="10203"/>
    <m/>
    <x v="1"/>
    <s v="I10X"/>
    <s v="HIPERTENSION ESENCIAL (PRIMARIA)"/>
    <s v="01980545-01-0C08CA01"/>
    <s v="NORVAS 10MG TABLETAS"/>
    <n v="1601"/>
    <s v="El fallo de tutela no ordena lo recobrado"/>
    <s v="La tecnología en salud recobrada no se encuentra ordenada en el fallo de tutela"/>
    <s v="No se acepta glosa. El medicamento recobrado NORVAS (AMLODIPINO BESILATO) se encuentra expreso en el fallo de tutela como se evidencia los documentos soporte. (Parte resolutiva numeral 2)."/>
    <n v="196010"/>
    <m/>
    <x v="3"/>
    <s v="UNICA"/>
    <n v="20"/>
    <d v="2014-08-08T00:00:00"/>
    <d v="2017-08-07T00:00:00"/>
  </r>
  <r>
    <n v="726172"/>
    <n v="726172"/>
    <n v="101810630"/>
    <n v="1"/>
    <s v="LUIS ADELMO LOPEZ"/>
    <s v="CC"/>
    <n v="2939213"/>
    <d v="2013-12-28T00:00:00"/>
    <d v="2014-01-24T00:00:00"/>
    <d v="2015-03-16T00:00:00"/>
    <m/>
    <m/>
    <n v="205"/>
    <n v="424731"/>
    <s v="816001182-7"/>
    <s v="AUDIFARMA S.A."/>
    <s v="2233-329"/>
    <d v="2013-10-28T00:00:00"/>
    <x v="0"/>
    <s v="E46X"/>
    <s v="DESNUTRICION PROTEICOCALORICA - NO ESPECIFICADA"/>
    <s v="00043939-01-0V06DX00"/>
    <s v="REPLENA"/>
    <n v="1904"/>
    <s v="La orden o formula medica no evidencia la prescripcion "/>
    <s v="No aporta orden y/o formula medica"/>
    <s v="De acuerdo a lo establecido en la Res. 5395 de 2013, se adjunta formula medica con la descripción del paciente, técnologia No POS y Médico Tratante."/>
    <n v="345420"/>
    <n v="345420"/>
    <x v="3"/>
    <s v="UNICA"/>
    <n v="20"/>
    <d v="2014-08-08T00:00:00"/>
    <d v="2017-08-07T00:00:00"/>
  </r>
  <r>
    <n v="726183"/>
    <n v="726183"/>
    <n v="101810641"/>
    <n v="1"/>
    <s v="JULIAN ALFONSO SARMIENTO"/>
    <s v="CC"/>
    <n v="1053812774"/>
    <d v="2013-12-06T00:00:00"/>
    <d v="2014-01-03T00:00:00"/>
    <d v="2015-10-16T00:00:00"/>
    <m/>
    <m/>
    <n v="205"/>
    <n v="417297"/>
    <s v="816001182-7"/>
    <s v="AUDIFARMA S.A."/>
    <s v="2215-151"/>
    <d v="2013-10-04T00:00:00"/>
    <x v="0"/>
    <s v="G402"/>
    <s v="EPILEPSIA Y SINDROMES EPILEPTICOS SINTOMATICOS RELACIONADOS CON LOCALIZACIONES (FOCALES) (PARCIALES) Y CON ATAQUES PARCIALES COMPLEJOS"/>
    <s v="00049139-01-0N03AG01"/>
    <s v="ATEMPERATOR 500MG TABLETAS"/>
    <n v="1703"/>
    <s v="El monto a reconocer presenta diferencias"/>
    <s v="Se reliquida según Circular No. (CIRCULAR 04 año 2012 08/11/2012) Precio Máximo de Medicamentos, se glosa la diferencia."/>
    <s v="Se realiza reliquidación aplicando el valor del tope correcto para la fecha de servicio (06/12/2013) se aplica tope según Circular 04 de 2012 por un valor de $1290 para el medicamento VALPROATO DE MAGNESIO (ACIDO VALPROICO)"/>
    <n v="111330"/>
    <n v="111330"/>
    <x v="3"/>
    <s v="MULTIPLE"/>
    <n v="20"/>
    <d v="2014-08-08T00:00:00"/>
    <d v="2017-08-07T00:00:00"/>
  </r>
  <r>
    <m/>
    <n v="726183"/>
    <n v="101810641"/>
    <n v="1"/>
    <s v="JULIAN ALFONSO SARMIENTO"/>
    <s v="CC"/>
    <n v="1053812774"/>
    <d v="2013-12-06T00:00:00"/>
    <d v="2014-01-03T00:00:00"/>
    <d v="2015-10-16T00:00:00"/>
    <m/>
    <m/>
    <n v="205"/>
    <n v="417297"/>
    <s v="816001182-7"/>
    <s v="AUDIFARMA S.A."/>
    <s v="2215-151"/>
    <d v="2013-10-04T00:00:00"/>
    <x v="0"/>
    <s v="G402"/>
    <s v="EPILEPSIA Y SINDROMES EPILEPTICOS SINTOMATICOS RELACIONADOS CON LOCALIZACIONES (FOCALES) (PARCIALES) Y CON ATAQUES PARCIALES COMPLEJOS"/>
    <s v="00049139-01-0N03AG01"/>
    <s v="ATEMPERATOR 500MG TABLETAS"/>
    <n v="1904"/>
    <s v="La orden o formula medica no evidencia la prescripcion "/>
    <s v="No aporta orden y/o formula medica"/>
    <s v="De acuerdo a lo establecido en la Res. 5395 de 2013, se adjunta formula medica con la descripción del paciente, técnologia No POS y Médico Tratante."/>
    <m/>
    <m/>
    <x v="3"/>
    <s v="MULTIPLE"/>
    <n v="20"/>
    <d v="2014-08-08T00:00:00"/>
    <d v="2017-08-07T00:00:00"/>
  </r>
  <r>
    <n v="726362"/>
    <n v="726362"/>
    <n v="101810818"/>
    <n v="1"/>
    <s v="NICOLAS YESID CORREA SUAREZ"/>
    <s v="TI"/>
    <n v="98022655426"/>
    <d v="2013-12-09T00:00:00"/>
    <d v="2014-01-03T00:00:00"/>
    <d v="2014-04-09T00:00:00"/>
    <m/>
    <m/>
    <n v="205"/>
    <n v="417685"/>
    <s v="816001182-7"/>
    <s v="AUDIFARMA S.A."/>
    <s v="2233-195"/>
    <d v="2013-10-28T00:00:00"/>
    <x v="0"/>
    <s v="G401"/>
    <s v="EPILEPSIA Y SINDROMES EPILEPTICOS SINTOMATICOS RELACIONADOS CON LOCALIZACIONES (FOCALES) (PARCIALES) Y CON ATAQUES PARCIALES SIMPLES"/>
    <s v="01980885-01-0N03AF02"/>
    <s v="TRILEPTAL 6 % SUSPENSION"/>
    <n v="1904"/>
    <s v="La orden o formula medica no evidencia la prescripcion "/>
    <s v="No aporta orden y/o formula medica"/>
    <s v="De acuerdo a lo establecido en la Res. 5395 de 2013, se adjunta formula medica con la descripción del paciente, técnologia No POS y Médico Tratante."/>
    <n v="175240"/>
    <n v="175240"/>
    <x v="3"/>
    <s v="MULTIPLE"/>
    <n v="20"/>
    <d v="2014-08-08T00:00:00"/>
    <d v="2017-08-07T00:00:00"/>
  </r>
  <r>
    <m/>
    <n v="726362"/>
    <n v="101810818"/>
    <n v="1"/>
    <s v="NICOLAS YESID CORREA SUAREZ"/>
    <s v="TI"/>
    <n v="98022655426"/>
    <d v="2013-12-09T00:00:00"/>
    <d v="2014-01-03T00:00:00"/>
    <d v="2014-04-09T00:00:00"/>
    <m/>
    <m/>
    <n v="205"/>
    <n v="417685"/>
    <s v="816001182-7"/>
    <s v="AUDIFARMA S.A."/>
    <s v="2233-195"/>
    <d v="2013-10-28T00:00:00"/>
    <x v="0"/>
    <s v="G401"/>
    <s v="EPILEPSIA Y SINDROMES EPILEPTICOS SINTOMATICOS RELACIONADOS CON LOCALIZACIONES (FOCALES) (PARCIALES) Y CON ATAQUES PARCIALES SIMPLES"/>
    <s v="01980885-01-0N03AF02"/>
    <s v="TRILEPTAL 6 % SUSPENSION"/>
    <n v="1703"/>
    <s v="El monto a reconocer presenta diferencias"/>
    <s v="Se reliquida según Circular No. (CIRCULAR 04 año 2012 08/11/2012) Precio Máximo de Medicamentos, se glosa la diferencia."/>
    <s v="Se realiza reliquidación aplicando el valor del tope correcto para la fecha de servicio (09/12/2013) se aplica tope según Circular 04 de 2012 por un valor de $31426 para el medicamento OXCARBAZEPINA 6 G."/>
    <m/>
    <m/>
    <x v="3"/>
    <s v="MULTIPLE"/>
    <n v="20"/>
    <d v="2014-08-08T00:00:00"/>
    <d v="2017-08-07T00:00:00"/>
  </r>
  <r>
    <n v="726402"/>
    <n v="726402"/>
    <n v="101810858"/>
    <n v="1"/>
    <s v="JOSE DOMINGO CARRILLO BALLESTEROS"/>
    <s v="CC"/>
    <n v="79146306"/>
    <d v="2013-05-29T00:00:00"/>
    <d v="2013-06-27T00:00:00"/>
    <d v="2014-12-15T00:00:00"/>
    <m/>
    <m/>
    <s v="MAC"/>
    <n v="184767"/>
    <s v="816001182-7"/>
    <s v="AUDIFARMA S.A."/>
    <s v="2045-144"/>
    <d v="2013-03-01T00:00:00"/>
    <x v="0"/>
    <s v="I10X"/>
    <s v="HIPERTENSION ESENCIAL (PRIMARIA)"/>
    <s v="19983150-04-0C09XA52"/>
    <s v="RASILEZ® COMPRIMIDOS RECUBIERTOS CON PELICULA 300 MG"/>
    <n v="1904"/>
    <s v="La orden o formula medica no evidencia la prescripcion "/>
    <s v="No aporta orden y/o formula medica"/>
    <s v="De acuerdo a lo establecido en la Res. 5395 de 2013, se adjunta formula medica con la descripción del paciente, técnologia No POS y Médico Tratante."/>
    <n v="152544"/>
    <n v="152544"/>
    <x v="3"/>
    <s v="UNICA"/>
    <n v="20"/>
    <d v="2014-08-08T00:00:00"/>
    <d v="2017-08-07T00:00:00"/>
  </r>
  <r>
    <n v="726480"/>
    <n v="726480"/>
    <n v="101810339"/>
    <n v="1"/>
    <s v="MARIA R CARDENAS DE QUINTERO"/>
    <s v="CC"/>
    <n v="20058219"/>
    <d v="2013-06-24T00:00:00"/>
    <d v="2013-09-05T00:00:00"/>
    <d v="2014-04-09T00:00:00"/>
    <m/>
    <m/>
    <s v="IF"/>
    <n v="129061"/>
    <s v="830027558-6"/>
    <s v="IMEVI SAS"/>
    <s v="733-22"/>
    <d v="2013-05-28T00:00:00"/>
    <x v="0"/>
    <s v="H358"/>
    <s v="OTROS TRASTORNOS ESPECIFICADOS DE LA RETINA"/>
    <s v="OF0006"/>
    <s v="TOMOGRAFIA OPTICA COHERENTE UN OJO (OJO IZQUIERDO) - AC"/>
    <n v="1904"/>
    <s v="La orden o formula medica no evidencia la prescripcion "/>
    <s v="No aporta orden y/o formula medica"/>
    <s v="No se acepta glosa, si bien no se anexa la orden medica se cumple con los requisitos establecidos, la evidencia de suministro puede comprobarse con la factura IPS donde se detalla el paciente, fecha de ingreso y egreso, descripción de la tecnología No POS, cantidad, valor unitario y valor total."/>
    <n v="43000"/>
    <n v="43000"/>
    <x v="3"/>
    <s v="UNICA"/>
    <n v="20"/>
    <d v="2014-08-08T00:00:00"/>
    <d v="2017-08-07T00:00:00"/>
  </r>
  <r>
    <n v="727025"/>
    <n v="727025"/>
    <n v="101811478"/>
    <n v="1"/>
    <s v="JIMMY CASALLAS SANCHEZ"/>
    <s v="CC"/>
    <n v="80015388"/>
    <d v="2013-04-09T00:00:00"/>
    <d v="2013-05-24T00:00:00"/>
    <d v="2014-12-15T00:00:00"/>
    <m/>
    <m/>
    <s v="MAC"/>
    <n v="1074297"/>
    <s v="816001182-7"/>
    <s v="AUDIFARMA S.A."/>
    <s v="2025-500"/>
    <d v="2013-02-06T00:00:00"/>
    <x v="0"/>
    <s v="F200"/>
    <s v="ESQUIZOFRENIA PARANOIDE"/>
    <s v="19936269-04-0N05AX08"/>
    <s v="RISPERDAL QUICKLET ® TABLETAS DE 2.0 MG"/>
    <n v="1904"/>
    <s v="La orden o formula medica no evidencia la prescripcion "/>
    <s v="No aporta orden y/o formula medica"/>
    <s v="De acuerdo a lo establecido en la Res. 5395 de 2013, se adjunta formula medica con la descripción del paciente, técnologia No POS y Médico Tratante."/>
    <n v="203504"/>
    <n v="203504"/>
    <x v="3"/>
    <s v="UNICA"/>
    <n v="20"/>
    <d v="2014-08-08T00:00:00"/>
    <d v="2017-08-07T00:00:00"/>
  </r>
  <r>
    <n v="727109"/>
    <n v="727109"/>
    <n v="101811562"/>
    <n v="1"/>
    <s v="MICHAEL STEVEN RODRIGUEZ CUELLAR"/>
    <s v="RC"/>
    <n v="1141717526"/>
    <d v="2013-05-24T00:00:00"/>
    <d v="2013-05-24T00:00:00"/>
    <d v="2014-12-15T00:00:00"/>
    <m/>
    <m/>
    <s v="MAC"/>
    <n v="1074280"/>
    <s v="816001182-7"/>
    <s v="AUDIFARMA S.A."/>
    <s v="2045-354"/>
    <d v="2013-03-01T00:00:00"/>
    <x v="0"/>
    <s v="J459"/>
    <s v="ASMA- NO ESPECIFICADA"/>
    <s v="19913482-01-0R03BA05"/>
    <s v="FLIXOTIDE 250 MCG."/>
    <n v="1904"/>
    <s v="La orden o formula medica no evidencia la prescripcion "/>
    <s v="No aporta orden y/o formula medica"/>
    <s v="De acuerdo a lo establecido en la Res. 5395 de 2013, se adjunta formula medica con la descripción del paciente, técnologia No POS y Médico Tratante."/>
    <n v="79486"/>
    <n v="79486"/>
    <x v="3"/>
    <s v="UNICA"/>
    <n v="20"/>
    <d v="2014-08-08T00:00:00"/>
    <d v="2017-08-07T00:00:00"/>
  </r>
  <r>
    <n v="727112"/>
    <n v="727112"/>
    <n v="101811565"/>
    <n v="1"/>
    <s v="CASTELLANOS TORRES SANTIAGO "/>
    <s v="RC"/>
    <n v="1025066082"/>
    <d v="2013-05-22T00:00:00"/>
    <d v="2013-05-24T00:00:00"/>
    <d v="2014-12-15T00:00:00"/>
    <m/>
    <m/>
    <n v="205"/>
    <n v="349708"/>
    <s v="816001182-7"/>
    <s v="AUDIFARMA S.A."/>
    <s v="2079-127"/>
    <d v="2013-04-15T00:00:00"/>
    <x v="0"/>
    <s v="J459"/>
    <s v="ASMA- NO ESPECIFICADA"/>
    <s v="19913482-01-0R03BA05"/>
    <s v="FLIXOTIDE 250 MCG."/>
    <n v="1904"/>
    <s v="La orden o formula medica no evidencia la prescripcion "/>
    <s v="No aporta orden y/o formula medica"/>
    <s v="De acuerdo a lo establecido en la Res. 5395 de 2013, se adjunta formula medica con la descripción del paciente, técnologia No POS y Médico Tratante."/>
    <n v="89418"/>
    <n v="89418"/>
    <x v="3"/>
    <s v="UNICA"/>
    <n v="20"/>
    <d v="2014-08-08T00:00:00"/>
    <d v="2017-08-07T00:00:00"/>
  </r>
  <r>
    <n v="727156"/>
    <n v="727156"/>
    <n v="101810875"/>
    <n v="1"/>
    <s v="MARIA DEL CARM BADILLO DE RAMIREZ"/>
    <s v="CC"/>
    <n v="41368865"/>
    <d v="2013-03-07T00:00:00"/>
    <d v="2013-03-21T00:00:00"/>
    <d v="2014-12-15T00:00:00"/>
    <m/>
    <m/>
    <n v="205"/>
    <n v="329993"/>
    <s v="816001182-7"/>
    <s v="AUDIFARMA S.A."/>
    <s v="2023-36"/>
    <d v="2013-02-04T00:00:00"/>
    <x v="0"/>
    <s v="E785"/>
    <s v="HIPERLIPIDEMIA NO ESPECIFICADA"/>
    <s v="19936459-04-0C10AX09"/>
    <s v="ZETIA® TABLETAS."/>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248880"/>
    <n v="248880"/>
    <x v="3"/>
    <s v="UNICA"/>
    <n v="20"/>
    <d v="2014-08-08T00:00:00"/>
    <d v="2017-08-07T00:00:00"/>
  </r>
  <r>
    <n v="727611"/>
    <n v="727611"/>
    <n v="101811328"/>
    <n v="1"/>
    <s v="ISABEL SANCHEZ DE RODRIGUEZ"/>
    <s v="CC"/>
    <n v="20219820"/>
    <d v="2013-05-10T00:00:00"/>
    <d v="2013-05-24T00:00:00"/>
    <d v="2015-07-15T00:00:00"/>
    <m/>
    <m/>
    <s v="ACB"/>
    <n v="115770"/>
    <s v="816001182-7"/>
    <s v="AUDIFARMA S.A."/>
    <s v="2095-429"/>
    <d v="2013-05-06T00:00:00"/>
    <x v="0"/>
    <s v="H405"/>
    <s v="GLAUCOMA SECUNDARIO A OTROS TRASTORNOS DEL OJO"/>
    <s v="19923968-04-0S01EE03"/>
    <s v="LUMIGAN ® SOLUCION OFTALMICA"/>
    <n v="1301"/>
    <s v="El usuario se encuentra reportado fallecido en RNEC para la fecha de prestación del servicio"/>
    <s v="Usuario reportado como fallecido en la base de datos de la Registraduría Nacional del Estado Civil"/>
    <s v=" No se acepta glosa, el usuario se encuentra vivo, afiliado y compensado y a la EPS COMPENSAR para la fecha de prestación del servicio (10/05/2013) – Fecha de fallecimiento (03/08/2013). "/>
    <n v="48871"/>
    <n v="48871"/>
    <x v="3"/>
    <s v="MULTIPLE"/>
    <n v="20"/>
    <d v="2014-08-08T00:00:00"/>
    <d v="2017-08-07T00:00:00"/>
  </r>
  <r>
    <m/>
    <n v="727611"/>
    <n v="101811328"/>
    <n v="1"/>
    <s v="ISABEL SANCHEZ DE RODRIGUEZ"/>
    <s v="CC"/>
    <n v="20219820"/>
    <d v="2013-05-10T00:00:00"/>
    <d v="2013-05-24T00:00:00"/>
    <d v="2015-07-15T00:00:00"/>
    <m/>
    <m/>
    <s v="ACB"/>
    <n v="115770"/>
    <s v="816001182-7"/>
    <s v="AUDIFARMA S.A."/>
    <s v="2095-429"/>
    <d v="2013-05-06T00:00:00"/>
    <x v="0"/>
    <s v="H405"/>
    <s v="GLAUCOMA SECUNDARIO A OTROS TRASTORNOS DEL OJO"/>
    <s v="19923968-04-0S01EE03"/>
    <s v="LUMIGAN ® SOLUCION OFTALMICA"/>
    <n v="1904"/>
    <s v="La orden o formula medica no evidencia la prescripcion "/>
    <s v="No aporta orden y/o formula medica"/>
    <s v="De acuerdo a lo establecido en la Res. 5395 de 2013, se adjunta formula medica con la descripción del paciente, técnologia No POS y Médico Tratante, se anexa alcance aclaratorio."/>
    <m/>
    <m/>
    <x v="3"/>
    <s v="MULTIPLE"/>
    <n v="20"/>
    <d v="2014-08-08T00:00:00"/>
    <d v="2017-08-07T00:00:00"/>
  </r>
  <r>
    <n v="727701"/>
    <n v="727701"/>
    <n v="101810532"/>
    <n v="1"/>
    <s v="JUAN BAUTISTA HERRERA"/>
    <s v="CC"/>
    <n v="17056478"/>
    <d v="2013-04-29T00:00:00"/>
    <d v="2013-05-24T00:00:00"/>
    <d v="2015-01-14T00:00:00"/>
    <m/>
    <m/>
    <s v="INV"/>
    <n v="208222"/>
    <s v="816001182-7"/>
    <s v="AUDIFARMA S.A."/>
    <s v="2017-114"/>
    <d v="2013-01-28T00:00:00"/>
    <x v="0"/>
    <s v="J449"/>
    <s v="ENFERMEDAD PULMONAR OBSTRUCTIVA CRONICA- NO ESPECIFICADA"/>
    <s v="19960249-07-0R03BB04"/>
    <s v="TEROMAR ROTACAPS"/>
    <n v="1904"/>
    <s v="La orden o formula medica no evidencia la prescripcion "/>
    <s v="No aporta orden y/o formula medica"/>
    <s v="De acuerdo a lo establecido en la Res. 5395 de 2013, se adjunta formula medica con la descripción del paciente, técnologia No POS y Médico Tratante."/>
    <n v="75043"/>
    <n v="75043"/>
    <x v="3"/>
    <s v="UNICA"/>
    <n v="20"/>
    <d v="2014-08-08T00:00:00"/>
    <d v="2017-08-07T00:00:00"/>
  </r>
  <r>
    <n v="727767"/>
    <n v="727767"/>
    <n v="101839037"/>
    <n v="1"/>
    <s v="LUISA FERNANDA CABRERA TENJO"/>
    <s v="CC"/>
    <n v="1015448128"/>
    <d v="2013-04-17T00:00:00"/>
    <d v="2013-05-24T00:00:00"/>
    <d v="2014-04-09T00:00:00"/>
    <m/>
    <m/>
    <s v="TUT"/>
    <n v="161803"/>
    <s v="816001182-7"/>
    <s v="AUDIFARMA S.A."/>
    <s v="1985-505"/>
    <d v="2012-12-19T00:00:00"/>
    <x v="0"/>
    <s v="G401"/>
    <s v="EPILEPSIA Y SINDROMES EPILEPTICOS SINTOMATICOS RELACIONADOS CON LOCALIZACIONES (FOCALES) (PARCIALES) Y CON ATAQUES PARCIALES SIMPLES"/>
    <s v="00227365-03-0N03AF01"/>
    <s v="TEGRETOL RETARD DE 400 MG"/>
    <n v="1904"/>
    <s v="La orden o formula medica no evidencia la prescripcion "/>
    <s v="No aporta orden y/o formula medica"/>
    <s v="De acuerdo a lo establecido en la Res. 5395 de 2013, se adjunta formula medica con la descripción del paciente, técnologia No POS y Médico Tratante."/>
    <n v="144720"/>
    <n v="144720"/>
    <x v="3"/>
    <s v="UNICA"/>
    <n v="20"/>
    <d v="2014-08-08T00:00:00"/>
    <d v="2017-08-07T00:00:00"/>
  </r>
  <r>
    <n v="728108"/>
    <n v="728108"/>
    <n v="101839379"/>
    <n v="1"/>
    <s v="INOCENCIA DE VILLALBA SANCHEZ"/>
    <s v="CC"/>
    <n v="28705610"/>
    <d v="2013-05-11T00:00:00"/>
    <d v="2013-05-24T00:00:00"/>
    <d v="2015-08-19T00:00:00"/>
    <m/>
    <m/>
    <s v="ACB"/>
    <n v="120440"/>
    <s v="816001182-7"/>
    <s v="AUDIFARMA S.A."/>
    <s v="1999-69"/>
    <d v="2013-01-04T00:00:00"/>
    <x v="0"/>
    <s v="F000"/>
    <s v="DEMENCIA EN LA ENFERMEDAD DE ALZHEIMER- DE COMIENZO TEMPRANO (G30.0)"/>
    <s v="19999459-02-0N05AH04"/>
    <s v="SEROQUEL ® XR 50 MG"/>
    <n v="1904"/>
    <s v="La orden o formula medica no evidencia la prescripcion "/>
    <s v="No aporta orden y/o formula medica"/>
    <s v="De acuerdo a lo establecido en la Res. 5395 de 2013, se adjunta formula medica con la descripción del paciente, técnologia No POS y Médico Tratante."/>
    <n v="115740"/>
    <n v="115740"/>
    <x v="3"/>
    <s v="UNICA"/>
    <n v="20"/>
    <d v="2014-08-08T00:00:00"/>
    <d v="2017-08-07T00:00:00"/>
  </r>
  <r>
    <n v="728191"/>
    <n v="728191"/>
    <n v="101839460"/>
    <n v="1"/>
    <s v="FLOR ANGELA DE GUERRERO GOMEZ"/>
    <s v="CC"/>
    <n v="20037720"/>
    <d v="2013-12-26T00:00:00"/>
    <d v="2014-01-15T00:00:00"/>
    <d v="2015-08-19T00:00:00"/>
    <m/>
    <m/>
    <s v="MACB"/>
    <n v="222663"/>
    <s v="816001182-7"/>
    <s v="AUDIFARMA S.A."/>
    <s v="2201-313"/>
    <d v="2013-09-18T00:00:00"/>
    <x v="0"/>
    <s v="J459"/>
    <s v="ASMA- NO ESPECIFICADA"/>
    <s v="19902533-03-0R03AK06"/>
    <s v="SERETIDE DISKUS 50/500 MCG"/>
    <n v="1904"/>
    <s v="La orden o formula medica no evidencia la prescripcion "/>
    <s v="No aporta orden y/o formula medica"/>
    <s v="De acuerdo a lo establecido en la Res. 5395 de 2013, se adjunta formula medica con la descripción del paciente, técnologia No POS y Médico Tratante, se adjunta alcance aclaratorio en referencia al nombre del medico tratante. "/>
    <n v="144304"/>
    <n v="144304"/>
    <x v="3"/>
    <s v="UNICA"/>
    <n v="20"/>
    <d v="2014-08-08T00:00:00"/>
    <d v="2017-08-07T00:00:00"/>
  </r>
  <r>
    <n v="728363"/>
    <n v="728363"/>
    <n v="101843380"/>
    <n v="1"/>
    <s v="KAROL NATALIA BEJARANO ARDILA"/>
    <s v="RC"/>
    <n v="1018448161"/>
    <d v="2013-05-18T00:00:00"/>
    <d v="2013-05-24T00:00:00"/>
    <d v="2015-01-14T00:00:00"/>
    <m/>
    <m/>
    <s v="ACB"/>
    <n v="116206"/>
    <s v="816001182-7"/>
    <s v="AUDIFARMA S.A."/>
    <s v="2079-162"/>
    <d v="2013-04-15T00:00:00"/>
    <x v="0"/>
    <s v="J303"/>
    <s v="OTRAS RINITIS ALERGICAS"/>
    <s v="19986156-01-0R01AD08"/>
    <s v="AVAMYS® SPRAY NASAL"/>
    <n v="1904"/>
    <s v="La orden o formula medica no evidencia la prescripcion "/>
    <s v="No aporta orden y/o formula medica"/>
    <s v="De acuerdo a lo establecido en la Res. 5395 de 2013, se adjunta formula medica con la descripción del paciente, técnologia No POS y Médico Tratante."/>
    <n v="31626"/>
    <n v="31626"/>
    <x v="3"/>
    <s v="UNICA"/>
    <n v="20"/>
    <d v="2014-08-08T00:00:00"/>
    <d v="2017-08-07T00:00:00"/>
  </r>
  <r>
    <n v="728880"/>
    <n v="728880"/>
    <n v="101839955"/>
    <n v="1"/>
    <s v="EDUARDO MENESES MUNOZ"/>
    <s v="CC"/>
    <n v="2913313"/>
    <d v="2013-08-28T00:00:00"/>
    <d v="2014-01-03T00:00:00"/>
    <d v="2014-04-09T00:00:00"/>
    <m/>
    <m/>
    <n v="205"/>
    <n v="384011"/>
    <s v="816001182-7"/>
    <s v="AUDIFARMA S.A."/>
    <s v="2189-623"/>
    <d v="2013-09-04T00:00:00"/>
    <x v="0"/>
    <s v="M150"/>
    <s v="(OSTEO)ARTROSIS PRIMARIA GENERALIZADA"/>
    <s v="19967651-02-0N02AE01"/>
    <s v="TRANSTEC 35MCG / H"/>
    <n v="1001"/>
    <s v="Las fechas de solicitud del médico tratante, autorización y/o prestación no son consistentes"/>
    <s v="La fecha del acta de CTC es posterior a la fecha de entrega de la tecnología y no es una urgencia manifiesta"/>
    <s v="No se acepta glosa, la evidencia de suministro puede comprobarse con la factura IPS donde se detalla el paciente, fecha de ingreso y egreso, descripción de la tecnología No POS, cantidad, valor unitario y valor total."/>
    <n v="224120"/>
    <n v="224120"/>
    <x v="3"/>
    <s v="UNICA"/>
    <n v="20"/>
    <d v="2014-08-08T00:00:00"/>
    <d v="2017-08-07T00:00:00"/>
  </r>
  <r>
    <n v="728970"/>
    <n v="728970"/>
    <n v="101843870"/>
    <n v="1"/>
    <s v="MARYURY FORERO"/>
    <s v="CC"/>
    <n v="53003286"/>
    <d v="2013-08-27T00:00:00"/>
    <d v="2013-09-25T00:00:00"/>
    <d v="2014-04-09T00:00:00"/>
    <d v="2007-08-01T00:00:00"/>
    <s v="Acción de tutela del 1 de agosto de 2007 para el suministro del medicamento Omalizumab (Xolair) el cual no se encuentra incluido dentro de las coberturas del POS y fuera negado por parte de la EPS. Se concede la tutela que ordena el suministro del medicamento Ig E Omalizumab que le recete el médico tratante. "/>
    <n v="205"/>
    <n v="379811"/>
    <s v="816001182-7"/>
    <s v="AUDIFARMA S.A."/>
    <s v="2007-00049"/>
    <m/>
    <x v="1"/>
    <s v="J449"/>
    <s v="ENFERMEDAD PULMONAR OBSTRUCTIVA CRONICA- NO ESPECIFICADA"/>
    <s v="20032555-05-0R03BB04"/>
    <s v="TIOSYNT BROMURO DE TIOTROPIO 18 MCG / POLVO PARA INHALACION"/>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61789"/>
    <n v="61789"/>
    <x v="3"/>
    <s v="UNICA"/>
    <n v="20"/>
    <d v="2014-08-08T00:00:00"/>
    <d v="2017-08-07T00:00:00"/>
  </r>
  <r>
    <n v="729048"/>
    <n v="729048"/>
    <n v="101839585"/>
    <n v="1"/>
    <s v="GONZALO TORRES MORA"/>
    <s v="CC"/>
    <n v="217808"/>
    <d v="2013-06-04T00:00:00"/>
    <d v="2013-06-24T00:00:00"/>
    <d v="2014-12-15T00:00:00"/>
    <m/>
    <m/>
    <s v="MAC"/>
    <n v="1095303"/>
    <s v="816001182-7"/>
    <s v="AUDIFARMA S.A."/>
    <s v="2071-41"/>
    <d v="2013-04-05T00:00:00"/>
    <x v="0"/>
    <s v="K703"/>
    <s v="CIRROSIS HEPATICA ALCOHOLICA"/>
    <s v="00038540-02-0A06AD11"/>
    <s v="LACTULAX JARABE"/>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130290"/>
    <n v="130290"/>
    <x v="3"/>
    <s v="UNICA"/>
    <n v="20"/>
    <d v="2014-08-08T00:00:00"/>
    <d v="2017-08-07T00:00:00"/>
  </r>
  <r>
    <n v="729085"/>
    <n v="729085"/>
    <n v="101839622"/>
    <n v="1"/>
    <s v="JULIO CESAR MEJIA HURTADO"/>
    <s v="CC"/>
    <n v="10521688"/>
    <d v="2013-05-24T00:00:00"/>
    <d v="2013-06-24T00:00:00"/>
    <d v="2014-12-15T00:00:00"/>
    <m/>
    <m/>
    <s v="ACB"/>
    <n v="122132"/>
    <s v="816001182-7"/>
    <s v="AUDIFARMA S.A."/>
    <s v="2083-101"/>
    <d v="2013-04-19T00:00:00"/>
    <x v="0"/>
    <s v="J449"/>
    <s v="ENFERMEDAD PULMONAR OBSTRUCTIVA CRONICA- NO ESPECIFICADA"/>
    <s v="20013309-02-0R03AK06"/>
    <s v="SERETIDE DISKUS 50/250 MCG"/>
    <n v="1904"/>
    <s v="La orden o formula medica no evidencia la prescripcion "/>
    <s v="No aporta orden y/o formula medica"/>
    <s v="De acuerdo a lo establecido en la Res. 5395 de 2013, se adjunta formula medica con la descripción del paciente, técnologia No POS y Médico Tratante."/>
    <n v="130231"/>
    <n v="130231"/>
    <x v="3"/>
    <s v="UNICA"/>
    <n v="20"/>
    <d v="2014-08-08T00:00:00"/>
    <d v="2017-08-07T00:00:00"/>
  </r>
  <r>
    <n v="729594"/>
    <n v="729594"/>
    <n v="101843073"/>
    <n v="1"/>
    <s v="ANA ISABEL MALDONADO DE MUNERA"/>
    <s v="CC"/>
    <n v="20471114"/>
    <d v="2014-01-10T00:00:00"/>
    <d v="2014-02-12T00:00:00"/>
    <d v="2014-04-09T00:00:00"/>
    <m/>
    <m/>
    <s v="BTA"/>
    <n v="2980086"/>
    <s v="860015536-1"/>
    <s v="HOSPITAL UNIVERSITARIO SAN IGNACIO"/>
    <s v="2174-338"/>
    <d v="2014-01-07T00:00:00"/>
    <x v="0"/>
    <s v="E46X"/>
    <s v="DESNUTRICION PROTEICOCALORICA - NO ESPECIFICADA"/>
    <s v="19978390-02-0A11AA03"/>
    <s v="PERATIVE®"/>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47643"/>
    <n v="47643"/>
    <x v="3"/>
    <s v="UNICA"/>
    <n v="20"/>
    <d v="2014-08-08T00:00:00"/>
    <d v="2017-08-07T00:00:00"/>
  </r>
  <r>
    <n v="730105"/>
    <n v="730105"/>
    <n v="101840737"/>
    <n v="1"/>
    <s v="GLADYS ESTHER RODRIGUEZ ZAMBRANO"/>
    <s v="CC"/>
    <n v="20222612"/>
    <d v="2013-05-16T00:00:00"/>
    <d v="2013-05-24T00:00:00"/>
    <d v="2014-12-15T00:00:00"/>
    <m/>
    <m/>
    <s v="MACB"/>
    <n v="181595"/>
    <s v="816001182-7"/>
    <s v="AUDIFARMA S.A."/>
    <s v="2029-214"/>
    <d v="2013-02-11T00:00:00"/>
    <x v="0"/>
    <s v="M810"/>
    <s v="OSTEOPOROSIS POSTMENOPAUSICA- SIN FRACTURA PATOLOGICA"/>
    <s v="19960555-03-0M05BX03"/>
    <s v="PROTOS 2 G"/>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141600"/>
    <n v="141600"/>
    <x v="3"/>
    <s v="UNICA"/>
    <n v="20"/>
    <d v="2014-08-08T00:00:00"/>
    <d v="2017-08-07T00:00:00"/>
  </r>
  <r>
    <n v="730162"/>
    <n v="730162"/>
    <n v="101841805"/>
    <n v="1"/>
    <s v="LUIS EDUARDO MORA MORA"/>
    <s v="CC"/>
    <n v="2856049"/>
    <d v="2013-05-22T00:00:00"/>
    <d v="2013-06-27T00:00:00"/>
    <d v="2014-12-15T00:00:00"/>
    <m/>
    <m/>
    <s v="MACB"/>
    <n v="183189"/>
    <s v="816001182-7"/>
    <s v="AUDIFARMA S.A."/>
    <s v="2083-26"/>
    <d v="2013-04-19T00:00:00"/>
    <x v="0"/>
    <s v="E119"/>
    <s v="DIABETES MELLITUS NO INSULINODEPENDIENTE SIN MENCION DE COMPLICACION"/>
    <s v="19975048-01-0A10BH01"/>
    <s v="JANUVIA 100MG"/>
    <n v="1904"/>
    <s v="La orden o formula medica no evidencia la prescripcion "/>
    <s v="No aporta orden y/o formula medica"/>
    <s v="De acuerdo a lo establecido en la Res. 5395 de 2013, se adjunta formula medica con la descripción del paciente, técnologia No POS y Médico Tratante."/>
    <n v="67396"/>
    <n v="67396"/>
    <x v="3"/>
    <s v="UNICA"/>
    <n v="20"/>
    <d v="2014-08-08T00:00:00"/>
    <d v="2017-08-07T00:00:00"/>
  </r>
  <r>
    <n v="730255"/>
    <n v="730255"/>
    <n v="101841898"/>
    <n v="1"/>
    <s v="DARIO GUILLERMO SABOGAL BARBOSA"/>
    <s v="CC"/>
    <n v="3243392"/>
    <d v="2013-12-07T00:00:00"/>
    <d v="2014-01-03T00:00:00"/>
    <d v="2015-10-16T00:00:00"/>
    <m/>
    <m/>
    <n v="205"/>
    <n v="417543"/>
    <s v="816001182-7"/>
    <s v="AUDIFARMA S.A."/>
    <s v="2191-522"/>
    <d v="2013-09-06T00:00:00"/>
    <x v="0"/>
    <s v="J449"/>
    <s v="ENFERMEDAD PULMONAR OBSTRUCTIVA CRONICA- NO ESPECIFICADA"/>
    <s v="20032555-03-0R03BB04"/>
    <s v="TIOSYNT BROMURO DE TIOTROPIO 18 MCG / POLVO PARA INHALACION"/>
    <n v="1904"/>
    <s v="La orden o formula medica no evidencia la prescripcion "/>
    <s v="No aporta orden y/o formula medica"/>
    <s v="De acuerdo a lo establecido en la Res. 5395 de 2013, se adjunta formula medica con la descripción del paciente, técnologia No POS y Médico Tratante."/>
    <n v="50835"/>
    <n v="50835"/>
    <x v="3"/>
    <s v="UNICA"/>
    <n v="20"/>
    <d v="2014-08-08T00:00:00"/>
    <d v="2017-08-07T00:00:00"/>
  </r>
  <r>
    <n v="730337"/>
    <n v="730337"/>
    <n v="101841978"/>
    <n v="1"/>
    <s v="MARIA JASMIN ALEJO CARDENAS"/>
    <s v="CC"/>
    <n v="52035005"/>
    <d v="2013-05-30T00:00:00"/>
    <d v="2013-06-27T00:00:00"/>
    <d v="2014-12-15T00:00:00"/>
    <m/>
    <m/>
    <s v="MACB"/>
    <n v="184816"/>
    <s v="816001182-7"/>
    <s v="AUDIFARMA S.A."/>
    <s v="2107-78"/>
    <d v="2013-05-22T00:00:00"/>
    <x v="0"/>
    <s v="M069"/>
    <s v="ARTRITIS REUMATOIDE- NO ESPECIFICADA"/>
    <s v="19908242-01-0S01XA20"/>
    <s v="SICCAFLUID® 2.5 MG/G GEL OFTALMICO"/>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51456"/>
    <n v="51456"/>
    <x v="3"/>
    <s v="UNICA"/>
    <n v="20"/>
    <d v="2014-08-08T00:00:00"/>
    <d v="2017-08-07T00:00:00"/>
  </r>
  <r>
    <n v="730338"/>
    <n v="730338"/>
    <n v="101841979"/>
    <n v="1"/>
    <s v="BRAYAN DAVID LOAIZA VARGAS"/>
    <s v="TI"/>
    <n v="1000776542"/>
    <d v="2013-11-19T00:00:00"/>
    <d v="2014-01-03T00:00:00"/>
    <d v="2014-04-15T00:00:00"/>
    <m/>
    <m/>
    <n v="205"/>
    <n v="419539"/>
    <s v="816001182-7"/>
    <s v="AUDIFARMA S.A."/>
    <s v="2253-365"/>
    <d v="2013-11-22T00:00:00"/>
    <x v="0"/>
    <s v="G401"/>
    <s v="EPILEPSIA Y SINDROMES EPILEPTICOS SINTOMATICOS RELACIONADOS CON LOCALIZACIONES (FOCALES) (PARCIALES) Y CON ATAQUES PARCIALES SIMPLES"/>
    <s v="19980418-01-0N05BA09"/>
    <s v="CLOBAZAM 10 MG TABLETAS"/>
    <n v="1001"/>
    <s v="Las fechas de solicitud del médico tratante, autorización y/o prestación no son consistentes"/>
    <s v="La fecha del acta de CTC es posterior a la fecha de entrega de la tecnología y no es una urgencia manifiesta"/>
    <s v="No se acepta glosa, la evidencia de suministro puede comprobarse con la factura IPS donde se detalla el paciente, fecha de ingreso y egreso, descripción de la tecnología No POS, cantidad, valor unitario y valor total."/>
    <n v="39910"/>
    <n v="39910"/>
    <x v="3"/>
    <s v="UNICA"/>
    <n v="20"/>
    <d v="2014-08-08T00:00:00"/>
    <d v="2017-08-07T00:00:00"/>
  </r>
  <r>
    <n v="730586"/>
    <n v="730586"/>
    <n v="101842219"/>
    <n v="1"/>
    <s v="DIANA MARCELA MURCIA MOLINA"/>
    <s v="CC"/>
    <n v="52700242"/>
    <d v="2013-12-15T00:00:00"/>
    <d v="2013-12-19T00:00:00"/>
    <d v="2015-06-10T00:00:00"/>
    <m/>
    <m/>
    <m/>
    <n v="742"/>
    <s v="632002115-0"/>
    <s v="ENCARNACION JACQUES CASTRO"/>
    <s v="761-112"/>
    <d v="2013-07-16T00:00:00"/>
    <x v="0"/>
    <s v="J304"/>
    <s v="RINITIS ALERGICA- NO ESPECIFICADA"/>
    <n v="991201"/>
    <s v="INMUNOTERAPIA - AC"/>
    <n v="1904"/>
    <s v="La orden o formula medica no evidencia la prescripcion "/>
    <s v="No aporta orden y/o formula medica"/>
    <s v="De acuerdo a lo establecido en la Res. 5395 de 2013, se adjunta formula medica con la descripción del paciente, técnologia No POS y Médico Tratante."/>
    <n v="101910"/>
    <n v="101910"/>
    <x v="3"/>
    <s v="UNICA"/>
    <n v="20"/>
    <d v="2014-08-08T00:00:00"/>
    <d v="2017-08-07T00:00:00"/>
  </r>
  <r>
    <n v="731077"/>
    <n v="731077"/>
    <n v="101840933"/>
    <n v="1"/>
    <s v="LIDA ROCIO MUNOZ BUITRAGO"/>
    <s v="CC"/>
    <n v="52192655"/>
    <d v="2013-05-02T00:00:00"/>
    <d v="2013-05-24T00:00:00"/>
    <d v="2014-04-09T00:00:00"/>
    <m/>
    <m/>
    <s v="MAC"/>
    <n v="1074250"/>
    <s v="816001182-7"/>
    <s v="AUDIFARMA S.A."/>
    <s v="2003-389"/>
    <d v="2013-01-11T00:00:00"/>
    <x v="0"/>
    <s v="M350"/>
    <s v="SINDROME SECO (SJOGREN)"/>
    <s v="19908242-01-0S01XA20"/>
    <s v="SICCAFLUID® 2.5 MG/G GEL OFTALMICO"/>
    <n v="1904"/>
    <s v="La orden o formula medica no evidencia la prescripcion "/>
    <s v="No aporta orden y/o formula medica"/>
    <s v="De acuerdo a lo establecido en la Res. 5395 de 2013, se adjunta formula medica con la descripción del paciente, técnologia No POS y Médico Tratante."/>
    <n v="51456"/>
    <n v="51456"/>
    <x v="3"/>
    <s v="UNICA"/>
    <n v="20"/>
    <d v="2014-08-08T00:00:00"/>
    <d v="2017-08-07T00:00:00"/>
  </r>
  <r>
    <n v="731202"/>
    <n v="731202"/>
    <n v="101841055"/>
    <n v="1"/>
    <s v="MANUEL REINALDO RIAÑO LOPEZ"/>
    <s v="CC"/>
    <n v="3072015"/>
    <d v="2013-05-11T00:00:00"/>
    <d v="2013-05-24T00:00:00"/>
    <d v="2015-09-17T00:00:00"/>
    <m/>
    <m/>
    <s v="MACB"/>
    <n v="180489"/>
    <s v="816001182-7"/>
    <s v="AUDIFARMA S.A."/>
    <s v="2001-197"/>
    <d v="2013-01-08T00:00:00"/>
    <x v="0"/>
    <s v="H401"/>
    <s v="GLAUCOMA PRIMARIO DE ANGULO ABIERTO"/>
    <s v="20005679-01-0S01EC04"/>
    <s v="AZARGA® SUSPENSION OFTÁLMICA ESTÉRIL"/>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198536"/>
    <n v="198536"/>
    <x v="3"/>
    <s v="UNICA"/>
    <n v="20"/>
    <d v="2014-08-08T00:00:00"/>
    <d v="2017-08-07T00:00:00"/>
  </r>
  <r>
    <n v="731237"/>
    <n v="731237"/>
    <n v="101841090"/>
    <n v="1"/>
    <s v="HILDA CHAPARRO DE ACOSTA"/>
    <s v="CC"/>
    <n v="20259932"/>
    <d v="2013-05-11T00:00:00"/>
    <d v="2013-05-24T00:00:00"/>
    <d v="2014-12-15T00:00:00"/>
    <m/>
    <m/>
    <s v="ACB"/>
    <n v="119209"/>
    <s v="816001182-7"/>
    <s v="AUDIFARMA S.A."/>
    <s v="2053-486"/>
    <d v="2013-03-11T00:00:00"/>
    <x v="0"/>
    <s v="M350"/>
    <s v="SINDROME SECO (SJOGREN)"/>
    <s v="20001982-02-0S01KA51"/>
    <s v="HUMYLUB OFTENO"/>
    <n v="1904"/>
    <s v="La orden o formula medica no evidencia la prescripcion "/>
    <s v="No aporta orden y/o formula medica"/>
    <s v="De acuerdo a lo establecido en la Res. 5395 de 2013, se adjunta formula medica con la descripción del paciente, técnologia No POS y Médico Tratante."/>
    <n v="51136"/>
    <n v="51136"/>
    <x v="3"/>
    <s v="UNICA"/>
    <n v="20"/>
    <d v="2014-08-08T00:00:00"/>
    <d v="2017-08-07T00:00:00"/>
  </r>
  <r>
    <n v="732001"/>
    <n v="732001"/>
    <n v="101841452"/>
    <n v="1"/>
    <s v="SEGUNDO VIDAL PENA RODRIGUEZ"/>
    <s v="CC"/>
    <n v="1139582"/>
    <d v="2014-01-13T00:00:00"/>
    <d v="2014-02-07T00:00:00"/>
    <d v="2015-03-16T00:00:00"/>
    <m/>
    <m/>
    <s v="IPSM"/>
    <n v="68894"/>
    <s v="860066942-7"/>
    <s v="CAJA DE COMPENSACION FAMILIAR COMPENSAR"/>
    <s v="2285-468"/>
    <d v="2014-01-02T00:00:00"/>
    <x v="0"/>
    <s v="C61X"/>
    <s v="TUMOR MALIGNO DE LA PROSTATA"/>
    <s v="20032905-01-0L02AE02"/>
    <s v="ELIGARD ® 45 MG"/>
    <n v="1904"/>
    <s v="La orden o formula medica no evidencia la prescripcion "/>
    <s v="No aporta orden y/o formula medica"/>
    <s v="De acuerdo a lo establecido en la Res. 5395 de 2013, se adjunta formula medica con la descripción del paciente, técnologia No POS y Médico Tratante."/>
    <n v="2713760"/>
    <n v="2713760"/>
    <x v="3"/>
    <s v="UNICA"/>
    <n v="20"/>
    <d v="2014-08-08T00:00:00"/>
    <d v="2017-08-07T00:00:00"/>
  </r>
  <r>
    <n v="732006"/>
    <n v="732006"/>
    <n v="101841457"/>
    <n v="2"/>
    <s v="LUIS ENRIQUE SOLORZANO VARELA"/>
    <s v="CC"/>
    <n v="11376180"/>
    <d v="2014-01-16T00:00:00"/>
    <d v="2014-02-18T00:00:00"/>
    <d v="2015-09-17T00:00:00"/>
    <m/>
    <m/>
    <s v="IPSM"/>
    <n v="69196"/>
    <s v="860066942-7"/>
    <s v="CAJA DE COMPENSACION FAMILIAR COMPENSAR"/>
    <s v="2293-421"/>
    <d v="2014-01-15T00:00:00"/>
    <x v="0"/>
    <s v="C450"/>
    <s v="MESOTELIOMA DE LA PLEURA"/>
    <s v="20024667-01-0L01BA04"/>
    <s v="PEMEKER ® 500 MG"/>
    <n v="1904"/>
    <s v="La orden o formula medica no evidencia la prescripcion "/>
    <s v="No aporta orden y/o formula medica"/>
    <s v="De acuerdo a lo establecido en la Res. 5395 de 2013, se adjunta formula medica con la descripción del paciente, técnologia No POS y Médico Tratante, se anexa acta aclaratoria respecto a la fecha de solicitud del ACTA DE CTC."/>
    <n v="1902312"/>
    <n v="1902312"/>
    <x v="3"/>
    <s v="UNICA"/>
    <n v="20"/>
    <d v="2014-08-08T00:00:00"/>
    <d v="2017-08-07T00:00:00"/>
  </r>
  <r>
    <n v="732063"/>
    <n v="732063"/>
    <n v="101841513"/>
    <n v="1"/>
    <s v="TITO JAIME PUENTES BARBOSA"/>
    <s v="CC"/>
    <n v="79294476"/>
    <d v="2013-08-09T00:00:00"/>
    <d v="2014-02-06T00:00:00"/>
    <d v="2015-03-16T00:00:00"/>
    <m/>
    <m/>
    <n v="205"/>
    <n v="373143"/>
    <s v="816001182-7"/>
    <s v="AUDIFARMA S.A."/>
    <s v="2117-303"/>
    <d v="2013-06-04T00:00:00"/>
    <x v="0"/>
    <s v="Z944"/>
    <s v="TRASPLANTE DE HIGADO"/>
    <s v="19983585-01-0L04AD02"/>
    <s v="PROGRAF ® XL CAPSULAS DE LIBERACION PROLONGADA DE 5 MG"/>
    <n v="1904"/>
    <s v="La orden o formula medica no evidencia la prescripcion "/>
    <s v="No aporta orden y/o formula medica"/>
    <s v="De acuerdo a lo establecido en la Res. 5395 de 2013, se adjunta formula medica con la descripción del paciente, técnologia No POS y Médico Tratante."/>
    <n v="1640970"/>
    <n v="1640970"/>
    <x v="3"/>
    <s v="UNICA"/>
    <n v="20"/>
    <d v="2014-08-08T00:00:00"/>
    <d v="2017-08-07T00:00:00"/>
  </r>
  <r>
    <n v="732388"/>
    <n v="732388"/>
    <n v="101996706"/>
    <n v="1"/>
    <s v="CARLOS ALBERTO MENDEZ RONCANCIO"/>
    <s v="CC"/>
    <n v="19429661"/>
    <d v="2014-01-16T00:00:00"/>
    <d v="2014-02-14T00:00:00"/>
    <d v="2014-04-15T00:00:00"/>
    <d v="2007-11-20T00:00:00"/>
    <s v="Acción de Tutela del 20 de noviembre de 2007 por presentar una fractura en columna vertebral a nivel T11 T12 ocasionando secuelas de paraplejía con trauma raquimedular para lo cual requiere de la utilización de silla de ruedas, cojín antiescaras, sondas, pañales y Roxicaina jalea, insumos que no se encuentran cubiertos en el plan obligatorio de salud. Se concede la Tutela y ordena el suministro de la silla de ruedas, cojín antiescaras, pañales desechables, sondas para cateterización, Roxicaína jalea y se le brinde de manera oportuna el tratamiento integral. Mediante impugnación del 23 de enero de 2008 se confirma el fallo."/>
    <n v="40"/>
    <n v="29197"/>
    <s v="900285194-8"/>
    <s v="FARMACIA INSTITUCIONAL SAS"/>
    <s v="2007-1398"/>
    <m/>
    <x v="1"/>
    <s v="T913"/>
    <s v="SECUELAS DE TRAUMATISMO DE LA MEDULA ESPINAL"/>
    <n v="999002469"/>
    <s v="PANAL PLENITUD G UNIDAD"/>
    <n v="1101"/>
    <s v="La tecnología en salud No POS es consecuencia de un accidente de tránsito "/>
    <s v="Tecnología en salud No POS es consecuencia de un accidente de tránsito"/>
    <s v="No se acepta glosa. Se aclara motivo de consulta: caída de mas o menos 6m de altura. Historia de la enfermedad actual: Se cae de un segundo piso de espalda al estar acomodando una teja. Traído en ambulancia medicalizada encontrándose parapléjico, se realizó Dx de trauma de columna con seccion medular nivel T10. FA: 03/09/2005. La certificacion de afiliacion para la fecha del accidente el usuario se encontraba como beneficiario y no tenía afiliacion alguna a la ARL, por lo tanto el paciente no cuenta con calificacion por accidente de trabajo ni es consecuencia de un accidente de transito. Se anexa HC."/>
    <n v="871600"/>
    <n v="871600"/>
    <x v="3"/>
    <s v="UNICA"/>
    <n v="20"/>
    <d v="2014-08-08T00:00:00"/>
    <d v="2017-08-07T00:00:00"/>
  </r>
  <r>
    <n v="732858"/>
    <n v="732858"/>
    <n v="101994698"/>
    <n v="1"/>
    <s v="MARIA ELENA RUBIO SIERRA"/>
    <s v="CC"/>
    <n v="20902943"/>
    <d v="2013-12-13T00:00:00"/>
    <d v="2014-01-03T00:00:00"/>
    <d v="2015-01-14T00:00:00"/>
    <m/>
    <m/>
    <n v="205"/>
    <n v="418957"/>
    <s v="816001182-7"/>
    <s v="AUDIFARMA S.A."/>
    <s v="2241-4"/>
    <d v="2013-11-06T00:00:00"/>
    <x v="0"/>
    <s v="H048"/>
    <s v="OTROS TRASTORNOS ESPECIFICADOS DEL APARATO LAGRIMAL"/>
    <s v="19908041-04-0V08AA05"/>
    <s v="LAGRICEL® OFTENO"/>
    <n v="1904"/>
    <s v="La orden o formula medica no evidencia la prescripcion "/>
    <s v="No aporta orden y/o formula medica"/>
    <s v="De acuerdo a lo establecido en la Res. 5395 de 2013, se adjunta formula medica con la descripción del paciente, técnologia No POS y Médico Tratante."/>
    <n v="66308"/>
    <n v="66308"/>
    <x v="3"/>
    <s v="UNICA"/>
    <n v="20"/>
    <d v="2014-08-08T00:00:00"/>
    <d v="2017-08-07T00:00:00"/>
  </r>
  <r>
    <n v="733329"/>
    <n v="733329"/>
    <n v="101994570"/>
    <n v="1"/>
    <s v="MARCELA INES ANGARITA YUNIS"/>
    <s v="CC"/>
    <n v="46352876"/>
    <d v="2013-09-20T00:00:00"/>
    <d v="2014-02-06T00:00:00"/>
    <d v="2014-04-15T00:00:00"/>
    <m/>
    <m/>
    <s v="MACB"/>
    <n v="211785"/>
    <s v="816001182-7"/>
    <s v="AUDIFARMA S.A."/>
    <s v="2201-572"/>
    <d v="2013-09-18T00:00:00"/>
    <x v="0"/>
    <s v="E119"/>
    <s v="DIABETES MELLITUS NO INSULINODEPENDIENTE SIN MENCION DE COMPLICACION"/>
    <s v="19998394-04-0A10BD08"/>
    <s v="GALVUS® MET COMPRIMIDOS RECUBIERTOS CON PELICULA 50 MG /1000MG"/>
    <n v="1904"/>
    <s v="La orden o formula medica no evidencia la prescripcion "/>
    <s v="No aporta orden y/o formula medica"/>
    <s v="De acuerdo a lo establecido en la Res. 5395 de 2013, se adjunta formula medica con la descripción del paciente, técnologia No POS y Médico Tratante."/>
    <n v="63812"/>
    <n v="63812"/>
    <x v="3"/>
    <s v="UNICA"/>
    <n v="20"/>
    <d v="2014-08-08T00:00:00"/>
    <d v="2017-08-07T00:00:00"/>
  </r>
  <r>
    <n v="733333"/>
    <n v="733333"/>
    <n v="101994574"/>
    <n v="1"/>
    <s v="MARIA FERNANDA RUIZ ORTIZ"/>
    <s v="TI"/>
    <n v="1031802388"/>
    <d v="2013-10-26T00:00:00"/>
    <d v="2014-02-06T00:00:00"/>
    <d v="2014-04-15T00:00:00"/>
    <m/>
    <m/>
    <s v="MACB"/>
    <n v="211789"/>
    <s v="816001182-7"/>
    <s v="AUDIFARMA S.A."/>
    <s v="2225-276"/>
    <d v="2013-10-18T00:00:00"/>
    <x v="0"/>
    <s v="G800"/>
    <s v="PARALISIS CEREBRAL ESPASTICA"/>
    <s v="19936267-05-0N05AX08"/>
    <s v="RISPERDAL QUICLKET ® TABLETAS DE 0.5 MG"/>
    <n v="1904"/>
    <s v="La orden o formula medica no evidencia la prescripcion "/>
    <s v="No aporta orden y/o formula medica"/>
    <s v="De acuerdo a lo establecido en la Res. 5395 de 2013, se adjunta formula medica con la descripción del paciente, técnologia No POS y Médico Tratante."/>
    <n v="157450"/>
    <n v="157450"/>
    <x v="3"/>
    <s v="UNICA"/>
    <n v="20"/>
    <d v="2014-08-08T00:00:00"/>
    <d v="2017-08-07T00:00:00"/>
  </r>
  <r>
    <n v="733488"/>
    <n v="733488"/>
    <n v="101995668"/>
    <n v="1"/>
    <s v="NYDIA EDITH HUERTAS PARRA"/>
    <s v="CC"/>
    <n v="51576185"/>
    <d v="2013-06-06T00:00:00"/>
    <d v="2013-06-14T00:00:00"/>
    <d v="2014-12-15T00:00:00"/>
    <m/>
    <m/>
    <s v="FSFB0"/>
    <n v="2736515"/>
    <s v="860037950-2"/>
    <s v="FUNDACION SANTA FE DE BOGOTA"/>
    <s v="727-15"/>
    <d v="2013-05-16T00:00:00"/>
    <x v="0"/>
    <s v="C73X"/>
    <s v="TUMOR MALIGNO DE LA GLANDULA TIROIDES"/>
    <s v="999452F"/>
    <s v="ECOGRAFIA DE CUELLO CON MAPEO GANGLIONAR CERVICAL - AC"/>
    <n v="1904"/>
    <s v="La orden o formula medica no evidencia la prescripcion "/>
    <s v="No aporta orden y/o formula medica"/>
    <s v="De acuerdo a lo establecido en la Res. 5395 de 2013, se adjunta formula medica con la descripción del paciente, técnologia No POS y Médico Tratante."/>
    <n v="363200"/>
    <n v="363200"/>
    <x v="3"/>
    <s v="UNICA"/>
    <n v="20"/>
    <d v="2014-08-08T00:00:00"/>
    <d v="2017-08-07T00:00:00"/>
  </r>
  <r>
    <n v="733542"/>
    <n v="733542"/>
    <n v="101995721"/>
    <n v="1"/>
    <s v="JOSE JACINTO RODRIGUEZ NAVARRETE"/>
    <s v="CC"/>
    <n v="284947"/>
    <d v="2013-07-24T00:00:00"/>
    <d v="2013-08-02T00:00:00"/>
    <d v="2014-12-15T00:00:00"/>
    <m/>
    <m/>
    <s v="BTA"/>
    <n v="2810152"/>
    <s v="860015536-1"/>
    <s v="HOSPITAL UNIVERSITARIO SAN IGNACIO"/>
    <s v="757-205"/>
    <d v="2013-07-09T00:00:00"/>
    <x v="0"/>
    <s v="R13X"/>
    <s v="DISFAGIA"/>
    <n v="893200"/>
    <s v="MANOMETRIA ESOFAGICA - AC"/>
    <n v="1902"/>
    <s v="La orden o formula medica no evidencia la prescripcion "/>
    <s v="Orden o formula sin nombre o firma del prescriptor con su respectivo número de registro profesional"/>
    <s v="No se acepta glosa. Se adjunta resumen de Historia Clinica legible, este documento cuenta con el nombre, firma y registro médico del galeno que la elaboró."/>
    <n v="201707"/>
    <n v="201707"/>
    <x v="3"/>
    <s v="UNICA"/>
    <n v="20"/>
    <d v="2014-08-08T00:00:00"/>
    <d v="2017-08-07T00:00:00"/>
  </r>
  <r>
    <n v="733576"/>
    <n v="733576"/>
    <n v="101995754"/>
    <n v="1"/>
    <s v="GERMAN LLANO LOPEZ"/>
    <s v="CC"/>
    <n v="79143712"/>
    <d v="2013-06-25T00:00:00"/>
    <d v="2013-07-11T00:00:00"/>
    <d v="2014-12-15T00:00:00"/>
    <m/>
    <m/>
    <s v="BTA"/>
    <n v="2780837"/>
    <s v="860015536-1"/>
    <s v="HOSPITAL UNIVERSITARIO SAN IGNACIO"/>
    <s v="735-175"/>
    <d v="2013-05-30T00:00:00"/>
    <x v="0"/>
    <s v="F067"/>
    <s v="TRASTORNO COGNOSCITIVO LEVE"/>
    <n v="260001"/>
    <s v="PAQUETE CLINICA DE LA MEMORIA - AC"/>
    <n v="1904"/>
    <s v="La orden o formula medica no evidencia la prescripcion "/>
    <s v="No aporta orden y/o formula medica"/>
    <s v="De acuerdo a lo establecido en la Res. 5395 de 2013, se adjunta formula medica con la descripción del paciente, técnologia No POS y Médico Tratante."/>
    <n v="440188"/>
    <n v="440188"/>
    <x v="3"/>
    <s v="UNICA"/>
    <n v="20"/>
    <d v="2014-08-08T00:00:00"/>
    <d v="2017-08-07T00:00:00"/>
  </r>
  <r>
    <n v="733624"/>
    <n v="733624"/>
    <n v="101995802"/>
    <n v="1"/>
    <s v="NANCY LOPEZ DE OJEDA"/>
    <s v="CC"/>
    <n v="21218854"/>
    <d v="2013-06-28T00:00:00"/>
    <d v="2013-07-11T00:00:00"/>
    <d v="2014-12-15T00:00:00"/>
    <m/>
    <m/>
    <s v="BTA"/>
    <n v="2784704"/>
    <s v="860015536-1"/>
    <s v="HOSPITAL UNIVERSITARIO SAN IGNACIO"/>
    <s v="725-123"/>
    <d v="2013-05-14T00:00:00"/>
    <x v="0"/>
    <s v="F067"/>
    <s v="TRASTORNO COGNOSCITIVO LEVE"/>
    <n v="940700"/>
    <s v="PRUEBA NEUROPSICOLOGIA - AC"/>
    <n v="1904"/>
    <s v="La orden o formula medica no evidencia la prescripcion "/>
    <s v="No aporta orden y/o formula medica"/>
    <s v="De acuerdo a lo establecido en la Res. 5395 de 2013, se adjunta formula medica con la descripción del paciente, técnologia No POS y Médico Tratante."/>
    <n v="23900"/>
    <n v="23900"/>
    <x v="3"/>
    <s v="UNICA"/>
    <n v="20"/>
    <d v="2014-08-08T00:00:00"/>
    <d v="2017-08-07T00:00:00"/>
  </r>
  <r>
    <n v="733653"/>
    <n v="733653"/>
    <n v="101994919"/>
    <n v="1"/>
    <s v="MIGUEL ANTONIO GONZALEZ BENITEZ"/>
    <s v="CC"/>
    <n v="67146"/>
    <d v="2013-09-05T00:00:00"/>
    <d v="2014-01-03T00:00:00"/>
    <d v="2015-01-15T00:00:00"/>
    <m/>
    <m/>
    <n v="205"/>
    <n v="383302"/>
    <s v="816001182-7"/>
    <s v="AUDIFARMA S.A."/>
    <s v="2087-346"/>
    <d v="2013-04-24T00:00:00"/>
    <x v="0"/>
    <s v="H400"/>
    <s v="SOSPECHA DE GLAUCOMA"/>
    <s v="19937946-17-0S01ED51"/>
    <s v="DORZOPT®"/>
    <n v="1904"/>
    <s v="La orden o formula medica no evidencia la prescripcion "/>
    <s v="No aporta orden y/o formula medica"/>
    <s v="De acuerdo a lo establecido en la Res. 5395 de 2013, se adjunta formula medica con la descripción del paciente, técnologia No POS y Médico Tratante."/>
    <n v="24572"/>
    <n v="24572"/>
    <x v="3"/>
    <s v="UNICA"/>
    <n v="20"/>
    <d v="2014-08-08T00:00:00"/>
    <d v="2017-08-07T00:00:00"/>
  </r>
  <r>
    <n v="733864"/>
    <n v="733864"/>
    <n v="101995125"/>
    <n v="1"/>
    <s v="ELVIRA RINCON CASTILLO"/>
    <s v="CC"/>
    <n v="51865377"/>
    <d v="2013-05-08T00:00:00"/>
    <d v="2013-05-24T00:00:00"/>
    <d v="2015-04-14T00:00:00"/>
    <m/>
    <m/>
    <s v="ACB"/>
    <n v="118346"/>
    <s v="816001182-7"/>
    <s v="AUDIFARMA S.A."/>
    <s v="2073-80"/>
    <d v="2013-04-08T00:00:00"/>
    <x v="0"/>
    <s v="M791"/>
    <s v="MIALGIA"/>
    <s v="19919354-03-0S01EB01"/>
    <s v="SALAGEN ® PILOCARPINA HCL TABLETAS ORALES X 5 MG"/>
    <n v="1904"/>
    <s v="La orden o formula medica no evidencia la prescripcion "/>
    <s v="No aporta orden y/o formula medica"/>
    <s v="De acuerdo a lo establecido en la Res. 5395 de 2013, se adjunta formula medica con la descripción del paciente, técnologia No POS y Médico Tratante."/>
    <n v="180360"/>
    <n v="180360"/>
    <x v="3"/>
    <s v="UNICA"/>
    <n v="20"/>
    <d v="2014-08-08T00:00:00"/>
    <d v="2017-08-07T00:00:00"/>
  </r>
  <r>
    <n v="733888"/>
    <n v="733888"/>
    <n v="101995149"/>
    <n v="1"/>
    <s v="MYRIAM JANNETH SIERRA GARZON"/>
    <s v="CC"/>
    <n v="39647313"/>
    <d v="2013-05-14T00:00:00"/>
    <d v="2013-05-24T00:00:00"/>
    <d v="2014-04-15T00:00:00"/>
    <m/>
    <m/>
    <s v="MACB"/>
    <n v="180580"/>
    <s v="816001182-7"/>
    <s v="AUDIFARMA S.A."/>
    <s v="2055-317"/>
    <d v="2013-03-13T00:00:00"/>
    <x v="0"/>
    <s v="M791"/>
    <s v="MIALGIA"/>
    <s v="19908244-03-0M03BX08"/>
    <s v="DORIXINA RELAX COMPRIMIDOS RECUBIERTOS"/>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38460"/>
    <n v="38460"/>
    <x v="3"/>
    <s v="UNICA"/>
    <n v="20"/>
    <d v="2014-08-08T00:00:00"/>
    <d v="2017-08-07T00:00:00"/>
  </r>
  <r>
    <n v="733956"/>
    <n v="733956"/>
    <n v="101995215"/>
    <n v="1"/>
    <s v="IVER PUENTES PARDO"/>
    <s v="CC"/>
    <n v="79294699"/>
    <d v="2014-01-31T00:00:00"/>
    <d v="2014-02-18T00:00:00"/>
    <d v="2014-10-15T00:00:00"/>
    <m/>
    <m/>
    <s v="TUT"/>
    <n v="203368"/>
    <s v="816001182-7"/>
    <s v="AUDIFARMA S.A."/>
    <s v="2299-515"/>
    <d v="2014-01-22T00:00:00"/>
    <x v="0"/>
    <s v="E43X"/>
    <s v="DESNUTRICION PROTEICOCALORICA SEVERA- NO ESPECIFICADA"/>
    <s v="00026856-01-0A11AA03"/>
    <s v="ENSURE PLUS HN"/>
    <n v="1904"/>
    <s v="La orden o formula medica no evidencia la prescripcion "/>
    <s v="No aporta orden y/o formula medica"/>
    <s v="De acuerdo a lo establecido en la Res. 5395 de 2013, se adjunta formula medica con la descripción del paciente, técnologia No POS y Médico Tratante."/>
    <n v="570380"/>
    <n v="570380"/>
    <x v="3"/>
    <s v="UNICA"/>
    <n v="20"/>
    <d v="2014-08-08T00:00:00"/>
    <d v="2017-08-07T00:00:00"/>
  </r>
  <r>
    <n v="734304"/>
    <n v="734304"/>
    <n v="101995935"/>
    <n v="1"/>
    <s v="GLORIA MORA AMAYA"/>
    <s v="CC"/>
    <n v="39527468"/>
    <d v="2013-04-17T00:00:00"/>
    <d v="2013-04-23T00:00:00"/>
    <d v="2015-01-14T00:00:00"/>
    <m/>
    <m/>
    <n v="205"/>
    <n v="343794"/>
    <s v="816001182-7"/>
    <s v="AUDIFARMA S.A."/>
    <s v="2033-608"/>
    <d v="2013-02-15T00:00:00"/>
    <x v="0"/>
    <s v="M791"/>
    <s v="MIALGIA"/>
    <s v="20020743-03-0N03AX16"/>
    <s v="PREGABALINA 150 MG CAPSULAS"/>
    <n v="1904"/>
    <s v="La orden o formula medica no evidencia la prescripcion "/>
    <s v="No aporta orden y/o formula medica"/>
    <s v="De acuerdo a lo establecido en la Res. 5395 de 2013, se adjunta formula medica con la descripción del paciente, técnologia No POS y Médico Tratante."/>
    <n v="82852"/>
    <n v="82852"/>
    <x v="3"/>
    <s v="UNICA"/>
    <n v="20"/>
    <d v="2014-08-08T00:00:00"/>
    <d v="2017-08-07T00:00:00"/>
  </r>
  <r>
    <n v="734550"/>
    <n v="734550"/>
    <n v="101996177"/>
    <n v="2"/>
    <s v="JOSE CARLOS LEON GRISALES"/>
    <s v="CC"/>
    <n v="80237851"/>
    <d v="2013-09-06T00:00:00"/>
    <d v="2014-03-06T00:00:00"/>
    <d v="2014-11-14T00:00:00"/>
    <m/>
    <m/>
    <s v="IPSM"/>
    <n v="69649"/>
    <s v="860066942-7"/>
    <s v="CAJA DE COMPENSACION FAMILIAR COMPENSAR"/>
    <s v="2137-298"/>
    <d v="2013-07-02T00:00:00"/>
    <x v="0"/>
    <s v="B24X"/>
    <s v="ENFERMEDAD POR VIRUS DE LA INMUNODEFICIENCIA HUMANA (VIH)- SIN OTRA ESPECIFICACION"/>
    <s v="20010807-01-0J05AE10"/>
    <s v="PREZISTA® TABLETAS DE 600 MG"/>
    <n v="1904"/>
    <s v="La orden o formula medica no evidencia la prescripcion "/>
    <s v="No aporta orden y/o formula medica"/>
    <s v="De acuerdo a lo establecido en la Res. 5395 de 2013, se adjunta formula medica con la descripción del paciente, técnologia No POS y Médico Tratante."/>
    <n v="412440"/>
    <n v="412440"/>
    <x v="3"/>
    <s v="UNICA"/>
    <n v="20"/>
    <d v="2014-08-08T00:00:00"/>
    <d v="2017-08-07T00:00:00"/>
  </r>
  <r>
    <n v="734615"/>
    <n v="734615"/>
    <n v="101993568"/>
    <n v="1"/>
    <s v="LAURA GABRIELA RONCACIO LOPEZ"/>
    <s v="RC"/>
    <n v="1016912977"/>
    <d v="2013-04-03T00:00:00"/>
    <d v="2014-03-04T00:00:00"/>
    <d v="2014-04-15T00:00:00"/>
    <m/>
    <m/>
    <s v="HI"/>
    <n v="890698"/>
    <s v="900098476-8"/>
    <s v="FUNDACION HOSPITAL INFANTIL UNIVERSITARIO DE SAN JOSE"/>
    <s v="695-81"/>
    <d v="2013-03-19T00:00:00"/>
    <x v="0"/>
    <s v="Q759"/>
    <s v="MALFORMACION CONGENITA NO ESPECIFICADA DE LOS HUESOS DEL CRANEO Y DE LA CARA"/>
    <n v="24720132"/>
    <s v="BIONATOR - IN"/>
    <n v="1904"/>
    <s v="La orden o formula medica no evidencia la prescripcion "/>
    <s v="No aporta orden y/o formula medica"/>
    <s v="De acuerdo a lo establecido en la Res. 5395 de 2013, se adjunta formula medica con la descripción del paciente, técnologia No POS y Médico Tratante."/>
    <n v="840948"/>
    <n v="840948"/>
    <x v="3"/>
    <s v="UNICA"/>
    <n v="20"/>
    <d v="2014-08-08T00:00:00"/>
    <d v="2017-08-07T00:00:00"/>
  </r>
  <r>
    <n v="734841"/>
    <n v="734841"/>
    <n v="101993791"/>
    <n v="1"/>
    <s v="JUAN SEBASTIAN VELANDIA ROJAS"/>
    <s v="TI"/>
    <n v="1000033395"/>
    <d v="2014-01-13T00:00:00"/>
    <d v="2014-02-06T00:00:00"/>
    <d v="2014-04-15T00:00:00"/>
    <m/>
    <m/>
    <m/>
    <n v="753"/>
    <s v="632002115-0"/>
    <s v="ENCARNACION JACQUES CASTRO"/>
    <s v="857-200"/>
    <d v="2013-12-26T00:00:00"/>
    <x v="0"/>
    <s v="J304"/>
    <s v="RINITIS ALERGICA- NO ESPECIFICADA"/>
    <n v="991201"/>
    <s v="INMUNOTERAPIA - AC"/>
    <n v="902"/>
    <s v="El usuario no es consistente en los diferentes soportes del recobro"/>
    <s v="El nombre del usuario incluido en la solicitud de recobro es diferente a la Base de Datos Unica de Afiliados - BDUA"/>
    <s v=" No se acepta glosa, el usuario se encuentra afiliado a la EPS COMPENSAR para la fecha de prestación del servicio (13/01/2014), los nombres registrados en los documentos esenciales del recobro corresponden a la condición de afiliación en el momento de la prestación del servicio y evidenciándose como dato trazador el tipo y número de identificación, se anexa reporte BDUA "/>
    <n v="101910"/>
    <n v="101910"/>
    <x v="3"/>
    <s v="UNICA"/>
    <n v="20"/>
    <d v="2014-08-08T00:00:00"/>
    <d v="2017-08-07T00:00:00"/>
  </r>
  <r>
    <n v="735568"/>
    <n v="735568"/>
    <n v="101992875"/>
    <n v="1"/>
    <s v="GERARDO BELTRAN PRIETO"/>
    <s v="CC"/>
    <n v="19206307"/>
    <d v="2013-05-27T00:00:00"/>
    <d v="2013-06-24T00:00:00"/>
    <d v="2014-11-14T00:00:00"/>
    <m/>
    <m/>
    <n v="205"/>
    <n v="351035"/>
    <s v="816001182-7"/>
    <s v="AUDIFARMA S.A."/>
    <s v="2103-293"/>
    <d v="2013-05-16T00:00:00"/>
    <x v="0"/>
    <s v="G468"/>
    <s v="OTROS SINDROMES VASCULARES ENCEFALICOS EN ENFERMEDADES CEREBROVASCULARES (I60-I67)"/>
    <s v="20004997-01-0M03AX01"/>
    <s v="BOTOX® BTX-A® 50"/>
    <n v="1904"/>
    <s v="La orden o formula medica no evidencia la prescripcion "/>
    <s v="No aporta orden y/o formula medica"/>
    <s v="De acuerdo a lo establecido en la Res. 5395 de 2013, se adjunta formula medica con la descripción del paciente, técnologia No POS y Médico Tratante."/>
    <n v="283780"/>
    <n v="283780"/>
    <x v="3"/>
    <s v="UNICA"/>
    <n v="20"/>
    <d v="2014-08-08T00:00:00"/>
    <d v="2017-08-07T00:00:00"/>
  </r>
  <r>
    <n v="736553"/>
    <n v="736553"/>
    <n v="101992340"/>
    <n v="1"/>
    <s v="GERMAN CUERVO"/>
    <s v="CC"/>
    <n v="2905895"/>
    <d v="2013-05-03T00:00:00"/>
    <d v="2013-05-24T00:00:00"/>
    <d v="2015-08-19T00:00:00"/>
    <m/>
    <m/>
    <s v="ACB"/>
    <n v="116908"/>
    <s v="816001182-7"/>
    <s v="AUDIFARMA S.A."/>
    <s v="1973-31"/>
    <d v="2012-12-05T00:00:00"/>
    <x v="0"/>
    <s v="J449"/>
    <s v="ENFERMEDAD PULMONAR OBSTRUCTIVA CRONICA- NO ESPECIFICADA"/>
    <s v="19960249-07-0R03BB04"/>
    <s v="TEROMAR ROTACAPS"/>
    <n v="1904"/>
    <s v="La orden o formula medica no evidencia la prescripcion "/>
    <s v="No aporta orden y/o formula medica"/>
    <s v="De acuerdo a lo establecido en la Res. 5395 de 2013, se adjunta formula medica con la descripción del paciente, técnologia No POS y Médico Tratante."/>
    <n v="64963"/>
    <n v="64963"/>
    <x v="3"/>
    <s v="UNICA"/>
    <n v="20"/>
    <d v="2014-08-08T00:00:00"/>
    <d v="2017-08-07T00:00:00"/>
  </r>
  <r>
    <n v="736738"/>
    <n v="736738"/>
    <n v="101996586"/>
    <n v="1"/>
    <s v="LUNA SOFIA INFANTE RUIZ"/>
    <s v="TI"/>
    <n v="1000033617"/>
    <d v="2014-02-13T00:00:00"/>
    <d v="2014-03-11T00:00:00"/>
    <d v="2014-11-14T00:00:00"/>
    <m/>
    <m/>
    <s v="IPSM"/>
    <n v="69853"/>
    <s v="860066942-7"/>
    <s v="CAJA DE COMPENSACION FAMILIAR COMPENSAR"/>
    <s v="2307-298"/>
    <d v="2014-01-31T00:00:00"/>
    <x v="0"/>
    <s v="E770"/>
    <s v="DEFECTOS EN LA MODIFICACION POSTRASLACIONAL DE ENZIMAS LISOSOMALES"/>
    <s v="20013754-01-0A16AB02"/>
    <s v="CEREZYME® 400U"/>
    <n v="1904"/>
    <s v="La orden o formula medica no evidencia la prescripcion "/>
    <s v="No aporta orden y/o formula medica"/>
    <s v="De acuerdo a lo establecido en la Res. 5395 de 2013, se adjunta formula medica con la descripción del paciente, técnologia No POS y Médico Tratante."/>
    <n v="22115972"/>
    <n v="22115972"/>
    <x v="3"/>
    <s v="UNICA"/>
    <n v="20"/>
    <d v="2014-08-08T00:00:00"/>
    <d v="2017-08-07T00:00:00"/>
  </r>
  <r>
    <n v="736968"/>
    <n v="736968"/>
    <n v="101996581"/>
    <n v="1"/>
    <s v="JAIME HUMBERTO HIGUERA SERRANO"/>
    <s v="CC"/>
    <n v="19295783"/>
    <d v="2014-01-03T00:00:00"/>
    <d v="2014-03-03T00:00:00"/>
    <d v="2014-04-15T00:00:00"/>
    <m/>
    <m/>
    <s v="IPSM"/>
    <n v="69254"/>
    <s v="860066942-7"/>
    <s v="CAJA DE COMPENSACION FAMILIAR COMPENSAR"/>
    <s v="2235-272"/>
    <d v="2013-10-30T00:00:00"/>
    <x v="0"/>
    <s v="C710"/>
    <s v="TUMOR MALIGNO DEL CEREBRO- EXCEPTO LOBULOS Y VENTRICULOS"/>
    <s v="20001038-03-0L01AX03"/>
    <s v="TEMODAL® CAPSULAS 140 MG"/>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2444120"/>
    <n v="2444120"/>
    <x v="3"/>
    <s v="UNICA"/>
    <n v="20"/>
    <d v="2014-08-08T00:00:00"/>
    <d v="2017-08-07T00:00:00"/>
  </r>
  <r>
    <n v="737325"/>
    <n v="737325"/>
    <n v="101883676"/>
    <n v="1"/>
    <s v="JUAN DIEGO PARRA TIQUE"/>
    <s v="RC"/>
    <n v="1014861693"/>
    <d v="2013-03-05T00:00:00"/>
    <d v="2013-08-22T00:00:00"/>
    <d v="2014-12-15T00:00:00"/>
    <m/>
    <m/>
    <n v="21"/>
    <n v="907955"/>
    <s v="860013874-7"/>
    <s v="INSTITUTO ROOSEVELT"/>
    <s v="665-201"/>
    <d v="2013-01-24T00:00:00"/>
    <x v="0"/>
    <s v="F901"/>
    <s v="TRASTORNO HIPERCINETICO DE LA CONDUCTA"/>
    <n v="9407000"/>
    <s v="PAQUETE DE PRUEBAS NEUROPSICOLOGICAS - AC"/>
    <n v="1902"/>
    <s v="La orden o formula medica no evidencia la prescripcion "/>
    <s v="Orden o formula sin nombre o firma del prescriptor con su respectivo número de registro profesional"/>
    <s v="No se acepta glosa. Se adjunta orden medica legible, este documento cuenta con el nombre, firma y registro médico del galeno que la elaboró."/>
    <n v="239033"/>
    <n v="239033"/>
    <x v="3"/>
    <s v="UNICA"/>
    <n v="20"/>
    <d v="2014-08-08T00:00:00"/>
    <d v="2017-08-07T00:00:00"/>
  </r>
  <r>
    <n v="737449"/>
    <n v="737449"/>
    <n v="102142303"/>
    <n v="4"/>
    <s v="OLGA LUCIA CASTRO HURTADO"/>
    <s v="CC"/>
    <n v="51939210"/>
    <d v="2014-01-31T00:00:00"/>
    <d v="2014-02-25T00:00:00"/>
    <d v="2014-04-15T00:00:00"/>
    <d v="2010-05-06T00:00:00"/>
    <s v="Acción de tutela del 6 de mayo de 2010 porque la paciente es intervenida quirurgicamente de una histerectomia y le perforaron el colon, por lo que presenta una emergencia septica, razón por la cual fue colostomizada y requiere de bolsas de colostomía, barreras para la colostomía y la pasta adhesiva por tres meses, los cuales le fueran negados por parte de Compensar EPS al estar excluidas del POS, y no le fueran aprobadas por el CTC por no existir riesgo inminente para la salud y vida de la paciente. Se concede la tutela que ordena autorizar el suministro de los elementos denominados Bolsas de colostomía, así como barrera de colostomía, pasta adhesiva que le fueran prescritos por el médico tratante, y prestar la totalidad del tratamiento integral que requiera para el manejo de su patología. De conformidad con la historia clínica, se establece que la paciente presentó una sepsis de origen abdominal a consecuencia de una perforación de colon sigmoide y le fue realizada una colostomía, para lo cual requiere de bolsas con barreras de protección para la colostomía, incluyendo la pasta y el polvo estomadhesivo que hacen parte integral de la acción de tutela y deben ser reconocidos por el recobro a través del Fosyga según lo ordena la acción de tutela interpuesta, ya que se aclara que las bolsas de colostomía están incluidas de las coberturas del plan obligatorio de salud para pacientes con cáncer de colon, diagnóstico que nunca ha presentado estas paciente."/>
    <n v="40"/>
    <n v="29975"/>
    <s v="900285194-8"/>
    <s v="FARMACIA INSTITUCIONAL SAS"/>
    <s v="2010-09045"/>
    <m/>
    <x v="1"/>
    <s v="Z933"/>
    <s v="COLOSTOMIA"/>
    <n v="999003857"/>
    <s v="POLVO STOMAHESIVE"/>
    <n v="1601"/>
    <s v="El fallo de tutela no ordena lo recobrado"/>
    <s v="La tecnología en salud recobrada no se encuentra ordenada en el fallo de tutela"/>
    <s v="Se adjunta formato de justificación medica de tecnologías en salud ordenadas por fallos de tutela que no es expreso ó que ordena tratamiento integral, donde el médico de la EPS justifica la conexidad de la técnología recobrada con el Fallo de Tutela._x000a_En este documento se evidencia el nombre, firma y registro médico del profesional que elabora el Formato de Justificación"/>
    <n v="46594"/>
    <n v="46594"/>
    <x v="3"/>
    <s v="UNICA"/>
    <n v="20"/>
    <d v="2014-08-08T00:00:00"/>
    <d v="2017-08-07T00:00:00"/>
  </r>
  <r>
    <n v="737460"/>
    <n v="737460"/>
    <n v="102142314"/>
    <n v="1"/>
    <s v="BELEN ESPITIA DE BENAVIDES"/>
    <s v="CC"/>
    <n v="41380564"/>
    <d v="2013-03-04T00:00:00"/>
    <d v="2013-09-09T00:00:00"/>
    <d v="2014-04-15T00:00:00"/>
    <d v="2006-10-31T00:00:00"/>
    <s v="Acción de Tutela del 31 de octubre de 2006 para la cobertura del medicmento Montelukast en la presentacion comercial Singulair, en virtud a que la EPS Compensar le ha hecho la entrega del medicamento genérico Montelukast, el cual le ha producido una intoxicación sin presentar mejoría alguna, sino por el contrario su salud se ha visto deteriorada. Se concede la Tutela que ordena a Compensar EPS autorice la entrega de los medicamentos Singulair Montelukast del laboratorio Merck Sharp and Dohme en forma permanente y oportuna, en la cantidad y periodicidad que ordene el médico tratante. Inaplicar en este caso las normas relativas a la exclusión y limitación del POS en cuanto al cubrimiento ordenado. Compensar EPS le aguarda el derecho de reclamar ante la Subcuenta del Fosyga el valor de los costos en que incurra cumpliendo la orden contenida."/>
    <n v="205"/>
    <n v="329435"/>
    <s v="816001182-7"/>
    <s v="AUDIFARMA S.A."/>
    <s v="2006-1295"/>
    <m/>
    <x v="1"/>
    <s v="J459"/>
    <s v="ASMA- NO ESPECIFICADA"/>
    <s v="00224286-01-0R03DC03"/>
    <s v="SINGULAIR 10 MG"/>
    <n v="1201"/>
    <s v="La tecnología en salud NO POS recobrada es consecuencia de un accidente y/o enfermedad laboral"/>
    <s v="Tecnología en salud No POS recobrada es consecuencia de un accidente y/o enfermedad laboral"/>
    <s v="No se acepta glosa. Se adjunta respuesta de la EPS donde dictamina que la calificacion es de origen comun lo cual corresponde a la EPS realizar todo los procedimientos que acarree el paciente."/>
    <n v="71130"/>
    <n v="71130"/>
    <x v="3"/>
    <s v="UNICA"/>
    <n v="20"/>
    <d v="2014-08-08T00:00:00"/>
    <d v="2017-08-07T00:00:00"/>
  </r>
  <r>
    <n v="737463"/>
    <n v="737463"/>
    <n v="102142317"/>
    <n v="1"/>
    <s v="SANTIAGO ANDRES MORENO CARDONA"/>
    <s v="TI"/>
    <n v="99041206604"/>
    <d v="2013-10-12T00:00:00"/>
    <d v="2013-11-15T00:00:00"/>
    <d v="2014-04-15T00:00:00"/>
    <d v="2008-04-07T00:00:00"/>
    <s v="Paciente con dos fallos de tutela: 1. Accion de tutela interpuesta en el Juzgado veintiuno Civil Municipal el 7 de abril del 2008 para el menor con secuelas de paralisis cerebral severa, retinopatia y sindrome de west, solicitando la intervención quirurgica del ojo derecho con la extracción de catarata e implante de lente intraocular bajo anestesia general, la cual no se encuentra cubierta por el plan obligatorio de salud, razón por la cual fuera negado por parte de la EPS. Se concede la tutela y ordena la practica de la intervención quirurgica (extraccion de catarata en ojo derecho mas implante de lente intraocular bajo anestesia general), asi como los medicamentos, hospitalizaciones, consultas médicas de especialistas, cirugias y el TRATAMIENTO INTEGRAL que el paciente requiera para la recuperacion de su patologia. 2. Acción de tutela del 26 de agosto de 2015 para la cobertura del cambio de una silla de ruedas, así como el cambio del bipedestador ajustable al crecimiento, así como la autorización de una enfermera por el término de 8 horas diarias durante siete días a la semana para su respectivo cuidado, pues la madre trabaja y le es imposible cubrir toda la atencion requerida a su hijo. Se concede la tutela que ordena garantice el tratamiento integral y la continuidad en la prestación de la totalidad de los servicios POS y NO POS necesarios para el control y recuperación de la salud del paciente, que se reclaman en esta acción de tutela relacionados con la enfermedad que padece y las que se deriven de ellas, incluyendo la silla de ruedas de aluminio doblable, propulsion para terceros, hecha a la medida, ajustable a crecimiento, espaldar firme acolchado reclinable, asiento firme para colocación de cojín anti escaras, sistema de basculación manual, soporte cefálico desmontable, cojín abductor desmontable, pechera, correas de sujeción pélvica, correas de seguridad de tobillo, ruedas anteriores macizas, ruedas posteriores inflables, apoya brazos y apoya pies desmontables, adaptación de mesa de trabajo transpartente, cojín antiescaras con doble densiedad poliuretano y gel, así como cambio de bipedestador ajustable al crecimiento, con soporte cefálico, soportes laterales de tronco y rodilla, correas de sujeción pélvica en rodillas y cuello de pie. "/>
    <n v="205"/>
    <n v="396803"/>
    <s v="816001182-7"/>
    <s v="AUDIFARMA S.A."/>
    <s v="08-0334"/>
    <m/>
    <x v="1"/>
    <s v="G809"/>
    <s v="PARALISIS CEREBRAL INFANTIL- SIN OTRA ESPECIFICACION"/>
    <s v="19948264-01-0A02BC01"/>
    <s v="OMEPRAZOL 1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82600"/>
    <n v="82600"/>
    <x v="3"/>
    <s v="UNICA"/>
    <n v="20"/>
    <d v="2014-08-08T00:00:00"/>
    <d v="2017-08-07T00:00:00"/>
  </r>
  <r>
    <n v="737499"/>
    <n v="737499"/>
    <n v="102142353"/>
    <n v="2"/>
    <s v="GILMA BARBOSA CUBILLOS"/>
    <s v="CC"/>
    <n v="27159629"/>
    <d v="2013-10-28T00:00:00"/>
    <d v="2013-11-15T00:00:00"/>
    <d v="2014-04-15T00:00:00"/>
    <d v="2006-10-23T00:00:00"/>
    <s v="Accion de tutela del 8 de septiembre de 2005 por presentar OBESIDAD MORBIDA razon por la cual se concede la tutela y ordena la cirugia BYPASS GASTRICO POR LAPAROSCOPIA asi como los medicamentos, de conformidad de la historia clinica se prescribe FLEXURE POLVO No incluido dentro de las coberturas del plan obligatorio de salud ,objeto de cobertura del fallo de tutela ."/>
    <n v="205"/>
    <n v="402211"/>
    <s v="816001182-7"/>
    <s v="AUDIFARMA S.A."/>
    <s v="06-1107"/>
    <m/>
    <x v="1"/>
    <s v="M800"/>
    <s v="OSTEOPOROSIS POSTMENOPAUSICA- CON FRACTURA PATOLOGICA"/>
    <s v="19930724-01-0M01AX05"/>
    <s v="FLEXURE POLVO"/>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50970"/>
    <n v="50970"/>
    <x v="3"/>
    <s v="UNICA"/>
    <n v="20"/>
    <d v="2014-08-08T00:00:00"/>
    <d v="2017-08-07T00:00:00"/>
  </r>
  <r>
    <n v="737565"/>
    <n v="737565"/>
    <n v="102138918"/>
    <n v="1"/>
    <s v="CARLOS JULIO MONROY PIRACHICAN"/>
    <s v="CC"/>
    <n v="17172450"/>
    <d v="2014-01-09T00:00:00"/>
    <d v="2014-02-25T00:00:00"/>
    <d v="2014-11-14T00:00:00"/>
    <m/>
    <m/>
    <s v="MAC"/>
    <n v="1296496"/>
    <s v="816001182-7"/>
    <s v="AUDIFARMA S.A."/>
    <s v="2239-603"/>
    <d v="2013-11-05T00:00:00"/>
    <x v="0"/>
    <s v="G20X"/>
    <s v="ENFERMEDAD DE PARKINSON"/>
    <s v="20015274-01-0N04BC05"/>
    <s v="MIRAPEX ® ER 4.5 MG"/>
    <n v="1904"/>
    <s v="La orden o formula medica no evidencia la prescripcion "/>
    <s v="No aporta orden y/o formula medica"/>
    <s v="De acuerdo a lo establecido en la Res. 5395 de 2013, se adjunta formula medica con la descripción del paciente, técnologia No POS y Médico Tratante."/>
    <n v="20580"/>
    <n v="20580"/>
    <x v="3"/>
    <s v="UNICA"/>
    <n v="20"/>
    <d v="2014-08-08T00:00:00"/>
    <d v="2017-08-07T00:00:00"/>
  </r>
  <r>
    <n v="737572"/>
    <n v="737572"/>
    <n v="102138925"/>
    <n v="1"/>
    <s v="EDUARDO ORTIZ MARTINEZ"/>
    <s v="CC"/>
    <n v="344627"/>
    <d v="2014-02-06T00:00:00"/>
    <d v="2014-02-25T00:00:00"/>
    <d v="2015-06-10T00:00:00"/>
    <m/>
    <m/>
    <s v="TUT"/>
    <n v="203739"/>
    <s v="816001182-7"/>
    <s v="AUDIFARMA S.A."/>
    <s v="2303-552"/>
    <d v="2014-01-27T00:00:00"/>
    <x v="0"/>
    <s v="E46X"/>
    <s v="DESNUTRICION PROTEICOCALORICA - NO ESPECIFICADA"/>
    <s v="00048614-13-0A11AA03"/>
    <s v="ENSURE® POLVO"/>
    <n v="1904"/>
    <s v="La orden o formula medica no evidencia la prescripcion "/>
    <s v="No aporta orden y/o formula medica"/>
    <s v="De acuerdo a lo establecido en la Res. 5395 de 2013, se adjunta formula medica con la descripción del paciente, técnologia No POS y Médico Tratante."/>
    <n v="494325"/>
    <n v="494325"/>
    <x v="3"/>
    <s v="UNICA"/>
    <n v="20"/>
    <d v="2014-08-08T00:00:00"/>
    <d v="2017-08-07T00:00:00"/>
  </r>
  <r>
    <n v="737719"/>
    <n v="737719"/>
    <n v="102385312"/>
    <n v="2"/>
    <s v="MAGDALENA PONTON LARA"/>
    <s v="CC"/>
    <n v="41634983"/>
    <d v="2013-11-08T00:00:00"/>
    <d v="2013-11-25T00:00:00"/>
    <d v="2014-05-13T00:00:00"/>
    <d v="2004-02-12T00:00:00"/>
    <s v="Acción de tutela del 12 de febrero de 2004 por presentar artritis reumatoidea, enfermedad con dolor, pérdida de movilidad e inflamación de las articulaciones para lo cual requiere de tratamiento farmacológico con Infliximab, medicamento el cual no fuera autorizado por la EPS al no estar incluido en el POS y que tampoco fuera aprobado por parte del Comité técnico científico, quien lo negó aduciendo que había que agotar otras posibilidades terapéuticas. La paciente asegura que se han agotado otras posibilidades sin haberse obtenido resultado, la enfermedad viene minando otros organos vitales, causando otras patologías que le agravan cada día su salud, viendose menguada su calidad de vida. Además, tiene imposibilidad de comprar el medicamento por su costo. Se concede la tutela y ordena a Compensar EPS que se le suministre los medicamentos que requiera la afiliada Magdalena Ponton Lara para su tratamiento. Compensar EPS tiene derecho a repetir los costos en que incurra en cumplimiento de la orden emitida en la Sentencia, ante el Fosyga. "/>
    <n v="205"/>
    <n v="406606"/>
    <s v="816001182-7"/>
    <s v="AUDIFARMA S.A."/>
    <s v="2004-0029"/>
    <m/>
    <x v="1"/>
    <s v="M059"/>
    <s v="ARTRITIS REUMATOIDE SEROPOSITIVA- SIN OTRA ESPECIFICACION"/>
    <s v="19909799-02-0M01AB11"/>
    <s v="BAYDOL® LP 90 MG CAPSULAS DE LIBERACIÓN PROLONGADA...."/>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01280"/>
    <n v="101280"/>
    <x v="4"/>
    <s v="UNICA"/>
    <n v="20"/>
    <d v="2014-08-29T00:00:00"/>
    <d v="2017-08-28T00:00:00"/>
  </r>
  <r>
    <n v="737735"/>
    <n v="737735"/>
    <n v="102385328"/>
    <n v="1"/>
    <s v="SATURNINO SARMIENTO CALDERON"/>
    <s v="CC"/>
    <n v="291879"/>
    <d v="2013-10-13T00:00:00"/>
    <d v="2013-11-08T00:00:00"/>
    <d v="2014-05-13T00:00:00"/>
    <d v="2007-12-10T00:00:00"/>
    <s v="Acción de tutela del 10 de Diciembre de 2007 por presentar demencia senil tipo Alzheimer, para lo cual requiere de tratamiento con Donecepilo, el cual no le fuera autorizado por la EPS Compensar al no encontrarse incluido dentro de las coberturas del plan obligatorio de salud. El caso fue evaluado por parte del comité técnico científico con respuesta desfavorable aduciendo que no se han agotado las posibilidades terapéuticas de los fármacos cobijados por el plan obligatorio de salud. Se concede la tutela y ordena a la EPS Compensar que asuma los servicios médicos integrales necesarios para tratar la demencia senil tipo Alzheimer que padece el paciente que prescriba el médico tratante adscrito, incluido el suministro del medicamento Donecepilo, en la cantidad y periodicidad por él dispuesta, sin que por ello deba asumir el paciente costo alguno. Facultar a Compensar EPS a fin de que repita contra el Fosyga por los gastos asumidos como consecuencia de lo ordenado en este fallo, que se encuentren excluidos del plan obligatorio de salud."/>
    <s v="MAC"/>
    <n v="1009609"/>
    <s v="816001182-7"/>
    <s v="AUDIFARMA S.A."/>
    <s v="2007-0567"/>
    <m/>
    <x v="1"/>
    <s v="F03X"/>
    <s v="DEMENCIA - NO ESPECIFICADA"/>
    <s v="19965058-01-0N06DX01"/>
    <s v="ESMIRTAL"/>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95700"/>
    <n v="95700"/>
    <x v="4"/>
    <s v="UNICA"/>
    <n v="20"/>
    <d v="2014-08-29T00:00:00"/>
    <d v="2017-08-28T00:00:00"/>
  </r>
  <r>
    <n v="737737"/>
    <n v="737737"/>
    <n v="102385330"/>
    <n v="1"/>
    <s v="YINETH TATIANA LATORRE GAITAN"/>
    <s v="TI"/>
    <n v="1003527435"/>
    <d v="2013-01-17T00:00:00"/>
    <d v="2013-11-08T00:00:00"/>
    <d v="2015-03-16T00:00:00"/>
    <d v="2011-12-14T00:00:00"/>
    <s v="Paciente con tres fallos de Tutela: 1. Acción de Tutela del 17 de abril de 2007 por presentar hidrocefalia y vejiga neurogénica secundaria con cateterismos intermitentes para lo cual requiere del suministro de silla de ruedas, así como del suministro de PEDIASURE, acido nalidixico y Picosulfato sódico, además de cateterismos vesicales intermitentes y el suministro de solución salina, guantes estériles, gasas estériles, sonda vesical y pañales. Se concede la Tutela y ordena el suministro de la sonda vesical, cateterismo vesical intermitente, gasas, Pediasure, ácido nalidíxico y Picosulfato sódico, junto con la solución salina normal, guantes estériles y pañales. Así mismo, se brinde el tratamiento integral para las patologías que presenta, secuelas de mielomeningocele, vejiga neurogénica, valvula de derivación ventriculoperitoneal, infección recurrente de las vías urinarias, desnutrición proteicocalórica, estreñimiento crónico, atendiendo todos los medicamentos, tratamientos, procedimientos, cirugías, exámenes, insumos y demás servicios que requiera. 2. Acción de Tutela del 14 de diciembre de 2011 para la cobertura del transporte para asistir a los diferentes servicios médicos que requiere, así como la exoneración de copagos y cuotas moderadoras para las patologías que presenta, los cuales no fueron autorizados por no encontrarse expresamente ordenados por parte del primer fallo de Tutela. Se concede la Tutela y ordena suministrar la prestación del servicio de transporte (medicalizado) para que la paciente pueda acudir a las terapias, controles, y demás tratamientos integrales que se encuentren ordenados por el médico tratante, tendientes a la protección de la vida y la salud del paciente, así como que Compensar siga dando el tratamiento integral, con la exoneración de cuotas moderadoras y copagos respecto de la paciente. 3. Acción de Tutela del 30 de abril de 2012 para el suministro del servicio de enfermera domiciliaria, la cual fuera negada. Mediante impugnación del 15 de junio de 2012 se revoca la primera instancia y se ordena a la EPS suministre el servicio de enfermeria domiciliaria calificada por el tiempo y las condiciones que para el efecto establezca el médico tratante. Además, se ordena la práctica del tratamiento integral a la menor que demande el cuidado de sus enfermedades."/>
    <n v="205"/>
    <n v="312754"/>
    <s v="816001182-7"/>
    <s v="AUDIFARMA S.A."/>
    <s v="2011-00722"/>
    <m/>
    <x v="1"/>
    <s v="W069"/>
    <s v="CAIDA QUE IMPLICA CAMA LUGAR NO ESPECIFICADO"/>
    <s v="19924477-02-0A11AA03"/>
    <s v="Z- BEC ® GRANULADO"/>
    <n v="201"/>
    <s v="El fallo de tutela no se aporta o no contiene la informacion requerida"/>
    <s v="No aporta fallo y/o el mismo no se evidencia en historico."/>
    <s v="No se acepta glosa, se encuentra adjunto al recobro el fallo de tutela 2011-00722 del Juzgado tercero promiscuo municipal del 14/12/2011, según los requerimientos de la ley."/>
    <n v="55250"/>
    <n v="55250"/>
    <x v="4"/>
    <s v="UNICA"/>
    <n v="20"/>
    <d v="2014-08-29T00:00:00"/>
    <d v="2017-08-28T00:00:00"/>
  </r>
  <r>
    <n v="737771"/>
    <n v="737771"/>
    <n v="102143050"/>
    <n v="1"/>
    <s v="ANA VICTORIA TAVERA DE HERNANDEZ"/>
    <s v="CC"/>
    <n v="20231582"/>
    <d v="2013-06-13T00:00:00"/>
    <d v="2013-06-24T00:00:00"/>
    <d v="2014-12-15T00:00:00"/>
    <m/>
    <m/>
    <n v="205"/>
    <n v="355445"/>
    <s v="816001182-7"/>
    <s v="AUDIFARMA S.A."/>
    <s v="2077-129"/>
    <d v="2013-04-12T00:00:00"/>
    <x v="0"/>
    <s v="F002"/>
    <s v="DEMENCIA EN LA ENFERMEDAD DE ALZHEIMER- ATIPICA O DE TIPO MIXTO (G30.8)"/>
    <s v="19999459-03-0N05AH04"/>
    <s v="SEROQUEL ® XR 50 MG"/>
    <n v="1904"/>
    <s v="La orden o formula medica no evidencia la prescripcion "/>
    <s v="No aporta orden y/o formula medica"/>
    <s v="De acuerdo a lo establecido en la Res. 5395 de 2013, se adjunta formula medica con la descripción del paciente, técnologia No POS y Médico Tratante."/>
    <n v="117180"/>
    <n v="117180"/>
    <x v="3"/>
    <s v="UNICA"/>
    <n v="20"/>
    <d v="2014-08-08T00:00:00"/>
    <d v="2017-08-07T00:00:00"/>
  </r>
  <r>
    <n v="737798"/>
    <n v="737798"/>
    <n v="102143077"/>
    <n v="1"/>
    <s v="LUIS ENRIQUE PEDRAZA PENA"/>
    <s v="CC"/>
    <n v="15093"/>
    <d v="2013-12-19T00:00:00"/>
    <d v="2014-02-28T00:00:00"/>
    <d v="2014-12-15T00:00:00"/>
    <m/>
    <m/>
    <s v="MAC"/>
    <n v="1264800"/>
    <s v="816001182-7"/>
    <s v="AUDIFARMA S.A."/>
    <s v="2031-34"/>
    <d v="2013-02-13T00:00:00"/>
    <x v="0"/>
    <s v="I10X"/>
    <s v="HIPERTENSION ESENCIAL (PRIMARIA)"/>
    <s v="19928606-03-0C09DA07"/>
    <s v="MICARDIS ® PLUS COMPRIMIDOS 80 / 12.5 MG"/>
    <n v="1904"/>
    <s v="La orden o formula medica no evidencia la prescripcion "/>
    <s v="No aporta orden y/o formula medica"/>
    <s v="De acuerdo a lo establecido en la Res. 5395 de 2013, se adjunta formula medica con la descripción del paciente, técnologia No POS y Médico Tratante."/>
    <n v="184796"/>
    <n v="184796"/>
    <x v="3"/>
    <s v="UNICA"/>
    <n v="20"/>
    <d v="2014-08-08T00:00:00"/>
    <d v="2017-08-07T00:00:00"/>
  </r>
  <r>
    <n v="737799"/>
    <n v="737799"/>
    <n v="102143078"/>
    <n v="1"/>
    <s v="EUCLIDES BECERRA PARADA"/>
    <s v="CC"/>
    <n v="4037283"/>
    <d v="2013-12-17T00:00:00"/>
    <d v="2014-02-28T00:00:00"/>
    <d v="2014-12-15T00:00:00"/>
    <m/>
    <m/>
    <s v="MAC"/>
    <n v="1264798"/>
    <s v="816001182-7"/>
    <s v="AUDIFARMA S.A."/>
    <s v="2249-278"/>
    <d v="2013-11-18T00:00:00"/>
    <x v="0"/>
    <s v="E109"/>
    <s v="DIABETES MELLITUS INSULINODEPENDIENTE SIN MENCION DE COMPLICACION"/>
    <s v="19993841-03-0A10BD02"/>
    <s v="AMARYL®M 4 MG/ 1000 MG"/>
    <n v="1904"/>
    <s v="La orden o formula medica no evidencia la prescripcion "/>
    <s v="No aporta orden y/o formula medica"/>
    <s v="De acuerdo a lo establecido en la Res. 5395 de 2013, se adjunta formula medica con la descripción del paciente, técnologia No POS y Médico Tratante."/>
    <n v="117268"/>
    <n v="117268"/>
    <x v="3"/>
    <s v="UNICA"/>
    <n v="20"/>
    <d v="2014-08-08T00:00:00"/>
    <d v="2017-08-07T00:00:00"/>
  </r>
  <r>
    <n v="737800"/>
    <n v="737800"/>
    <n v="102143079"/>
    <n v="1"/>
    <s v="ODILIA HERNANDEZ RODRIGUEZ"/>
    <s v="CC"/>
    <n v="20254032"/>
    <d v="2013-12-19T00:00:00"/>
    <d v="2014-02-28T00:00:00"/>
    <d v="2014-12-15T00:00:00"/>
    <m/>
    <m/>
    <s v="MAC"/>
    <n v="1264797"/>
    <s v="816001182-7"/>
    <s v="AUDIFARMA S.A."/>
    <s v="2223-543"/>
    <d v="2013-10-15T00:00:00"/>
    <x v="0"/>
    <s v="E109"/>
    <s v="DIABETES MELLITUS INSULINODEPENDIENTE SIN MENCION DE COMPLICACION"/>
    <s v="19993840-03-0A10BD02"/>
    <s v="AMARYL®M 2MG/1000MG"/>
    <n v="1904"/>
    <s v="La orden o formula medica no evidencia la prescripcion "/>
    <s v="No aporta orden y/o formula medica"/>
    <s v="De acuerdo a lo establecido en la Res. 5395 de 2013, se adjunta formula medica con la descripción del paciente, técnologia No POS y Médico Tratante, se anexa acta aclaratoria respecto a la fecha de la formula vs la aprobación del CTC."/>
    <n v="132324"/>
    <n v="132324"/>
    <x v="3"/>
    <s v="UNICA"/>
    <n v="20"/>
    <d v="2014-08-08T00:00:00"/>
    <d v="2017-08-07T00:00:00"/>
  </r>
  <r>
    <n v="737809"/>
    <n v="737809"/>
    <n v="102143088"/>
    <n v="1"/>
    <s v="CARMEN EMILIA PINILLOS DE SANTOS"/>
    <s v="CC"/>
    <n v="20048827"/>
    <d v="2013-12-09T00:00:00"/>
    <d v="2014-02-28T00:00:00"/>
    <d v="2014-12-15T00:00:00"/>
    <m/>
    <m/>
    <s v="MAC"/>
    <n v="1264126"/>
    <s v="816001182-7"/>
    <s v="AUDIFARMA S.A."/>
    <s v="2239-64"/>
    <d v="2013-11-05T00:00:00"/>
    <x v="0"/>
    <s v="I10X"/>
    <s v="HIPERTENSION ESENCIAL (PRIMARIA)"/>
    <s v="19976402-03-0C09DA07"/>
    <s v="MICARDIS® PLUS 80 MG/25 MG"/>
    <n v="1904"/>
    <s v="La orden o formula medica no evidencia la prescripcion "/>
    <s v="No aporta orden y/o formula medica"/>
    <s v="De acuerdo a lo establecido en la Res. 5395 de 2013, se adjunta formula medica con la descripción del paciente, técnologia No POS y Médico Tratante, se anexa acta aclaratoria respecto a la fecha de la formula vs la aprobación del CTC."/>
    <n v="165520"/>
    <n v="165520"/>
    <x v="3"/>
    <s v="UNICA"/>
    <n v="20"/>
    <d v="2014-08-08T00:00:00"/>
    <d v="2017-08-07T00:00:00"/>
  </r>
  <r>
    <n v="737812"/>
    <n v="737812"/>
    <n v="102143091"/>
    <n v="1"/>
    <s v="JOSE BLAS FIORENZANO CONTRERAS"/>
    <s v="CC"/>
    <n v="17125094"/>
    <d v="2013-12-07T00:00:00"/>
    <d v="2014-02-28T00:00:00"/>
    <d v="2014-12-15T00:00:00"/>
    <m/>
    <m/>
    <s v="MAC"/>
    <n v="1264112"/>
    <s v="816001182-7"/>
    <s v="AUDIFARMA S.A."/>
    <s v="2239-569"/>
    <d v="2013-11-05T00:00:00"/>
    <x v="0"/>
    <s v="I10X"/>
    <s v="HIPERTENSION ESENCIAL (PRIMARIA)"/>
    <s v="19976402-03-0C09DA07"/>
    <s v="MICARDIS® PLUS 80 MG/25 MG"/>
    <n v="1904"/>
    <s v="La orden o formula medica no evidencia la prescripcion "/>
    <s v="No aporta orden y/o formula medica"/>
    <s v="De acuerdo a lo establecido en la Res. 5395 de 2013, se adjunta formula medica con la descripción del paciente, técnologia No POS y Médico Tratante, se anexa acta aclaratoria respecto a la fecha de la formula vs la aprobación del CTC."/>
    <n v="187120"/>
    <n v="187120"/>
    <x v="3"/>
    <s v="UNICA"/>
    <n v="20"/>
    <d v="2014-08-08T00:00:00"/>
    <d v="2017-08-07T00:00:00"/>
  </r>
  <r>
    <n v="737814"/>
    <n v="737814"/>
    <n v="102143093"/>
    <n v="1"/>
    <s v="BLANCA ISABEL GARZON AYALA"/>
    <s v="CC"/>
    <n v="20282527"/>
    <d v="2014-01-14T00:00:00"/>
    <d v="2014-02-25T00:00:00"/>
    <d v="2014-12-15T00:00:00"/>
    <m/>
    <m/>
    <n v="205"/>
    <n v="430177"/>
    <s v="816001182-7"/>
    <s v="AUDIFARMA S.A."/>
    <s v="2223-62"/>
    <d v="2013-10-15T00:00:00"/>
    <x v="0"/>
    <s v="I10X"/>
    <s v="HIPERTENSION ESENCIAL (PRIMARIA)"/>
    <s v="19928606-03-0C09DA07"/>
    <s v="MICARDIS ® PLUS COMPRIMIDOS 80 / 12.5 MG"/>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184696"/>
    <n v="184696"/>
    <x v="3"/>
    <s v="UNICA"/>
    <n v="20"/>
    <d v="2014-08-08T00:00:00"/>
    <d v="2017-08-07T00:00:00"/>
  </r>
  <r>
    <n v="737815"/>
    <n v="737815"/>
    <n v="102143094"/>
    <n v="1"/>
    <s v="LUISA FERNANDA RUBIANO LOPEZ"/>
    <s v="TI"/>
    <n v="97100415252"/>
    <d v="2014-01-14T00:00:00"/>
    <d v="2014-02-25T00:00:00"/>
    <d v="2014-12-15T00:00:00"/>
    <m/>
    <m/>
    <n v="205"/>
    <n v="430253"/>
    <s v="816001182-7"/>
    <s v="AUDIFARMA S.A."/>
    <s v="2287-553"/>
    <d v="2014-01-07T00:00:00"/>
    <x v="0"/>
    <s v="E46X"/>
    <s v="DESNUTRICION PROTEICOCALORICA - NO ESPECIFICADA"/>
    <s v="00054710-01-0A11AA03"/>
    <s v="ENSURE LIQUIDO"/>
    <n v="1904"/>
    <s v="La orden o formula medica no evidencia la prescripcion "/>
    <s v="No aporta orden y/o formula medica"/>
    <s v="De acuerdo a lo establecido en la Res. 5395 de 2013, se adjunta formula medica con la descripción del paciente, técnologia No POS y Médico Tratante, se anexa acta aclaratoria respecto a la fecha de la formula vs la aprobación del CTC."/>
    <n v="285284"/>
    <n v="285284"/>
    <x v="3"/>
    <s v="UNICA"/>
    <n v="20"/>
    <d v="2014-08-08T00:00:00"/>
    <d v="2017-08-07T00:00:00"/>
  </r>
  <r>
    <n v="737816"/>
    <n v="737816"/>
    <n v="102143095"/>
    <n v="1"/>
    <s v="JAIRO RAMIREZ GOMEZ"/>
    <s v="CC"/>
    <n v="79300535"/>
    <d v="2013-12-07T00:00:00"/>
    <d v="2014-02-28T00:00:00"/>
    <d v="2014-12-15T00:00:00"/>
    <m/>
    <m/>
    <s v="MAC"/>
    <n v="1264095"/>
    <s v="816001182-7"/>
    <s v="AUDIFARMA S.A."/>
    <s v="2009-111"/>
    <d v="2013-01-18T00:00:00"/>
    <x v="0"/>
    <s v="I10X"/>
    <s v="HIPERTENSION ESENCIAL (PRIMARIA)"/>
    <s v="20015775-03-0C09DX01"/>
    <s v="EXFORGE® HCT 10/160/12.5 COMPRIMIDOS RECUBIERTOS CON PELICULA"/>
    <n v="1904"/>
    <s v="La orden o formula medica no evidencia la prescripcion "/>
    <s v="No aporta orden y/o formula medica"/>
    <s v="De acuerdo a lo establecido en la Res. 5395 de 2013, se adjunta formula medica con la descripción del paciente, técnologia No POS y Médico Tratante, se anexa acta aclaratoria respecto a la fecha de la formula vs la aprobación del CTC."/>
    <n v="195352"/>
    <n v="195352"/>
    <x v="3"/>
    <s v="UNICA"/>
    <n v="20"/>
    <d v="2014-08-08T00:00:00"/>
    <d v="2017-08-07T00:00:00"/>
  </r>
  <r>
    <n v="737818"/>
    <n v="737818"/>
    <n v="102143097"/>
    <n v="1"/>
    <s v="JOSE MIGUEL MEDINA MONCADA"/>
    <s v="CC"/>
    <n v="3265226"/>
    <d v="2013-12-06T00:00:00"/>
    <d v="2014-02-28T00:00:00"/>
    <d v="2014-12-15T00:00:00"/>
    <m/>
    <m/>
    <s v="MAC"/>
    <n v="1264067"/>
    <s v="816001182-7"/>
    <s v="AUDIFARMA S.A."/>
    <s v="2261-743"/>
    <d v="2013-12-02T00:00:00"/>
    <x v="0"/>
    <s v="I10X"/>
    <s v="HIPERTENSION ESENCIAL (PRIMARIA)"/>
    <s v="20015778-03-0C09DX01"/>
    <s v="EXFORGE® HCT 5/160/12.5 COMPRIMIDOS RECUBIERTOS CON PELICULA"/>
    <n v="1904"/>
    <s v="La orden o formula medica no evidencia la prescripcion "/>
    <s v="No aporta orden y/o formula medica"/>
    <s v="De acuerdo a lo establecido en la Res. 5395 de 2013, se adjunta formula medica con la descripción del paciente, técnologia No POS y Médico Tratante, se anexa acta aclaratoria respecto a la fecha de la formula vs la aprobación del CTC."/>
    <n v="188384"/>
    <n v="188384"/>
    <x v="3"/>
    <s v="UNICA"/>
    <n v="20"/>
    <d v="2014-08-08T00:00:00"/>
    <d v="2017-08-07T00:00:00"/>
  </r>
  <r>
    <n v="737820"/>
    <n v="737820"/>
    <n v="102143099"/>
    <n v="1"/>
    <s v="NICOLAS GARAY ARIZA"/>
    <s v="CC"/>
    <n v="19125448"/>
    <d v="2013-12-02T00:00:00"/>
    <d v="2014-02-28T00:00:00"/>
    <d v="2014-12-15T00:00:00"/>
    <m/>
    <m/>
    <s v="MAC"/>
    <n v="1265926"/>
    <s v="816001182-7"/>
    <s v="AUDIFARMA S.A."/>
    <s v="2137-860"/>
    <d v="2013-07-02T00:00:00"/>
    <x v="0"/>
    <s v="I10X"/>
    <s v="HIPERTENSION ESENCIAL (PRIMARIA)"/>
    <s v="20015778-03-0C09DX01"/>
    <s v="EXFORGE® HCT 5/160/12.5 COMPRIMIDOS RECUBIERTOS CON PELICULA"/>
    <n v="1904"/>
    <s v="La orden o formula medica no evidencia la prescripcion "/>
    <s v="No aporta orden y/o formula medica"/>
    <s v="De acuerdo a lo establecido en la Res. 5395 de 2013, se adjunta formula medica con la descripción del paciente, técnologia No POS y Médico Tratante, se anexa acta aclaratoria respecto a la fecha de la formula vs la aprobación del CTC."/>
    <n v="189284"/>
    <n v="189284"/>
    <x v="3"/>
    <s v="UNICA"/>
    <n v="20"/>
    <d v="2014-08-08T00:00:00"/>
    <d v="2017-08-07T00:00:00"/>
  </r>
  <r>
    <n v="737821"/>
    <n v="737821"/>
    <n v="102143100"/>
    <n v="1"/>
    <s v="ANA LUCIA CARRILLO DE DELGADILLO"/>
    <s v="CC"/>
    <n v="41334481"/>
    <d v="2013-12-17T00:00:00"/>
    <d v="2014-02-28T00:00:00"/>
    <d v="2014-12-15T00:00:00"/>
    <m/>
    <m/>
    <n v="205"/>
    <n v="420493"/>
    <s v="816001182-7"/>
    <s v="AUDIFARMA S.A."/>
    <s v="2247-61"/>
    <d v="2013-11-15T00:00:00"/>
    <x v="0"/>
    <s v="E780"/>
    <s v="HIPERCOLESTEROLEMIA PURA"/>
    <s v="20016190-07-0C10AX09"/>
    <s v="CARDIOMAX PLUS 10/20 MG TABLETAS"/>
    <n v="1904"/>
    <s v="La orden o formula medica no evidencia la prescripcion "/>
    <s v="No aporta orden y/o formula medica"/>
    <s v="De acuerdo a lo establecido en la Res. 5395 de 2013, se adjunta formula medica con la descripción del paciente, técnologia No POS y Médico Tratante, se anexa acta aclaratoria respecto a la fecha de la formula vs la aprobación del CTC."/>
    <n v="152960"/>
    <n v="152960"/>
    <x v="3"/>
    <s v="UNICA"/>
    <n v="20"/>
    <d v="2014-08-08T00:00:00"/>
    <d v="2017-08-07T00:00:00"/>
  </r>
  <r>
    <n v="737828"/>
    <n v="737828"/>
    <n v="102143107"/>
    <n v="1"/>
    <s v="MARIA ASCENCION CORTES DE CLAVIJO"/>
    <s v="CC"/>
    <n v="20465598"/>
    <d v="2013-12-14T00:00:00"/>
    <d v="2014-02-28T00:00:00"/>
    <d v="2014-12-15T00:00:00"/>
    <m/>
    <m/>
    <s v="MAC"/>
    <n v="1264323"/>
    <s v="816001182-7"/>
    <s v="AUDIFARMA S.A."/>
    <s v="2243-312"/>
    <d v="2013-11-08T00:00:00"/>
    <x v="0"/>
    <s v="I10X"/>
    <s v="HIPERTENSION ESENCIAL (PRIMARIA)"/>
    <s v="20015778-03-0C09DX01"/>
    <s v="EXFORGE® HCT 5/160/12.5 COMPRIMIDOS RECUBIERTOS CON PELICULA"/>
    <n v="1904"/>
    <s v="La orden o formula medica no evidencia la prescripcion "/>
    <s v="No aporta orden y/o formula medica"/>
    <s v="De acuerdo a lo establecido en la Res. 5395 de 2013, se adjunta formula medica con la descripción del paciente, técnologia No POS y Médico Tratante, se anexa acta aclaratoria respecto a la fecha de la formula vs la aprobación del CTC."/>
    <n v="192048"/>
    <n v="192048"/>
    <x v="3"/>
    <s v="UNICA"/>
    <n v="20"/>
    <d v="2014-08-08T00:00:00"/>
    <d v="2017-08-07T00:00:00"/>
  </r>
  <r>
    <n v="737829"/>
    <n v="737829"/>
    <n v="102143108"/>
    <n v="1"/>
    <s v="MAGNOLIA MARTINEZ ECHEVERRY"/>
    <s v="CC"/>
    <n v="25147510"/>
    <d v="2013-12-14T00:00:00"/>
    <d v="2014-02-28T00:00:00"/>
    <d v="2014-12-15T00:00:00"/>
    <m/>
    <m/>
    <s v="MAC"/>
    <n v="1264319"/>
    <s v="816001182-7"/>
    <s v="AUDIFARMA S.A."/>
    <s v="2221-33"/>
    <d v="2013-10-11T00:00:00"/>
    <x v="0"/>
    <s v="I200"/>
    <s v="ANGINA INESTABLE"/>
    <s v="20017107-01-0C09DB04"/>
    <s v="MICARDIS® AMLO 80MG/5MG"/>
    <n v="1904"/>
    <s v="La orden o formula medica no evidencia la prescripcion "/>
    <s v="No aporta orden y/o formula medica"/>
    <s v="De acuerdo a lo establecido en la Res. 5395 de 2013, se adjunta formula medica con la descripción del paciente, técnologia No POS y Médico Tratante, se anexa acta aclaratoria respecto a la fecha de la formula vs la aprobación del CTC."/>
    <n v="185192"/>
    <n v="185192"/>
    <x v="3"/>
    <s v="UNICA"/>
    <n v="20"/>
    <d v="2014-08-08T00:00:00"/>
    <d v="2017-08-07T00:00:00"/>
  </r>
  <r>
    <n v="737867"/>
    <n v="737867"/>
    <n v="102143146"/>
    <n v="1"/>
    <s v="MARIA LIGIA SANTOS DE CAMPOS"/>
    <s v="CC"/>
    <n v="51558795"/>
    <d v="2013-12-24T00:00:00"/>
    <d v="2014-02-18T00:00:00"/>
    <d v="2014-12-15T00:00:00"/>
    <m/>
    <m/>
    <s v="IPSM"/>
    <n v="69185"/>
    <s v="860066942-7"/>
    <s v="CAJA DE COMPENSACION FAMILIAR COMPENSAR"/>
    <s v="2257-567"/>
    <d v="2013-11-27T00:00:00"/>
    <x v="0"/>
    <s v="C189"/>
    <s v="TUMOR MALIGNO DEL COLON- PARTE NO ESPECIFICADA"/>
    <s v="19973305-01-0L01XA03"/>
    <s v="OXALIPLATINO 100MG"/>
    <n v="1904"/>
    <s v="La orden o formula medica no evidencia la prescripcion "/>
    <s v="No aporta orden y/o formula medica"/>
    <s v="De acuerdo a lo establecido en la Res. 5395 de 2013, se adjunta formula medica con la descripción del paciente, técnologia No POS y Médico Tratante, se anexa acta aclaratoria respecto a la fecha de la formula vs la aprobación del CTC."/>
    <n v="154944"/>
    <n v="154944"/>
    <x v="3"/>
    <s v="UNICA"/>
    <n v="20"/>
    <d v="2014-08-08T00:00:00"/>
    <d v="2017-08-07T00:00:00"/>
  </r>
  <r>
    <n v="737872"/>
    <n v="737872"/>
    <n v="102143151"/>
    <n v="1"/>
    <s v="FLOR ALBA VARGAS VARGAS"/>
    <s v="CC"/>
    <n v="51668424"/>
    <d v="2014-01-16T00:00:00"/>
    <d v="2014-02-07T00:00:00"/>
    <d v="2014-12-15T00:00:00"/>
    <m/>
    <m/>
    <s v="IPSM"/>
    <n v="68971"/>
    <s v="860066942-7"/>
    <s v="CAJA DE COMPENSACION FAMILIAR COMPENSAR"/>
    <s v="2291-201"/>
    <d v="2014-01-13T00:00:00"/>
    <x v="0"/>
    <s v="C509"/>
    <s v="TUMOR MALIGNO DE LA MAMA- PARTE NO ESPECIFICADA"/>
    <s v="20016452-01-0A04AD12"/>
    <s v="EMEND ® IV 150MG"/>
    <n v="1904"/>
    <s v="La orden o formula medica no evidencia la prescripcion "/>
    <s v="No aporta orden y/o formula medica"/>
    <s v="De acuerdo a lo establecido en la Res. 5395 de 2013, se adjunta formula medica con la descripción del paciente, técnologia No POS y Médico Tratante, se anexa acta aclaratoria respecto a la fecha de la formula vs la aprobación del CTC."/>
    <n v="199891"/>
    <n v="199891"/>
    <x v="3"/>
    <s v="UNICA"/>
    <n v="20"/>
    <d v="2014-08-08T00:00:00"/>
    <d v="2017-08-07T00:00:00"/>
  </r>
  <r>
    <n v="737878"/>
    <n v="737878"/>
    <n v="102143157"/>
    <n v="1"/>
    <s v="NIDIA CONSUELO GARZON ACOSTA"/>
    <s v="CC"/>
    <n v="51832658"/>
    <d v="2014-01-13T00:00:00"/>
    <d v="2014-02-07T00:00:00"/>
    <d v="2014-12-15T00:00:00"/>
    <m/>
    <m/>
    <s v="IPSM"/>
    <n v="68966"/>
    <s v="860066942-7"/>
    <s v="CAJA DE COMPENSACION FAMILIAR COMPENSAR"/>
    <s v="2285-371"/>
    <d v="2014-01-02T00:00:00"/>
    <x v="0"/>
    <s v="C509"/>
    <s v="TUMOR MALIGNO DE LA MAMA- PARTE NO ESPECIFICADA"/>
    <s v="20016452-01-0A04AD12"/>
    <s v="EMEND ® IV 150MG"/>
    <n v="1904"/>
    <s v="La orden o formula medica no evidencia la prescripcion "/>
    <s v="No aporta orden y/o formula medica"/>
    <s v="De acuerdo a lo establecido en la Res. 5395 de 2013, se adjunta formula medica con la descripción del paciente, técnologia No POS y Médico Tratante, se anexa acta aclaratoria respecto a la fecha de la formula vs la aprobación del CTC."/>
    <n v="198712"/>
    <n v="198712"/>
    <x v="3"/>
    <s v="UNICA"/>
    <n v="20"/>
    <d v="2014-08-08T00:00:00"/>
    <d v="2017-08-07T00:00:00"/>
  </r>
  <r>
    <n v="737883"/>
    <n v="737883"/>
    <n v="102143161"/>
    <n v="1"/>
    <s v="MISAEL ALFREDO RODRIGUEZ CARO"/>
    <s v="CC"/>
    <n v="1014248702"/>
    <d v="2014-01-14T00:00:00"/>
    <d v="2014-02-25T00:00:00"/>
    <d v="2014-12-15T00:00:00"/>
    <m/>
    <m/>
    <n v="205"/>
    <n v="430107"/>
    <s v="816001182-7"/>
    <s v="AUDIFARMA S.A."/>
    <s v="2287-339"/>
    <d v="2014-01-07T00:00:00"/>
    <x v="0"/>
    <s v="F200"/>
    <s v="ESQUIZOFRENIA PARANOIDE"/>
    <s v="19999458-03-0N05AH04"/>
    <s v="SEROQUEL ® XR 400 MG"/>
    <n v="1904"/>
    <s v="La orden o formula medica no evidencia la prescripcion "/>
    <s v="No aporta orden y/o formula medica"/>
    <s v="De acuerdo a lo establecido en la Res. 5395 de 2013, se adjunta formula medica con la descripción del paciente, técnologia No POS y Médico Tratante, se anexa acta aclaratoria respecto a la fecha de la formula vs la aprobación del CTC."/>
    <n v="103680"/>
    <n v="103680"/>
    <x v="3"/>
    <s v="UNICA"/>
    <n v="20"/>
    <d v="2014-08-08T00:00:00"/>
    <d v="2017-08-07T00:00:00"/>
  </r>
  <r>
    <n v="737884"/>
    <n v="737884"/>
    <n v="102143162"/>
    <n v="1"/>
    <s v="GLORIA CECILIA ROCHA SANCHEZ"/>
    <s v="CC"/>
    <n v="31242719"/>
    <d v="2013-12-21T00:00:00"/>
    <d v="2014-02-25T00:00:00"/>
    <d v="2014-12-15T00:00:00"/>
    <m/>
    <m/>
    <n v="205"/>
    <n v="430118"/>
    <s v="816001182-7"/>
    <s v="AUDIFARMA S.A."/>
    <s v="2151-522"/>
    <d v="2013-07-19T00:00:00"/>
    <x v="0"/>
    <s v="F412"/>
    <s v="TRASTORNO MIXTO DE ANSIEDAD Y DEPRESION"/>
    <s v="20016370-07-0N06AX21"/>
    <s v="DULOXETINA 60 MG CAPSULAS"/>
    <n v="1904"/>
    <s v="La orden o formula medica no evidencia la prescripcion "/>
    <s v="No aporta orden y/o formula medica"/>
    <s v="De acuerdo a lo establecido en la Res. 5395 de 2013, se adjunta formula medica con la descripción del paciente, técnologia No POS y Médico Tratante, se anexa acta aclaratoria respecto a la fecha de la formula vs la aprobación del CTC."/>
    <n v="122284"/>
    <n v="122284"/>
    <x v="3"/>
    <s v="UNICA"/>
    <n v="20"/>
    <d v="2014-08-08T00:00:00"/>
    <d v="2017-08-07T00:00:00"/>
  </r>
  <r>
    <n v="745150"/>
    <n v="745150"/>
    <n v="102419319"/>
    <n v="1"/>
    <s v="OSCAR ALEJANDRO MARTIN CARDENAS"/>
    <s v="RC"/>
    <n v="1032682688"/>
    <d v="2013-11-30T00:00:00"/>
    <d v="2014-02-10T00:00:00"/>
    <d v="2015-03-16T00:00:00"/>
    <m/>
    <m/>
    <m/>
    <n v="1700"/>
    <s v="900053354-4"/>
    <s v="HORIZONTES ABA TERAPIA INTEGRAL LIMITADA"/>
    <s v="767-183"/>
    <d v="2013-07-25T00:00:00"/>
    <x v="0"/>
    <s v="F849"/>
    <s v="TRASTORNO GENERALIZADO DEL DESARROLLO NO ESPECIFICADO"/>
    <n v="93861001"/>
    <s v="TERAPIA COMPORTAMENTAL TIPO ABBA - AC"/>
    <n v="1904"/>
    <s v="La orden o formula medica no evidencia la prescripcion "/>
    <s v="No aporta orden y/o formula medica"/>
    <s v="De acuerdo a lo establecido en la Res. 5395 de 2013, se adjunta formula medica con la descripción del paciente, técnologia No POS y Médico Tratante."/>
    <n v="6647279"/>
    <n v="6647279"/>
    <x v="4"/>
    <s v="MULTIPLE"/>
    <n v="20"/>
    <d v="2014-08-29T00:00:00"/>
    <d v="2017-08-28T00:00:00"/>
  </r>
  <r>
    <m/>
    <n v="745150"/>
    <n v="102419319"/>
    <n v="1"/>
    <s v="OSCAR ALEJANDRO MARTIN CARDENAS"/>
    <s v="RC"/>
    <n v="1032682688"/>
    <d v="2013-11-30T00:00:00"/>
    <d v="2014-02-10T00:00:00"/>
    <d v="2015-03-16T00:00:00"/>
    <m/>
    <m/>
    <m/>
    <n v="1700"/>
    <s v="900053354-4"/>
    <s v="HORIZONTES ABA TERAPIA INTEGRAL LIMITADA"/>
    <s v="767-183"/>
    <d v="2013-07-25T00:00:00"/>
    <x v="0"/>
    <s v="F849"/>
    <s v="TRASTORNO GENERALIZADO DEL DESARROLLO NO ESPECIFICADO"/>
    <n v="93861001"/>
    <s v="TERAPIA COMPORTAMENTAL TIPO ABBA - AC"/>
    <n v="702"/>
    <s v="Lo recobrado corresponde a una exclusión del POS y no se encuentra debidamente justificada en el Acta de CTC u ordenada expresamente en el fallo de tutela "/>
    <s v="La tecnología recobrada es una exclusion del POS y no se encuentra debidamente justificada en el acta de CTC"/>
    <s v=" No se acepta glosa, Conforme a la Resolución 3099 de 2008, se encuentra adjunta Acta de CTC  767-183 legible en la que se evidencia el diagnóstico, justificación médica, datos del paciente, medico que ordena y firmas de los profesionales responsables del comité. Así mismo autoriza el suministro de la actividad, procedimiento, insumo y/o medicamento conforme a lo suministrado al paciente y recobrado con la presente factura. No obstante se adjunta alcance al Acta de CTC."/>
    <m/>
    <m/>
    <x v="4"/>
    <s v="MULTIPLE"/>
    <n v="20"/>
    <d v="2014-08-29T00:00:00"/>
    <d v="2017-08-28T00:00:00"/>
  </r>
  <r>
    <n v="745427"/>
    <n v="745427"/>
    <n v="102501206"/>
    <n v="1"/>
    <s v="JUAN ESTEBAN VARGAS GOMEZ"/>
    <s v="TI"/>
    <n v="1014477483"/>
    <d v="2013-07-30T00:00:00"/>
    <d v="2013-12-11T00:00:00"/>
    <d v="2014-05-13T00:00:00"/>
    <d v="2012-02-29T00:00:00"/>
    <s v="Acción de Tutela del 29 de febrero de 2012 para la cobertura del servicio de transporte integral, ya que es dificil trasladarlo a citas médicas y al colegio, servicio que no fuera autorizado por la EPS al no encontrarse incluido en el POS, y que tampoco fuera aprobado por parte del CTC al no existir un inminente riesgo para la vida o salud del paciente y no constar en la historia clínica. En virtud a que requiere traslado al colegio y a las citas médicas, el transporte público le genera situaciones de estrés que hacen que su comportamiento se altere. Se concede la Tutela y ordena autorice el servicio de transporte integral al menor prescrito por el galeno tratante, con cubrimiento total del 100% con la aclaración que este servicio deberá ser prestado no solamente frente al servicio descrito, sino también para el manejo y tratamiento de las patologías que padece, así como exámenes, procedimientos, valoraciones, intervenciones quirúrgicas, servicios hospitalarios, farmacéuticos y terapéuticos, aún cuando estos no se encuentren dentro de las coberturas del POS. Mediante impugnación del 13 de abril de 2012 se confirma el fallo de Tutela."/>
    <m/>
    <n v="4117"/>
    <s v="800047720-1"/>
    <s v="ANTHIROS CENTRO DE DESARROLLO INFANTIL LTDA"/>
    <s v="2012-0190"/>
    <m/>
    <x v="1"/>
    <s v="R620"/>
    <s v="RETARDO EN DESARROLLO"/>
    <n v="93861009"/>
    <s v="EQUINOTERAPIA"/>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37500"/>
    <n v="660000"/>
    <x v="4"/>
    <s v="MULTIPLE"/>
    <n v="20"/>
    <d v="2014-08-29T00:00:00"/>
    <d v="2017-08-28T00:00:00"/>
  </r>
  <r>
    <m/>
    <n v="745427"/>
    <n v="102501206"/>
    <n v="1"/>
    <s v="JUAN ESTEBAN VARGAS GOMEZ"/>
    <s v="TI"/>
    <n v="1014477483"/>
    <d v="2013-07-30T00:00:00"/>
    <d v="2013-12-11T00:00:00"/>
    <d v="2014-05-13T00:00:00"/>
    <d v="2012-02-29T00:00:00"/>
    <s v="Acción de Tutela del 29 de febrero de 2012 para la cobertura del servicio de transporte integral, ya que es dificil trasladarlo a citas médicas y al colegio, servicio que no fuera autorizado por la EPS al no encontrarse incluido en el POS, y que tampoco fuera aprobado por parte del CTC al no existir un inminente riesgo para la vida o salud del paciente y no constar en la historia clínica. En virtud a que requiere traslado al colegio y a las citas médicas, el transporte público le genera situaciones de estrés que hacen que su comportamiento se altere. Se concede la Tutela y ordena autorice el servicio de transporte integral al menor prescrito por el galeno tratante, con cubrimiento total del 100% con la aclaración que este servicio deberá ser prestado no solamente frente al servicio descrito, sino también para el manejo y tratamiento de las patologías que padece, así como exámenes, procedimientos, valoraciones, intervenciones quirúrgicas, servicios hospitalarios, farmacéuticos y terapéuticos, aún cuando estos no se encuentren dentro de las coberturas del POS. Mediante impugnación del 13 de abril de 2012 se confirma el fallo de Tutela."/>
    <m/>
    <n v="4117"/>
    <s v="800047720-1"/>
    <s v="ANTHIROS CENTRO DE DESARROLLO INFANTIL LTDA"/>
    <s v="2012-0190"/>
    <m/>
    <x v="1"/>
    <s v="R620"/>
    <s v="RETARDO EN DESARROLLO"/>
    <n v="93861009"/>
    <s v="EQUINOTERAPIA"/>
    <n v="601"/>
    <s v="La tecnología en salud recobrada está incluida en los planes de beneficios vigentes para la fecha de prestación"/>
    <s v="La tecnología en salud se encuentra incluida en el POS"/>
    <s v="No se acepta glosa, para la fecha de servicio 30/07/2013 la actividad, procedimiento, medicamento o insumo EQUINOTERAPIA es NO POS conforme a lo establecido en el ACUERDO 029 DE 2011"/>
    <m/>
    <m/>
    <x v="4"/>
    <s v="MULTIPLE"/>
    <n v="20"/>
    <d v="2014-08-29T00:00:00"/>
    <d v="2017-08-28T00:00:00"/>
  </r>
  <r>
    <m/>
    <n v="745427"/>
    <n v="102501206"/>
    <n v="2"/>
    <s v="JUAN ESTEBAN VARGAS GOMEZ"/>
    <s v="TI"/>
    <n v="1014477483"/>
    <d v="2013-07-30T00:00:00"/>
    <d v="2013-12-11T00:00:00"/>
    <d v="2014-05-13T00:00:00"/>
    <d v="2012-02-29T00:00:00"/>
    <s v="Acción de Tutela del 29 de febrero de 2012 para la cobertura del servicio de transporte integral, ya que es dificil trasladarlo a citas médicas y al colegio, servicio que no fuera autorizado por la EPS al no encontrarse incluido en el POS, y que tampoco fuera aprobado por parte del CTC al no existir un inminente riesgo para la vida o salud del paciente y no constar en la historia clínica. En virtud a que requiere traslado al colegio y a las citas médicas, el transporte público le genera situaciones de estrés que hacen que su comportamiento se altere. Se concede la Tutela y ordena autorice el servicio de transporte integral al menor prescrito por el galeno tratante, con cubrimiento total del 100% con la aclaración que este servicio deberá ser prestado no solamente frente al servicio descrito, sino también para el manejo y tratamiento de las patologías que padece, así como exámenes, procedimientos, valoraciones, intervenciones quirúrgicas, servicios hospitalarios, farmacéuticos y terapéuticos, aún cuando estos no se encuentren dentro de las coberturas del POS. Mediante impugnación del 13 de abril de 2012 se confirma el fallo de Tutela."/>
    <m/>
    <n v="4117"/>
    <s v="800047720-1"/>
    <s v="ANTHIROS CENTRO DE DESARROLLO INFANTIL LTDA"/>
    <s v="2012-0190"/>
    <m/>
    <x v="1"/>
    <s v="R620"/>
    <s v="RETARDO EN DESARROLLO"/>
    <n v="93861009"/>
    <s v="ESTIMULACION SENSORIAL"/>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37500"/>
    <m/>
    <x v="4"/>
    <s v="MULTIPLE"/>
    <n v="20"/>
    <d v="2014-08-29T00:00:00"/>
    <d v="2017-08-28T00:00:00"/>
  </r>
  <r>
    <m/>
    <n v="745427"/>
    <n v="102501206"/>
    <n v="2"/>
    <s v="JUAN ESTEBAN VARGAS GOMEZ"/>
    <s v="TI"/>
    <n v="1014477483"/>
    <d v="2013-07-30T00:00:00"/>
    <d v="2013-12-11T00:00:00"/>
    <d v="2014-05-13T00:00:00"/>
    <d v="2012-02-29T00:00:00"/>
    <s v="Acción de Tutela del 29 de febrero de 2012 para la cobertura del servicio de transporte integral, ya que es dificil trasladarlo a citas médicas y al colegio, servicio que no fuera autorizado por la EPS al no encontrarse incluido en el POS, y que tampoco fuera aprobado por parte del CTC al no existir un inminente riesgo para la vida o salud del paciente y no constar en la historia clínica. En virtud a que requiere traslado al colegio y a las citas médicas, el transporte público le genera situaciones de estrés que hacen que su comportamiento se altere. Se concede la Tutela y ordena autorice el servicio de transporte integral al menor prescrito por el galeno tratante, con cubrimiento total del 100% con la aclaración que este servicio deberá ser prestado no solamente frente al servicio descrito, sino también para el manejo y tratamiento de las patologías que padece, así como exámenes, procedimientos, valoraciones, intervenciones quirúrgicas, servicios hospitalarios, farmacéuticos y terapéuticos, aún cuando estos no se encuentren dentro de las coberturas del POS. Mediante impugnación del 13 de abril de 2012 se confirma el fallo de Tutela."/>
    <m/>
    <n v="4117"/>
    <s v="800047720-1"/>
    <s v="ANTHIROS CENTRO DE DESARROLLO INFANTIL LTDA"/>
    <s v="2012-0190"/>
    <m/>
    <x v="1"/>
    <s v="R620"/>
    <s v="RETARDO EN DESARROLLO"/>
    <n v="93861009"/>
    <s v="ESTIMULACION SENSORIAL"/>
    <n v="601"/>
    <s v="La tecnología en salud recobrada está incluida en los planes de beneficios vigentes para la fecha de prestación"/>
    <s v="La tecnología en salud se encuentra incluida en el POS"/>
    <s v="No se acepta glosa, para la fecha de servicio 30/07/2013 la actividad, procedimiento, medicamento o insumo ESTIMULACIÓN NEUROSENSORIAL es NO POS conforme a lo establecido en el ACUERDO 029 DE 2011"/>
    <m/>
    <m/>
    <x v="4"/>
    <s v="MULTIPLE"/>
    <n v="20"/>
    <d v="2014-08-29T00:00:00"/>
    <d v="2017-08-28T00:00:00"/>
  </r>
  <r>
    <m/>
    <n v="745427"/>
    <n v="102501206"/>
    <n v="3"/>
    <s v="JUAN ESTEBAN VARGAS GOMEZ"/>
    <s v="TI"/>
    <n v="1014477483"/>
    <d v="2013-10-30T00:00:00"/>
    <d v="2013-11-01T00:00:00"/>
    <d v="2014-05-13T00:00:00"/>
    <d v="2012-02-29T00:00:00"/>
    <s v="Acción de Tutela del 29 de febrero de 2012 para la cobertura del servicio de transporte integral, ya que es dificil trasladarlo a citas médicas y al colegio, servicio que no fuera autorizado por la EPS al no encontrarse incluido en el POS, y que tampoco fuera aprobado por parte del CTC al no existir un inminente riesgo para la vida o salud del paciente y no constar en la historia clínica. En virtud a que requiere traslado al colegio y a las citas médicas, el transporte público le genera situaciones de estrés que hacen que su comportamiento se altere. Se concede la Tutela y ordena autorice el servicio de transporte integral al menor prescrito por el galeno tratante, con cubrimiento total del 100% con la aclaración que este servicio deberá ser prestado no solamente frente al servicio descrito, sino también para el manejo y tratamiento de las patologías que padece, así como exámenes, procedimientos, valoraciones, intervenciones quirúrgicas, servicios hospitalarios, farmacéuticos y terapéuticos, aún cuando estos no se encuentren dentro de las coberturas del POS. Mediante impugnación del 13 de abril de 2012 se confirma el fallo de Tutela."/>
    <m/>
    <n v="4143"/>
    <s v="800047720-1"/>
    <s v="ANTHIROS CENTRO DE DESARROLLO INFANTIL LTDA"/>
    <s v="2012-0190"/>
    <m/>
    <x v="1"/>
    <s v="R620"/>
    <s v="RETARDO EN DESARROLLO"/>
    <n v="93861009"/>
    <s v="EQUINOTERAPIA"/>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37500"/>
    <m/>
    <x v="4"/>
    <s v="MULTIPLE"/>
    <n v="20"/>
    <d v="2014-08-29T00:00:00"/>
    <d v="2017-08-28T00:00:00"/>
  </r>
  <r>
    <m/>
    <n v="745427"/>
    <n v="102501206"/>
    <n v="3"/>
    <s v="JUAN ESTEBAN VARGAS GOMEZ"/>
    <s v="TI"/>
    <n v="1014477483"/>
    <d v="2013-10-30T00:00:00"/>
    <d v="2013-11-01T00:00:00"/>
    <d v="2014-05-13T00:00:00"/>
    <d v="2012-02-29T00:00:00"/>
    <s v="Acción de Tutela del 29 de febrero de 2012 para la cobertura del servicio de transporte integral, ya que es dificil trasladarlo a citas médicas y al colegio, servicio que no fuera autorizado por la EPS al no encontrarse incluido en el POS, y que tampoco fuera aprobado por parte del CTC al no existir un inminente riesgo para la vida o salud del paciente y no constar en la historia clínica. En virtud a que requiere traslado al colegio y a las citas médicas, el transporte público le genera situaciones de estrés que hacen que su comportamiento se altere. Se concede la Tutela y ordena autorice el servicio de transporte integral al menor prescrito por el galeno tratante, con cubrimiento total del 100% con la aclaración que este servicio deberá ser prestado no solamente frente al servicio descrito, sino también para el manejo y tratamiento de las patologías que padece, así como exámenes, procedimientos, valoraciones, intervenciones quirúrgicas, servicios hospitalarios, farmacéuticos y terapéuticos, aún cuando estos no se encuentren dentro de las coberturas del POS. Mediante impugnación del 13 de abril de 2012 se confirma el fallo de Tutela."/>
    <m/>
    <n v="4143"/>
    <s v="800047720-1"/>
    <s v="ANTHIROS CENTRO DE DESARROLLO INFANTIL LTDA"/>
    <s v="2012-0190"/>
    <m/>
    <x v="1"/>
    <s v="R620"/>
    <s v="RETARDO EN DESARROLLO"/>
    <n v="93861009"/>
    <s v="EQUINOTERAPIA"/>
    <n v="601"/>
    <s v="La tecnología en salud recobrada está incluida en los planes de beneficios vigentes para la fecha de prestación"/>
    <s v="La tecnología en salud se encuentra incluida en el POS"/>
    <s v="No se acepta glosa, para la fecha de servicio 30/10/2013 la actividad, procedimiento, medicamento o insumo EQUINOTERAPIA es NO POS conforme a lo establecido en el ACUERDO 029 DE 2011"/>
    <m/>
    <m/>
    <x v="4"/>
    <s v="MULTIPLE"/>
    <n v="20"/>
    <d v="2014-08-29T00:00:00"/>
    <d v="2017-08-28T00:00:00"/>
  </r>
  <r>
    <m/>
    <n v="745427"/>
    <n v="102501206"/>
    <n v="4"/>
    <s v="JUAN ESTEBAN VARGAS GOMEZ"/>
    <s v="TI"/>
    <n v="1014477483"/>
    <d v="2013-10-30T00:00:00"/>
    <d v="2013-11-01T00:00:00"/>
    <d v="2014-05-13T00:00:00"/>
    <d v="2012-02-29T00:00:00"/>
    <s v="Acción de Tutela del 29 de febrero de 2012 para la cobertura del servicio de transporte integral, ya que es dificil trasladarlo a citas médicas y al colegio, servicio que no fuera autorizado por la EPS al no encontrarse incluido en el POS, y que tampoco fuera aprobado por parte del CTC al no existir un inminente riesgo para la vida o salud del paciente y no constar en la historia clínica. En virtud a que requiere traslado al colegio y a las citas médicas, el transporte público le genera situaciones de estrés que hacen que su comportamiento se altere. Se concede la Tutela y ordena autorice el servicio de transporte integral al menor prescrito por el galeno tratante, con cubrimiento total del 100% con la aclaración que este servicio deberá ser prestado no solamente frente al servicio descrito, sino también para el manejo y tratamiento de las patologías que padece, así como exámenes, procedimientos, valoraciones, intervenciones quirúrgicas, servicios hospitalarios, farmacéuticos y terapéuticos, aún cuando estos no se encuentren dentro de las coberturas del POS. Mediante impugnación del 13 de abril de 2012 se confirma el fallo de Tutela."/>
    <m/>
    <n v="4143"/>
    <s v="800047720-1"/>
    <s v="ANTHIROS CENTRO DE DESARROLLO INFANTIL LTDA"/>
    <s v="2012-0190"/>
    <m/>
    <x v="1"/>
    <s v="R620"/>
    <s v="RETARDO EN DESARROLLO"/>
    <n v="93861009"/>
    <s v="ESTIMULACION SENSORIAL"/>
    <n v="601"/>
    <s v="La tecnología en salud recobrada está incluida en los planes de beneficios vigentes para la fecha de prestación"/>
    <s v="La tecnología en salud se encuentra incluida en el POS"/>
    <s v="No se acepta glosa, para la fecha de servicio 30/10/2013 la actividad, procedimiento, medicamento o insumo ESTIMULACION SENSORIAL es NO POS conforme a lo establecido en el ACUERDO 029 DE 2011"/>
    <n v="137500"/>
    <m/>
    <x v="4"/>
    <s v="MULTIPLE"/>
    <n v="20"/>
    <d v="2014-08-29T00:00:00"/>
    <d v="2017-08-28T00:00:00"/>
  </r>
  <r>
    <m/>
    <n v="745427"/>
    <n v="102501206"/>
    <n v="4"/>
    <s v="JUAN ESTEBAN VARGAS GOMEZ"/>
    <s v="TI"/>
    <n v="1014477483"/>
    <d v="2013-10-30T00:00:00"/>
    <d v="2013-11-01T00:00:00"/>
    <d v="2014-05-13T00:00:00"/>
    <d v="2012-02-29T00:00:00"/>
    <s v="Acción de Tutela del 29 de febrero de 2012 para la cobertura del servicio de transporte integral, ya que es dificil trasladarlo a citas médicas y al colegio, servicio que no fuera autorizado por la EPS al no encontrarse incluido en el POS, y que tampoco fuera aprobado por parte del CTC al no existir un inminente riesgo para la vida o salud del paciente y no constar en la historia clínica. En virtud a que requiere traslado al colegio y a las citas médicas, el transporte público le genera situaciones de estrés que hacen que su comportamiento se altere. Se concede la Tutela y ordena autorice el servicio de transporte integral al menor prescrito por el galeno tratante, con cubrimiento total del 100% con la aclaración que este servicio deberá ser prestado no solamente frente al servicio descrito, sino también para el manejo y tratamiento de las patologías que padece, así como exámenes, procedimientos, valoraciones, intervenciones quirúrgicas, servicios hospitalarios, farmacéuticos y terapéuticos, aún cuando estos no se encuentren dentro de las coberturas del POS. Mediante impugnación del 13 de abril de 2012 se confirma el fallo de Tutela."/>
    <m/>
    <n v="4143"/>
    <s v="800047720-1"/>
    <s v="ANTHIROS CENTRO DE DESARROLLO INFANTIL LTDA"/>
    <s v="2012-0190"/>
    <m/>
    <x v="1"/>
    <s v="R620"/>
    <s v="RETARDO EN DESARROLLO"/>
    <n v="93861009"/>
    <s v="ESTIMULACION SENSORIAL"/>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x v="4"/>
    <s v="MULTIPLE"/>
    <n v="20"/>
    <d v="2014-08-29T00:00:00"/>
    <d v="2017-08-28T00:00:00"/>
  </r>
  <r>
    <m/>
    <n v="745427"/>
    <n v="102501206"/>
    <n v="5"/>
    <s v="JUAN ESTEBAN VARGAS GOMEZ"/>
    <s v="TI"/>
    <n v="1014477483"/>
    <d v="2013-12-30T00:00:00"/>
    <d v="2014-03-26T00:00:00"/>
    <d v="2014-05-13T00:00:00"/>
    <d v="2012-02-29T00:00:00"/>
    <s v="Acción de Tutela del 29 de febrero de 2012 para la cobertura del servicio de transporte integral, ya que es dificil trasladarlo a citas médicas y al colegio, servicio que no fuera autorizado por la EPS al no encontrarse incluido en el POS, y que tampoco fuera aprobado por parte del CTC al no existir un inminente riesgo para la vida o salud del paciente y no constar en la historia clínica. En virtud a que requiere traslado al colegio y a las citas médicas, el transporte público le genera situaciones de estrés que hacen que su comportamiento se altere. Se concede la Tutela y ordena autorice el servicio de transporte integral al menor prescrito por el galeno tratante, con cubrimiento total del 100% con la aclaración que este servicio deberá ser prestado no solamente frente al servicio descrito, sino también para el manejo y tratamiento de las patologías que padece, así como exámenes, procedimientos, valoraciones, intervenciones quirúrgicas, servicios hospitalarios, farmacéuticos y terapéuticos, aún cuando estos no se encuentren dentro de las coberturas del POS. Mediante impugnación del 13 de abril de 2012 se confirma el fallo de Tutela."/>
    <m/>
    <n v="4327"/>
    <s v="800047720-1"/>
    <s v="ANTHIROS CENTRO DE DESARROLLO INFANTIL LTDA"/>
    <s v="2012-0190"/>
    <m/>
    <x v="1"/>
    <s v="R620"/>
    <s v="RETARDO EN DESARROLLO"/>
    <n v="93861009"/>
    <s v="EQUINOTERAPIA"/>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55000"/>
    <m/>
    <x v="4"/>
    <s v="MULTIPLE"/>
    <n v="20"/>
    <d v="2014-08-29T00:00:00"/>
    <d v="2017-08-28T00:00:00"/>
  </r>
  <r>
    <m/>
    <n v="745427"/>
    <n v="102501206"/>
    <n v="5"/>
    <s v="JUAN ESTEBAN VARGAS GOMEZ"/>
    <s v="TI"/>
    <n v="1014477483"/>
    <d v="2013-12-30T00:00:00"/>
    <d v="2014-03-26T00:00:00"/>
    <d v="2014-05-13T00:00:00"/>
    <d v="2012-02-29T00:00:00"/>
    <s v="Acción de Tutela del 29 de febrero de 2012 para la cobertura del servicio de transporte integral, ya que es dificil trasladarlo a citas médicas y al colegio, servicio que no fuera autorizado por la EPS al no encontrarse incluido en el POS, y que tampoco fuera aprobado por parte del CTC al no existir un inminente riesgo para la vida o salud del paciente y no constar en la historia clínica. En virtud a que requiere traslado al colegio y a las citas médicas, el transporte público le genera situaciones de estrés que hacen que su comportamiento se altere. Se concede la Tutela y ordena autorice el servicio de transporte integral al menor prescrito por el galeno tratante, con cubrimiento total del 100% con la aclaración que este servicio deberá ser prestado no solamente frente al servicio descrito, sino también para el manejo y tratamiento de las patologías que padece, así como exámenes, procedimientos, valoraciones, intervenciones quirúrgicas, servicios hospitalarios, farmacéuticos y terapéuticos, aún cuando estos no se encuentren dentro de las coberturas del POS. Mediante impugnación del 13 de abril de 2012 se confirma el fallo de Tutela."/>
    <m/>
    <n v="4327"/>
    <s v="800047720-1"/>
    <s v="ANTHIROS CENTRO DE DESARROLLO INFANTIL LTDA"/>
    <s v="2012-0190"/>
    <m/>
    <x v="1"/>
    <s v="R620"/>
    <s v="RETARDO EN DESARROLLO"/>
    <n v="93861009"/>
    <s v="EQUINOTERAPIA"/>
    <n v="601"/>
    <s v="La tecnología en salud recobrada está incluida en los planes de beneficios vigentes para la fecha de prestación"/>
    <s v="La tecnología en salud se encuentra incluida en el POS"/>
    <s v="No se acepta glosa, para la fecha de servicio 30/12 /2013 la actividad, procedimiento, medicamento o insumo EQUINOTERAPIA es NO POS conforme a lo establecido en el ACUERDO 029 DE 2011"/>
    <m/>
    <m/>
    <x v="4"/>
    <s v="MULTIPLE"/>
    <n v="20"/>
    <d v="2014-08-29T00:00:00"/>
    <d v="2017-08-28T00:00:00"/>
  </r>
  <r>
    <m/>
    <n v="745427"/>
    <n v="102501206"/>
    <n v="6"/>
    <s v="JUAN ESTEBAN VARGAS GOMEZ"/>
    <s v="TI"/>
    <n v="1014477483"/>
    <d v="2013-12-30T00:00:00"/>
    <d v="2014-03-26T00:00:00"/>
    <d v="2014-05-13T00:00:00"/>
    <d v="2012-02-29T00:00:00"/>
    <s v="Acción de Tutela del 29 de febrero de 2012 para la cobertura del servicio de transporte integral, ya que es dificil trasladarlo a citas médicas y al colegio, servicio que no fuera autorizado por la EPS al no encontrarse incluido en el POS, y que tampoco fuera aprobado por parte del CTC al no existir un inminente riesgo para la vida o salud del paciente y no constar en la historia clínica. En virtud a que requiere traslado al colegio y a las citas médicas, el transporte público le genera situaciones de estrés que hacen que su comportamiento se altere. Se concede la Tutela y ordena autorice el servicio de transporte integral al menor prescrito por el galeno tratante, con cubrimiento total del 100% con la aclaración que este servicio deberá ser prestado no solamente frente al servicio descrito, sino también para el manejo y tratamiento de las patologías que padece, así como exámenes, procedimientos, valoraciones, intervenciones quirúrgicas, servicios hospitalarios, farmacéuticos y terapéuticos, aún cuando estos no se encuentren dentro de las coberturas del POS. Mediante impugnación del 13 de abril de 2012 se confirma el fallo de Tutela."/>
    <m/>
    <n v="4327"/>
    <s v="800047720-1"/>
    <s v="ANTHIROS CENTRO DE DESARROLLO INFANTIL LTDA"/>
    <s v="2012-0190"/>
    <m/>
    <x v="1"/>
    <s v="R620"/>
    <s v="RETARDO EN DESARROLLO"/>
    <n v="93861009"/>
    <s v="ESTIMULACION SENSORIAL"/>
    <n v="601"/>
    <s v="La tecnología en salud recobrada está incluida en los planes de beneficios vigentes para la fecha de prestación"/>
    <s v="La tecnología en salud se encuentra incluida en el POS"/>
    <s v="No se acepta glosa, para la fecha de servicio 30/12/2013 la actividad, procedimiento, medicamento o insumo ESTIMULACION SENSORIAL es NO POS conforme a lo establecido en el ACUERDO 029 DE 2011"/>
    <n v="55000"/>
    <m/>
    <x v="4"/>
    <s v="MULTIPLE"/>
    <n v="20"/>
    <d v="2014-08-29T00:00:00"/>
    <d v="2017-08-28T00:00:00"/>
  </r>
  <r>
    <m/>
    <n v="745427"/>
    <n v="102501206"/>
    <n v="6"/>
    <s v="JUAN ESTEBAN VARGAS GOMEZ"/>
    <s v="TI"/>
    <n v="1014477483"/>
    <d v="2013-12-30T00:00:00"/>
    <d v="2014-03-26T00:00:00"/>
    <d v="2014-05-13T00:00:00"/>
    <d v="2012-02-29T00:00:00"/>
    <s v="Acción de Tutela del 29 de febrero de 2012 para la cobertura del servicio de transporte integral, ya que es dificil trasladarlo a citas médicas y al colegio, servicio que no fuera autorizado por la EPS al no encontrarse incluido en el POS, y que tampoco fuera aprobado por parte del CTC al no existir un inminente riesgo para la vida o salud del paciente y no constar en la historia clínica. En virtud a que requiere traslado al colegio y a las citas médicas, el transporte público le genera situaciones de estrés que hacen que su comportamiento se altere. Se concede la Tutela y ordena autorice el servicio de transporte integral al menor prescrito por el galeno tratante, con cubrimiento total del 100% con la aclaración que este servicio deberá ser prestado no solamente frente al servicio descrito, sino también para el manejo y tratamiento de las patologías que padece, así como exámenes, procedimientos, valoraciones, intervenciones quirúrgicas, servicios hospitalarios, farmacéuticos y terapéuticos, aún cuando estos no se encuentren dentro de las coberturas del POS. Mediante impugnación del 13 de abril de 2012 se confirma el fallo de Tutela."/>
    <m/>
    <n v="4327"/>
    <s v="800047720-1"/>
    <s v="ANTHIROS CENTRO DE DESARROLLO INFANTIL LTDA"/>
    <s v="2012-0190"/>
    <m/>
    <x v="1"/>
    <s v="R620"/>
    <s v="RETARDO EN DESARROLLO"/>
    <n v="93861009"/>
    <s v="ESTIMULACION SENSORIAL"/>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x v="4"/>
    <s v="MULTIPLE"/>
    <n v="20"/>
    <d v="2014-08-29T00:00:00"/>
    <d v="2017-08-28T00:00:00"/>
  </r>
  <r>
    <n v="745544"/>
    <n v="745544"/>
    <n v="102490913"/>
    <n v="2"/>
    <s v="OLIVA MUNOZ IDROBO"/>
    <s v="CC"/>
    <n v="29075286"/>
    <d v="2012-10-26T00:00:00"/>
    <d v="2013-12-02T00:00:00"/>
    <d v="2014-05-13T00:00:00"/>
    <m/>
    <m/>
    <s v="AC"/>
    <n v="15326"/>
    <s v="900377905-3"/>
    <s v="OUTSOURCING FARMACEUTICO INTEGRAL S.A.S."/>
    <s v="1935-179"/>
    <d v="2012-10-18T00:00:00"/>
    <x v="0"/>
    <s v="R252"/>
    <s v="CALAMBRES Y ESPASMOS"/>
    <s v="19977734-01-0N06DX01"/>
    <s v="TIMANTIL 10 MG/ML"/>
    <n v="1904"/>
    <s v="La orden o formula medica no evidencia la prescripcion "/>
    <s v="No aporta orden y/o formula medica"/>
    <s v="No se acepta glosa, si bien no se anexa la orden medica se cumple con los requisitos establecidos, la evidencia de suministro puede comprobarse con la factura IPS donde se detalla el paciente, fecha de ingreso y egreso, descripción de la tecnología No POS, cantidad, valor unitario y valor total."/>
    <n v="27744"/>
    <n v="41424"/>
    <x v="4"/>
    <s v="UNICA"/>
    <n v="20"/>
    <d v="2014-08-29T00:00:00"/>
    <d v="2017-08-28T00:00:00"/>
  </r>
  <r>
    <m/>
    <n v="745544"/>
    <n v="102490913"/>
    <n v="3"/>
    <s v="OLIVA MUNOZ IDROBO"/>
    <s v="CC"/>
    <n v="29075286"/>
    <d v="2012-10-26T00:00:00"/>
    <d v="2013-12-02T00:00:00"/>
    <d v="2014-05-13T00:00:00"/>
    <m/>
    <m/>
    <s v="AC"/>
    <n v="15326"/>
    <s v="900377905-3"/>
    <s v="OUTSOURCING FARMACEUTICO INTEGRAL S.A.S."/>
    <s v="1935-178"/>
    <d v="2012-10-18T00:00:00"/>
    <x v="0"/>
    <s v="R252"/>
    <s v="CALAMBRES Y ESPASMOS"/>
    <s v="19991189-03-0N05AH04"/>
    <s v="QUETIAPINA 25 MG TABLETA RECUBIERTA"/>
    <n v="1904"/>
    <s v="La orden o formula medica no evidencia la prescripcion "/>
    <s v="No aporta orden y/o formula medica"/>
    <s v="No se acepta glosa, si bien no se anexa la orden medica se cumple con los requisitos establecidos, la evidencia de suministro puede comprobarse con la factura IPS donde se detalla el paciente, fecha de ingreso y egreso, descripción de la tecnología No POS, cantidad, valor unitario y valor total."/>
    <n v="13680"/>
    <m/>
    <x v="4"/>
    <s v="UNICA"/>
    <n v="20"/>
    <d v="2014-08-29T00:00:00"/>
    <d v="2017-08-28T00:00:00"/>
  </r>
  <r>
    <n v="747030"/>
    <n v="747030"/>
    <n v="102488720"/>
    <n v="1"/>
    <s v="LUIS ALBERTO GUZMAN"/>
    <s v="CC"/>
    <n v="19423978"/>
    <d v="2014-02-03T00:00:00"/>
    <d v="2014-03-26T00:00:00"/>
    <d v="2014-05-13T00:00:00"/>
    <m/>
    <m/>
    <n v="205"/>
    <n v="438874"/>
    <s v="816001182-7"/>
    <s v="AUDIFARMA S.A."/>
    <s v="2303-190"/>
    <d v="2014-01-27T00:00:00"/>
    <x v="0"/>
    <s v="E43X"/>
    <s v="DESNUTRICION PROTEICOCALORICA SEVERA- NO ESPECIFICADA"/>
    <s v="01981395-02-0B05BA10"/>
    <s v="JEVITY® 2"/>
    <n v="902"/>
    <s v="El usuario no es consistente en los diferentes soportes del recobro"/>
    <s v="El nombre del usuario incluido en la solicitud de recobro es diferente a la Base de Datos Unica de Afiliados - BDUA"/>
    <s v="No se acepta glosa, ya se realizo corrección por parte del BDUA, el usuario se encuentra afiliado a la EPS COMPENSAR para la fecha de prestación del servicio (03/02/2014), los nombres registrados en los documentos esenciales del recobro corresponden a la condición de afiliación y evidenciándose como dato trazador el tipo y número de identificación, se anexa soporte BDUA con los datos corregidos del paciente."/>
    <n v="1001400"/>
    <n v="1001400"/>
    <x v="4"/>
    <s v="MULTIPLE"/>
    <n v="20"/>
    <d v="2014-08-29T00:00:00"/>
    <d v="2017-08-28T00:00:00"/>
  </r>
  <r>
    <m/>
    <n v="747030"/>
    <n v="102488720"/>
    <n v="1"/>
    <s v="LUIS ALBERTO GUZMAN"/>
    <s v="CC"/>
    <n v="19423978"/>
    <d v="2014-02-03T00:00:00"/>
    <d v="2014-03-26T00:00:00"/>
    <d v="2014-05-13T00:00:00"/>
    <m/>
    <m/>
    <n v="205"/>
    <n v="438874"/>
    <s v="816001182-7"/>
    <s v="AUDIFARMA S.A."/>
    <s v="2303-190"/>
    <d v="2014-01-27T00:00:00"/>
    <x v="0"/>
    <s v="E43X"/>
    <s v="DESNUTRICION PROTEICOCALORICA SEVERA- NO ESPECIFICADA"/>
    <s v="01981395-02-0B05BA10"/>
    <s v="JEVITY® 2"/>
    <n v="1904"/>
    <s v="La orden o formula medica no evidencia la prescripcion "/>
    <s v="No aporta orden y/o formula medica"/>
    <s v="De acuerdo a lo establecido en la Res. 5395 de 2013, se adjunta formula medica con la descripción del paciente, técnologia No POS y Médico Tratante."/>
    <m/>
    <m/>
    <x v="4"/>
    <s v="MULTIPLE"/>
    <n v="20"/>
    <d v="2014-08-29T00:00:00"/>
    <d v="2017-08-28T00:00:00"/>
  </r>
  <r>
    <n v="751895"/>
    <n v="751895"/>
    <n v="103046109"/>
    <n v="1"/>
    <s v="DANIEL FELIPE HERNANDEZ MUNOZ"/>
    <s v="TI"/>
    <n v="97052906664"/>
    <d v="2013-10-23T00:00:00"/>
    <d v="2014-03-11T00:00:00"/>
    <d v="2015-08-20T00:00:00"/>
    <d v="2013-10-30T00:00:00"/>
    <s v="Paciente con dos fallos de tutela: 1. Acción de tutela del 14 de Junioo de 2011 para el suministro del transporte requerido para la realización de las terapias de rehabilitación integral que requiere el paciente, la cobertura de este tratamiento en la asociacíon colombiana de padres con hijos especiales ACPHES, los cuales no fueron autorizados por parte de la EPS al no encontrarse dentro de las coberturas del POS, así como la exoneración de cuotas moderadoras y copagos. Se concede la tutela y ordena se suministre a la paciente el servicio de transporte de acuerdo a la Fundación Acphes o a la institución de rehabilitación que destine la EPS, exonerar el pago de cuotas moderadoras o copagos, habida cuenta que se trata de concurrencia de enfermedades autismo y epilepsia de alto costo para la madre del paciente discapacitado mental. Mediante impugnación del 27 de Septiembre de 2011 se concede la autorización del servicio de transporte. 2. Acción de tutela del 30 de octubre de 2013 para el suministro del medicamento Risperdal, sin embargo, desde junio de 2013 por falta de disponibilidad, no se le ha suministrado, aumentando el número de ataques de agresividad, insomnio, agitación motora con aumento de estereotipias y dificultad para recibir ordenes. Le informa el laboratorio farmacéutico que hay existencias del medicamento, pero la EPS aún no lo ha entregado. Se concede la tutela, que ordena a la EPS adelante las gestiones administrativas que correspondan, con el fin de que se logre la autorización del medicamento requerido por el menor en la presentación que se encuentra disponible 30 ml, y segundo, le sea suministrado de acuerdo a las prescripciones médicas por los galenos. "/>
    <n v="205"/>
    <n v="401911"/>
    <s v="816001182-7"/>
    <s v="AUDIFARMA S.A."/>
    <s v="2013-1292"/>
    <m/>
    <x v="1"/>
    <s v="F840"/>
    <s v="AUTISMO EN LA NINEZ"/>
    <s v="00050888-05-0N05AX08"/>
    <s v="RISPERDAL 1MG / ML"/>
    <n v="1905"/>
    <s v="La orden o formula medica no evidencia la prescripcion "/>
    <s v="La orden o formula medica se encuentra ilegible"/>
    <s v="Se adjunta formato de justificación medica de tecnologías en salud ordenadas por fallos de tutela que no es expreso ó que ordena tratamiento integral, donde el médico de la EPS justifica la conexidad de la técnología recobrada con el Fallo de Tutela._x000a_En este documento se evidencia el nombre, firma y registro médico del profesional que elabora el Formato de Justificación"/>
    <n v="190452"/>
    <n v="1163512"/>
    <x v="5"/>
    <s v="UNICA"/>
    <n v="20"/>
    <d v="2014-09-16T00:00:00"/>
    <d v="2017-09-15T00:00:00"/>
  </r>
  <r>
    <m/>
    <n v="751895"/>
    <n v="103046109"/>
    <n v="2"/>
    <s v="DANIEL FELIPE HERNANDEZ MUNOZ"/>
    <s v="TI"/>
    <n v="97052906664"/>
    <d v="2014-02-06T00:00:00"/>
    <d v="2014-03-07T00:00:00"/>
    <d v="2015-08-20T00:00:00"/>
    <d v="2013-10-30T00:00:00"/>
    <s v="Paciente con dos fallos de tutela: 1. Acción de tutela del 14 de Junioo de 2011 para el suministro del transporte requerido para la realización de las terapias de rehabilitación integral que requiere el paciente, la cobertura de este tratamiento en la asociacíon colombiana de padres con hijos especiales ACPHES, los cuales no fueron autorizados por parte de la EPS al no encontrarse dentro de las coberturas del POS, así como la exoneración de cuotas moderadoras y copagos. Se concede la tutela y ordena se suministre a la paciente el servicio de transporte de acuerdo a la Fundación Acphes o a la institución de rehabilitación que destine la EPS, exonerar el pago de cuotas moderadoras o copagos, habida cuenta que se trata de concurrencia de enfermedades autismo y epilepsia de alto costo para la madre del paciente discapacitado mental. Mediante impugnación del 27 de Septiembre de 2011 se concede la autorización del servicio de transporte. 2. Acción de tutela del 30 de octubre de 2013 para el suministro del medicamento Risperdal, sin embargo, desde junio de 2013 por falta de disponibilidad, no se le ha suministrado, aumentando el número de ataques de agresividad, insomnio, agitación motora con aumento de estereotipias y dificultad para recibir ordenes. Le informa el laboratorio farmacéutico que hay existencias del medicamento, pero la EPS aún no lo ha entregado. Se concede la tutela, que ordena a la EPS adelante las gestiones administrativas que correspondan, con el fin de que se logre la autorización del medicamento requerido por el menor en la presentación que se encuentra disponible 30 ml, y segundo, le sea suministrado de acuerdo a las prescripciones médicas por los galenos. "/>
    <n v="205"/>
    <n v="438607"/>
    <s v="816001182-7"/>
    <s v="AUDIFARMA S.A."/>
    <s v="2013-1292"/>
    <m/>
    <x v="1"/>
    <s v="F840"/>
    <s v="AUTISMO EN LA NINEZ"/>
    <s v="00050888-05-0N05AX08"/>
    <s v="RISPERDAL 1MG / ML"/>
    <n v="1905"/>
    <s v="La orden o formula medica no evidencia la prescripcion "/>
    <s v="La orden o formula medica se encuentra ilegible"/>
    <s v="Se adjunta formato de justificación medica de tecnologías en salud ordenadas por fallos de tutela que no es expreso ó que ordena tratamiento integral, donde el médico de la EPS justifica la conexidad de la técnología recobrada con el Fallo de Tutela._x000a_En este documento se evidencia el nombre, firma y registro médico del profesional que elabora el Formato de Justificación"/>
    <n v="582956"/>
    <m/>
    <x v="5"/>
    <s v="UNICA"/>
    <n v="20"/>
    <d v="2014-09-16T00:00:00"/>
    <d v="2017-09-15T00:00:00"/>
  </r>
  <r>
    <m/>
    <n v="751895"/>
    <n v="103046109"/>
    <n v="3"/>
    <s v="DANIEL FELIPE HERNANDEZ MUNOZ"/>
    <s v="TI"/>
    <n v="97052906664"/>
    <d v="2013-10-28T00:00:00"/>
    <d v="2014-03-11T00:00:00"/>
    <d v="2015-08-20T00:00:00"/>
    <d v="2013-10-30T00:00:00"/>
    <s v="Paciente con dos fallos de tutela: 1. Acción de tutela del 14 de Junioo de 2011 para el suministro del transporte requerido para la realización de las terapias de rehabilitación integral que requiere el paciente, la cobertura de este tratamiento en la asociacíon colombiana de padres con hijos especiales ACPHES, los cuales no fueron autorizados por parte de la EPS al no encontrarse dentro de las coberturas del POS, así como la exoneración de cuotas moderadoras y copagos. Se concede la tutela y ordena se suministre a la paciente el servicio de transporte de acuerdo a la Fundación Acphes o a la institución de rehabilitación que destine la EPS, exonerar el pago de cuotas moderadoras o copagos, habida cuenta que se trata de concurrencia de enfermedades autismo y epilepsia de alto costo para la madre del paciente discapacitado mental. Mediante impugnación del 27 de Septiembre de 2011 se concede la autorización del servicio de transporte. 2. Acción de tutela del 30 de octubre de 2013 para el suministro del medicamento Risperdal, sin embargo, desde junio de 2013 por falta de disponibilidad, no se le ha suministrado, aumentando el número de ataques de agresividad, insomnio, agitación motora con aumento de estereotipias y dificultad para recibir ordenes. Le informa el laboratorio farmacéutico que hay existencias del medicamento, pero la EPS aún no lo ha entregado. Se concede la tutela, que ordena a la EPS adelante las gestiones administrativas que correspondan, con el fin de que se logre la autorización del medicamento requerido por el menor en la presentación que se encuentra disponible 30 ml, y segundo, le sea suministrado de acuerdo a las prescripciones médicas por los galenos. "/>
    <n v="205"/>
    <n v="402336"/>
    <s v="816001182-7"/>
    <s v="AUDIFARMA S.A."/>
    <s v="2013-1292"/>
    <m/>
    <x v="1"/>
    <s v="F840"/>
    <s v="AUTISMO EN LA NINEZ"/>
    <s v="00050888-05-0N05AX08"/>
    <s v="RISPERDAL 1MG / ML"/>
    <n v="1905"/>
    <s v="La orden o formula medica no evidencia la prescripcion "/>
    <s v="La orden o formula medica se encuentra ilegible"/>
    <s v="Se adjunta formato de justificación medica de tecnologías en salud ordenadas por fallos de tutela que no es expreso ó que ordena tratamiento integral, donde el médico de la EPS justifica la conexidad de la técnología recobrada con el Fallo de Tutela._x000a_En este documento se evidencia el nombre, firma y registro médico del profesional que elabora el Formato de Justificación"/>
    <n v="390104"/>
    <m/>
    <x v="5"/>
    <s v="UNICA"/>
    <n v="20"/>
    <d v="2014-09-16T00:00:00"/>
    <d v="2017-09-15T00:00:00"/>
  </r>
  <r>
    <n v="754388"/>
    <n v="754388"/>
    <n v="103046328"/>
    <n v="1"/>
    <s v="DORA MARIA RIOS"/>
    <s v="CC"/>
    <n v="41524857"/>
    <d v="2013-11-15T00:00:00"/>
    <d v="2013-12-19T00:00:00"/>
    <d v="2014-06-06T00:00:00"/>
    <d v="2007-11-01T00:00:00"/>
    <s v="Paciente con tres fallos de Tutela: 1. Acción de Tutela del 21 de julio de 2006 para el suministro del medicamento Losartan Hidroclorotiazida Hyzaar por presentar Lupus eritematoso sistémico con compromiso renal y cardiovascular causando fibromialgia, medicamento que no le fuera suministrado por la EPS al no encontrarse incluido en el POS. Se concede la Tutela y ordena suministrar el medicamento combinado Losartan hidroclorotiazida. 2. Acción de Tutela del 29 de mayo de 2007 por presentar lupus eritematoso sistémico, enfermedad crónica degenerativa mortal que ataca a todo el organismo, y le genera fibromialgia y artrosis. Requiere de tratamiento con Pregabalina y sulfato de glucosamina, los cuales no le fueran autorizados por la EPS al no encontrarse incluidos en el POS. Se concede la Tutela ordenando el tratamiento farmacológico con Pregabalina y sulfato de glucosamina, así como todos los medicamentos que requiera para las patologías que padece Fibromialgia y Artrosis. 3 Acción de Tutela del 1 de noviembre de 2007 por presentar Lupus eritematoso sistémico que le ha ocasionado Fibromialgia, Artrosis, Osteoporosis, Síndrome de Sjorgen, Leucopenia, para lo cual requiere de tratamiento farmacológico con acción antidepresiva e inhibitoria del dolor con Duloxetina, medicamento no incluido en el POS, razón por la cual le fuera negado por la EPS. Se concede la Tutela y ordena el suministro del medicamento Duloxetina, así como los demás medicamentos, examenes, procedimientos, aditamentos, etc., que sean necesarios para tratar la enfermedad de Lupus eritematoso sistémico, así como las dolencias que a consecuencia de dicha enfermedad surjan con una cobertura del 100%, es decir, le suministre un tratamiento integral. Mediante impugnación del 11 de diciembre de 2007 se confirma el fallo de Tutela."/>
    <n v="205"/>
    <n v="408982"/>
    <s v="816001182-7"/>
    <s v="AUDIFARMA S.A."/>
    <s v="2007-533"/>
    <m/>
    <x v="1"/>
    <s v="M329"/>
    <s v="LUPUS ERITEMATOSO SISTEMICO- SIN OTRA ESPECIFICACION"/>
    <s v="20024861-02-0C10AX09"/>
    <s v="EZETIMIBA 10 MG TABLETAS"/>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10768"/>
    <n v="328384"/>
    <x v="5"/>
    <s v="MULTIPLE"/>
    <n v="20"/>
    <d v="2014-09-16T00:00:00"/>
    <d v="2017-09-15T00:00:00"/>
  </r>
  <r>
    <m/>
    <n v="754388"/>
    <n v="103046328"/>
    <n v="1"/>
    <s v="DORA MARIA RIOS"/>
    <s v="CC"/>
    <n v="41524857"/>
    <d v="2013-11-15T00:00:00"/>
    <d v="2013-12-19T00:00:00"/>
    <d v="2014-06-06T00:00:00"/>
    <d v="2007-11-01T00:00:00"/>
    <s v="Paciente con tres fallos de Tutela: 1. Acción de Tutela del 21 de julio de 2006 para el suministro del medicamento Losartan Hidroclorotiazida Hyzaar por presentar Lupus eritematoso sistémico con compromiso renal y cardiovascular causando fibromialgia, medicamento que no le fuera suministrado por la EPS al no encontrarse incluido en el POS. Se concede la Tutela y ordena suministrar el medicamento combinado Losartan hidroclorotiazida. 2. Acción de Tutela del 29 de mayo de 2007 por presentar lupus eritematoso sistémico, enfermedad crónica degenerativa mortal que ataca a todo el organismo, y le genera fibromialgia y artrosis. Requiere de tratamiento con Pregabalina y sulfato de glucosamina, los cuales no le fueran autorizados por la EPS al no encontrarse incluidos en el POS. Se concede la Tutela ordenando el tratamiento farmacológico con Pregabalina y sulfato de glucosamina, así como todos los medicamentos que requiera para las patologías que padece Fibromialgia y Artrosis. 3 Acción de Tutela del 1 de noviembre de 2007 por presentar Lupus eritematoso sistémico que le ha ocasionado Fibromialgia, Artrosis, Osteoporosis, Síndrome de Sjorgen, Leucopenia, para lo cual requiere de tratamiento farmacológico con acción antidepresiva e inhibitoria del dolor con Duloxetina, medicamento no incluido en el POS, razón por la cual le fuera negado por la EPS. Se concede la Tutela y ordena el suministro del medicamento Duloxetina, así como los demás medicamentos, examenes, procedimientos, aditamentos, etc., que sean necesarios para tratar la enfermedad de Lupus eritematoso sistémico, así como las dolencias que a consecuencia de dicha enfermedad surjan con una cobertura del 100%, es decir, le suministre un tratamiento integral. Mediante impugnación del 11 de diciembre de 2007 se confirma el fallo de Tutela."/>
    <n v="205"/>
    <n v="408982"/>
    <s v="816001182-7"/>
    <s v="AUDIFARMA S.A."/>
    <s v="2007-533"/>
    <m/>
    <x v="1"/>
    <s v="M329"/>
    <s v="LUPUS ERITEMATOSO SISTEMICO- SIN OTRA ESPECIFICACION"/>
    <s v="20024861-02-0C10AX09"/>
    <s v="EZETIMIBA 10 MG TABLE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x v="5"/>
    <s v="MULTIPLE"/>
    <n v="20"/>
    <d v="2014-09-16T00:00:00"/>
    <d v="2017-09-15T00:00:00"/>
  </r>
  <r>
    <m/>
    <n v="754388"/>
    <n v="103046328"/>
    <n v="4"/>
    <s v="DORA MARIA RIOS"/>
    <s v="CC"/>
    <n v="41524857"/>
    <d v="2013-11-15T00:00:00"/>
    <d v="2013-12-19T00:00:00"/>
    <d v="2014-06-06T00:00:00"/>
    <d v="2007-11-01T00:00:00"/>
    <s v="Paciente con tres fallos de Tutela: 1. Acción de Tutela del 21 de julio de 2006 para el suministro del medicamento Losartan Hidroclorotiazida Hyzaar por presentar Lupus eritematoso sistémico con compromiso renal y cardiovascular causando fibromialgia, medicamento que no le fuera suministrado por la EPS al no encontrarse incluido en el POS. Se concede la Tutela y ordena suministrar el medicamento combinado Losartan hidroclorotiazida. 2. Acción de Tutela del 29 de mayo de 2007 por presentar lupus eritematoso sistémico, enfermedad crónica degenerativa mortal que ataca a todo el organismo, y le genera fibromialgia y artrosis. Requiere de tratamiento con Pregabalina y sulfato de glucosamina, los cuales no le fueran autorizados por la EPS al no encontrarse incluidos en el POS. Se concede la Tutela ordenando el tratamiento farmacológico con Pregabalina y sulfato de glucosamina, así como todos los medicamentos que requiera para las patologías que padece Fibromialgia y Artrosis. 3 Acción de Tutela del 1 de noviembre de 2007 por presentar Lupus eritematoso sistémico que le ha ocasionado Fibromialgia, Artrosis, Osteoporosis, Síndrome de Sjorgen, Leucopenia, para lo cual requiere de tratamiento farmacológico con acción antidepresiva e inhibitoria del dolor con Duloxetina, medicamento no incluido en el POS, razón por la cual le fuera negado por la EPS. Se concede la Tutela y ordena el suministro del medicamento Duloxetina, así como los demás medicamentos, examenes, procedimientos, aditamentos, etc., que sean necesarios para tratar la enfermedad de Lupus eritematoso sistémico, así como las dolencias que a consecuencia de dicha enfermedad surjan con una cobertura del 100%, es decir, le suministre un tratamiento integral. Mediante impugnación del 11 de diciembre de 2007 se confirma el fallo de Tutela."/>
    <n v="205"/>
    <n v="408980"/>
    <s v="816001182-7"/>
    <s v="AUDIFARMA S.A."/>
    <s v="2007-533"/>
    <m/>
    <x v="1"/>
    <s v="M329"/>
    <s v="LUPUS ERITEMATOSO SISTEMICO- SIN OTRA ESPECIFICACION"/>
    <s v="20036548-18-0N03AX16"/>
    <s v="PREGABALINA 30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17616"/>
    <m/>
    <x v="5"/>
    <s v="MULTIPLE"/>
    <n v="20"/>
    <d v="2014-09-16T00:00:00"/>
    <d v="2017-09-15T00:00:00"/>
  </r>
  <r>
    <n v="622133"/>
    <n v="622133"/>
    <n v="100230532"/>
    <n v="1"/>
    <s v="LUIS EDUARDO RODRIGUEZ RUIZ"/>
    <s v="CC"/>
    <n v="2918769"/>
    <d v="2013-01-17T00:00:00"/>
    <d v="2013-01-25T00:00:00"/>
    <d v="2014-01-14T00:00:00"/>
    <m/>
    <m/>
    <s v="MACB"/>
    <n v="170381"/>
    <s v="816001182-7"/>
    <s v="AUDIFARMA S.A."/>
    <s v="1981-106 "/>
    <d v="2012-12-14T00:00:00"/>
    <x v="0"/>
    <s v="H400"/>
    <s v="SOSPECHA DE GLAUCOMA"/>
    <s v="19981485-01-0S01ED51"/>
    <s v="DUOTRAV® SOLUCION OFTALMICA ESTERIL"/>
    <n v="1301"/>
    <s v="El usuario se encuentra reportado fallecido en RNEC para la fecha de prestación del servicio"/>
    <s v="Usuario reportado como fallecido en la base de datos de la Registraduría Nacional del Estado Civil"/>
    <s v=" No se acepta glosa. El usuario se encontraba vivo, afiliado y compensado a la EPS COMPENSAR para la fecha de prestación del servicio (17/01/2013). Se adjunta historia clinica donde se evidencia que el paciente tiene ingreso hospitalario en Junio del 2013 y fallece el 01/06/2013, que es posterior a la fecha de servicio de la prestación objeto del presente recobro."/>
    <n v="111302"/>
    <n v="111302"/>
    <x v="0"/>
    <s v="UNICA"/>
    <n v="20"/>
    <d v="2014-06-10T00:00:00"/>
    <d v="2017-06-09T00:00:00"/>
  </r>
  <r>
    <n v="629249"/>
    <n v="629249"/>
    <n v="100239897"/>
    <n v="1"/>
    <s v="SERGIO ALBERTO BARON GALINDO"/>
    <s v="TI"/>
    <n v="1034516905"/>
    <d v="2013-05-31T00:00:00"/>
    <d v="2013-06-04T00:00:00"/>
    <d v="2014-01-14T00:00:00"/>
    <m/>
    <m/>
    <n v="202"/>
    <n v="710"/>
    <s v="632002115-0"/>
    <s v="ENCARNACION JACQUES CASTRO"/>
    <s v="681-6"/>
    <d v="2013-02-21T00:00:00"/>
    <x v="0"/>
    <s v="J304"/>
    <s v="RINITIS ALERGICA- NO ESPECIFICADA"/>
    <n v="991201"/>
    <s v="INMUNOTERAPIA ESPECIFICA - AC"/>
    <n v="501"/>
    <s v="No se evidencia la entrega de la tecnología en salud No POS objeto de recobro"/>
    <s v="La entidad recobrante no aporta documento con la firma o número de identificación del paciente, su representante, responsable, acudiente o de quien recibe la tecnología como constancia de recibido en la factura de venta o documento equivalente, fórmula médica, orden médica, certificación de prestador o formato diseñado para tal fin, cuando se trate de atención ambulatoria"/>
    <s v="No se acepta glosa siendo un evento ambulatorio en el soporte que se envio con el recobro se puede evidenciar la firma del pte y/o acudiente con el numero de identificación. glosa es injustificada."/>
    <n v="101910"/>
    <n v="101910"/>
    <x v="0"/>
    <s v="UNICA"/>
    <n v="20"/>
    <d v="2014-06-10T00:00:00"/>
    <d v="2017-06-09T00:00:00"/>
  </r>
  <r>
    <n v="634743"/>
    <n v="634743"/>
    <n v="100239951"/>
    <n v="1"/>
    <s v="BRIGELIO VELASQUEZ"/>
    <s v="CC"/>
    <n v="238177"/>
    <d v="2013-04-25T00:00:00"/>
    <d v="2013-06-25T00:00:00"/>
    <d v="2014-01-14T00:00:00"/>
    <m/>
    <m/>
    <s v="PC"/>
    <n v="6706740"/>
    <s v="860006745-6"/>
    <s v="CONGREGACION &quot;HERMANAS DE LA CARIDAD DOMINICAS DE LA PRESENTACION DE LA SANTISIMA VIRGEN - PROVINCIA DE BOGOTA&quot;"/>
    <s v="1044-74"/>
    <d v="2013-04-23T00:00:00"/>
    <x v="0"/>
    <s v="A419"/>
    <s v="SEPTICEMIA- NO ESPECIFICADA"/>
    <s v="906621-1"/>
    <s v="PROCALCITONINA CUANTITATIVA - AC"/>
    <n v="1301"/>
    <s v="El usuario se encuentra reportado fallecido en RNEC para la fecha de prestación del servicio"/>
    <s v="Usuario reportado como fallecido en la base de datos de la Registraduría Nacional del Estado Civil"/>
    <s v="En la epicrisis o H.C. enviada por la IPS se evidencia que el paciente falleció el 25 de Abril de 2013 y el servicio fue prestado antes del deceso (20/04/2013) (Durante la hospitalización)."/>
    <n v="180709"/>
    <n v="180709"/>
    <x v="0"/>
    <s v="UNICA"/>
    <n v="20"/>
    <d v="2014-06-10T00:00:00"/>
    <d v="2017-06-09T00:00:00"/>
  </r>
  <r>
    <n v="635101"/>
    <n v="635101"/>
    <n v="100230630"/>
    <n v="1"/>
    <s v="IRENE RIVERO GUAITERO"/>
    <s v="CC"/>
    <n v="41610811"/>
    <d v="2013-05-23T00:00:00"/>
    <d v="2013-06-25T00:00:00"/>
    <d v="2014-01-14T00:00:00"/>
    <m/>
    <m/>
    <n v="202"/>
    <n v="1221803"/>
    <s v="800117564-8"/>
    <s v="CLINICA DE LA MUJER S.A.S."/>
    <s v="1904-288"/>
    <d v="2013-05-23T00:00:00"/>
    <x v="0"/>
    <s v="J209"/>
    <s v="BRONQUITIS AGUDA- NO ESPECIFICADA"/>
    <s v="19924029-02-0J01MA14"/>
    <s v="AVELOX® IV SOLUCIÓN PARA INFUSIÓN 400 MG/250 ML"/>
    <n v="1703"/>
    <s v="El monto a reconocer presenta diferencias"/>
    <s v="Se reliquida según Circular N° (4/2012) Precio Máximo de Medicamentos, se glosa la diferencia."/>
    <s v="No se acepta glosa el tope unitartio del medicamento Moxifloxacino solución inyectable de 400mg es $113.740 por dos unidades que fueron suministradas al paciente= $227.480 menos el valor del similar ($1.534) menos el valor cancelado por el Fosyga ($112.206) se mantiene un valor de $113.740 y se acepta $ 246.856."/>
    <n v="113740"/>
    <n v="113740"/>
    <x v="0"/>
    <s v="UNICA"/>
    <n v="20"/>
    <d v="2014-06-10T00:00:00"/>
    <d v="2017-06-09T00:00:00"/>
  </r>
  <r>
    <n v="693174"/>
    <n v="693174"/>
    <n v="100007713"/>
    <n v="1"/>
    <s v="BLANCA LUCY UMANA CEBALLOS"/>
    <s v="CC"/>
    <n v="24572745"/>
    <d v="2013-03-21T00:00:00"/>
    <d v="2013-06-05T00:00:00"/>
    <d v="2014-01-03T00:00:00"/>
    <m/>
    <m/>
    <n v="200"/>
    <n v="8"/>
    <s v="36285991-8"/>
    <s v="MARIBEL MOTTA ARTUNDUAGA"/>
    <s v="693-173"/>
    <d v="2013-03-14T00:00:00"/>
    <x v="0"/>
    <s v="G98X"/>
    <s v="OTROS TRASTORNOS DEL SISTEMA NERVIOSO- NO CLASIFICADOS EN OTRA PARTE"/>
    <n v="94700"/>
    <s v="PAQUETE COMPLETO PRUEBAS NEUROPSICOLOGICAS"/>
    <n v="501"/>
    <s v="No se evidencia la entrega de la tecnología en salud No POS objeto de recobro"/>
    <s v="La entidad recobrante no aporta documento con la firma o número de identificación del paciente, su representante, responsable, acudiente o de quien recibe la tecnología como constancia de recibido en la factura de venta o documento equivalente, fórmula médica, orden médica, certificación de prestador o formato diseñado para tal fin, cuando se trate de atención ambulatoria"/>
    <s v="No se acepta glosa siendo un evento ambulatorio en el soporte que se envio con el recobro se puede evidenciar la firma del pte y/o acudiente con el numero de identificación. glosa es injustificada."/>
    <n v="323350"/>
    <n v="323350"/>
    <x v="0"/>
    <s v="UNICA"/>
    <n v="20"/>
    <d v="2014-06-10T00:00:00"/>
    <d v="2017-06-09T00:00:00"/>
  </r>
  <r>
    <n v="693181"/>
    <n v="693181"/>
    <n v="100007720"/>
    <n v="1"/>
    <s v="ROGELIA CAMARGO GARCIA"/>
    <s v="CC"/>
    <n v="41434924"/>
    <d v="2013-03-13T00:00:00"/>
    <d v="2013-06-05T00:00:00"/>
    <d v="2014-01-03T00:00:00"/>
    <m/>
    <m/>
    <m/>
    <n v="8"/>
    <s v="36285991-8"/>
    <s v="MARIBEL MOTTA ARTUNDUAGA"/>
    <s v="689-227"/>
    <d v="2013-03-07T00:00:00"/>
    <x v="0"/>
    <s v="F067"/>
    <s v="TRASTORNO COGNOSCITIVO LEVE"/>
    <n v="940800"/>
    <s v="PAQUETE COMPLETO PRUEBAS NEUROPSICOLOGICAS"/>
    <n v="503"/>
    <s v="No se evidencia la entrega de la tecnología en salud No POS objeto de recobro"/>
    <s v="La entidad recobrante no aporta copia de la epicrisis, resumen de atención o historia clínica como evidencia de entrega de la tecnología recobrada cuando se trate de atención "/>
    <s v="No se acepta glosa siendo un evento ambulatorio en el soporte que se envio con el recobro se puede evidenciar la firma del pte y/o acudiente con el numero de identificación glosa es injustificada."/>
    <n v="275048"/>
    <n v="275048"/>
    <x v="0"/>
    <s v="UNICA"/>
    <n v="20"/>
    <d v="2014-06-10T00:00:00"/>
    <d v="2017-06-09T00:00:00"/>
  </r>
  <r>
    <n v="693189"/>
    <n v="693189"/>
    <n v="100007728"/>
    <n v="1"/>
    <s v="MARIA CAMILA SALDARRIAGA DUARTE"/>
    <s v="TI"/>
    <n v="1031646842"/>
    <d v="2013-05-06T00:00:00"/>
    <d v="2013-06-05T00:00:00"/>
    <d v="2014-01-03T00:00:00"/>
    <m/>
    <m/>
    <n v="2010"/>
    <n v="8"/>
    <s v="36285991-8"/>
    <s v="MARIBEL MOTTA ARTUNDUAGA"/>
    <s v="695-197"/>
    <d v="2013-03-19T00:00:00"/>
    <x v="0"/>
    <s v="F818"/>
    <s v="OTROS TRASTORNOS DEL DESARROLLO DE LAS HABILIDADES ESCOLARES"/>
    <n v="940700"/>
    <s v="PAQUETE COMPLETO PRUEBAS NEUROPSICOLOGICAS"/>
    <n v="501"/>
    <s v="No se evidencia la entrega de la tecnología en salud No POS objeto de recobro"/>
    <s v="La entidad recobrante no aporta documento con la firma o número de identificación del paciente, su representante, responsable, acudiente o de quien recibe la tecnología como constancia de recibido en la factura de venta o documento equivalente, fórmula médica, orden médica, certificación de prestador o formato diseñado para tal fin, cuando se trate de atención ambulatoria"/>
    <s v="No se acepta glosa siendo un evento ambulatorio en el soporte que se envio con el recobro se puede evidenciar la firma del pte y/o acudiente con el numero de identificación. glosa es injustificada."/>
    <n v="323350"/>
    <n v="323350"/>
    <x v="0"/>
    <s v="UNICA"/>
    <n v="20"/>
    <d v="2014-06-10T00:00:00"/>
    <d v="2017-06-09T00:00:00"/>
  </r>
  <r>
    <n v="709720"/>
    <n v="709720"/>
    <n v="100580499"/>
    <n v="2"/>
    <s v="TEOFILO RAFAEL AVILA SOTELO"/>
    <s v="CC"/>
    <n v="4228870"/>
    <d v="2013-07-17T00:00:00"/>
    <d v="2013-08-23T00:00:00"/>
    <d v="2014-02-04T00:00:00"/>
    <d v="2006-10-31T00:00:00"/>
    <s v="Acción de tutela del 31 de octubre de 2006 para la cobertura en un 100% de la hospitalización en la unidad de cuidados intensivos, en virtud a que no tiene los períodos mínimos de cotización exigidos por la normatividad vigente para las patologías que presenta. Se concede la tutela y ordena autorice con cubrimiento del costo total 100% la hospitalización de éste, desde el momento en que fue internado en el Hospital San Ignacio y hasta que sea dado de alta, y le sigan así mismo, autorizando los medicamentos, exámenes de laboratorio, consultas médicas generales y especializadas, procedimientos quirúrgicos, cirugías, hospitalización y todo lo que los médicos tratantes estimen conveniente para el manejo de su enfermedad de manera integral y oportuna. De conformidad con la historia clínica, el paciente presenta una epilepsia focal de difícil control, refractaria a los tratamientos farmacológicos incluidos en el POS y ante evento adverso al tratamiento con Carbamacepina, razón por la cual se escala al tratamiento con levetiracetam, medicamento antiepiléptico, no incluido dentro de las coberturas del plan obligatorio de salud, objeto de cobertura de lo ordenado por el fallo de tutela."/>
    <n v="205"/>
    <n v="366046"/>
    <s v="816001182-7"/>
    <s v="AUDIFARMA S.A."/>
    <s v="2006-0371"/>
    <m/>
    <x v="1"/>
    <s v="G408"/>
    <s v="OTRAS EPILEPSIAS"/>
    <s v="20007895-01-0N03AX14"/>
    <s v="CEUMID COMPRIMIDOS RECUBIERTOS 100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90630"/>
    <n v="90630"/>
    <x v="1"/>
    <s v="UNICA"/>
    <n v="20"/>
    <d v="2014-07-07T00:00:00"/>
    <d v="2017-07-06T00:00:00"/>
  </r>
  <r>
    <n v="709732"/>
    <n v="709732"/>
    <n v="100580509"/>
    <n v="2"/>
    <s v="JUAN FELIPE RINCON CHACON"/>
    <s v="TI"/>
    <n v="1027150064"/>
    <d v="2013-09-19T00:00:00"/>
    <d v="2013-11-25T00:00:00"/>
    <d v="2014-02-04T00:00:00"/>
    <d v="2006-06-28T00:00:00"/>
    <s v="Acción de Tutela el 28 de junio de 2006 porque el paciente presenta secuelas de encefalopatía hipóxica con trastorno del neurodesarrollo y enfermedad metabólica de hiperamonemia y por parte del médico tratante se le ordena Ortesis Tipo Trafo en Tobillo Pie y Ortesis de sedestación, las cuales no fueran autorizadas por parte de la entidad promotora de salud al no encontrarse incluidas dentro de las coberturas del plan obligatorio de salud. Se concede la Tutela ordenándose el tratamiento integral y los elementos ortopedicos que requiere, así como los medicamentos, procedimientos y examenes que se requieran para el tratamiento de su enfermedad. "/>
    <s v="MACB"/>
    <n v="208047"/>
    <s v="816001182-7"/>
    <s v="AUDIFARMA S.A."/>
    <s v="2006-587"/>
    <m/>
    <x v="1"/>
    <s v="J304"/>
    <s v="RINITIS ALERGICA- NO ESPECIFICADA"/>
    <s v="01980885-01-0N03AF02"/>
    <s v="TRILEPTAL 6 % SUSPENSION"/>
    <n v="1601"/>
    <s v="El fallo de tutela no ordena lo recobrado"/>
    <s v="La tecnología en salud recobrada no se encuentra ordenada en el fallo de tutela"/>
    <s v="Se adjunta formato de justificación medica de tecnologías en salud ordenadas por fallos de tutela que no es expreso ó que ordena tratamiento integral, donde el médico de la EPS justifica la conexidad de la técnología recobrada con el Fallo de Tutela._x000a_En este documento se evidencia el nombre, firma y registro médico del profesional que elabora el Formato de Justificación"/>
    <n v="118364"/>
    <n v="118364"/>
    <x v="1"/>
    <s v="UNICA"/>
    <n v="20"/>
    <d v="2014-07-07T00:00:00"/>
    <d v="2017-07-06T00:00:00"/>
  </r>
  <r>
    <n v="709797"/>
    <n v="709797"/>
    <n v="100580574"/>
    <n v="1"/>
    <s v="YINETH TATIANA LATORRE GAITAN"/>
    <s v="TI"/>
    <n v="1003527435"/>
    <d v="2013-07-23T00:00:00"/>
    <d v="2013-08-23T00:00:00"/>
    <d v="2014-02-04T00:00:00"/>
    <d v="2011-12-14T00:00:00"/>
    <s v="Paciente con tres fallos de Tutela: 1. Acción de Tutela del 17 de abril de 2007 por presentar hidrocefalia y vejiga neurogénica secundaria con cateterismos intermitentes para lo cual requiere del suministro de silla de ruedas, así como del suministro de PEDIASURE, acido nalidixico y Picosulfato sódico, además de cateterismos vesicales intermitentes y el suministro de solución salina, guantes estériles, gasas estériles, sonda vesical y pañales. Se concede la Tutela y ordena el suministro de la sonda vesical, cateterismo vesical intermitente, gasas, Pediasure, ácido nalidíxico y Picosulfato sódico, junto con la solución salina normal, guantes estériles y pañales. Así mismo, se brinde el tratamiento integral para las patologías que presenta, secuelas de mielomeningocele, vejiga neurogénica, valvula de derivación ventriculoperitoneal, infección recurrente de las vías urinarias, desnutrición proteicocalórica, estreñimiento crónico, atendiendo todos los medicamentos, tratamientos, procedimientos, cirugías, exámenes, insumos y demás servicios que requiera. 2. Acción de Tutela del 14 de diciembre de 2011 para la cobertura del transporte para asistir a los diferentes servicios médicos que requiere, así como la exoneración de copagos y cuotas moderadoras para las patologías que presenta, los cuales no fueron autorizados por no encontrarse expresamente ordenados por parte del primer fallo de Tutela. Se concede la Tutela y ordena suministrar la prestación del servicio de transporte (medicalizado) para que la paciente pueda acudir a las terapias, controles, y demás tratamientos integrales que se encuentren ordenados por el médico tratante, tendientes a la protección de la vida y la salud del paciente, así como que Compensar siga dando el tratamiento integral, con la exoneración de cuotas moderadoras y copagos respecto de la paciente. 3. Acción de Tutela del 30 de abril de 2012 para el suministro del servicio de enfermera domiciliaria, la cual fuera negada. Mediante impugnación del 15 de junio de 2012 se revoca la primera instancia y se ordena a la EPS suministre el servicio de enfermeria domiciliaria calificada por el tiempo y las condiciones que para el efecto establezca el médico tratante. Además, se ordena la práctica del tratamiento integral a la menor que demande el cuidado de sus enfermedades."/>
    <n v="205"/>
    <n v="367392"/>
    <s v="816001182-7"/>
    <s v="AUDIFARMA S.A."/>
    <s v="2011-00722"/>
    <m/>
    <x v="1"/>
    <s v="W069"/>
    <s v="CAIDA QUE IMPLICA CAMA LUGAR NO ESPECIFICADO"/>
    <s v="00047188-01-0G04BD04"/>
    <s v="DELIFON JARABE"/>
    <n v="201"/>
    <s v="El fallo de tutela no se aporta o no contiene la informacion requerida"/>
    <s v="No aporta fallo y/o el mismo no se evidencia en historico."/>
    <s v="No se acepta glosa, se encuentra adjunto al recobro el fallo de tutela 2011-00722 del Juzgado tercero promiscuo municipal del 14/12/2011, según los requerimientos de la ley."/>
    <n v="42856"/>
    <n v="42856"/>
    <x v="1"/>
    <s v="UNICA"/>
    <n v="20"/>
    <d v="2014-07-07T00:00:00"/>
    <d v="2017-07-06T00:00:00"/>
  </r>
  <r>
    <n v="709812"/>
    <n v="709812"/>
    <n v="100580589"/>
    <n v="2"/>
    <s v="ELVIA CEPEDA DE VALENCIA"/>
    <s v="CC"/>
    <n v="28806768"/>
    <d v="2013-11-23T00:00:00"/>
    <d v="2013-12-19T00:00:00"/>
    <d v="2014-02-04T00:00:00"/>
    <d v="2008-05-30T00:00:00"/>
    <s v="Acción de tutela del 30 de mayo de 2008 para el tratamiento farmacológico de la hipertensión arterial de difícil manejo que presenta y ha ocasionado dos episodios de trombosis cerebral, así como para la rehabilitación de la enfermedad de Parkinson, que le han deteriorado su estado de salud y equiere medicamentos de marca comercial ordenados, específicamente el medicamento PLAVIX el cual no ha sido entregado por la EPS por no encontrarse cubierto. Se declara improcedente la tutela. Mediante impugnación del 16 de julio de 2008 se revoca la primera instancia y concede suministrar la totalidad de los medicamentos, tratamientos y todo lo que sea necesario para mejorar el estado de salud, sin restricción alguna al tratamiento de su patología. La paciente presenta artralgias en muñecas con sinovitis, razón por la cual requiere de tratamiento analgésico con acetaminofen y codeína."/>
    <n v="205"/>
    <n v="411952"/>
    <s v="816001182-7"/>
    <s v="AUDIFARMA S.A."/>
    <s v="2008-0760"/>
    <m/>
    <x v="1"/>
    <s v="I251"/>
    <s v="ENFERMEDAD ATEROSCLEROTICA DEL CORAZON"/>
    <s v="00227428-05-0B01AC04"/>
    <s v="PLAVIX 75 MG."/>
    <n v="1601"/>
    <s v="El fallo de tutela no ordena lo recobrado"/>
    <s v="La tecnología en salud recobrada no se encuentra ordenada en el fallo de tutela"/>
    <s v="Se adjunta formato de justificación medica de tecnologías en salud ordenadas por fallos de tutela que no es expreso ó que ordena tratamiento integral, donde el médico de la EPS justifica la conexidad de la técnología recobrada con el Fallo de Tutela._x000a_En este documento se evidencia el nombre, firma y registro médico del profesional que elabora el Formato de Justificación"/>
    <n v="162456"/>
    <n v="162456"/>
    <x v="1"/>
    <s v="UNICA"/>
    <n v="20"/>
    <d v="2014-07-07T00:00:00"/>
    <d v="2017-07-06T00:00:00"/>
  </r>
  <r>
    <n v="709876"/>
    <n v="709876"/>
    <n v="100580278"/>
    <n v="1"/>
    <s v="JOSE VICENTE MARTINEZ FORERO"/>
    <s v="CC"/>
    <n v="97511"/>
    <d v="2013-09-27T00:00:00"/>
    <d v="2013-10-18T00:00:00"/>
    <d v="2014-02-04T00:00:00"/>
    <m/>
    <m/>
    <n v="205"/>
    <n v="391892"/>
    <s v="816001182-7"/>
    <s v="AUDIFARMA S.A."/>
    <s v="2183-93"/>
    <d v="2013-08-28T00:00:00"/>
    <x v="0"/>
    <s v="I679"/>
    <s v="ENFERMEDAD CEREBROVASCULAR- NO ESPECIFICADA"/>
    <s v="00054889-01-0R03AK03"/>
    <s v="BERODUAL SOLUCION PARA INHALAR."/>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25127"/>
    <n v="25127"/>
    <x v="1"/>
    <s v="UNICA"/>
    <n v="20"/>
    <d v="2014-07-07T00:00:00"/>
    <d v="2017-07-06T00:00:00"/>
  </r>
  <r>
    <n v="709902"/>
    <n v="709902"/>
    <n v="100580304"/>
    <n v="1"/>
    <s v="JORGE EVER VICTORIA"/>
    <s v="CC"/>
    <n v="6491775"/>
    <d v="2013-09-25T00:00:00"/>
    <d v="2013-10-18T00:00:00"/>
    <d v="2014-02-04T00:00:00"/>
    <m/>
    <m/>
    <n v="205"/>
    <n v="389998"/>
    <s v="816001182-7"/>
    <s v="AUDIFARMA S.A."/>
    <s v="2203-513"/>
    <d v="2013-09-20T00:00:00"/>
    <x v="0"/>
    <s v="E107"/>
    <s v="DIABETES MELLITUS INSULINODEPENDIENTE CON COMPLICACIONES MULTIPLES"/>
    <s v="19975068-02-0A10BH01"/>
    <s v="JANUVIA 50 MG"/>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24402"/>
    <n v="24402"/>
    <x v="1"/>
    <s v="UNICA"/>
    <n v="20"/>
    <d v="2014-07-07T00:00:00"/>
    <d v="2017-07-06T00:00:00"/>
  </r>
  <r>
    <n v="709916"/>
    <n v="709916"/>
    <n v="100580318"/>
    <n v="1"/>
    <s v="ALEXANDER GAMEZ MADRIGAL"/>
    <s v="CC"/>
    <n v="79862789"/>
    <d v="2013-09-24T00:00:00"/>
    <d v="2013-10-18T00:00:00"/>
    <d v="2014-02-04T00:00:00"/>
    <m/>
    <m/>
    <n v="205"/>
    <n v="391745"/>
    <s v="816001182-7"/>
    <s v="AUDIFARMA S.A."/>
    <s v="2155-356"/>
    <d v="2013-07-24T00:00:00"/>
    <x v="0"/>
    <s v="I270"/>
    <s v="HIPERTENSION PULMONAR PRIMARIA"/>
    <s v="19974599-02-0C10AX09"/>
    <s v="EZETIMIBA 10 MG TABLETAS"/>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45804"/>
    <n v="45804"/>
    <x v="1"/>
    <s v="UNICA"/>
    <n v="20"/>
    <d v="2014-07-07T00:00:00"/>
    <d v="2017-07-06T00:00:00"/>
  </r>
  <r>
    <n v="709948"/>
    <n v="709948"/>
    <n v="100580350"/>
    <n v="1"/>
    <s v="MANUEL ROBERTO ORJUELA GUTIERREZ"/>
    <s v="CC"/>
    <n v="19173615"/>
    <d v="2013-09-20T00:00:00"/>
    <d v="2013-10-25T00:00:00"/>
    <d v="2014-02-04T00:00:00"/>
    <m/>
    <m/>
    <n v="205"/>
    <n v="392318"/>
    <s v="816001182-7"/>
    <s v="AUDIFARMA S.A."/>
    <s v="2075-199"/>
    <d v="2013-04-10T00:00:00"/>
    <x v="0"/>
    <s v="J449"/>
    <s v="ENFERMEDAD PULMONAR OBSTRUCTIVA CRONICA- NO ESPECIFICADA"/>
    <s v="19902533-03-0R03AK06"/>
    <s v="SERETIDE DISKUS 50/500 MCG"/>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137504"/>
    <n v="137504"/>
    <x v="1"/>
    <s v="UNICA"/>
    <n v="20"/>
    <d v="2014-07-07T00:00:00"/>
    <d v="2017-07-06T00:00:00"/>
  </r>
  <r>
    <n v="709950"/>
    <n v="709950"/>
    <n v="100580352"/>
    <n v="1"/>
    <s v="JOSE RAMON CUBILLOS ALVAREZ"/>
    <s v="CC"/>
    <n v="11377385"/>
    <d v="2013-10-01T00:00:00"/>
    <d v="2013-10-25T00:00:00"/>
    <d v="2014-02-04T00:00:00"/>
    <m/>
    <m/>
    <n v="205"/>
    <n v="392288"/>
    <s v="816001182-7"/>
    <s v="AUDIFARMA S.A."/>
    <s v="2203-83"/>
    <d v="2013-09-20T00:00:00"/>
    <x v="0"/>
    <s v="E785"/>
    <s v="HIPERLIPIDEMIA NO ESPECIFICADA"/>
    <s v="19951301-01-0C10BA02"/>
    <s v="VYTORIN ® 10/80 MG"/>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119084"/>
    <n v="119084"/>
    <x v="1"/>
    <s v="UNICA"/>
    <n v="20"/>
    <d v="2014-07-07T00:00:00"/>
    <d v="2017-07-06T00:00:00"/>
  </r>
  <r>
    <n v="709971"/>
    <n v="709971"/>
    <n v="100580373"/>
    <n v="1"/>
    <s v="ALEYDA MUNOZ MUNOZ"/>
    <s v="CC"/>
    <n v="34536849"/>
    <d v="2013-10-01T00:00:00"/>
    <d v="2013-10-25T00:00:00"/>
    <d v="2014-02-04T00:00:00"/>
    <m/>
    <m/>
    <n v="205"/>
    <n v="392208"/>
    <s v="816001182-7"/>
    <s v="AUDIFARMA S.A."/>
    <s v="2187-516"/>
    <d v="2013-09-02T00:00:00"/>
    <x v="0"/>
    <s v="R521"/>
    <s v="DOLOR CRONICO INTRATABLE"/>
    <s v="20016558-03-0N03AX16"/>
    <s v="PREGABALINA 75 MG CAPSULAS"/>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30888"/>
    <n v="30888"/>
    <x v="1"/>
    <s v="UNICA"/>
    <n v="20"/>
    <d v="2014-07-07T00:00:00"/>
    <d v="2017-07-06T00:00:00"/>
  </r>
  <r>
    <n v="709978"/>
    <n v="709978"/>
    <n v="100580380"/>
    <n v="1"/>
    <s v="YARLEY PERALTA BARBOSA"/>
    <s v="CC"/>
    <n v="52478484"/>
    <d v="2013-09-26T00:00:00"/>
    <d v="2013-10-25T00:00:00"/>
    <d v="2014-02-04T00:00:00"/>
    <m/>
    <m/>
    <n v="205"/>
    <n v="392243"/>
    <s v="816001182-7"/>
    <s v="AUDIFARMA S.A."/>
    <s v="2161-413"/>
    <d v="2013-07-31T00:00:00"/>
    <x v="0"/>
    <s v="R522"/>
    <s v="OTRO DOLOR CRONICO"/>
    <s v="20016558-03-0N03AX16"/>
    <s v="PREGABALINA 75 MG CAPSULAS"/>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36788"/>
    <n v="36788"/>
    <x v="1"/>
    <s v="UNICA"/>
    <n v="20"/>
    <d v="2014-07-07T00:00:00"/>
    <d v="2017-07-06T00:00:00"/>
  </r>
  <r>
    <n v="709994"/>
    <n v="709994"/>
    <n v="100580396"/>
    <n v="1"/>
    <s v="OLGA LUCIA RAMOS CRUZ"/>
    <s v="CC"/>
    <n v="52107960"/>
    <d v="2013-09-17T00:00:00"/>
    <d v="2013-10-18T00:00:00"/>
    <d v="2014-02-04T00:00:00"/>
    <m/>
    <m/>
    <n v="205"/>
    <n v="388214"/>
    <s v="816001182-7"/>
    <s v="AUDIFARMA S.A."/>
    <s v="2173-72"/>
    <d v="2013-08-14T00:00:00"/>
    <x v="0"/>
    <s v="R520"/>
    <s v="DOLOR AGUDO"/>
    <s v="20016558-03-0N03AX16"/>
    <s v="PREGABALINA 75 MG CAPSULAS"/>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36788"/>
    <n v="36788"/>
    <x v="1"/>
    <s v="UNICA"/>
    <n v="20"/>
    <d v="2014-07-07T00:00:00"/>
    <d v="2017-07-06T00:00:00"/>
  </r>
  <r>
    <n v="710056"/>
    <n v="710056"/>
    <n v="100580457"/>
    <n v="1"/>
    <s v="MARIA INES PARRA DE CASTRO"/>
    <s v="CC"/>
    <n v="23480180"/>
    <d v="2013-11-25T00:00:00"/>
    <d v="2013-12-20T00:00:00"/>
    <d v="2014-02-04T00:00:00"/>
    <m/>
    <m/>
    <s v="MAC"/>
    <n v="1236819"/>
    <s v="816001182-7"/>
    <s v="AUDIFARMA S.A."/>
    <s v="2203-249"/>
    <d v="2013-09-20T00:00:00"/>
    <x v="0"/>
    <s v="G20X"/>
    <s v="ENFERMEDAD DE PARKINSON"/>
    <s v="20019919-02-0N04BC09"/>
    <s v="NEUPRO ® 6 MG/24 H"/>
    <n v="1904"/>
    <s v="La orden o formula medica no evidencia la prescripcion "/>
    <s v="No aporta orden y/o formula medica"/>
    <s v="De acuerdo a lo establecido en la Res. 5395 de 2013, se adjunta formula medica con la descripción del paciente, técnologia No POS y Médico Tratante."/>
    <n v="479500"/>
    <n v="479500"/>
    <x v="1"/>
    <s v="UNICA"/>
    <n v="20"/>
    <d v="2014-07-07T00:00:00"/>
    <d v="2017-07-06T00:00:00"/>
  </r>
  <r>
    <n v="710140"/>
    <n v="710140"/>
    <n v="100727303"/>
    <n v="1"/>
    <s v="WILFER ADOLFO CASTANO ZULUAGA"/>
    <s v="CC"/>
    <n v="79748734"/>
    <d v="2013-02-02T00:00:00"/>
    <d v="2013-08-01T00:00:00"/>
    <d v="2014-02-04T00:00:00"/>
    <d v="2008-07-07T00:00:00"/>
    <s v="La accion de tutela interpuesta por paciente con trauma raquimedular, colon neurogenico y vegija neurogenica fue fallada a favor : y en su parte pertinente dice &quot;… suministre el tratamiento integral, servicios no POS que requiera Wilfer Adolfo Castaño Zuluaga para la atención de su patologia..&quot; .las muletas reforzadas se encuentran como elemento de soporte contemplado dentro del tratamiento integral aprobado en la tutela."/>
    <s v="MAC"/>
    <n v="1022554"/>
    <s v="816001182-7"/>
    <s v="AUDIFARMA S.A."/>
    <s v="2008-922"/>
    <m/>
    <x v="1"/>
    <s v="G821"/>
    <s v="PARAPLEJIA ESPASTICA"/>
    <s v="19901674-02-0A06AB06"/>
    <s v="SENNAX JARABE"/>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9876"/>
    <n v="29876"/>
    <x v="1"/>
    <s v="UNICA"/>
    <n v="20"/>
    <d v="2014-07-07T00:00:00"/>
    <d v="2017-07-06T00:00:00"/>
  </r>
  <r>
    <n v="710192"/>
    <n v="710192"/>
    <n v="100717381"/>
    <n v="1"/>
    <s v="NICOLE XIMENA RODRIGUEZ URIBE"/>
    <s v="RC"/>
    <n v="1025532364"/>
    <d v="2013-10-31T00:00:00"/>
    <d v="2013-11-08T00:00:00"/>
    <d v="2014-02-04T00:00:00"/>
    <m/>
    <m/>
    <m/>
    <n v="733"/>
    <s v="632002115-0"/>
    <s v="ENCARNACION JACQUES CASTRO"/>
    <s v="797-184"/>
    <d v="2013-09-17T00:00:00"/>
    <x v="0"/>
    <s v="J304"/>
    <s v="RINITIS ALERGICA- NO ESPECIFICADA"/>
    <n v="991201"/>
    <s v="INMUNOTERAPIA - AC"/>
    <n v="1905"/>
    <s v="La orden o formula medica no evidencia la prescripcion "/>
    <s v="La orden o formula medica se encuentra ilegible"/>
    <s v="De acuerdo a lo establecido en la Res. 5395 de 2013, se adjunta formula medica con la descripción del paciente, técnologia No POS y Médico Tratante."/>
    <n v="101910"/>
    <n v="101910"/>
    <x v="1"/>
    <s v="UNICA"/>
    <n v="20"/>
    <d v="2014-07-07T00:00:00"/>
    <d v="2017-07-06T00:00:00"/>
  </r>
  <r>
    <n v="710214"/>
    <n v="710214"/>
    <n v="100717403"/>
    <n v="1"/>
    <s v="ANGEL CUSTODIO RIOS GUEVARA"/>
    <s v="CC"/>
    <n v="4292617"/>
    <d v="2013-11-24T00:00:00"/>
    <d v="2013-12-20T00:00:00"/>
    <d v="2014-02-04T00:00:00"/>
    <m/>
    <m/>
    <n v="207"/>
    <n v="2916125"/>
    <s v="860006656-9"/>
    <s v="FUNDACION ABOOD SHAIO EN REESTRUCTURACION"/>
    <s v="817-123"/>
    <d v="2013-10-22T00:00:00"/>
    <x v="0"/>
    <s v="N40X"/>
    <s v="HIPERPLASIA DE LA PROSTATA"/>
    <s v="XVAPOR"/>
    <s v="FOTOVAPORIZACION LASER TRANSURETRAL DE PROSTATA (VAPORESECCION PROSTATA LASER) - PD"/>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199251"/>
    <n v="199251"/>
    <x v="1"/>
    <s v="UNICA"/>
    <n v="20"/>
    <d v="2014-07-07T00:00:00"/>
    <d v="2017-07-06T00:00:00"/>
  </r>
  <r>
    <n v="710263"/>
    <n v="710263"/>
    <n v="100717451"/>
    <n v="1"/>
    <s v="KEVIN JOFRED RAMIREZ RODRIGUEZ"/>
    <s v="TI"/>
    <n v="1011081756"/>
    <d v="2013-10-31T00:00:00"/>
    <d v="2013-11-08T00:00:00"/>
    <d v="2014-02-04T00:00:00"/>
    <m/>
    <m/>
    <m/>
    <n v="733"/>
    <s v="632002115-0"/>
    <s v="ENCARNACION JACQUES CASTRO"/>
    <s v="795-202"/>
    <d v="2013-09-12T00:00:00"/>
    <x v="0"/>
    <s v="J304"/>
    <s v="RINITIS ALERGICA- NO ESPECIFICADA"/>
    <n v="991201"/>
    <s v="INMUNOTERAPIA - AC"/>
    <n v="1902"/>
    <s v="La orden o formula medica no evidencia la prescripcion "/>
    <s v="Orden o formula sin nombre o firma del prescriptor con su respectivo número de registro profesional"/>
    <s v="No se acepta glosa. Se adjunta orden medica legible, este documento cuenta con el nombre, firma y registro médico del galeno que la elaboró."/>
    <n v="101910"/>
    <n v="101910"/>
    <x v="1"/>
    <s v="UNICA"/>
    <n v="20"/>
    <d v="2014-07-07T00:00:00"/>
    <d v="2017-07-06T00:00:00"/>
  </r>
  <r>
    <n v="710562"/>
    <n v="710562"/>
    <n v="100716691"/>
    <n v="1"/>
    <s v="LUIS FERNEY ROMERO ZUNIGA"/>
    <s v="CC"/>
    <n v="5632525"/>
    <d v="2013-10-31T00:00:00"/>
    <d v="2013-12-26T00:00:00"/>
    <d v="2014-02-04T00:00:00"/>
    <m/>
    <m/>
    <s v="CO99"/>
    <n v="40980"/>
    <s v="860066942-7"/>
    <s v="CAJA DE COMPENSACION FAMILIAR COMPENSAR"/>
    <s v="817-111"/>
    <d v="2013-10-22T00:00:00"/>
    <x v="0"/>
    <s v="L509"/>
    <s v="URTICARIA- NO ESPECIFICADA"/>
    <n v="906024"/>
    <s v="IgM HELICOBACTER PYLORI - AC"/>
    <n v="902"/>
    <s v="El usuario no es consistente en los diferentes soportes del recobro"/>
    <s v="El nombre del usuario incluido en la solicitud de recobro es diferente a la Base de Datos Unica de Afiliados - BDUA"/>
    <s v="No se acepta glosa, el usuario se encuentra afiliado a la EPS COMPENSAR para la fecha de prestación del servicio(31/10/2013), los nombres registrados en los documentos esenciales del recobro corresponden a la condición de afiliación en el momento de la prestación del servicio y evidenciándose como dato trazador el tipo y número de identificación. Siendo este atributo considerado en la Res. 4244 de 2015 &quot;Por la cual se establecen los términos, formatos y requisitos para el reconocimiento y pago de los recobros y reclamaciones en virtud de lo dispuesto en el literal C del Art. 73 de la Ley 1753 de 2015&quot;. Artículo 9, brinda la posibilidad cuando existan diferencias realizar la validación adjuntando el formulario de afiliación, se adjunta soporte BDUA."/>
    <n v="45910"/>
    <n v="45910"/>
    <x v="1"/>
    <s v="UNICA"/>
    <n v="20"/>
    <d v="2014-07-07T00:00:00"/>
    <d v="2017-07-06T00:00:00"/>
  </r>
  <r>
    <n v="710685"/>
    <n v="710685"/>
    <n v="100722157"/>
    <n v="1"/>
    <s v="LEYDER ALEXANDRA VIVAS AVILA"/>
    <s v="CC"/>
    <n v="1031126696"/>
    <d v="2013-05-10T00:00:00"/>
    <d v="2013-05-24T00:00:00"/>
    <d v="2014-02-04T00:00:00"/>
    <m/>
    <m/>
    <s v="ACB"/>
    <n v="118884"/>
    <s v="816001182-7"/>
    <s v="AUDIFARMA S.A."/>
    <s v="2073-146"/>
    <d v="2013-04-08T00:00:00"/>
    <x v="0"/>
    <s v="H540"/>
    <s v="CEGUERA DE AMBOS OJOS"/>
    <s v="00059956-01-0S01EC03"/>
    <s v="TRUSOPT SOLUCION OFTALMICA 2%"/>
    <n v="1904"/>
    <s v="La orden o formula medica no evidencia la prescripcion "/>
    <s v="No aporta orden y/o formula medica"/>
    <s v="De acuerdo a lo establecido en la Res. 5395 de 2013, se adjunta formula medica con la descripción del paciente, técnologia No POS y Médico Tratante."/>
    <n v="25420"/>
    <n v="25420"/>
    <x v="1"/>
    <s v="UNICA"/>
    <n v="20"/>
    <d v="2014-07-07T00:00:00"/>
    <d v="2017-07-06T00:00:00"/>
  </r>
  <r>
    <n v="710691"/>
    <n v="710691"/>
    <n v="100722163"/>
    <n v="1"/>
    <s v="LUIS JAVIER ORTEGA DUQUE"/>
    <s v="CC"/>
    <n v="8227426"/>
    <d v="2013-05-10T00:00:00"/>
    <d v="2013-05-24T00:00:00"/>
    <d v="2014-02-04T00:00:00"/>
    <m/>
    <m/>
    <s v="ACB"/>
    <n v="118812"/>
    <s v="816001182-7"/>
    <s v="AUDIFARMA S.A."/>
    <s v="2095-155"/>
    <d v="2013-05-06T00:00:00"/>
    <x v="0"/>
    <s v="R931"/>
    <s v="HALLAZGOS ANORMALES EN DIAGNOSTICO POR IMAGEN DEL CORAZON Y DE LA CIRCULACION CORONARIA"/>
    <s v="20001293-09-0C07AB02"/>
    <s v="PREZOC 50 MG"/>
    <n v="1904"/>
    <s v="La orden o formula medica no evidencia la prescripcion "/>
    <s v="No aporta orden y/o formula medica"/>
    <s v="De acuerdo a lo establecido en la Res. 5395 de 2013, se adjunta formula medica con la descripción del paciente, técnologia No POS y Médico Tratante."/>
    <n v="38550"/>
    <n v="38550"/>
    <x v="1"/>
    <s v="UNICA"/>
    <n v="20"/>
    <d v="2014-07-07T00:00:00"/>
    <d v="2017-07-06T00:00:00"/>
  </r>
  <r>
    <n v="710722"/>
    <n v="710722"/>
    <n v="100722193"/>
    <n v="1"/>
    <s v="ANA ROSA SANDOVAL SANDOVAL"/>
    <s v="CC"/>
    <n v="51643473"/>
    <d v="2013-05-15T00:00:00"/>
    <d v="2013-12-24T00:00:00"/>
    <d v="2014-02-04T00:00:00"/>
    <m/>
    <m/>
    <s v="ACB"/>
    <n v="120401"/>
    <s v="816001182-7"/>
    <s v="AUDIFARMA S.A."/>
    <s v="2099-22"/>
    <d v="2013-05-10T00:00:00"/>
    <x v="0"/>
    <s v="M791"/>
    <s v="MIALGIA"/>
    <s v="19953202-07-0N03AX16"/>
    <s v="LYRICA 75 MG CAPSULAS"/>
    <n v="1904"/>
    <s v="La orden o formula medica no evidencia la prescripcion "/>
    <s v="No aporta orden y/o formula medica"/>
    <s v="De acuerdo a lo establecido en la Res. 5395 de 2013, se adjunta formula medica con la descripción del paciente, técnologia No POS y Médico Tratante."/>
    <n v="37212"/>
    <n v="37212"/>
    <x v="1"/>
    <s v="UNICA"/>
    <n v="20"/>
    <d v="2014-07-07T00:00:00"/>
    <d v="2017-07-06T00:00:00"/>
  </r>
  <r>
    <n v="710725"/>
    <n v="710725"/>
    <n v="100722196"/>
    <n v="1"/>
    <s v="CARMEN ROSA MARTINEZ DE DELGADO"/>
    <s v="CC"/>
    <n v="23796927"/>
    <d v="2013-05-15T00:00:00"/>
    <d v="2013-05-24T00:00:00"/>
    <d v="2014-02-04T00:00:00"/>
    <m/>
    <m/>
    <s v="ACB"/>
    <n v="119927"/>
    <s v="816001182-7"/>
    <s v="AUDIFARMA S.A."/>
    <s v="2099-335"/>
    <d v="2013-05-10T00:00:00"/>
    <x v="0"/>
    <s v="M150"/>
    <s v="(OSTEO)ARTROSIS PRIMARIA GENERALIZADA"/>
    <s v="19953202-02-0N03AX16"/>
    <s v="LYRICA 75 MG CAPSULAS"/>
    <n v="1901"/>
    <s v="La orden o formula medica no evidencia la prescripcion"/>
    <s v="Orden o formula sin nombre o identificacion del usuario"/>
    <s v="De acuerdo a lo establecido en la Res. 5395 de 2013, se adjunta formula medica con la descripción del paciente, técnologia No POS y Médico Tratante."/>
    <n v="37212"/>
    <n v="37212"/>
    <x v="1"/>
    <s v="UNICA"/>
    <n v="20"/>
    <d v="2014-07-07T00:00:00"/>
    <d v="2017-07-06T00:00:00"/>
  </r>
  <r>
    <n v="710769"/>
    <n v="710769"/>
    <n v="100722238"/>
    <n v="1"/>
    <s v="ROMUALDO PRIETO FRANCO"/>
    <s v="CC"/>
    <n v="17027901"/>
    <d v="2013-04-03T00:00:00"/>
    <d v="2013-05-24T00:00:00"/>
    <d v="2014-02-04T00:00:00"/>
    <m/>
    <m/>
    <s v="MAC"/>
    <n v="1061447"/>
    <s v="816001182-7"/>
    <s v="AUDIFARMA S.A."/>
    <s v="2045-252"/>
    <d v="2013-03-01T00:00:00"/>
    <x v="0"/>
    <s v="I702"/>
    <s v="ATEROSCLEROSIS DE LAS ARTERIAS DE LOS MIEMBROS"/>
    <s v="19979790-01-0V08AA05"/>
    <s v="LIGAMAX®"/>
    <n v="1904"/>
    <s v="La orden o formula medica no evidencia la prescripcion "/>
    <s v="No aporta orden y/o formula medica"/>
    <s v="De acuerdo a lo establecido en la Res. 5395 de 2013, se adjunta formula medica con la descripción del paciente, técnologia No POS y Médico Tratante."/>
    <n v="46260"/>
    <n v="46260"/>
    <x v="1"/>
    <s v="UNICA"/>
    <n v="20"/>
    <d v="2014-07-07T00:00:00"/>
    <d v="2017-07-06T00:00:00"/>
  </r>
  <r>
    <n v="710771"/>
    <n v="710771"/>
    <n v="100722240"/>
    <n v="1"/>
    <s v="SANDRA LUCIA PAEZ SANCHEZ"/>
    <s v="CC"/>
    <n v="37316746"/>
    <d v="2013-05-04T00:00:00"/>
    <d v="2013-05-24T00:00:00"/>
    <d v="2014-02-04T00:00:00"/>
    <m/>
    <m/>
    <s v="MACB"/>
    <n v="181129"/>
    <s v="816001182-7"/>
    <s v="AUDIFARMA S.A."/>
    <s v="2047-157"/>
    <d v="2013-03-04T00:00:00"/>
    <x v="0"/>
    <s v="E669"/>
    <s v="OBESIDAD- NO ESPECIFICADA"/>
    <s v="19955179-01-0A11AA04"/>
    <s v="VISOCAP"/>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48240"/>
    <n v="48240"/>
    <x v="1"/>
    <s v="UNICA"/>
    <n v="20"/>
    <d v="2014-07-07T00:00:00"/>
    <d v="2017-07-06T00:00:00"/>
  </r>
  <r>
    <n v="710800"/>
    <n v="710800"/>
    <n v="100722269"/>
    <n v="1"/>
    <s v="GUILLERMO SALCEDO MUNOZ"/>
    <s v="CC"/>
    <n v="17167"/>
    <d v="2013-05-11T00:00:00"/>
    <d v="2013-05-24T00:00:00"/>
    <d v="2014-02-04T00:00:00"/>
    <m/>
    <m/>
    <s v="MACB"/>
    <n v="180544"/>
    <s v="816001182-7"/>
    <s v="AUDIFARMA S.A."/>
    <s v="2053-329"/>
    <d v="2013-03-11T00:00:00"/>
    <x v="0"/>
    <s v="I500"/>
    <s v="INSUFICIENCIA CARDIACA CONGESTIVA"/>
    <s v="20001293-09-0C07AB02"/>
    <s v="PREZOC 50 MG"/>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23130"/>
    <n v="23130"/>
    <x v="1"/>
    <s v="UNICA"/>
    <n v="20"/>
    <d v="2014-07-07T00:00:00"/>
    <d v="2017-07-06T00:00:00"/>
  </r>
  <r>
    <n v="710814"/>
    <n v="710814"/>
    <n v="100722282"/>
    <n v="1"/>
    <s v="FANNY FERNANDEZ DE QUINTANA"/>
    <s v="CC"/>
    <n v="41585657"/>
    <d v="2013-04-24T00:00:00"/>
    <d v="2013-05-24T00:00:00"/>
    <d v="2014-02-04T00:00:00"/>
    <m/>
    <m/>
    <s v="INV"/>
    <n v="207666"/>
    <s v="816001182-7"/>
    <s v="AUDIFARMA S.A."/>
    <s v="2061-388"/>
    <d v="2013-03-20T00:00:00"/>
    <x v="0"/>
    <s v="M791"/>
    <s v="MIALGIA"/>
    <s v="19953202-02-0N03AX16"/>
    <s v="LYRICA 75 MG CAPSULAS"/>
    <n v="1904"/>
    <s v="La orden o formula medica no evidencia la prescripcion "/>
    <s v="No aporta orden y/o formula medica"/>
    <s v="De acuerdo a lo establecido en la Res. 5395 de 2013, se adjunta formula medica con la descripción del paciente, técnologia No POS y Médico Tratante."/>
    <n v="37212"/>
    <n v="37212"/>
    <x v="1"/>
    <s v="UNICA"/>
    <n v="20"/>
    <d v="2014-07-07T00:00:00"/>
    <d v="2017-07-06T00:00:00"/>
  </r>
  <r>
    <n v="710817"/>
    <n v="710817"/>
    <n v="100722285"/>
    <n v="1"/>
    <s v="MARGARITA RAMIREZ DE PENA"/>
    <s v="CC"/>
    <n v="20086157"/>
    <d v="2013-05-03T00:00:00"/>
    <d v="2013-05-24T00:00:00"/>
    <d v="2014-02-04T00:00:00"/>
    <m/>
    <m/>
    <s v="ACB"/>
    <n v="118679"/>
    <s v="816001182-7"/>
    <s v="AUDIFARMA S.A."/>
    <s v="2047-122"/>
    <d v="2013-03-04T00:00:00"/>
    <x v="0"/>
    <s v="M350"/>
    <s v="SINDROME SECO (SJOGREN)"/>
    <s v="00052498-01-0S01XA20"/>
    <s v="VISCOTEARS GEL OFTALMICO"/>
    <n v="1904"/>
    <s v="La orden o formula medica no evidencia la prescripcion "/>
    <s v="No aporta orden y/o formula medica"/>
    <s v="De acuerdo a lo establecido en la Res. 5395 de 2013, se adjunta formula medica con la descripción del paciente, técnologia No POS y Médico Tratante."/>
    <n v="35188"/>
    <n v="35188"/>
    <x v="1"/>
    <s v="UNICA"/>
    <n v="20"/>
    <d v="2014-07-07T00:00:00"/>
    <d v="2017-07-06T00:00:00"/>
  </r>
  <r>
    <n v="710830"/>
    <n v="710830"/>
    <n v="100722298"/>
    <n v="1"/>
    <s v="ELIZABETH SALAZAR GARCIA"/>
    <s v="CC"/>
    <n v="41606431"/>
    <d v="2013-04-25T00:00:00"/>
    <d v="2013-05-24T00:00:00"/>
    <d v="2014-02-04T00:00:00"/>
    <m/>
    <m/>
    <s v="INV"/>
    <n v="207618"/>
    <s v="816001182-7"/>
    <s v="AUDIFARMA S.A."/>
    <s v="2087-68"/>
    <d v="2013-04-24T00:00:00"/>
    <x v="0"/>
    <s v="M791"/>
    <s v="MIALGIA"/>
    <s v="19953202-07-0N03AX16"/>
    <s v="LYRICA 75 MG CAPSULAS"/>
    <n v="1904"/>
    <s v="La orden o formula medica no evidencia la prescripcion "/>
    <s v="No aporta orden y/o formula medica"/>
    <s v="De acuerdo a lo establecido en la Res. 5395 de 2013, se adjunta formula medica con la descripción del paciente, técnologia No POS y Médico Tratante."/>
    <n v="37212"/>
    <n v="37212"/>
    <x v="1"/>
    <s v="UNICA"/>
    <n v="20"/>
    <d v="2014-07-07T00:00:00"/>
    <d v="2017-07-06T00:00:00"/>
  </r>
  <r>
    <n v="710832"/>
    <n v="710832"/>
    <n v="100722300"/>
    <n v="1"/>
    <s v="BLANCA ESPERANZA MATIZ QUIROGA"/>
    <s v="CC"/>
    <n v="51644444"/>
    <d v="2013-04-27T00:00:00"/>
    <d v="2013-05-24T00:00:00"/>
    <d v="2014-02-04T00:00:00"/>
    <m/>
    <m/>
    <s v="INV"/>
    <n v="207756"/>
    <s v="816001182-7"/>
    <s v="AUDIFARMA S.A."/>
    <s v="2087-392"/>
    <d v="2013-04-24T00:00:00"/>
    <x v="0"/>
    <s v="M791"/>
    <s v="MIALGIA"/>
    <s v="19953202-02-0N03AX16"/>
    <s v="LYRICA 75 MG CAPSULAS"/>
    <n v="1904"/>
    <s v="La orden o formula medica no evidencia la prescripcion "/>
    <s v="No aporta orden y/o formula medica"/>
    <s v="De acuerdo a lo establecido en la Res. 5395 de 2013, se adjunta formula medica con la descripción del paciente, técnologia No POS y Médico Tratante."/>
    <n v="37212"/>
    <n v="37212"/>
    <x v="1"/>
    <s v="UNICA"/>
    <n v="20"/>
    <d v="2014-07-07T00:00:00"/>
    <d v="2017-07-06T00:00:00"/>
  </r>
  <r>
    <n v="710846"/>
    <n v="710846"/>
    <n v="100717545"/>
    <n v="1"/>
    <s v="AURORA CAVIEDES DE MONTENEGRO"/>
    <s v="CC"/>
    <n v="20032493"/>
    <d v="2013-03-27T00:00:00"/>
    <d v="2013-04-17T00:00:00"/>
    <d v="2014-02-04T00:00:00"/>
    <m/>
    <m/>
    <n v="205"/>
    <n v="337370"/>
    <s v="816001182-7"/>
    <s v="AUDIFARMA S.A."/>
    <s v="2039-154"/>
    <d v="2013-02-22T00:00:00"/>
    <x v="0"/>
    <s v="H402"/>
    <s v="GLAUCOMA PRIMARIO DE ANGULO CERRADO"/>
    <s v="19937946-01-0S01ED51"/>
    <s v="DORZOPT®"/>
    <n v="1904"/>
    <s v="La orden o formula medica no evidencia la prescripcion "/>
    <s v="No aporta orden y/o formula medica"/>
    <s v="De acuerdo a lo establecido en la Res. 5395 de 2013, se adjunta formula medica con la descripción del paciente, técnologia No POS y Médico Tratante."/>
    <n v="27176"/>
    <n v="27176"/>
    <x v="1"/>
    <s v="UNICA"/>
    <n v="20"/>
    <d v="2014-07-07T00:00:00"/>
    <d v="2017-07-06T00:00:00"/>
  </r>
  <r>
    <n v="710983"/>
    <n v="710983"/>
    <n v="100717680"/>
    <n v="1"/>
    <s v="MARIA LUCY BARBOSA MOLINA"/>
    <s v="CC"/>
    <n v="23490132"/>
    <d v="2013-03-27T00:00:00"/>
    <d v="2013-04-17T00:00:00"/>
    <d v="2014-02-04T00:00:00"/>
    <m/>
    <m/>
    <n v="205"/>
    <n v="338963"/>
    <s v="816001182-7"/>
    <s v="AUDIFARMA S.A."/>
    <s v="2017-452"/>
    <d v="2013-01-28T00:00:00"/>
    <x v="0"/>
    <s v="E149"/>
    <s v="DIABETES MELLITUS- NO ESPECIFICADA SIN MENCION DE COMPLICACION"/>
    <s v="19998394-04-0A10BD08"/>
    <s v="GALVUS® MET COMPRIMIDOS RECUBIERTOS CON PELICULA 50 MG /1000MG"/>
    <n v="1904"/>
    <s v="La orden o formula medica no evidencia la prescripcion "/>
    <s v="No aporta orden y/o formula medica"/>
    <s v="De acuerdo a lo establecido en la Res. 5395 de 2013, se adjunta formula medica con la descripción del paciente, técnologia No POS y Médico Tratante."/>
    <n v="42000"/>
    <n v="42000"/>
    <x v="1"/>
    <s v="UNICA"/>
    <n v="20"/>
    <d v="2014-07-07T00:00:00"/>
    <d v="2017-07-06T00:00:00"/>
  </r>
  <r>
    <n v="711001"/>
    <n v="711001"/>
    <n v="100717696"/>
    <n v="1"/>
    <s v="FANNY FERNANDEZ DE QUINTANA"/>
    <s v="CC"/>
    <n v="41585657"/>
    <d v="2013-03-27T00:00:00"/>
    <d v="2013-04-17T00:00:00"/>
    <d v="2014-02-04T00:00:00"/>
    <m/>
    <m/>
    <n v="205"/>
    <n v="336510"/>
    <s v="816001182-7"/>
    <s v="AUDIFARMA S.A."/>
    <s v="2061-388"/>
    <d v="2013-03-20T00:00:00"/>
    <x v="0"/>
    <s v="M791"/>
    <s v="MIALGIA"/>
    <s v="20016558-03-0N03AX16"/>
    <s v="PREGABALINA 75 MG CAPSULAS"/>
    <n v="1904"/>
    <s v="La orden o formula medica no evidencia la prescripcion "/>
    <s v="No aporta orden y/o formula medica"/>
    <s v="De acuerdo a lo establecido en la Res. 5395 de 2013, se adjunta formula medica con la descripción del paciente, técnologia No POS y Médico Tratante."/>
    <n v="37212"/>
    <n v="37212"/>
    <x v="1"/>
    <s v="UNICA"/>
    <n v="20"/>
    <d v="2014-07-07T00:00:00"/>
    <d v="2017-07-06T00:00:00"/>
  </r>
  <r>
    <n v="711010"/>
    <n v="711010"/>
    <n v="100717705"/>
    <n v="1"/>
    <s v="GLADYS DEL SOCORRO MORENO MOLINA"/>
    <s v="CC"/>
    <n v="51618883"/>
    <d v="2013-03-27T00:00:00"/>
    <d v="2013-04-17T00:00:00"/>
    <d v="2014-02-04T00:00:00"/>
    <m/>
    <m/>
    <n v="205"/>
    <n v="336496"/>
    <s v="816001182-7"/>
    <s v="AUDIFARMA S.A."/>
    <s v="1941-86"/>
    <d v="2012-10-24T00:00:00"/>
    <x v="0"/>
    <s v="N189"/>
    <s v="INSUFICIENCIA RENAL CRONICA- NO ESPECIFICADA"/>
    <s v="20018997-01-0N03AX14"/>
    <s v="LEVETIRACETAM 500 MG TABLETAS"/>
    <n v="1904"/>
    <s v="La orden o formula medica no evidencia la prescripcion "/>
    <s v="No aporta orden y/o formula medica"/>
    <s v="De acuerdo a lo establecido en la Res. 5395 de 2013, se adjunta formula medica con la descripción del paciente, técnologia No POS y Médico Tratante."/>
    <n v="224340"/>
    <n v="224340"/>
    <x v="1"/>
    <s v="UNICA"/>
    <n v="20"/>
    <d v="2014-07-07T00:00:00"/>
    <d v="2017-07-06T00:00:00"/>
  </r>
  <r>
    <n v="711070"/>
    <n v="711070"/>
    <n v="100722329"/>
    <n v="1"/>
    <s v="BLANCA AURORA BECERRA SANCHEZ"/>
    <s v="CC"/>
    <n v="20205254"/>
    <d v="2013-04-30T00:00:00"/>
    <d v="2013-05-24T00:00:00"/>
    <d v="2014-02-04T00:00:00"/>
    <m/>
    <m/>
    <s v="MAC"/>
    <n v="1070893"/>
    <s v="816001182-7"/>
    <s v="AUDIFARMA S.A."/>
    <s v="2043-167"/>
    <d v="2013-02-27T00:00:00"/>
    <x v="0"/>
    <s v="R522"/>
    <s v="OTRO DOLOR CRONICO"/>
    <s v="19990385-03-0N03AX12"/>
    <s v="GABAPENTINA 400 MG"/>
    <n v="1904"/>
    <s v="La orden o formula medica no evidencia la prescripcion "/>
    <s v="No aporta orden y/o formula medica"/>
    <s v="De acuerdo a lo establecido en la Res. 5395 de 2013, se adjunta formula medica con la descripción del paciente, técnologia No POS y Médico Tratante."/>
    <n v="20040"/>
    <n v="20040"/>
    <x v="1"/>
    <s v="UNICA"/>
    <n v="20"/>
    <d v="2014-07-07T00:00:00"/>
    <d v="2017-07-06T00:00:00"/>
  </r>
  <r>
    <n v="711071"/>
    <n v="711071"/>
    <n v="100722330"/>
    <n v="1"/>
    <s v="RICARDO CASTANEDA CALDERON"/>
    <s v="CC"/>
    <n v="11338887"/>
    <d v="2013-04-05T00:00:00"/>
    <d v="2013-05-24T00:00:00"/>
    <d v="2014-02-04T00:00:00"/>
    <m/>
    <m/>
    <s v="MAC"/>
    <n v="1061628"/>
    <s v="816001182-7"/>
    <s v="AUDIFARMA S.A."/>
    <s v="2047-520"/>
    <d v="2013-03-04T00:00:00"/>
    <x v="0"/>
    <s v="E104"/>
    <s v="DIABETES MELLITUS INSULINODEPENDIENTE CON COMPLICACIONES NEUROLOGICAS"/>
    <s v="19929866-03-0N03AX12"/>
    <s v="KAPTIN 400 CAPSULAS"/>
    <n v="1904"/>
    <s v="La orden o formula medica no evidencia la prescripcion "/>
    <s v="No aporta orden y/o formula medica"/>
    <s v="De acuerdo a lo establecido en la Res. 5395 de 2013, se adjunta formula medica con la descripción del paciente, técnologia No POS y Médico Tratante."/>
    <n v="30060"/>
    <n v="30060"/>
    <x v="1"/>
    <s v="UNICA"/>
    <n v="20"/>
    <d v="2014-07-07T00:00:00"/>
    <d v="2017-07-06T00:00:00"/>
  </r>
  <r>
    <n v="711080"/>
    <n v="711080"/>
    <n v="100722339"/>
    <n v="1"/>
    <s v="INES DAZA CALDERON"/>
    <s v="CC"/>
    <n v="41699783"/>
    <d v="2013-04-19T00:00:00"/>
    <d v="2013-05-24T00:00:00"/>
    <d v="2014-02-04T00:00:00"/>
    <m/>
    <m/>
    <s v="MAC"/>
    <n v="1062437"/>
    <s v="816001182-7"/>
    <s v="AUDIFARMA S.A."/>
    <s v="2081-594"/>
    <d v="2013-04-17T00:00:00"/>
    <x v="0"/>
    <s v="M150"/>
    <s v="(OSTEO)ARTROSIS PRIMARIA GENERALIZADA"/>
    <s v="19963295-01-0M01AX05"/>
    <s v="FLEXURE MSM"/>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49050"/>
    <n v="49050"/>
    <x v="1"/>
    <s v="UNICA"/>
    <n v="20"/>
    <d v="2014-07-07T00:00:00"/>
    <d v="2017-07-06T00:00:00"/>
  </r>
  <r>
    <n v="711117"/>
    <n v="711117"/>
    <n v="100722376"/>
    <n v="1"/>
    <s v="CLAUDIA MILENA CASTRO RODRIGUEZ"/>
    <s v="CC"/>
    <n v="52387040"/>
    <d v="2013-05-11T00:00:00"/>
    <d v="2013-05-24T00:00:00"/>
    <d v="2014-02-04T00:00:00"/>
    <m/>
    <m/>
    <s v="MACB"/>
    <n v="181416"/>
    <s v="816001182-7"/>
    <s v="AUDIFARMA S.A."/>
    <s v="2053-195"/>
    <d v="2013-03-11T00:00:00"/>
    <x v="0"/>
    <s v="C700"/>
    <s v="TUMOR MALIGNO DE LAS MENINGES CEREBRALES"/>
    <s v="20029280-03-0N03AX14"/>
    <s v="LEVETIRACETAM TABLETAS 500 MG"/>
    <n v="1904"/>
    <s v="La orden o formula medica no evidencia la prescripcion "/>
    <s v="No aporta orden y/o formula medica"/>
    <s v="De acuerdo a lo establecido en la Res. 5395 de 2013, se adjunta formula medica con la descripción del paciente, técnologia No POS y Médico Tratante."/>
    <n v="24780"/>
    <n v="24780"/>
    <x v="1"/>
    <s v="UNICA"/>
    <n v="20"/>
    <d v="2014-07-07T00:00:00"/>
    <d v="2017-07-06T00:00:00"/>
  </r>
  <r>
    <n v="711122"/>
    <n v="711122"/>
    <n v="100722381"/>
    <n v="1"/>
    <s v="ADELAIDA ASTRID REINO LOPEZ"/>
    <s v="CC"/>
    <n v="51943799"/>
    <d v="2013-05-04T00:00:00"/>
    <d v="2013-05-24T00:00:00"/>
    <d v="2014-02-04T00:00:00"/>
    <m/>
    <m/>
    <s v="MACB"/>
    <n v="181096"/>
    <s v="816001182-7"/>
    <s v="AUDIFARMA S.A."/>
    <s v="2065-112"/>
    <d v="2013-03-26T00:00:00"/>
    <x v="0"/>
    <s v="L282"/>
    <s v="OTROS PRURIGOS"/>
    <s v="19990234-01-0R06AE09"/>
    <s v="LEVOPRAZ 5 MG TABLETAS CUBIERTAS"/>
    <n v="1904"/>
    <s v="La orden o formula medica no evidencia la prescripcion "/>
    <s v="No aporta orden y/o formula medica"/>
    <s v="De acuerdo a lo establecido en la Res. 5395 de 2013, se adjunta formula medica con la descripción del paciente, técnologia No POS y Médico Tratante."/>
    <n v="40980"/>
    <n v="40980"/>
    <x v="1"/>
    <s v="UNICA"/>
    <n v="20"/>
    <d v="2014-07-07T00:00:00"/>
    <d v="2017-07-06T00:00:00"/>
  </r>
  <r>
    <n v="711174"/>
    <n v="711174"/>
    <n v="100722433"/>
    <n v="1"/>
    <s v="MARIA FERNANDA DIAZ CARRENO"/>
    <s v="RC"/>
    <n v="1014483143"/>
    <d v="2013-05-16T00:00:00"/>
    <d v="2013-05-24T00:00:00"/>
    <d v="2014-02-04T00:00:00"/>
    <m/>
    <m/>
    <s v="ACB"/>
    <n v="120438"/>
    <s v="816001182-7"/>
    <s v="AUDIFARMA S.A."/>
    <s v="2101-456"/>
    <d v="2013-05-14T00:00:00"/>
    <x v="0"/>
    <s v="J449"/>
    <s v="ENFERMEDAD PULMONAR OBSTRUCTIVA CRONICA- NO ESPECIFICADA"/>
    <s v="20039346-08-0R03DC03"/>
    <s v="AIROMED GRANULADO SOBRES"/>
    <n v="1904"/>
    <s v="La orden o formula medica no evidencia la prescripcion "/>
    <s v="No aporta orden y/o formula medica"/>
    <s v="De acuerdo a lo establecido en la Res. 5395 de 2013, se adjunta formula medica con la descripción del paciente, técnologia No POS y Médico Tratante."/>
    <n v="38220"/>
    <n v="38220"/>
    <x v="1"/>
    <s v="UNICA"/>
    <n v="20"/>
    <d v="2014-07-07T00:00:00"/>
    <d v="2017-07-06T00:00:00"/>
  </r>
  <r>
    <n v="711361"/>
    <n v="711361"/>
    <n v="100722620"/>
    <n v="1"/>
    <s v="ZAYDA YADIRA TIJARO AGUILERA"/>
    <s v="CC"/>
    <n v="52838334"/>
    <d v="2013-04-24T00:00:00"/>
    <d v="2013-05-15T00:00:00"/>
    <d v="2014-02-04T00:00:00"/>
    <m/>
    <m/>
    <n v="205"/>
    <n v="346632"/>
    <s v="816001182-7"/>
    <s v="AUDIFARMA S.A."/>
    <s v="2081-309"/>
    <d v="2013-04-17T00:00:00"/>
    <x v="0"/>
    <s v="E282"/>
    <s v="SINDROME DE OVARIO POLIQUISTICO"/>
    <s v="19989179-01-0G03FA17"/>
    <s v="FEMELLE 20 CD"/>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31640"/>
    <n v="31640"/>
    <x v="1"/>
    <s v="UNICA"/>
    <n v="20"/>
    <d v="2014-07-07T00:00:00"/>
    <d v="2017-07-06T00:00:00"/>
  </r>
  <r>
    <n v="711365"/>
    <n v="711365"/>
    <n v="100722624"/>
    <n v="1"/>
    <s v="LIGIA SOFIA SALAZAR DE ACOSTA"/>
    <s v="CC"/>
    <n v="20264849"/>
    <d v="2013-04-20T00:00:00"/>
    <d v="2013-05-15T00:00:00"/>
    <d v="2014-02-04T00:00:00"/>
    <m/>
    <m/>
    <n v="205"/>
    <n v="345601"/>
    <s v="816001182-7"/>
    <s v="AUDIFARMA S.A."/>
    <s v="2059-356"/>
    <d v="2013-03-18T00:00:00"/>
    <x v="0"/>
    <s v="F009"/>
    <s v="DEMENCIA EN LA ENFERMEDAD DE ALZHEIMER- NO ESPECIFICADA (G30.9)"/>
    <s v="19973514-03-0N06DA02"/>
    <s v="GARMISCH GLIX 10 MG TABLETAS"/>
    <n v="1904"/>
    <s v="La orden o formula medica no evidencia la prescripcion "/>
    <s v="No aporta orden y/o formula medica"/>
    <s v="De acuerdo a lo establecido en la Res. 5395 de 2013, se adjunta formula medica con la descripción del paciente, técnologia No POS y Médico Tratante."/>
    <n v="28560"/>
    <n v="28560"/>
    <x v="1"/>
    <s v="UNICA"/>
    <n v="20"/>
    <d v="2014-07-07T00:00:00"/>
    <d v="2017-07-06T00:00:00"/>
  </r>
  <r>
    <n v="711402"/>
    <n v="711402"/>
    <n v="100716794"/>
    <n v="1"/>
    <s v="SALOME CASTRO ZUNIGA"/>
    <s v="RC"/>
    <n v="1011107106"/>
    <d v="2013-12-11T00:00:00"/>
    <d v="2014-01-15T00:00:00"/>
    <d v="2014-02-04T00:00:00"/>
    <m/>
    <m/>
    <s v="IPSM"/>
    <n v="68316"/>
    <s v="860066942-7"/>
    <s v="CAJA DE COMPENSACION FAMILIAR COMPENSAR"/>
    <s v="2267-354"/>
    <d v="2013-12-09T00:00:00"/>
    <x v="0"/>
    <s v="P271"/>
    <s v="DISPLASIA BRONCOPULMONAR ORIGINADA EN EL PERIODO PERINATAL"/>
    <s v="00230435-01-0J06BB16"/>
    <s v="SYNAGIS 100 MG POLVO LIOFILIZADO ESTÉRIL PARA RECONSTITUCIÓN"/>
    <n v="1904"/>
    <s v="La orden o formula medica no evidencia la prescripcion "/>
    <s v="No aporta orden y/o formula medica"/>
    <s v="De acuerdo a lo establecido en la Res. 5395 de 2013, se adjunta formula medica con la descripción del paciente, técnologia No POS y Médico Tratante."/>
    <n v="2167073"/>
    <n v="2167073"/>
    <x v="1"/>
    <s v="UNICA"/>
    <n v="20"/>
    <d v="2014-07-07T00:00:00"/>
    <d v="2017-07-06T00:00:00"/>
  </r>
  <r>
    <n v="711404"/>
    <n v="711404"/>
    <n v="100716796"/>
    <n v="1"/>
    <s v="JOAN NICOLAS CASTILLO MARTINEZ"/>
    <s v="RC"/>
    <n v="1010967831"/>
    <d v="2013-12-11T00:00:00"/>
    <d v="2014-01-15T00:00:00"/>
    <d v="2014-02-04T00:00:00"/>
    <m/>
    <m/>
    <s v="IPSM"/>
    <n v="68318"/>
    <s v="860066942-7"/>
    <s v="CAJA DE COMPENSACION FAMILIAR COMPENSAR"/>
    <s v="2267-346"/>
    <d v="2013-12-09T00:00:00"/>
    <x v="0"/>
    <s v="P271"/>
    <s v="DISPLASIA BRONCOPULMONAR ORIGINADA EN EL PERIODO PERINATAL"/>
    <s v="00230435-01-0J06BB16"/>
    <s v="SYNAGIS 100 MG POLVO LIOFILIZADO ESTÉRIL PARA RECONSTITUCIÓN"/>
    <n v="1904"/>
    <s v="La orden o formula medica no evidencia la prescripcion "/>
    <s v="No aporta orden y/o formula medica"/>
    <s v="De acuerdo a lo establecido en la Res. 5395 de 2013, se adjunta formula medica con la descripción del paciente, técnologia No POS y Médico Tratante."/>
    <n v="2167073"/>
    <n v="2167073"/>
    <x v="1"/>
    <s v="UNICA"/>
    <n v="20"/>
    <d v="2014-07-07T00:00:00"/>
    <d v="2017-07-06T00:00:00"/>
  </r>
  <r>
    <n v="711406"/>
    <n v="711406"/>
    <n v="100716798"/>
    <n v="1"/>
    <s v="TOMAS HERNANDEZ AREVALO"/>
    <s v="RC"/>
    <n v="1013018508"/>
    <d v="2013-12-18T00:00:00"/>
    <d v="2014-01-07T00:00:00"/>
    <d v="2014-02-04T00:00:00"/>
    <m/>
    <m/>
    <s v="IPSM"/>
    <n v="68095"/>
    <s v="860066942-7"/>
    <s v="CAJA DE COMPENSACION FAMILIAR COMPENSAR"/>
    <s v="2273-259"/>
    <d v="2013-12-16T00:00:00"/>
    <x v="0"/>
    <s v="P271"/>
    <s v="DISPLASIA BRONCOPULMONAR ORIGINADA EN EL PERIODO PERINATAL"/>
    <s v="00230435-01-0J06BB16"/>
    <s v="SYNAGIS 100 MG POLVO LIOFILIZADO ESTÉRIL PARA RECONSTITUCIÓN"/>
    <n v="1904"/>
    <s v="La orden o formula medica no evidencia la prescripcion "/>
    <s v="No aporta orden y/o formula medica"/>
    <s v="De acuerdo a lo establecido en la Res. 5395 de 2013, se adjunta formula medica con la descripción del paciente, técnologia No POS y Médico Tratante."/>
    <n v="2167073"/>
    <n v="2167073"/>
    <x v="1"/>
    <s v="UNICA"/>
    <n v="20"/>
    <d v="2014-07-07T00:00:00"/>
    <d v="2017-07-06T00:00:00"/>
  </r>
  <r>
    <n v="711411"/>
    <n v="711411"/>
    <n v="100716802"/>
    <n v="1"/>
    <s v="TOMAS ESTEBAN SOCHA LOPEZ"/>
    <s v="RC"/>
    <n v="1010967844"/>
    <d v="2013-11-27T00:00:00"/>
    <d v="2014-01-07T00:00:00"/>
    <d v="2014-02-04T00:00:00"/>
    <m/>
    <m/>
    <s v="IPSM"/>
    <n v="68101"/>
    <s v="860066942-7"/>
    <s v="CAJA DE COMPENSACION FAMILIAR COMPENSAR"/>
    <s v="2255-163"/>
    <d v="2013-11-25T00:00:00"/>
    <x v="0"/>
    <s v="P271"/>
    <s v="DISPLASIA BRONCOPULMONAR ORIGINADA EN EL PERIODO PERINATAL"/>
    <s v="00230435-01-0J06BB16"/>
    <s v="SYNAGIS 100 MG POLVO LIOFILIZADO ESTÉRIL PARA RECONSTITUCIÓN"/>
    <n v="1904"/>
    <s v="La orden o formula medica no evidencia la prescripcion "/>
    <s v="No aporta orden y/o formula medica"/>
    <s v="De acuerdo a lo establecido en la Res. 5395 de 2013, se adjunta formula medica con la descripción del paciente, técnologia No POS y Médico Tratante."/>
    <n v="2160273"/>
    <n v="2160273"/>
    <x v="1"/>
    <s v="UNICA"/>
    <n v="20"/>
    <d v="2014-07-07T00:00:00"/>
    <d v="2017-07-06T00:00:00"/>
  </r>
  <r>
    <n v="711428"/>
    <n v="711428"/>
    <n v="100716817"/>
    <n v="1"/>
    <s v="LUIS ALBERTO GUZMAN"/>
    <s v="CC"/>
    <n v="19423978"/>
    <d v="2013-12-03T00:00:00"/>
    <d v="2013-12-19T00:00:00"/>
    <d v="2014-02-04T00:00:00"/>
    <m/>
    <m/>
    <n v="205"/>
    <n v="416035"/>
    <s v="816001182-7"/>
    <s v="AUDIFARMA S.A."/>
    <s v="2261-321"/>
    <d v="2013-12-02T00:00:00"/>
    <x v="0"/>
    <s v="E46X"/>
    <s v="DESNUTRICION PROTEICOCALORICA - NO ESPECIFICADA"/>
    <s v="01981395-02-0B05BA10"/>
    <s v="JEVITY® 2"/>
    <n v="1904"/>
    <s v="La orden o formula medica no evidencia la prescripcion "/>
    <s v="No aporta orden y/o formula medica"/>
    <s v="De acuerdo a lo establecido en la Res. 5395 de 2013, se adjunta formula medica con la descripción del paciente, técnologia No POS y Médico Tratante."/>
    <n v="1039121"/>
    <n v="1039121"/>
    <x v="1"/>
    <s v="UNICA"/>
    <n v="20"/>
    <d v="2014-07-07T00:00:00"/>
    <d v="2017-07-06T00:00:00"/>
  </r>
  <r>
    <n v="711516"/>
    <n v="711516"/>
    <n v="100716905"/>
    <n v="1"/>
    <s v="YANETH VARGAS DEL RIO"/>
    <s v="CC"/>
    <n v="52073876"/>
    <d v="2013-07-09T00:00:00"/>
    <d v="2014-01-07T00:00:00"/>
    <d v="2014-02-04T00:00:00"/>
    <m/>
    <m/>
    <s v="IPSM"/>
    <n v="68081"/>
    <s v="860066942-7"/>
    <s v="CAJA DE COMPENSACION FAMILIAR COMPENSAR"/>
    <s v="2083-467"/>
    <d v="2013-04-19T00:00:00"/>
    <x v="0"/>
    <s v="C20X"/>
    <s v="TUMOR MALIGNO DEL RECTO"/>
    <s v="19956000-01-0L01XC07"/>
    <s v="AVASTIN CONCENTRADO PARA SOLUCION PARA INFUSION 100 MG/4ML"/>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1555197"/>
    <n v="1555197"/>
    <x v="1"/>
    <s v="UNICA"/>
    <n v="20"/>
    <d v="2014-07-07T00:00:00"/>
    <d v="2017-07-06T00:00:00"/>
  </r>
  <r>
    <n v="711782"/>
    <n v="711782"/>
    <n v="100717167"/>
    <n v="2"/>
    <s v="REYNALDO ASTUDILLO HERNANDEZ"/>
    <s v="CC"/>
    <n v="12144499"/>
    <d v="2013-12-10T00:00:00"/>
    <d v="2014-01-15T00:00:00"/>
    <d v="2014-02-04T00:00:00"/>
    <m/>
    <m/>
    <s v="IPSM"/>
    <n v="68274"/>
    <s v="860066942-7"/>
    <s v="CAJA DE COMPENSACION FAMILIAR COMPENSAR"/>
    <s v="2265-639"/>
    <d v="2013-12-06T00:00:00"/>
    <x v="0"/>
    <s v="C189"/>
    <s v="TUMOR MALIGNO DEL COLON- PARTE NO ESPECIFICADA"/>
    <s v="19973306-01-0L01XA03"/>
    <s v="OXALIPLATINO 50MG"/>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21936"/>
    <n v="21936"/>
    <x v="1"/>
    <s v="UNICA"/>
    <n v="20"/>
    <d v="2014-07-07T00:00:00"/>
    <d v="2017-07-06T00:00:00"/>
  </r>
  <r>
    <n v="711866"/>
    <n v="711866"/>
    <n v="100717251"/>
    <n v="1"/>
    <s v="LEONEL GONZAZLEZ GONZALEZ"/>
    <s v="CC"/>
    <n v="19102376"/>
    <d v="2013-12-10T00:00:00"/>
    <d v="2014-01-15T00:00:00"/>
    <d v="2014-02-04T00:00:00"/>
    <m/>
    <m/>
    <s v="IPSM"/>
    <n v="68224"/>
    <s v="860066942-7"/>
    <s v="CAJA DE COMPENSACION FAMILIAR COMPENSAR"/>
    <s v="2193-399"/>
    <d v="2013-09-09T00:00:00"/>
    <x v="0"/>
    <s v="C696"/>
    <s v="TUMOR MALIGNO DE LA ORBITA"/>
    <s v="19901625-01-0L01XX05"/>
    <s v="HYDROXYUREA 500 MG CAPSULAS"/>
    <n v="1904"/>
    <s v="La orden o formula medica no evidencia la prescripcion "/>
    <s v="No aporta orden y/o formula medica"/>
    <s v="De acuerdo a lo establecido en la Res. 5395 de 2013, se adjunta formula medica con la descripción del paciente, técnologia No POS y Médico Tratante."/>
    <n v="23040"/>
    <n v="23040"/>
    <x v="1"/>
    <s v="UNICA"/>
    <n v="20"/>
    <d v="2014-07-07T00:00:00"/>
    <d v="2017-07-06T00:00:00"/>
  </r>
  <r>
    <n v="712228"/>
    <n v="712228"/>
    <n v="100721790"/>
    <n v="1"/>
    <s v="DAGOBERTO ESTUPINAN MEJIA"/>
    <s v="CC"/>
    <n v="4678759"/>
    <d v="2013-02-12T00:00:00"/>
    <d v="2013-12-19T00:00:00"/>
    <d v="2014-02-04T00:00:00"/>
    <m/>
    <m/>
    <n v="205"/>
    <n v="407197"/>
    <s v="816001182-7"/>
    <s v="AUDIFARMA S.A."/>
    <s v="2243-138"/>
    <d v="2013-11-08T00:00:00"/>
    <x v="0"/>
    <s v="G20X"/>
    <s v="ENFERMEDAD DE PARKINSON"/>
    <s v="20019920-02-0N04BC09"/>
    <s v="NEUPRO ® 4 MG /24 H"/>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341444"/>
    <n v="341444"/>
    <x v="1"/>
    <s v="UNICA"/>
    <n v="20"/>
    <d v="2014-07-07T00:00:00"/>
    <d v="2017-07-06T00:00:00"/>
  </r>
  <r>
    <n v="712306"/>
    <n v="712306"/>
    <n v="100721868"/>
    <n v="1"/>
    <s v="JUAN CAMILO ROA"/>
    <s v="RC"/>
    <n v="1019038169"/>
    <d v="2013-11-28T00:00:00"/>
    <d v="2013-12-20T00:00:00"/>
    <d v="2014-02-04T00:00:00"/>
    <m/>
    <m/>
    <n v="205"/>
    <n v="413874"/>
    <s v="816001182-7"/>
    <s v="AUDIFARMA S.A."/>
    <s v="2205-302"/>
    <d v="2013-09-23T00:00:00"/>
    <x v="0"/>
    <s v="E270"/>
    <s v="OTRA HIPERACTIVIDAD CORTICOSUPRARRENAL"/>
    <s v="88888888-88-88888888"/>
    <s v="Vitales no disponibles"/>
    <n v="1904"/>
    <s v="La orden o formula medica no evidencia la prescripcion "/>
    <s v="No aporta orden y/o formula medica"/>
    <s v="De acuerdo a lo establecido en la Res. 5395 de 2013, se adjunta formula medica con la descripción del paciente, técnologia No POS y Médico Tratante."/>
    <n v="362100"/>
    <n v="362100"/>
    <x v="1"/>
    <s v="UNICA"/>
    <n v="20"/>
    <d v="2014-07-07T00:00:00"/>
    <d v="2017-07-06T00:00:00"/>
  </r>
  <r>
    <n v="712766"/>
    <n v="712766"/>
    <n v="100717852"/>
    <n v="1"/>
    <s v="JULIAN MAURICIO PATINO BERMUDEZ"/>
    <s v="CC"/>
    <n v="1136910793"/>
    <d v="2013-03-27T00:00:00"/>
    <d v="2013-04-08T00:00:00"/>
    <d v="2014-02-04T00:00:00"/>
    <m/>
    <m/>
    <n v="205"/>
    <n v="336858"/>
    <s v="816001182-7"/>
    <s v="AUDIFARMA S.A."/>
    <s v="2041-474"/>
    <d v="2013-02-25T00:00:00"/>
    <x v="0"/>
    <s v="G402"/>
    <s v="EPILEPSIA Y SINDROMES EPILEPTICOS SINTOMATICOS RELACIONADOS CON LOCALIZACIONES (FOCALES) (PARCIALES) Y CON ATAQUES PARCIALES COMPLEJOS"/>
    <s v="20010105-02-0N03AX18"/>
    <s v="VIMPAT TABLETAS 200 MG"/>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643944"/>
    <n v="643944"/>
    <x v="1"/>
    <s v="UNICA"/>
    <n v="20"/>
    <d v="2014-07-07T00:00:00"/>
    <d v="2017-07-06T00:00:00"/>
  </r>
  <r>
    <n v="712803"/>
    <n v="712803"/>
    <n v="100717889"/>
    <n v="1"/>
    <s v="ABEL MUNOZ RANGEL"/>
    <s v="CC"/>
    <n v="2935273"/>
    <d v="2013-03-27T00:00:00"/>
    <d v="2013-04-08T00:00:00"/>
    <d v="2014-02-04T00:00:00"/>
    <m/>
    <m/>
    <n v="205"/>
    <n v="336913"/>
    <s v="816001182-7"/>
    <s v="AUDIFARMA S.A."/>
    <s v="2041-382"/>
    <d v="2013-02-25T00:00:00"/>
    <x v="0"/>
    <s v="I64X"/>
    <s v="ACCIDENTE VASCULAR ENCEFALICO AGUDO- NO ESPECIFICADO COMO HEMORRAGICO O ISQUEMICO"/>
    <s v="20029235-01-0B01AX06"/>
    <s v="XARELTO® 20 MG COMPRIMIDOS RECUBIERTOS"/>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201488"/>
    <n v="201488"/>
    <x v="1"/>
    <s v="UNICA"/>
    <n v="20"/>
    <d v="2014-07-07T00:00:00"/>
    <d v="2017-07-06T00:00:00"/>
  </r>
  <r>
    <n v="712896"/>
    <n v="712896"/>
    <n v="100870384"/>
    <n v="1"/>
    <s v="SANTIAGO ENMANUEL SOTOMONTE MORENO"/>
    <s v="CC"/>
    <n v="1026259267"/>
    <d v="2013-01-08T00:00:00"/>
    <d v="2013-09-24T00:00:00"/>
    <d v="2014-02-10T00:00:00"/>
    <d v="2009-09-30T00:00:00"/>
    <s v="Acción de tutela del 30 de septiembre de 2009 por presentar traumatismo craneoencefalico severo que le ocasiona secuelas neurológicas a consecuencia de un accidente de tránsito, para lo cual requiere de terapias y atención por enfermería domiciliaria. Se concede la tutela y ordena las terapias y enfermería domiciliarias, así como el tratamiento integral para la patología que presenta. Se ordena por parte del médico tratante, SUNAID para la protección de la piel dentro del manejo de las secuelas del traumatismo craneoencefálico, objeto de cobertura del fallo de tutela."/>
    <n v="205"/>
    <n v="312875"/>
    <s v="816001182-7"/>
    <s v="AUDIFARMA S.A."/>
    <s v="2009-1597"/>
    <m/>
    <x v="1"/>
    <s v="S068"/>
    <s v="OTROS TRAUMATISMOS INTRACRANEALES"/>
    <s v="20014083-01-0G04BD04"/>
    <s v="DITRO 10 MG TABLETAS DE LIBERACION CONTROLADA"/>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19820"/>
    <n v="119820"/>
    <x v="1"/>
    <s v="UNICA"/>
    <n v="20"/>
    <d v="2014-07-07T00:00:00"/>
    <d v="2017-07-06T00:00:00"/>
  </r>
  <r>
    <n v="712932"/>
    <n v="712932"/>
    <n v="100870420"/>
    <n v="1"/>
    <s v="AMPARO SUAREZ DE GALVIS"/>
    <s v="CC"/>
    <n v="37792741"/>
    <d v="2013-09-04T00:00:00"/>
    <d v="2013-09-25T00:00:00"/>
    <d v="2014-02-10T00:00:00"/>
    <d v="2006-11-14T00:00:00"/>
    <s v="Acción de tutela del 14 de noviembre de 2006 por presentar apnea obstructiva del sueño para lo cual requiere de la utilización de CPAP. De otra parte, presenta hipertrigliceridemia severa, inflamacion de meniscos de ambas rodillas y osteoporosis severa, para lo cual requiere de ciprofibrato. Se concede la tutela y ordena el suministro del CPAP así como el tratamiento integral que requiera para la apnea obstructiva del sueño, hipertrigliceridemia severa y osteoporosis severa. De conformidad con la historia clínica, se establece que la paciente presenta una incontinencia urinaria, razón por la cual por parte del especialista tratante se prescribe el medicamento oxibutinina, no incluido dentro de las coberturas del POS."/>
    <n v="205"/>
    <n v="382165"/>
    <s v="816001182-7"/>
    <s v="AUDIFARMA S.A."/>
    <s v="2006-00115"/>
    <m/>
    <x v="1"/>
    <s v="E784"/>
    <s v="OTRA HIPERLIPIDEMIA"/>
    <s v="00038734-01-0R06AE07"/>
    <s v="ZYRTEC 10 MG TABLETAS"/>
    <n v="1601"/>
    <s v="El fallo de tutela no ordena lo recobrado"/>
    <s v="La tecnología en salud recobrada no se encuentra ordenada en el fallo de tutela"/>
    <s v="Se adjunta formato de justificación medica de tecnologías en salud ordenadas por fallos de tutela que no es expreso ó que ordena tratamiento integral, donde el médico de la EPS justifica la conexidad de la técnología recobrada con el Fallo de Tutela._x000a_En este documento se evidencia el nombre, firma y registro médico del profesional que elabora el Formato de Justificación"/>
    <n v="150450"/>
    <n v="150450"/>
    <x v="1"/>
    <s v="UNICA"/>
    <n v="20"/>
    <d v="2014-07-07T00:00:00"/>
    <d v="2017-07-06T00:00:00"/>
  </r>
  <r>
    <n v="713131"/>
    <n v="713131"/>
    <n v="100868862"/>
    <n v="1"/>
    <s v="JACOBO ABELARDO PULIDO BELTRAN"/>
    <s v="CC"/>
    <n v="17089699"/>
    <d v="2013-04-06T00:00:00"/>
    <d v="2013-04-17T00:00:00"/>
    <d v="2014-02-10T00:00:00"/>
    <m/>
    <m/>
    <n v="205"/>
    <n v="340121"/>
    <s v="816001182-7"/>
    <s v="AUDIFARMA S.A."/>
    <s v="1943-388"/>
    <d v="2012-10-26T00:00:00"/>
    <x v="0"/>
    <s v="H405"/>
    <s v="GLAUCOMA SECUNDARIO A OTROS TRASTORNOS DEL OJO"/>
    <s v="19937946-01-0S01ED51"/>
    <s v="DORZOPT®"/>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27176"/>
    <n v="27176"/>
    <x v="1"/>
    <s v="UNICA"/>
    <n v="20"/>
    <d v="2014-07-07T00:00:00"/>
    <d v="2017-07-06T00:00:00"/>
  </r>
  <r>
    <n v="713329"/>
    <n v="713329"/>
    <n v="100869059"/>
    <n v="1"/>
    <s v="ALFREDO LAVERDE HERNANDEZ"/>
    <s v="CC"/>
    <n v="80260221"/>
    <d v="2013-08-31T00:00:00"/>
    <d v="2013-10-18T00:00:00"/>
    <d v="2014-02-10T00:00:00"/>
    <m/>
    <m/>
    <s v="MACB"/>
    <n v="204666"/>
    <s v="816001182-7"/>
    <s v="AUDIFARMA S.A."/>
    <s v="2149-131"/>
    <d v="2013-07-17T00:00:00"/>
    <x v="0"/>
    <s v="H041"/>
    <s v="OTROS TRASTORNOS DE LA GLANDULA LAGRIMAL"/>
    <s v="19937957-03-0S01GX09"/>
    <s v="SYSTANE GOTAS LUBRICANTES OCULARES"/>
    <n v="1904"/>
    <s v="La orden o formula medica no evidencia la prescripcion "/>
    <s v="No aporta orden y/o formula medica"/>
    <s v="De acuerdo a lo establecido en la Res. 5395 de 2013, se adjunta formula medica con la descripción del paciente, técnologia No POS y Médico Tratante."/>
    <n v="45452"/>
    <n v="45452"/>
    <x v="1"/>
    <s v="UNICA"/>
    <n v="20"/>
    <d v="2014-07-07T00:00:00"/>
    <d v="2017-07-06T00:00:00"/>
  </r>
  <r>
    <n v="713801"/>
    <n v="713801"/>
    <n v="100868724"/>
    <n v="1"/>
    <s v="MYRIAM CILIA DUARTE GARZON"/>
    <s v="CC"/>
    <n v="20571841"/>
    <d v="2013-09-11T00:00:00"/>
    <d v="2013-10-11T00:00:00"/>
    <d v="2014-02-10T00:00:00"/>
    <m/>
    <m/>
    <n v="40"/>
    <n v="23215"/>
    <s v="900285194-8"/>
    <s v="FARMACIA INSTITUCIONAL SAS"/>
    <s v="789-117"/>
    <d v="2013-09-03T00:00:00"/>
    <x v="0"/>
    <s v="E569"/>
    <s v="DEFICIENCIA DE VITAMINA- NO ESPECIFICADA"/>
    <n v="999004349"/>
    <s v="VITAMINA D3+MAGNESIO 2000UI MG FRASCO X 30 TAB - IN"/>
    <n v="1905"/>
    <s v="La orden o formula medica no evidencia la prescripcion "/>
    <s v="La orden o formula medica se encuentra ilegible"/>
    <s v="De acuerdo a lo establecido en la Res. 5395 de 2013, se adjunta formula medica con la descripción del paciente, técnologia No POS y Médico Tratante."/>
    <n v="101880"/>
    <n v="101880"/>
    <x v="1"/>
    <s v="UNICA"/>
    <n v="20"/>
    <d v="2014-07-07T00:00:00"/>
    <d v="2017-07-06T00:00:00"/>
  </r>
  <r>
    <n v="713857"/>
    <n v="713857"/>
    <n v="100870331"/>
    <n v="1"/>
    <s v="DAVID SANTIAGO RODRIGUEZ AVILES"/>
    <s v="TI"/>
    <n v="1000049297"/>
    <d v="2013-07-30T00:00:00"/>
    <d v="2013-08-14T00:00:00"/>
    <d v="2014-02-10T00:00:00"/>
    <d v="2011-12-13T00:00:00"/>
    <s v="Acción de Tutela del 22 de diciembre de 2011 para la realización de actividades educativas como pedagogía terapéutica, y el suministro del medio de transporte con atención médica en la Fundación Niñez y Desarrollo, donde se encuentra recibiendo las terapias de rehabilitación ante la patología neurológica que presenta, los cuales no han sido autorizados al no encontrarse dentro de las coberturas del plan obligatorio de salud. No se concede la Tutela, sin embargo, mediante impugnación del 8 de febrero de 2012 se concede la Tutela y se ordena garantizar la atención integral que requiera el paciente, bajo los lineamientos de la prescripción médica efectuada por el galeno tratante, y repetir contra el Fosyga en aquellos gastos en que incurra en cumplimiento de estas ordenes. De conformidad con la historia clínica, se establece que el menor presenta una parálisis cerebral, motivo por el cual se autoriza el servicio de transporte para la realización de las terapias de rehabilitación integral en la Fundación Niñez y Desarrollo, servicio no incluido dentro de las coberturas del POS ya que para la ciudad de Bogotá no se reconoce UPC por dispersión."/>
    <s v=" COMPENSACIONRI"/>
    <n v="3286"/>
    <s v="860066942-7"/>
    <s v="CAJA DE COMPENSACION FAMILIAR COMPENSAR"/>
    <s v="2011-0070"/>
    <m/>
    <x v="1"/>
    <s v="G800"/>
    <s v="PARALISIS CEREBRAL ESPASTICA"/>
    <n v="94301001"/>
    <s v="PSICOPEDAGOGIA"/>
    <n v="1902"/>
    <s v="La orden o formula medica no evidencia la prescripcion "/>
    <s v="Orden o formula sin nombre o firma del prescriptor con su respectivo número de registro profesional"/>
    <s v="Se adjunta formato de justificación medica de tecnologías en salud ordenadas por fallos de tutela que no es expreso ó que ordena tratamiento integral, donde el médico de la EPS justifica la conexidad de la técnología recobrada con el Fallo de Tutela._x000a_En este documento se evidencia el nombre, firma y registro médico del profesional que elabora el Formato de Justificación"/>
    <n v="433160"/>
    <n v="433160"/>
    <x v="1"/>
    <s v="UNICA"/>
    <n v="20"/>
    <d v="2014-07-07T00:00:00"/>
    <d v="2017-07-06T00:00:00"/>
  </r>
  <r>
    <n v="713883"/>
    <n v="713883"/>
    <n v="100870357"/>
    <n v="3"/>
    <s v="SARAH GABRIELA CAMARGO RUBIO"/>
    <s v="RC"/>
    <n v="1021673923"/>
    <d v="2013-06-05T00:00:00"/>
    <d v="2013-07-19T00:00:00"/>
    <d v="2014-02-10T00:00:00"/>
    <d v="2008-02-29T00:00:00"/>
    <s v="Acción de Tutela del 29 de febrero de 2008 para la realización de un cariotipo, de un estudio de cine deglución, el suministro de la Leche Nutramigen, la utilización del Boton de Mic-key para la gastrostomía, los cuales han sido negados por la EPS al no encontrarse dentro del POS, la práctica de terapias integrales del lenguaje, física y ocupacional para su deficiencia motriz y del lenguaje, así como la exoneración de copagos para el oxígeno domiciliario que requiere. Se concede la Tutela y ordena la atención médico asistencial que requiera incluyendo la realización de la cine deglución, el cariotipo, el suministro del Kit de gastrostomía con el Botón de Mic-key requeridos para la gastrostomía que presenta, el suministro de la Leche Nutramigen, el oxígeno domiciliario en balas, las terapias, etc., y adicionalmente se dispensen todos los tratamientos, se suministre la totalidad de los medicamentos y elementos ordenados, se le practiquen todos los exámenes y procedimientos para las enfermedades que padece. "/>
    <s v="MAC"/>
    <n v="1098415"/>
    <s v="816001182-7"/>
    <s v="AUDIFARMA S.A."/>
    <s v="2008-00226"/>
    <m/>
    <x v="1"/>
    <s v="D821"/>
    <s v="SINDROME DE DI GEORGE"/>
    <s v="19941895-01-0A03FA03"/>
    <s v="HARMETONE ® SUSPENSION"/>
    <n v="1703"/>
    <s v="El monto a reconocer presenta diferencias"/>
    <s v="Se reliquida segÃºn Circular NÂ° (CIRCULAR 04 8/11/2012) Precio MÃ¡ximo de Medicamentos, se glosa la diferencia."/>
    <s v="No se acepta la glosa, el valor del tope recobrado es correcto para la fecha de servicio (05-06-2013) se aplico tope según Circular 04 de 2012 por un valor de $31.112 para el medicamento DOMPERIDONA 1MG/60ML"/>
    <n v="124452"/>
    <n v="124452"/>
    <x v="1"/>
    <s v="UNICA"/>
    <n v="20"/>
    <d v="2014-07-07T00:00:00"/>
    <d v="2017-07-06T00:00:00"/>
  </r>
  <r>
    <n v="713891"/>
    <n v="713891"/>
    <n v="100870365"/>
    <n v="2"/>
    <s v="GILMA BARBOSA CUBILLOS"/>
    <s v="CC"/>
    <n v="27159629"/>
    <d v="2013-06-26T00:00:00"/>
    <d v="2013-07-25T00:00:00"/>
    <d v="2014-02-10T00:00:00"/>
    <d v="2006-10-23T00:00:00"/>
    <s v="Accion de tutela del 8 de septiembre de 2005 por presentar OBESIDAD MORBIDA razon por la cual se concede la tutela y ordena la cirugia BYPASS GASTRICO POR LAPAROSCOPIA asi como los medicamentos, de conformidad de la historia clinica se prescribe FLEXURE POLVO No incluido dentro de las coberturas del plan obligatorio de salud ,objeto de cobertura del fallo de tutela ."/>
    <n v="205"/>
    <n v="361814"/>
    <s v="816001182-7"/>
    <s v="AUDIFARMA S.A."/>
    <s v="06-1107"/>
    <m/>
    <x v="1"/>
    <s v="M800"/>
    <s v="OSTEOPOROSIS POSTMENOPAUSICA- CON FRACTURA PATOLOGICA"/>
    <s v="19930724-01-0M01AX05"/>
    <s v="FLEXURE POLVO"/>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53070"/>
    <n v="53070"/>
    <x v="1"/>
    <s v="UNICA"/>
    <n v="20"/>
    <d v="2014-07-07T00:00:00"/>
    <d v="2017-07-06T00:00:00"/>
  </r>
  <r>
    <n v="713893"/>
    <n v="713893"/>
    <n v="100870367"/>
    <n v="1"/>
    <s v="PABLO ALEJANDRO AGUDELO ENCISO"/>
    <s v="TI"/>
    <n v="1000033453"/>
    <d v="2013-07-16T00:00:00"/>
    <d v="2013-08-23T00:00:00"/>
    <d v="2014-02-10T00:00:00"/>
    <d v="2011-08-18T00:00:00"/>
    <s v="Acción de tutela del 18 de agosto de 2011 para la realización de una prueba de inteligencia ante el retardo mental que presenta, la cual no fue autorizada por la EPS al no encontrarse cubierta en el POS, y tampoco fue aprobada por parte del comité técnico científico ya que no cumplía con los criterios establecidos en la normatividad vigente. Se concede la tutela y ordena se autorice la prueba de inteligencia requerida, con cubrimiento del 100% el cual deberá ser prestado para el manejo y tratamiento de la patología retraso mental leve que padece, así como los exámenes, procedimientos, valoraciones, intervenciones quirúrgicas, servicios hospitalarios, farmacéuticos y terapéuticos, aún cuando estos no se encuentran en la cobertura del POS. Ordenar al Fosyga que realice el reembolso legalmente establecido a la EPS Compensar de forma pronta y rápida, dando aplicación a los principios de celeridad y oportunidad."/>
    <n v="205"/>
    <n v="365594"/>
    <s v="816001182-7"/>
    <s v="AUDIFARMA S.A."/>
    <s v="2011-01029"/>
    <m/>
    <x v="1"/>
    <s v="F791"/>
    <s v="RETRASO MENTAL- NO ESPECIFICADO DETERIORO DEL COMPORTAMIENTO SIGNIFICATIVO- QUE REQUIERE ATENCION O TRATAMIENTO"/>
    <s v="19981258-01-0N03AX11"/>
    <s v="PROTOMAX 50 MG TABLETA"/>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6880"/>
    <n v="26880"/>
    <x v="1"/>
    <s v="UNICA"/>
    <n v="20"/>
    <d v="2014-07-07T00:00:00"/>
    <d v="2017-07-06T00:00:00"/>
  </r>
  <r>
    <n v="714021"/>
    <n v="714021"/>
    <n v="100869524"/>
    <n v="1"/>
    <s v="ANA CECILIA CANADULCE DE PAREDES"/>
    <s v="CC"/>
    <n v="20291718"/>
    <d v="2013-04-19T00:00:00"/>
    <d v="2013-04-24T00:00:00"/>
    <d v="2014-02-10T00:00:00"/>
    <m/>
    <m/>
    <n v="205"/>
    <n v="345092"/>
    <s v="816001182-7"/>
    <s v="AUDIFARMA S.A."/>
    <s v="2077-9"/>
    <d v="2013-04-12T00:00:00"/>
    <x v="0"/>
    <s v="H409"/>
    <s v="GLAUCOMA- NO ESPECIFICADO"/>
    <s v="19974885-01-0S01ED51"/>
    <s v="GANFORT"/>
    <n v="1904"/>
    <s v="La orden o formula medica no evidencia la prescripcion "/>
    <s v="No aporta orden y/o formula medica"/>
    <s v="De acuerdo a lo establecido en la Res. 5395 de 2013, se adjunta formula medica con la descripción del paciente, técnologia No POS y Médico Tratante."/>
    <n v="71663"/>
    <n v="71663"/>
    <x v="1"/>
    <s v="UNICA"/>
    <n v="20"/>
    <d v="2014-07-07T00:00:00"/>
    <d v="2017-07-06T00:00:00"/>
  </r>
  <r>
    <n v="714113"/>
    <n v="714113"/>
    <n v="100868767"/>
    <n v="1"/>
    <s v="MARIA PASTOR DE PASTOR"/>
    <s v="CC"/>
    <n v="20297787"/>
    <d v="2013-05-14T00:00:00"/>
    <d v="2013-05-24T00:00:00"/>
    <d v="2014-02-10T00:00:00"/>
    <m/>
    <m/>
    <s v="ACB"/>
    <n v="119505"/>
    <s v="816001182-7"/>
    <s v="AUDIFARMA S.A."/>
    <s v="2097-332"/>
    <d v="2013-05-08T00:00:00"/>
    <x v="0"/>
    <s v="E104"/>
    <s v="DIABETES MELLITUS INSULINODEPENDIENTE CON COMPLICACIONES NEUROLOGICAS"/>
    <s v="19953202-07-0N03AX16"/>
    <s v="LYRICA 75 MG CAPSULAS"/>
    <n v="1904"/>
    <s v="La orden o formula medica no evidencia la prescripcion "/>
    <s v="No aporta orden y/o formula medica"/>
    <s v="De acuerdo a lo establecido en la Res. 5395 de 2013, se adjunta formula medica con la descripción del paciente, técnologia No POS y Médico Tratante."/>
    <n v="37212"/>
    <n v="37212"/>
    <x v="1"/>
    <s v="UNICA"/>
    <n v="20"/>
    <d v="2014-07-07T00:00:00"/>
    <d v="2017-07-06T00:00:00"/>
  </r>
  <r>
    <n v="714163"/>
    <n v="714163"/>
    <n v="100868817"/>
    <n v="1"/>
    <s v="ELVIA DIAZ DE MENDOZA"/>
    <s v="CC"/>
    <n v="41377078"/>
    <d v="2013-05-20T00:00:00"/>
    <d v="2013-05-24T00:00:00"/>
    <d v="2014-02-10T00:00:00"/>
    <m/>
    <m/>
    <s v="ACB"/>
    <n v="116253"/>
    <s v="816001182-7"/>
    <s v="AUDIFARMA S.A."/>
    <s v="2089-95"/>
    <d v="2013-04-26T00:00:00"/>
    <x v="0"/>
    <s v="J449"/>
    <s v="ENFERMEDAD PULMONAR OBSTRUCTIVA CRONICA- NO ESPECIFICADA"/>
    <s v="20013309-02-0R03AK06"/>
    <s v="SERETIDE DISKUS 50/250 MCG"/>
    <n v="1904"/>
    <s v="La orden o formula medica no evidencia la prescripcion "/>
    <s v="No aporta orden y/o formula medica"/>
    <s v="De acuerdo a lo establecido en la Res. 5395 de 2013, se adjunta formula medica con la descripción del paciente, técnologia No POS y Médico Tratante."/>
    <n v="23523"/>
    <n v="23523"/>
    <x v="1"/>
    <s v="UNICA"/>
    <n v="20"/>
    <d v="2014-07-07T00:00:00"/>
    <d v="2017-07-06T00:00:00"/>
  </r>
  <r>
    <n v="723847"/>
    <n v="723847"/>
    <n v="101456058"/>
    <n v="1"/>
    <s v="CARMEN ROSA MATALLANA DE DUARTE"/>
    <s v="CC"/>
    <n v="20038932"/>
    <d v="2013-04-29T00:00:00"/>
    <d v="2013-05-24T00:00:00"/>
    <d v="2014-03-14T00:00:00"/>
    <m/>
    <m/>
    <s v="INV"/>
    <n v="207763"/>
    <s v="816001182-7"/>
    <s v="AUDIFARMA S.A."/>
    <s v="2087-473"/>
    <d v="2013-04-24T00:00:00"/>
    <x v="0"/>
    <s v="H188"/>
    <s v="OTROS TRASTORNOS ESPECIFICADOS DE LA CORNEA"/>
    <s v="19944544-01-0B05CB01"/>
    <s v="HIPERSOL"/>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54108"/>
    <n v="156816"/>
    <x v="2"/>
    <s v="MULTIPLE"/>
    <n v="20"/>
    <d v="2014-07-18T00:00:00"/>
    <d v="2017-07-17T00:00:00"/>
  </r>
  <r>
    <m/>
    <n v="723847"/>
    <n v="101456058"/>
    <n v="2"/>
    <s v="CARMEN ROSA MATALLANA DE DUARTE"/>
    <s v="CC"/>
    <n v="20038932"/>
    <d v="2013-04-29T00:00:00"/>
    <d v="2013-05-24T00:00:00"/>
    <d v="2014-03-14T00:00:00"/>
    <m/>
    <m/>
    <s v="INV"/>
    <n v="207763"/>
    <s v="816001182-7"/>
    <s v="AUDIFARMA S.A."/>
    <s v="2087-472"/>
    <d v="2013-04-24T00:00:00"/>
    <x v="0"/>
    <s v="H188"/>
    <s v="OTROS TRASTORNOS ESPECIFICADOS DE LA CORNEA"/>
    <s v="20013371-01-0S01BA01"/>
    <s v="TALOF®"/>
    <n v="601"/>
    <s v="La tecnología en salud recobrada está incluida en los planes de beneficios vigentes para la fecha de prestación"/>
    <s v="La tecnología en salud se encuentra incluida en el POS"/>
    <s v="No se acepta glosa, para la fecha de prestacion de servicio 29/04/2013 el medicamento TALOF® ES NO POS para el diagnóstico OTROS TRASTORNOS ESPECIFICADOS DE LA CORNEA es No pos . Acuerdo 029-2011"/>
    <n v="102708"/>
    <m/>
    <x v="2"/>
    <s v="MULTIPLE"/>
    <n v="20"/>
    <d v="2014-07-18T00:00:00"/>
    <d v="2017-07-17T00:00:00"/>
  </r>
  <r>
    <m/>
    <n v="723847"/>
    <n v="101456058"/>
    <n v="2"/>
    <s v="CARMEN ROSA MATALLANA DE DUARTE"/>
    <s v="CC"/>
    <n v="20038932"/>
    <d v="2013-04-29T00:00:00"/>
    <d v="2013-05-24T00:00:00"/>
    <d v="2014-03-14T00:00:00"/>
    <m/>
    <m/>
    <s v="INV"/>
    <n v="207763"/>
    <s v="816001182-7"/>
    <s v="AUDIFARMA S.A."/>
    <s v="2087-472"/>
    <d v="2013-04-24T00:00:00"/>
    <x v="0"/>
    <s v="H188"/>
    <s v="OTROS TRASTORNOS ESPECIFICADOS DE LA CORNEA"/>
    <s v="20013371-01-0S01BA01"/>
    <s v="TALOF®"/>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m/>
    <m/>
    <x v="2"/>
    <s v="MULTIPLE"/>
    <n v="20"/>
    <d v="2014-07-18T00:00:00"/>
    <d v="2017-07-17T00:00:00"/>
  </r>
  <r>
    <n v="725854"/>
    <n v="725854"/>
    <n v="101809315"/>
    <n v="1"/>
    <s v="RAQUEL PARDO DE ROZO"/>
    <s v="CC"/>
    <n v="41352848"/>
    <d v="2013-08-14T00:00:00"/>
    <d v="2013-08-15T00:00:00"/>
    <d v="2014-12-15T00:00:00"/>
    <m/>
    <m/>
    <m/>
    <n v="12714"/>
    <s v="830097029-0"/>
    <s v="REPRESENTACIONES J. NISSI LIMITADA"/>
    <s v="775-113"/>
    <d v="2013-08-08T00:00:00"/>
    <x v="0"/>
    <s v="C672"/>
    <s v="TUMOR MALIGNO DE LA PARED LATERAL DE LA VEJIGA"/>
    <s v="LHNBA14802"/>
    <s v="BARRERA CONVEXA 44 MM - IN"/>
    <n v="1902"/>
    <s v="La orden o formula medica no evidencia la prescripcion "/>
    <s v="Orden o formula sin nombre o firma del prescriptor con su respectivo número de registro profesional"/>
    <s v="De acuerdo a lo establecido en la Res. 5395 de 2013, se adjunta formula medica con la descripción del paciente, técnologia No POS y Médico Tratante."/>
    <n v="258900"/>
    <n v="586900"/>
    <x v="3"/>
    <s v="UNICA"/>
    <n v="20"/>
    <d v="2014-08-08T00:00:00"/>
    <d v="2017-08-07T00:00:00"/>
  </r>
  <r>
    <m/>
    <n v="725854"/>
    <n v="101809315"/>
    <n v="2"/>
    <s v="RAQUEL PARDO DE ROZO"/>
    <s v="CC"/>
    <n v="41352848"/>
    <d v="2013-08-14T00:00:00"/>
    <d v="2013-08-15T00:00:00"/>
    <d v="2014-12-15T00:00:00"/>
    <m/>
    <m/>
    <m/>
    <n v="12714"/>
    <s v="830097029-0"/>
    <s v="REPRESENTACIONES J. NISSI LIMITADA"/>
    <s v="775-114"/>
    <d v="2013-08-08T00:00:00"/>
    <x v="0"/>
    <s v="C672"/>
    <s v="TUMOR MALIGNO DE LA PARED LATERAL DE LA VEJIGA"/>
    <s v="LHNPA79300"/>
    <s v="PASTA SELLANTE UROSTOMIA ADPAT - IN"/>
    <n v="1902"/>
    <s v="La orden o formula medica no evidencia la prescripcion "/>
    <s v="Orden o formula sin nombre o firma del prescriptor con su respectivo número de registro profesional"/>
    <s v="De acuerdo a lo establecido en la Res. 5395 de 2013, se adjunta formula medica con la descripción del paciente, técnologia No POS y Médico Tratante."/>
    <n v="93000"/>
    <m/>
    <x v="3"/>
    <s v="UNICA"/>
    <n v="20"/>
    <d v="2014-08-08T00:00:00"/>
    <d v="2017-08-07T00:00:00"/>
  </r>
  <r>
    <m/>
    <n v="725854"/>
    <n v="101809315"/>
    <n v="3"/>
    <s v="RAQUEL PARDO DE ROZO"/>
    <s v="CC"/>
    <n v="41352848"/>
    <d v="2013-08-14T00:00:00"/>
    <d v="2013-08-15T00:00:00"/>
    <d v="2014-12-15T00:00:00"/>
    <m/>
    <m/>
    <m/>
    <n v="12714"/>
    <s v="830097029-0"/>
    <s v="REPRESENTACIONES J. NISSI LIMITADA"/>
    <s v="775-115"/>
    <d v="2013-08-08T00:00:00"/>
    <x v="0"/>
    <s v="C672"/>
    <s v="TUMOR MALIGNO DE LA PARED LATERAL DE LA VEJIGA"/>
    <s v="LHNBU18422"/>
    <s v="BOLSA UROSTOMIA 44 MM - IN"/>
    <n v="1902"/>
    <s v="La orden o formula medica no evidencia la prescripcion "/>
    <s v="Orden o formula sin nombre o firma del prescriptor con su respectivo número de registro profesional"/>
    <s v="De acuerdo a lo establecido en la Res. 5395 de 2013, se adjunta formula medica con la descripción del paciente, técnologia No POS y Médico Tratante."/>
    <n v="235000"/>
    <m/>
    <x v="3"/>
    <s v="UNICA"/>
    <n v="20"/>
    <d v="2014-08-08T00:00:00"/>
    <d v="2017-08-07T00:00:00"/>
  </r>
  <r>
    <n v="726195"/>
    <n v="726195"/>
    <n v="101810653"/>
    <n v="1"/>
    <s v="AURELIA VARGAS SEGURA"/>
    <s v="CC"/>
    <n v="20726292"/>
    <d v="2013-12-06T00:00:00"/>
    <d v="2014-01-03T00:00:00"/>
    <d v="2014-04-09T00:00:00"/>
    <m/>
    <m/>
    <n v="205"/>
    <n v="417666"/>
    <s v="816001182-7"/>
    <s v="AUDIFARMA S.A."/>
    <s v="2209-324"/>
    <d v="2013-09-27T00:00:00"/>
    <x v="0"/>
    <s v="I48X"/>
    <s v="FIBRILACION Y ALETEO AURICULAR"/>
    <s v="19993897-01-0B01AE07"/>
    <s v="PRADAXA ® 110 MG"/>
    <n v="902"/>
    <s v="El usuario no es consistente en los diferentes soportes del recobro"/>
    <s v="El nombre del usuario incluido en la solicitud de recobro es diferente a la Base de Datos Unica de Afiliados - BDUA"/>
    <s v="No se acepta glosa, el usuario se encuentra afiliado a la EPS COMPENSAR para la fecha de prestación del servicio(06/12/2013), los nombres registrados en los documentos esenciales del recobro corresponden a la condición de afiliación en el momento de la prestación del servicio y evidenciándose como dato trazador el tipo y número de identificación. Siendo este atributo considerado en la Res. 4244 de 2015 &quot;Por la cual se establecen los términos, formatos y requisitos para el reconocimiento y pago de los recobros y reclamaciones en virtud de lo dispuesto en el literal C del Art. 73 de la Ley 1753 de 2015&quot;. Artículo 9, brinda la posibilidad cuando existan diferencias realizar la validación adjuntando el formulario de afiliación, se adjunta soporte BDUA."/>
    <n v="134200"/>
    <n v="134200"/>
    <x v="3"/>
    <s v="MULTIPLE"/>
    <n v="20"/>
    <d v="2014-08-08T00:00:00"/>
    <d v="2017-08-07T00:00:00"/>
  </r>
  <r>
    <m/>
    <n v="726195"/>
    <n v="101810653"/>
    <n v="1"/>
    <s v="AURELIA VARGAS SEGURA"/>
    <s v="CC"/>
    <n v="20726292"/>
    <d v="2013-12-06T00:00:00"/>
    <d v="2014-01-03T00:00:00"/>
    <d v="2014-04-09T00:00:00"/>
    <m/>
    <m/>
    <n v="205"/>
    <n v="417666"/>
    <s v="816001182-7"/>
    <s v="AUDIFARMA S.A."/>
    <s v="2209-324"/>
    <d v="2013-09-27T00:00:00"/>
    <x v="0"/>
    <s v="I48X"/>
    <s v="FIBRILACION Y ALETEO AURICULAR"/>
    <s v="19993897-01-0B01AE07"/>
    <s v="PRADAXA ® 110 MG"/>
    <n v="1904"/>
    <s v="La orden o formula medica no evidencia la prescripcion "/>
    <s v="No aporta orden y/o formula medica"/>
    <s v="De acuerdo a lo establecido en la Res. 5395 de 2013, se adjunta formula medica con la descripción del paciente, técnologia No POS y Médico Tratante."/>
    <m/>
    <m/>
    <x v="3"/>
    <s v="MULTIPLE"/>
    <n v="20"/>
    <d v="2014-08-08T00:00:00"/>
    <d v="2017-08-07T00:00:00"/>
  </r>
  <r>
    <m/>
    <n v="726195"/>
    <n v="101810653"/>
    <n v="1"/>
    <s v="AURELIA VARGAS SEGURA"/>
    <s v="CC"/>
    <n v="20726292"/>
    <d v="2013-12-06T00:00:00"/>
    <d v="2014-01-03T00:00:00"/>
    <d v="2014-04-09T00:00:00"/>
    <m/>
    <m/>
    <n v="205"/>
    <n v="417666"/>
    <s v="816001182-7"/>
    <s v="AUDIFARMA S.A."/>
    <s v="2209-324"/>
    <d v="2013-09-27T00:00:00"/>
    <x v="0"/>
    <s v="I48X"/>
    <s v="FIBRILACION Y ALETEO AURICULAR"/>
    <s v="19993897-01-0B01AE07"/>
    <s v="PRADAXA ® 110 MG"/>
    <n v="1703"/>
    <s v="El monto a reconocer presenta diferencias"/>
    <s v="Se reliquida según Circular No. (*CIRCULAR 04 año 2012 08/11/2012) Precio Máximo de Medicamentos, se glosa la diferencia."/>
    <s v="No se acepta glosa para la fecha de servicio (06/12/2013) se aplico tope para el medicamento DABIGATRAN ETEXILATO según Circular 04 de 2012, por un valor de $2.284 y el valor unitario recobrado es el mismo."/>
    <m/>
    <m/>
    <x v="3"/>
    <s v="MULTIPLE"/>
    <n v="20"/>
    <d v="2014-08-08T00:00:00"/>
    <d v="2017-08-07T00:00:00"/>
  </r>
  <r>
    <n v="727612"/>
    <n v="727612"/>
    <n v="101811329"/>
    <n v="1"/>
    <s v="ISABEL SANCHEZ DE RODRIGUEZ"/>
    <s v="CC"/>
    <n v="20219820"/>
    <d v="2013-05-10T00:00:00"/>
    <d v="2013-05-24T00:00:00"/>
    <d v="2015-07-15T00:00:00"/>
    <m/>
    <m/>
    <s v="ACB"/>
    <n v="115771"/>
    <s v="816001182-7"/>
    <s v="AUDIFARMA S.A."/>
    <s v="2095-432"/>
    <d v="2013-05-06T00:00:00"/>
    <x v="0"/>
    <s v="M350"/>
    <s v="SINDROME SECO (SJOGREN)"/>
    <s v="19908242-01-0S01XA20"/>
    <s v="SICCAFLUID® 2.5 MG/G GEL OFTALMICO"/>
    <n v="1301"/>
    <s v="El usuario se encuentra reportado fallecido en RNEC para la fecha de prestación del servicio"/>
    <s v="Usuario reportado como fallecido en la base de datos de la Registraduría Nacional del Estado Civil"/>
    <s v="No se acepta glosa, el usuario se encontratra vivo, afiliado y compensado y a la EPS COMPENSAR para la fecha de prestación del servicio (10/05/2013).Se valida en Base GIAF: USUARIO ACTIVO PARA FECHA DE SERVICIO. "/>
    <n v="51456"/>
    <n v="51456"/>
    <x v="3"/>
    <s v="MULTIPLE"/>
    <n v="20"/>
    <d v="2014-08-08T00:00:00"/>
    <d v="2017-08-07T00:00:00"/>
  </r>
  <r>
    <m/>
    <n v="727612"/>
    <n v="101811329"/>
    <n v="1"/>
    <s v="ISABEL SANCHEZ DE RODRIGUEZ"/>
    <s v="CC"/>
    <n v="20219820"/>
    <d v="2013-05-10T00:00:00"/>
    <d v="2013-05-24T00:00:00"/>
    <d v="2015-07-15T00:00:00"/>
    <m/>
    <m/>
    <s v="ACB"/>
    <n v="115771"/>
    <s v="816001182-7"/>
    <s v="AUDIFARMA S.A."/>
    <s v="2095-432"/>
    <d v="2013-05-06T00:00:00"/>
    <x v="0"/>
    <s v="M350"/>
    <s v="SINDROME SECO (SJOGREN)"/>
    <s v="19908242-01-0S01XA20"/>
    <s v="SICCAFLUID® 2.5 MG/G GEL OFTALMICO"/>
    <n v="1904"/>
    <s v="La orden o formula medica no evidencia la prescripcion "/>
    <s v="No aporta orden y/o formula medica"/>
    <s v="De acuerdo a lo establecido en la Res. 5395 de 2013, se adjunta formula medica con la descripción del paciente, técnologia No POS y Médico Tratante."/>
    <m/>
    <m/>
    <x v="3"/>
    <s v="MULTIPLE"/>
    <n v="20"/>
    <d v="2014-08-08T00:00:00"/>
    <d v="2017-08-07T00:00:00"/>
  </r>
  <r>
    <n v="728074"/>
    <n v="728074"/>
    <n v="101839346"/>
    <n v="1"/>
    <s v="DIANA KARINA FABRA MORALES"/>
    <s v="CC"/>
    <n v="52881584"/>
    <d v="2014-01-06T00:00:00"/>
    <d v="2014-01-27T00:00:00"/>
    <d v="2014-04-09T00:00:00"/>
    <m/>
    <m/>
    <s v="FSFB"/>
    <n v="2959303"/>
    <s v="860037950-2"/>
    <s v="FUNDACION SANTA FE DE BOGOTA"/>
    <s v="2176-20"/>
    <d v="2014-01-07T00:00:00"/>
    <x v="0"/>
    <s v="Z944"/>
    <s v="TRASPLANTE DE HIGADO"/>
    <s v="20024899-01-0L04AD02"/>
    <s v="TACROLIMUS 1 MG CAPSULAS"/>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25308"/>
    <n v="25308"/>
    <x v="3"/>
    <s v="MULTIPLE"/>
    <n v="20"/>
    <d v="2014-08-08T00:00:00"/>
    <d v="2017-08-07T00:00:00"/>
  </r>
  <r>
    <m/>
    <n v="728074"/>
    <n v="101839346"/>
    <n v="1"/>
    <s v="DIANA KARINA FABRA MORALES"/>
    <s v="CC"/>
    <n v="52881584"/>
    <d v="2014-01-06T00:00:00"/>
    <d v="2014-01-27T00:00:00"/>
    <d v="2014-04-09T00:00:00"/>
    <m/>
    <m/>
    <s v="FSFB"/>
    <n v="2959303"/>
    <s v="860037950-2"/>
    <s v="FUNDACION SANTA FE DE BOGOTA"/>
    <s v="2176-20"/>
    <d v="2014-01-07T00:00:00"/>
    <x v="0"/>
    <s v="Z944"/>
    <s v="TRASPLANTE DE HIGADO"/>
    <s v="20024899-01-0L04AD02"/>
    <s v="TACROLIMUS 1 MG CAPSULAS"/>
    <n v="601"/>
    <s v="La tecnología en salud recobrada está incluida en los planes de beneficios vigentes para la fecha de prestación"/>
    <s v="La tecnología en salud se encuentra incluida en el POS"/>
    <s v="No se acepta glosa, para la fecha de prestacion de servicio 06/01/2014 el medicamento TACROLIMUS 1 MG CAPSULAS para el diagnóstico TRASPLANTE DE HIGADO es No pos . Resol 5521/2013"/>
    <m/>
    <m/>
    <x v="3"/>
    <s v="MULTIPLE"/>
    <n v="20"/>
    <d v="2014-08-08T00:00:00"/>
    <d v="2017-08-07T00:00:00"/>
  </r>
  <r>
    <n v="728690"/>
    <n v="728690"/>
    <n v="101839765"/>
    <n v="1"/>
    <s v="MARIA FERNANDA GODOY MARTINEZ"/>
    <s v="CC"/>
    <n v="1020748924"/>
    <d v="2014-01-23T00:00:00"/>
    <d v="2014-02-18T00:00:00"/>
    <d v="2014-04-09T00:00:00"/>
    <m/>
    <m/>
    <s v="BTA"/>
    <n v="2989872"/>
    <s v="860015536-1"/>
    <s v="HOSPITAL UNIVERSITARIO SAN IGNACIO"/>
    <s v="2188-376"/>
    <d v="2014-01-21T00:00:00"/>
    <x v="0"/>
    <s v="R568"/>
    <s v="OTRAS CONVULSIONES Y LAS NO ESPECIFICADAS"/>
    <s v="20018997-01-0N03AX14"/>
    <s v="LEVETIRACETAM 500 MG TABLETAS"/>
    <n v="1902"/>
    <s v="La orden o formula medica no evidencia la prescripcion "/>
    <s v="Orden o formula sin nombre o firma del prescriptor con su respectivo número de registro profesional"/>
    <s v="No se acepta glosa. Se adjunta resumen de Historia Clinica legible, este documento cuenta con el nombre, firma y registro médico del galeno que la elaboró."/>
    <n v="44349"/>
    <n v="44349"/>
    <x v="3"/>
    <s v="MULTIPLE"/>
    <n v="20"/>
    <d v="2014-08-08T00:00:00"/>
    <d v="2017-08-07T00:00:00"/>
  </r>
  <r>
    <m/>
    <n v="728690"/>
    <n v="101839765"/>
    <n v="1"/>
    <s v="MARIA FERNANDA GODOY MARTINEZ"/>
    <s v="CC"/>
    <n v="1020748924"/>
    <d v="2014-01-23T00:00:00"/>
    <d v="2014-02-18T00:00:00"/>
    <d v="2014-04-09T00:00:00"/>
    <m/>
    <m/>
    <s v="BTA"/>
    <n v="2989872"/>
    <s v="860015536-1"/>
    <s v="HOSPITAL UNIVERSITARIO SAN IGNACIO"/>
    <s v="2188-376"/>
    <d v="2014-01-21T00:00:00"/>
    <x v="0"/>
    <s v="R568"/>
    <s v="OTRAS CONVULSIONES Y LAS NO ESPECIFICADAS"/>
    <s v="20018997-01-0N03AX14"/>
    <s v="LEVETIRACETAM 500 MG TABLETAS"/>
    <n v="601"/>
    <s v="La tecnología en salud recobrada está incluida en los planes de beneficios vigentes para la fecha de prestación"/>
    <s v="La tecnología en salud se encuentra incluida en el POS"/>
    <s v="No se acepta glosa, para la fecha de prestacion de servicio 23/01/2014 el medicamento LEVETIRACETAM 500 MG TABLETAS para el diagnóstico OTRAS CONVULSIONES Y LAS NO ESPECIFICADAS es No pos . Resol 5521/2013"/>
    <m/>
    <m/>
    <x v="3"/>
    <s v="MULTIPLE"/>
    <n v="20"/>
    <d v="2014-08-08T00:00:00"/>
    <d v="2017-08-07T00:00:00"/>
  </r>
  <r>
    <n v="729067"/>
    <n v="729067"/>
    <n v="101839604"/>
    <n v="1"/>
    <s v="LUIS RICARDO BERNAL VELOZA"/>
    <s v="CC"/>
    <n v="80267856"/>
    <d v="2013-05-17T00:00:00"/>
    <d v="2013-06-24T00:00:00"/>
    <d v="2014-04-09T00:00:00"/>
    <m/>
    <m/>
    <s v="MACB"/>
    <n v="183520"/>
    <s v="816001182-7"/>
    <s v="AUDIFARMA S.A."/>
    <s v="2109-46"/>
    <d v="2013-05-24T00:00:00"/>
    <x v="0"/>
    <s v="R522"/>
    <s v="OTRO DOLOR CRONICO"/>
    <s v="19967651-02-0N02AE01"/>
    <s v="TRANSTEC 35MCG / H"/>
    <n v="1001"/>
    <s v="Las fechas de solicitud del médico tratante, autorización y/o prestación no son consistentes"/>
    <s v="La fecha del acta de CTC es posterior a la fecha de entrega de la tecnología y no es una urgencia manifiesta"/>
    <s v="No se acepta glosa, la evidencia de suministro puede comprobarse con la factura IPS donde se detalla el paciente, fecha de ingreso y egreso, descripción de la tecnología No POS, cantidad, valor unitario y valor total."/>
    <n v="220225"/>
    <n v="220225"/>
    <x v="3"/>
    <s v="MULTIPLE"/>
    <n v="20"/>
    <d v="2014-08-08T00:00:00"/>
    <d v="2017-08-07T00:00:00"/>
  </r>
  <r>
    <m/>
    <n v="729067"/>
    <n v="101839604"/>
    <n v="1"/>
    <s v="LUIS RICARDO BERNAL VELOZA"/>
    <s v="CC"/>
    <n v="80267856"/>
    <d v="2013-05-17T00:00:00"/>
    <d v="2013-06-24T00:00:00"/>
    <d v="2014-04-09T00:00:00"/>
    <m/>
    <m/>
    <s v="MACB"/>
    <n v="183520"/>
    <s v="816001182-7"/>
    <s v="AUDIFARMA S.A."/>
    <s v="2109-46"/>
    <d v="2013-05-24T00:00:00"/>
    <x v="0"/>
    <s v="R522"/>
    <s v="OTRO DOLOR CRONICO"/>
    <s v="19967651-02-0N02AE01"/>
    <s v="TRANSTEC 35MCG / H"/>
    <n v="1703"/>
    <s v="El monto a reconocer presenta diferencias"/>
    <s v="Se reliquida según Circular No. (CIRCULAR 04 año 2012 08/11/2012) Precio Máximo de Medicamentos, se glosa la diferencia."/>
    <s v="El valor recobrado es correcto. Para la fecha de servicio (17/05/2013) se aplico tope para el medicamento BUPRENORFINA 35/20MCG según Circular 04 de 2012 por un valor unitario $45.545. El valor recobrado es el mismo."/>
    <m/>
    <m/>
    <x v="3"/>
    <s v="MULTIPLE"/>
    <n v="20"/>
    <d v="2014-08-08T00:00:00"/>
    <d v="2017-08-07T00:00:00"/>
  </r>
  <r>
    <n v="729373"/>
    <n v="729373"/>
    <n v="101843673"/>
    <n v="1"/>
    <s v="MICHELLE DANIELA SALAS RESTREPO"/>
    <s v="RC"/>
    <n v="1141332387"/>
    <d v="2013-06-03T00:00:00"/>
    <d v="2013-08-09T00:00:00"/>
    <d v="2014-04-09T00:00:00"/>
    <m/>
    <m/>
    <s v="MAR"/>
    <n v="878617"/>
    <s v="860002541-2"/>
    <s v="CLINICA DE MARLY S A"/>
    <s v="1922-68"/>
    <d v="2013-06-07T00:00:00"/>
    <x v="0"/>
    <s v="J22X"/>
    <s v="INFECCION AGUDA NO ESPECIFICADA DE LAS VIAS RESPIRATORIAS INFERIORES"/>
    <s v="00224439-02-0H02AB06"/>
    <s v="FISOPRED"/>
    <n v="1902"/>
    <s v="La orden o formula medica no evidencia la prescripcion "/>
    <s v="Orden o formula sin nombre o firma del prescriptor con su respectivo número de registro profesional"/>
    <s v="No se acepta glosa, si bien no se anexa la orden medica, la evidencia de suministro puede comprobarse con la factura IPS donde se detalla el paciente, fecha de ingreso y egreso, descripción de la tecnología No POS, cantidad, valor unitario y valor total."/>
    <n v="100382"/>
    <n v="100382"/>
    <x v="3"/>
    <s v="MULTIPLE"/>
    <n v="20"/>
    <d v="2014-08-08T00:00:00"/>
    <d v="2017-08-07T00:00:00"/>
  </r>
  <r>
    <m/>
    <n v="729373"/>
    <n v="101843673"/>
    <n v="1"/>
    <s v="MICHELLE DANIELA SALAS RESTREPO"/>
    <s v="RC"/>
    <n v="1141332387"/>
    <d v="2013-06-03T00:00:00"/>
    <d v="2013-08-09T00:00:00"/>
    <d v="2014-04-09T00:00:00"/>
    <m/>
    <m/>
    <s v="MAR"/>
    <n v="878617"/>
    <s v="860002541-2"/>
    <s v="CLINICA DE MARLY S A"/>
    <s v="1922-68"/>
    <d v="2013-06-07T00:00:00"/>
    <x v="0"/>
    <s v="J22X"/>
    <s v="INFECCION AGUDA NO ESPECIFICADA DE LAS VIAS RESPIRATORIAS INFERIORES"/>
    <s v="00224439-02-0H02AB06"/>
    <s v="FISOPRED"/>
    <n v="503"/>
    <s v="No se evidencia la entrega de la tecnología en salud No POS objeto de recobro"/>
    <s v="La entidad recobrante no aporta copia de la epicrisis, resumen de atención o historia clínica como evidencia de entrega de la tecnología recobrada cuando se trate de atención "/>
    <s v="No se acepta glosa siendo un evento hospitalario en el soporte que se envio con el recobro se puede evidenciar la epicrisis con el medicmaneto que se le suministro al paciente. glosa injustificada."/>
    <m/>
    <m/>
    <x v="3"/>
    <s v="MULTIPLE"/>
    <n v="20"/>
    <d v="2014-08-08T00:00:00"/>
    <d v="2017-08-07T00:00:00"/>
  </r>
  <r>
    <n v="729628"/>
    <n v="729628"/>
    <n v="101843107"/>
    <n v="1"/>
    <s v="BETSABE JARAMILLO DE RENGIFO"/>
    <s v="CC"/>
    <n v="24463018"/>
    <d v="2013-06-12T00:00:00"/>
    <d v="2013-06-24T00:00:00"/>
    <d v="2015-10-16T00:00:00"/>
    <m/>
    <m/>
    <n v="205"/>
    <n v="354929"/>
    <s v="816001182-7"/>
    <s v="AUDIFARMA S.A."/>
    <s v="2021-86"/>
    <d v="2013-02-01T00:00:00"/>
    <x v="0"/>
    <s v="I499"/>
    <s v="ARRITMIA CARDIACA- NO ESPECIFICADA"/>
    <s v="19993897-02-0B01AE07"/>
    <s v="PRADAXA ® 110 MG"/>
    <n v="1703"/>
    <s v="El monto a reconocer presenta diferencias"/>
    <s v="Se reliquida según Circular No. (*CIRCULAR 04 año 2012 08/11/2012) Precio Máximo de Medicamentos, se glosa la diferencia."/>
    <s v="No se acepta glosa para la fecha de servicio (12/06/2013) se aplico tope para el medicamento DABIGATRAN ETEXILATO según Circular 04 de 2012, por un valor de $2.284 y el valor unitario recobrado es el mismo."/>
    <n v="136500"/>
    <n v="136500"/>
    <x v="3"/>
    <s v="MULTIPLE"/>
    <n v="20"/>
    <d v="2014-08-08T00:00:00"/>
    <d v="2017-08-07T00:00:00"/>
  </r>
  <r>
    <m/>
    <n v="729628"/>
    <n v="101843107"/>
    <n v="1"/>
    <s v="BETSABE JARAMILLO DE RENGIFO"/>
    <s v="CC"/>
    <n v="24463018"/>
    <d v="2013-06-12T00:00:00"/>
    <d v="2013-06-24T00:00:00"/>
    <d v="2015-10-16T00:00:00"/>
    <m/>
    <m/>
    <n v="205"/>
    <n v="354929"/>
    <s v="816001182-7"/>
    <s v="AUDIFARMA S.A."/>
    <s v="2021-86"/>
    <d v="2013-02-01T00:00:00"/>
    <x v="0"/>
    <s v="I499"/>
    <s v="ARRITMIA CARDIACA- NO ESPECIFICADA"/>
    <s v="19993897-02-0B01AE07"/>
    <s v="PRADAXA ® 110 MG"/>
    <n v="1904"/>
    <s v="La orden o formula medica no evidencia la prescripcion "/>
    <s v="No aporta orden y/o formula medica"/>
    <s v="De acuerdo a lo establecido en la Res. 5395 de 2013, se adjunta formula medica con la descripción del paciente, técnologia No POS y Médico Tratante."/>
    <m/>
    <m/>
    <x v="3"/>
    <s v="MULTIPLE"/>
    <n v="20"/>
    <d v="2014-08-08T00:00:00"/>
    <d v="2017-08-07T00:00:00"/>
  </r>
  <r>
    <n v="730142"/>
    <n v="730142"/>
    <n v="101841786"/>
    <n v="1"/>
    <s v="YOLANDA CELLY DE MAHECHA"/>
    <s v="CC"/>
    <n v="41463572"/>
    <d v="2013-05-29T00:00:00"/>
    <d v="2013-06-27T00:00:00"/>
    <d v="2014-04-15T00:00:00"/>
    <m/>
    <m/>
    <s v="MACB"/>
    <n v="184790"/>
    <s v="816001182-7"/>
    <s v="AUDIFARMA S.A."/>
    <s v="2073-21"/>
    <d v="2013-04-08T00:00:00"/>
    <x v="0"/>
    <s v="M791"/>
    <s v="MIALGIA"/>
    <s v="20015001-02-0N03AX16"/>
    <s v="MARTESIA® 75 MG"/>
    <n v="1904"/>
    <s v="La orden o formula medica no evidencia la prescripcion "/>
    <s v="No aporta orden y/o formula medica"/>
    <s v="De acuerdo a lo establecido en la Res. 5395 de 2013, se adjunta formula medica con la descripción del paciente, técnologia No POS y Médico Tratante."/>
    <n v="39088"/>
    <n v="248472"/>
    <x v="3"/>
    <s v="UNICA"/>
    <n v="20"/>
    <d v="2014-08-08T00:00:00"/>
    <d v="2017-08-07T00:00:00"/>
  </r>
  <r>
    <m/>
    <n v="730142"/>
    <n v="101841786"/>
    <n v="2"/>
    <s v="YOLANDA CELLY DE MAHECHA"/>
    <s v="CC"/>
    <n v="41463572"/>
    <d v="2013-05-29T00:00:00"/>
    <d v="2013-06-27T00:00:00"/>
    <d v="2014-04-15T00:00:00"/>
    <m/>
    <m/>
    <s v="MACB"/>
    <n v="184790"/>
    <s v="816001182-7"/>
    <s v="AUDIFARMA S.A."/>
    <s v="2073-16"/>
    <d v="2013-04-08T00:00:00"/>
    <x v="0"/>
    <s v="M791"/>
    <s v="MIALGIA"/>
    <s v="19951543-03-0N06AX21"/>
    <s v="CYMBALTA 60 MG CAPSULAS"/>
    <n v="1904"/>
    <s v="La orden o formula medica no evidencia la prescripcion "/>
    <s v="No aporta orden y/o formula medica"/>
    <s v="De acuerdo a lo establecido en la Res. 5395 de 2013, se adjunta formula medica con la descripción del paciente, técnologia No POS y Médico Tratante."/>
    <n v="209384"/>
    <m/>
    <x v="3"/>
    <s v="UNICA"/>
    <n v="20"/>
    <d v="2014-08-08T00:00:00"/>
    <d v="2017-08-07T00:00:00"/>
  </r>
  <r>
    <n v="730188"/>
    <n v="730188"/>
    <n v="101841831"/>
    <n v="1"/>
    <s v="SAMAEL ALEJANDRO CAMARGO VELANDIA"/>
    <s v="RC"/>
    <n v="1013134354"/>
    <d v="2013-12-04T00:00:00"/>
    <d v="2014-01-03T00:00:00"/>
    <d v="2015-02-16T00:00:00"/>
    <m/>
    <m/>
    <n v="205"/>
    <n v="419122"/>
    <s v="816001182-7"/>
    <s v="AUDIFARMA S.A."/>
    <s v="2261-54"/>
    <d v="2013-12-02T00:00:00"/>
    <x v="0"/>
    <s v="J459"/>
    <s v="ASMA- NO ESPECIFICADA"/>
    <s v="19976484-05-0R03DC03"/>
    <s v="MONTELUKAST 4 MG"/>
    <n v="1703"/>
    <s v="El monto a reconocer presenta diferencias"/>
    <s v="Se reliquida según Circular No. (circular 04 año 2012) Precio Máximo de Medicamentos, se glosa la diferencia."/>
    <s v="No se acepta glosa para la fecha de servicio (04/12/2013) el medicamento MONTELUKAST GRANULOS PARA RECONSTITUIR 4MG No tiene tope a aplicar."/>
    <n v="29500"/>
    <n v="29500"/>
    <x v="3"/>
    <s v="MULTIPLE"/>
    <n v="20"/>
    <d v="2014-08-08T00:00:00"/>
    <d v="2017-08-07T00:00:00"/>
  </r>
  <r>
    <m/>
    <n v="730188"/>
    <n v="101841831"/>
    <n v="1"/>
    <s v="SAMAEL ALEJANDRO CAMARGO VELANDIA"/>
    <s v="RC"/>
    <n v="1013134354"/>
    <d v="2013-12-04T00:00:00"/>
    <d v="2014-01-03T00:00:00"/>
    <d v="2015-02-16T00:00:00"/>
    <m/>
    <m/>
    <n v="205"/>
    <n v="419122"/>
    <s v="816001182-7"/>
    <s v="AUDIFARMA S.A."/>
    <s v="2261-54"/>
    <d v="2013-12-02T00:00:00"/>
    <x v="0"/>
    <s v="J459"/>
    <s v="ASMA- NO ESPECIFICADA"/>
    <s v="19976484-05-0R03DC03"/>
    <s v="MONTELUKAST 4 MG"/>
    <n v="1904"/>
    <s v="La orden o formula medica no evidencia la prescripcion "/>
    <s v="No aporta orden y/o formula medica"/>
    <s v="De acuerdo a lo establecido en la Res. 5395 de 2013, se adjunta formula medica con la descripción del paciente, técnologia No POS y Médico Tratante."/>
    <m/>
    <m/>
    <x v="3"/>
    <s v="MULTIPLE"/>
    <n v="20"/>
    <d v="2014-08-08T00:00:00"/>
    <d v="2017-08-07T00:00:00"/>
  </r>
  <r>
    <n v="731960"/>
    <n v="731960"/>
    <n v="101841411"/>
    <n v="1"/>
    <s v="MARIA SIBILINA CURREA"/>
    <s v="CC"/>
    <n v="39691870"/>
    <d v="2013-05-10T00:00:00"/>
    <d v="2013-05-24T00:00:00"/>
    <d v="2015-10-16T00:00:00"/>
    <m/>
    <m/>
    <s v="ACB"/>
    <n v="118941"/>
    <s v="816001182-7"/>
    <s v="AUDIFARMA S.A."/>
    <s v="2097-614"/>
    <d v="2013-05-08T00:00:00"/>
    <x v="0"/>
    <s v="I490"/>
    <s v="FIBRILACION Y ALETEO VENTRICULAR"/>
    <s v="19993897-02-0B01AE07"/>
    <s v="PRADAXA ® 110 MG"/>
    <n v="1301"/>
    <s v="El usuario se encuentra reportado fallecido en RNEC para la fecha de prestación del servicio"/>
    <s v="Usuario reportado como fallecido en la base de datos de la Registraduría Nacional del Estado Civil"/>
    <s v=" No se acepta glosa. El usuario se encontraba vivo, afiliado y compensado a la EPS COMPENSAR para la fecha de prestación del servicio (10/05/2013). Se adjunta historia clinica donde se evidencia que el paciente tiene ingreso hospitalario en Junio del 2014 que es posterior a la fecha de servicio de la prestación objeto del presente recobro."/>
    <n v="136536"/>
    <n v="136536"/>
    <x v="3"/>
    <s v="MULTIPLE"/>
    <n v="20"/>
    <d v="2014-08-08T00:00:00"/>
    <d v="2017-08-07T00:00:00"/>
  </r>
  <r>
    <m/>
    <n v="731960"/>
    <n v="101841411"/>
    <n v="1"/>
    <s v="MARIA SIBILINA CURREA"/>
    <s v="CC"/>
    <n v="39691870"/>
    <d v="2013-05-10T00:00:00"/>
    <d v="2013-05-24T00:00:00"/>
    <d v="2015-10-16T00:00:00"/>
    <m/>
    <m/>
    <s v="ACB"/>
    <n v="118941"/>
    <s v="816001182-7"/>
    <s v="AUDIFARMA S.A."/>
    <s v="2097-614"/>
    <d v="2013-05-08T00:00:00"/>
    <x v="0"/>
    <s v="I490"/>
    <s v="FIBRILACION Y ALETEO VENTRICULAR"/>
    <s v="19993897-02-0B01AE07"/>
    <s v="PRADAXA ® 110 MG"/>
    <n v="1703"/>
    <s v="El monto a reconocer presenta diferencias"/>
    <s v="Se reliquida según Circular No. (CIRCULAR 04 año 2012 FECHA INICIAL 8 DE NOVIEMBRE año 2012) Precio Máximo de Medicamentos, se glosa la diferencia."/>
    <s v="No se acepta glosa para la fecha de servicio (10/05/2013) se aplico tope para el medicamento DABIGATRAN ETEXILATO según Circular 04 de 2012, por un valor de $2.284 y el valor unitario recobrado es el mismo."/>
    <m/>
    <m/>
    <x v="3"/>
    <s v="MULTIPLE"/>
    <n v="20"/>
    <d v="2014-08-08T00:00:00"/>
    <d v="2017-08-07T00:00:00"/>
  </r>
  <r>
    <m/>
    <n v="731960"/>
    <n v="101841411"/>
    <n v="1"/>
    <s v="MARIA SIBILINA CURREA"/>
    <s v="CC"/>
    <n v="39691870"/>
    <d v="2013-05-10T00:00:00"/>
    <d v="2013-05-24T00:00:00"/>
    <d v="2015-10-16T00:00:00"/>
    <m/>
    <m/>
    <s v="ACB"/>
    <n v="118941"/>
    <s v="816001182-7"/>
    <s v="AUDIFARMA S.A."/>
    <s v="2097-614"/>
    <d v="2013-05-08T00:00:00"/>
    <x v="0"/>
    <s v="I490"/>
    <s v="FIBRILACION Y ALETEO VENTRICULAR"/>
    <s v="19993897-02-0B01AE07"/>
    <s v="PRADAXA ® 110 MG"/>
    <n v="1904"/>
    <s v="La orden o formula medica no evidencia la prescripcion "/>
    <s v="No aporta orden y/o formula medica"/>
    <s v="Se adjunta orden medica de acuerdo a lo establecido en la Res. 5395 de 2013, con la descripción del paciente, técnologia No POS y Médico Tratante."/>
    <m/>
    <m/>
    <x v="3"/>
    <s v="MULTIPLE"/>
    <n v="20"/>
    <d v="2014-08-08T00:00:00"/>
    <d v="2017-08-07T00:00:00"/>
  </r>
  <r>
    <n v="732327"/>
    <n v="732327"/>
    <n v="101996646"/>
    <n v="1"/>
    <s v="ANDRES DAVID ALDANA AMADO"/>
    <s v="TI"/>
    <n v="1024475293"/>
    <d v="2013-11-30T00:00:00"/>
    <d v="2013-12-05T00:00:00"/>
    <d v="2014-04-15T00:00:00"/>
    <d v="2013-10-15T00:00:00"/>
    <s v="Acción de tutela del 15 de Octubre de 2013 por presentar una parálisis cerebral para lo cual requiere del tratamiento de rehabilitación integral en una institucion especializada por recomendación del fisitra tratante, doctor Julio Hernández, así como una silla de ruedas especial para su desplazamiento, las cuales fueron negadas por parte de la EPS al no encontrarse dentro de las coberturas del POS. Acuden a una valoración en el Instituto Emanuel IPS, donde se determinó que el paciente es apto para el proceso de rehabilitación, el cual fue nuevamente negado por parte de la EPS al no existir contrato con esta institución. Por las anteriores razones solicitan la cobertura del tratamiento en el Instituto Emanuel así como el tratamiento integral y de rehabilitación. Se concede la tutela y ordena autorice y suministre de manera oportuna y sin dilaciones de ninguna clase el suministro de silla de ruedas pediátrica de material liviano, y autorice el tratamiento integral de rehabilitación en el instituto Emanuel IPS, incluido transporte para asistencia a terapias y citas médicas que requiera el paciente para el tratamiento de su patología parálisis cerebral espástica. Mediante impugnación del 3 de diciembre de 2013 se confirma el suministro de la silla de ruedas, sin embargo, se revoca el tratamiento integral de rehabilitación en el Instituto Emanuel IPS así como el servicio de transporte para las terapias. De conformidad con la historia clínica, se establece que el paciente presenta una parálisis cerebral espástica para lo cual requiere de tratamiento integral de rehabilitación en la Fundación Emanuel, razón por la cual se autoriza el 27 de noviembre de 2013 el servicio de transporte hasta el día en que la impugnación revoca la primera instancia, servicio no incluido dentro de las coberturas del plan obligatorio de salud, ya que para este territorio no se reconoce UPC por dispersión."/>
    <s v="C"/>
    <n v="6460"/>
    <s v="900259421-5"/>
    <s v="EMMANUEL INSTITUTO DE REHABILITACION Y HABILITACION INFANTIL S A S"/>
    <s v="2013-012"/>
    <m/>
    <x v="1"/>
    <s v="G800"/>
    <s v="PARALISIS CEREBRAL ESPASTICA"/>
    <n v="93861009"/>
    <s v="NEUROPSICOLOGIA"/>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04000"/>
    <n v="208000"/>
    <x v="3"/>
    <s v="UNICA"/>
    <n v="20"/>
    <d v="2014-08-08T00:00:00"/>
    <d v="2017-08-07T00:00:00"/>
  </r>
  <r>
    <m/>
    <n v="732327"/>
    <n v="101996646"/>
    <n v="4"/>
    <s v="ANDRES DAVID ALDANA AMADO"/>
    <s v="TI"/>
    <n v="1024475293"/>
    <d v="2013-12-31T00:00:00"/>
    <d v="2014-01-15T00:00:00"/>
    <d v="2014-04-15T00:00:00"/>
    <d v="2013-10-15T00:00:00"/>
    <s v="Acción de tutela del 15 de Octubre de 2013 por presentar una parálisis cerebral para lo cual requiere del tratamiento de rehabilitación integral en una institucion especializada por recomendación del fisitra tratante, doctor Julio Hernández, así como una silla de ruedas especial para su desplazamiento, las cuales fueron negadas por parte de la EPS al no encontrarse dentro de las coberturas del POS. Acuden a una valoración en el Instituto Emanuel IPS, donde se determinó que el paciente es apto para el proceso de rehabilitación, el cual fue nuevamente negado por parte de la EPS al no existir contrato con esta institución. Por las anteriores razones solicitan la cobertura del tratamiento en el Instituto Emanuel así como el tratamiento integral y de rehabilitación. Se concede la tutela y ordena autorice y suministre de manera oportuna y sin dilaciones de ninguna clase el suministro de silla de ruedas pediátrica de material liviano, y autorice el tratamiento integral de rehabilitación en el instituto Emanuel IPS, incluido transporte para asistencia a terapias y citas médicas que requiera el paciente para el tratamiento de su patología parálisis cerebral espástica. Mediante impugnación del 3 de diciembre de 2013 se confirma el suministro de la silla de ruedas, sin embargo, se revoca el tratamiento integral de rehabilitación en el Instituto Emanuel IPS así como el servicio de transporte para las terapias. De conformidad con la historia clínica, se establece que el paciente presenta una parálisis cerebral espástica para lo cual requiere de tratamiento integral de rehabilitación en la Fundación Emanuel, razón por la cual se autoriza el 27 de noviembre de 2013 el servicio de transporte hasta el día en que la impugnación revoca la primera instancia, servicio no incluido dentro de las coberturas del plan obligatorio de salud, ya que para este territorio no se reconoce UPC por dispersión."/>
    <s v="C"/>
    <n v="6765"/>
    <s v="900259421-5"/>
    <s v="EMMANUEL INSTITUTO DE REHABILITACION Y HABILITACION INFANTIL S A S"/>
    <s v="2013-012"/>
    <m/>
    <x v="1"/>
    <s v="G800"/>
    <s v="PARALISIS CEREBRAL ESPASTICA"/>
    <n v="93861009"/>
    <s v="NEUROPSICOLOGIA"/>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04000"/>
    <m/>
    <x v="3"/>
    <s v="UNICA"/>
    <n v="20"/>
    <d v="2014-08-08T00:00:00"/>
    <d v="2017-08-07T00:00:00"/>
  </r>
  <r>
    <n v="732342"/>
    <n v="732342"/>
    <n v="101996661"/>
    <n v="1"/>
    <s v="JACQUELINE GALLO MORALES"/>
    <s v="CC"/>
    <n v="52052492"/>
    <d v="2013-07-30T00:00:00"/>
    <d v="2013-08-23T00:00:00"/>
    <d v="2015-03-16T00:00:00"/>
    <d v="2009-11-20T00:00:00"/>
    <s v="acción de Tutela del 20 de Noviembre de 2009 en la cual solicita la cobertura de lentes de contacto rigidos y semiblandos para mejorar la vision, los cuales se encuentran expresamente excluidos de las coberturas del POS, no siendo autorizados por la EPS. Se concede el fallo de Tutela que en su parte pertinente ordena &quot;…autorizar y suministrar a la paciente los lentes de contacto rigidos y semiblandos, dado su estado actual de salud , asi como el tratamiento integral que requiera &quot;. Mediante impugnación del 10 de diciembre de 2009 se adiciona el recobro ante el Fosyga. De conformidad con la historia clínica, se establece que la paciente presentó queratocono razón por la cual le realizaron trasplante de cornea, para lo cual por parte del especialista tratante se prescribe hidroxipropil metil celulosa para aliviar los síntomas de resequedad posteriores al trasplante, medicamento que se encuentra plenamente contemplado en la cobertura del tratamiento integral ordenado por parte del fallo de Tutela, no incluido dentro de las coberturas del plan obligatorio de salud."/>
    <n v="205"/>
    <n v="370093"/>
    <s v="816001182-7"/>
    <s v="AUDIFARMA S.A."/>
    <s v="2009-1774"/>
    <m/>
    <x v="1"/>
    <s v="H193"/>
    <s v="QUERATITIS Y QUERATOCONJUNTIVITIS EN OTRAS ENFERMEDADES CLASIFICADAS EN OTRA PARTE"/>
    <s v="19934075-03-0S01XA20"/>
    <s v="GENTEAL ® GEL"/>
    <n v="201"/>
    <s v="El fallo de tutela no se aporta o no contiene la informacion requerida"/>
    <s v="No aporta fallo y/o el mismo no se evidencia en historico."/>
    <s v="Se adjunta formato de justificación medica de tecnologías en salud ordenadas por fallos de tutela que no es expreso ó que ordena tratamiento integral, donde el médico de la EPS justifica la conexidad de la técnología recobrada con el Fallo de Tutela. En este documento se evidencia el nombre, firma y registro médico del profesional que elabora el Formato de Justificación"/>
    <n v="31056"/>
    <n v="178960"/>
    <x v="3"/>
    <s v="UNICA"/>
    <n v="20"/>
    <d v="2014-08-08T00:00:00"/>
    <d v="2017-08-07T00:00:00"/>
  </r>
  <r>
    <m/>
    <n v="732342"/>
    <n v="101996661"/>
    <n v="2"/>
    <s v="JACQUELINE GALLO MORALES"/>
    <s v="CC"/>
    <n v="52052492"/>
    <d v="2013-07-30T00:00:00"/>
    <d v="2013-08-23T00:00:00"/>
    <d v="2015-03-16T00:00:00"/>
    <d v="2009-11-20T00:00:00"/>
    <s v="acción de Tutela del 20 de Noviembre de 2009 en la cual solicita la cobertura de lentes de contacto rigidos y semiblandos para mejorar la vision, los cuales se encuentran expresamente excluidos de las coberturas del POS, no siendo autorizados por la EPS. Se concede el fallo de Tutela que en su parte pertinente ordena &quot;…autorizar y suministrar a la paciente los lentes de contacto rigidos y semiblandos, dado su estado actual de salud , asi como el tratamiento integral que requiera &quot;. Mediante impugnación del 10 de diciembre de 2009 se adiciona el recobro ante el Fosyga. De conformidad con la historia clínica, se establece que la paciente presentó queratocono razón por la cual le realizaron trasplante de cornea, para lo cual por parte del especialista tratante se prescribe hidroxipropil metil celulosa para aliviar los síntomas de resequedad posteriores al trasplante, medicamento que se encuentra plenamente contemplado en la cobertura del tratamiento integral ordenado por parte del fallo de Tutela, no incluido dentro de las coberturas del plan obligatorio de salud."/>
    <n v="205"/>
    <n v="370093"/>
    <s v="816001182-7"/>
    <s v="AUDIFARMA S.A."/>
    <s v="2009-1774"/>
    <m/>
    <x v="1"/>
    <s v="H193"/>
    <s v="QUERATITIS Y QUERATOCONJUNTIVITIS EN OTRAS ENFERMEDADES CLASIFICADAS EN OTRA PARTE"/>
    <s v="19932152-02-0S01XA18"/>
    <s v="MODUSIK- A OFTENO"/>
    <n v="201"/>
    <s v="El fallo de tutela no se aporta o no contiene la informacion requerida"/>
    <s v="No aporta fallo y/o el mismo no se evidencia en historico."/>
    <s v="Se adjunta formato de justificación medica de tecnologías en salud ordenadas por fallos de tutela que no es expreso ó que ordena tratamiento integral, donde el médico de la EPS justifica la conexidad de la técnología recobrada con el Fallo de Tutela. En este documento se evidencia el nombre, firma y registro médico del profesional que elabora el Formato de Justificación"/>
    <n v="113600"/>
    <m/>
    <x v="3"/>
    <s v="UNICA"/>
    <n v="20"/>
    <d v="2014-08-08T00:00:00"/>
    <d v="2017-08-07T00:00:00"/>
  </r>
  <r>
    <m/>
    <n v="732342"/>
    <n v="101996661"/>
    <n v="3"/>
    <s v="JACQUELINE GALLO MORALES"/>
    <s v="CC"/>
    <n v="52052492"/>
    <d v="2013-07-30T00:00:00"/>
    <d v="2013-08-23T00:00:00"/>
    <d v="2015-03-16T00:00:00"/>
    <d v="2009-11-20T00:00:00"/>
    <s v="acción de Tutela del 20 de Noviembre de 2009 en la cual solicita la cobertura de lentes de contacto rigidos y semiblandos para mejorar la vision, los cuales se encuentran expresamente excluidos de las coberturas del POS, no siendo autorizados por la EPS. Se concede el fallo de Tutela que en su parte pertinente ordena &quot;…autorizar y suministrar a la paciente los lentes de contacto rigidos y semiblandos, dado su estado actual de salud , asi como el tratamiento integral que requiera &quot;. Mediante impugnación del 10 de diciembre de 2009 se adiciona el recobro ante el Fosyga. De conformidad con la historia clínica, se establece que la paciente presentó queratocono razón por la cual le realizaron trasplante de cornea, para lo cual por parte del especialista tratante se prescribe hidroxipropil metil celulosa para aliviar los síntomas de resequedad posteriores al trasplante, medicamento que se encuentra plenamente contemplado en la cobertura del tratamiento integral ordenado por parte del fallo de Tutela, no incluido dentro de las coberturas del plan obligatorio de salud."/>
    <n v="205"/>
    <n v="370093"/>
    <s v="816001182-7"/>
    <s v="AUDIFARMA S.A."/>
    <s v="2009-1774"/>
    <m/>
    <x v="1"/>
    <s v="H193"/>
    <s v="QUERATITIS Y QUERATOCONJUNTIVITIS EN OTRAS ENFERMEDADES CLASIFICADAS EN OTRA PARTE"/>
    <s v="19908041-02-0V08AA05"/>
    <s v="LAGRICEL® OFTENO"/>
    <n v="201"/>
    <s v="El fallo de tutela no se aporta o no contiene la informacion requerida"/>
    <s v="No aporta fallo y/o el mismo no se evidencia en historico."/>
    <s v="Se adjunta formato de justificación medica de tecnologías en salud ordenadas por fallos de tutela que no es expreso ó que ordena tratamiento integral, donde el médico de la EPS justifica la conexidad de la técnología recobrada con el Fallo de Tutela. En este documento se evidencia el nombre, firma y registro médico del profesional que elabora el Formato de Justificación"/>
    <n v="34304"/>
    <m/>
    <x v="3"/>
    <s v="UNICA"/>
    <n v="20"/>
    <d v="2014-08-08T00:00:00"/>
    <d v="2017-08-07T00:00:00"/>
  </r>
  <r>
    <n v="732355"/>
    <n v="732355"/>
    <n v="101996674"/>
    <n v="1"/>
    <s v="NELSON ANDRES CHALA GAMEZ"/>
    <s v="CC"/>
    <n v="80186603"/>
    <d v="2014-02-03T00:00:00"/>
    <d v="2014-02-14T00:00:00"/>
    <d v="2014-04-15T00:00:00"/>
    <d v="2013-07-08T00:00:00"/>
    <s v="Paciente con cuatro fallos de Tutela: 1. Acción de Tutela del 15 de diciembre de 2010 por haber sufrido un accidente de tránsito, quedando con un trauma craneo encefálico severo con secuelas neurológicas irreversibles, por lo que a la fecha su estado es vegetativo, y requiere para su mantenimiento de higiene, aseo, y cuidados personales, de elementos como pañales húmedos, cremas anti escaras y de cuerpo, los cuales no han sido autorizados por parte de la EPS al no encontrarse incluidos dentro de las coberturas del plan obligatorio de salud. Se concede la Tutela y ordena suministre los pañales, crema antiescaras y pañitos húmedos requeridos por el paciente en la cantidad y en la periodicidad determinada por el médico tratante. Mediante impunación del 21 de febrero de 2011 se adiciona el recobro ante el Fosyga incluyendo los relativos a los pañales mensuales, las cremas anti escaras y pañitos húmedos. 2. Acción de Tutela del 13 de abril de 2011 por presentar un accidente de tránsito el 22 de marzo de 2010 que le ocasionó secuelas e incapacidad laboral con una pérdida del 94.4%, razón por la cual la empresa Reimpodiesel finaliza el vínculo contractual, por lo que Compensar EPS interrumpe la prestación del servicio y se direcciona para su atención por el régimen subsidiado. Se concede la Tutela y ordena que Compensar EPS garantice la continuidad en la atención médica integral que demande el paciente de conformidad con los requerimientos del médico tratante y con ocasión a su diagnóstico de trauma craneo encefálico severo con secuelas neurológicas irreversibles. Mediante impugnación del 30 de mayo de 2011 se concede el derecho fundamental de estabilidad laboral y ordena a Reimpodiesel reintegrar al paciente, así como indeminzar con 180 días de salario, afiliarlo a Compensar EPS. 3. Acción de Tutela del 27 de abril de 2011 para el suministro de los elementos de higiene y aseo como pañales, paños húmedos, cremas antiescaras ante el estado vegetativo en el que se encuentra y no cuenta con los recursos necesarios para su adquisición. Por parte de la EPS fueron negados porque no hacen parte de las coberturas del POS. Se niega la acción de Tutela por carencia actual del objeto. Mediante impugnación del 30 de marzo de 2011 se decreta la nulidad de lo actuado y se ordena estudiar la viabilidad de emitir medida provisional que garantice la protección de los derechos fundamentales del actor. 4. Acción de Tutela del 8 de julio de 2013 para la cobertura de los elementos que requiere para su mantenimiento higiénico de aseo y cuidado personal como son los pañales, pañitos húmedos y crema anti escaras y de cuerpo Marly, Lubriderm, Acid Mantle; los productos destinados a la nutrición del paciente Proteínas, Carboh, Vitaminas de bajo residuo 1500 ml, oral 18, suspensión oral y las demás que ordene el médico tratante, así como el tratamiento con terapias físicas, respiratorias, ocupacional y del lenguaje, con exoneración de copagos. Mediante impugnación del 3 de septiembre de 2013 se niega el recobro ante el Fosyg, ya que no es el Juez Constitucional al que le compete pronunciarse sobre el recobro, y será la EPS la que deba adelantar el trámite administrativo que considere pertinente. Mediante aclaración del 1° de julio del 2015 a través del cual se impugnó la decisión tomada por la primera instancia de sancionar a la EPS Compensar por no cumplir el fallo de Tutela al haberse ordenado tratamiento de rehabilitación en institución especializada, enfermería las 24 horas, traslados para cumplir citas y que se realicen en ambulancia, y se le suministren los elementos e insumos suficientes para el cuidado y manejo del paciente, aclarándose que se le han brindado los servicios requeridos de conformidad a lo establecido en la historia clínica de la Universidad de la Sabana. Igualmente se le han brindado las terapias físicas, ocupacional, del lenguaje, pañales, pañitos húmedos, cremas para el cuerpo, así como el tratamiento integral. Se decreta la nulidad de la sanción realizada por la primera instancia en la medida que se evidenció el cumplimiento de lo impartido y ordenado en el fallo de Tutela instaurado."/>
    <n v="40"/>
    <n v="29652"/>
    <s v="900285194-8"/>
    <s v="FARMACIA INSTITUCIONAL SAS"/>
    <s v="2013-0153"/>
    <m/>
    <x v="1"/>
    <s v="I679"/>
    <s v="ENFERMEDAD CEREBROVASCULAR- NO ESPECIFICADA"/>
    <n v="999003218"/>
    <s v="PANAL TENA SLIP"/>
    <n v="1101"/>
    <s v="La tecnología en salud No POS es consecuencia de un accidente de tránsito "/>
    <s v="Tecnología en salud No POS es consecuencia de un accidente de tránsito"/>
    <s v="No se acepta glosa. Se adjunta carta de certificacion de superacion de tope SOAT por parte de la aseguradora."/>
    <n v="1109160"/>
    <n v="1299990"/>
    <x v="3"/>
    <s v="UNICA"/>
    <n v="20"/>
    <d v="2014-08-08T00:00:00"/>
    <d v="2017-08-07T00:00:00"/>
  </r>
  <r>
    <m/>
    <n v="732355"/>
    <n v="101996674"/>
    <n v="2"/>
    <s v="NELSON ANDRES CHALA GAMEZ"/>
    <s v="CC"/>
    <n v="80186603"/>
    <d v="2014-02-03T00:00:00"/>
    <d v="2014-02-14T00:00:00"/>
    <d v="2014-04-15T00:00:00"/>
    <d v="2013-07-08T00:00:00"/>
    <s v="Paciente con cuatro fallos de Tutela: 1. Acción de Tutela del 15 de diciembre de 2010 por haber sufrido un accidente de tránsito, quedando con un trauma craneo encefálico severo con secuelas neurológicas irreversibles, por lo que a la fecha su estado es vegetativo, y requiere para su mantenimiento de higiene, aseo, y cuidados personales, de elementos como pañales húmedos, cremas anti escaras y de cuerpo, los cuales no han sido autorizados por parte de la EPS al no encontrarse incluidos dentro de las coberturas del plan obligatorio de salud. Se concede la Tutela y ordena suministre los pañales, crema antiescaras y pañitos húmedos requeridos por el paciente en la cantidad y en la periodicidad determinada por el médico tratante. Mediante impunación del 21 de febrero de 2011 se adiciona el recobro ante el Fosyga incluyendo los relativos a los pañales mensuales, las cremas anti escaras y pañitos húmedos. 2. Acción de Tutela del 13 de abril de 2011 por presentar un accidente de tránsito el 22 de marzo de 2010 que le ocasionó secuelas e incapacidad laboral con una pérdida del 94.4%, razón por la cual la empresa Reimpodiesel finaliza el vínculo contractual, por lo que Compensar EPS interrumpe la prestación del servicio y se direcciona para su atención por el régimen subsidiado. Se concede la Tutela y ordena que Compensar EPS garantice la continuidad en la atención médica integral que demande el paciente de conformidad con los requerimientos del médico tratante y con ocasión a su diagnóstico de trauma craneo encefálico severo con secuelas neurológicas irreversibles. Mediante impugnación del 30 de mayo de 2011 se concede el derecho fundamental de estabilidad laboral y ordena a Reimpodiesel reintegrar al paciente, así como indeminzar con 180 días de salario, afiliarlo a Compensar EPS. 3. Acción de Tutela del 27 de abril de 2011 para el suministro de los elementos de higiene y aseo como pañales, paños húmedos, cremas antiescaras ante el estado vegetativo en el que se encuentra y no cuenta con los recursos necesarios para su adquisición. Por parte de la EPS fueron negados porque no hacen parte de las coberturas del POS. Se niega la acción de Tutela por carencia actual del objeto. Mediante impugnación del 30 de marzo de 2011 se decreta la nulidad de lo actuado y se ordena estudiar la viabilidad de emitir medida provisional que garantice la protección de los derechos fundamentales del actor. 4. Acción de Tutela del 8 de julio de 2013 para la cobertura de los elementos que requiere para su mantenimiento higiénico de aseo y cuidado personal como son los pañales, pañitos húmedos y crema anti escaras y de cuerpo Marly, Lubriderm, Acid Mantle; los productos destinados a la nutrición del paciente Proteínas, Carboh, Vitaminas de bajo residuo 1500 ml, oral 18, suspensión oral y las demás que ordene el médico tratante, así como el tratamiento con terapias físicas, respiratorias, ocupacional y del lenguaje, con exoneración de copagos. Mediante impugnación del 3 de septiembre de 2013 se niega el recobro ante el Fosyg, ya que no es el Juez Constitucional al que le compete pronunciarse sobre el recobro, y será la EPS la que deba adelantar el trámite administrativo que considere pertinente. Mediante aclaración del 1° de julio del 2015 a través del cual se impugnó la decisión tomada por la primera instancia de sancionar a la EPS Compensar por no cumplir el fallo de Tutela al haberse ordenado tratamiento de rehabilitación en institución especializada, enfermería las 24 horas, traslados para cumplir citas y que se realicen en ambulancia, y se le suministren los elementos e insumos suficientes para el cuidado y manejo del paciente, aclarándose que se le han brindado los servicios requeridos de conformidad a lo establecido en la historia clínica de la Universidad de la Sabana. Igualmente se le han brindado las terapias físicas, ocupacional, del lenguaje, pañales, pañitos húmedos, cremas para el cuerpo, así como el tratamiento integral. Se decreta la nulidad de la sanción realizada por la primera instancia en la medida que se evidenció el cumplimiento de lo impartido y ordenado en el fallo de Tutela instaurado."/>
    <n v="40"/>
    <n v="29652"/>
    <s v="900285194-8"/>
    <s v="FARMACIA INSTITUCIONAL SAS"/>
    <s v="2013-0153"/>
    <m/>
    <x v="1"/>
    <s v="I679"/>
    <s v="ENFERMEDAD CEREBROVASCULAR- NO ESPECIFICADA"/>
    <n v="999002360"/>
    <s v="PANITOS HUMEDOS PEQUENIN PAQUETE X 100UN"/>
    <n v="1101"/>
    <s v="La tecnología en salud No POS es consecuencia de un accidente de tránsito "/>
    <s v="Tecnología en salud No POS es consecuencia de un accidente de tránsito"/>
    <s v="No se acepta glosa. Se adjunta carta de certificacion de superacion de tope SOAT por parte de la aseguradora."/>
    <n v="190830"/>
    <m/>
    <x v="3"/>
    <s v="UNICA"/>
    <n v="20"/>
    <d v="2014-08-08T00:00:00"/>
    <d v="2017-08-07T00:00:00"/>
  </r>
  <r>
    <n v="732485"/>
    <n v="732485"/>
    <n v="101993270"/>
    <n v="1"/>
    <s v="RICARDO RONDEROS CHACON"/>
    <s v="CC"/>
    <n v="19376939"/>
    <d v="2014-01-02T00:00:00"/>
    <d v="2014-02-21T00:00:00"/>
    <d v="2014-04-15T00:00:00"/>
    <m/>
    <m/>
    <s v="IPS"/>
    <n v="37465"/>
    <s v="900293923-4"/>
    <s v="IPS ESPECIALIZADA S.A."/>
    <s v="2273-293"/>
    <d v="2013-12-16T00:00:00"/>
    <x v="0"/>
    <s v="M329"/>
    <s v="LUPUS ERITEMATOSO SISTEMICO- SIN OTRA ESPECIFICACION"/>
    <s v="19973920-01-0M05BA06"/>
    <s v="BONVIVA"/>
    <n v="1904"/>
    <s v="La orden o formula medica no evidencia la prescripcion "/>
    <s v="No aporta orden y/o formula medica"/>
    <s v="De acuerdo a lo establecido en la Res. 5395 de 2013, se adjunta formula medica con la descripción del paciente, técnologia No POS y Médico Tratante."/>
    <n v="308251"/>
    <n v="308251"/>
    <x v="3"/>
    <s v="MULTIPLE"/>
    <n v="20"/>
    <d v="2014-08-08T00:00:00"/>
    <d v="2017-08-07T00:00:00"/>
  </r>
  <r>
    <m/>
    <n v="732485"/>
    <n v="101993270"/>
    <n v="1"/>
    <s v="RICARDO RONDEROS CHACON"/>
    <s v="CC"/>
    <n v="19376939"/>
    <d v="2014-01-02T00:00:00"/>
    <d v="2014-02-21T00:00:00"/>
    <d v="2014-04-15T00:00:00"/>
    <m/>
    <m/>
    <s v="IPS"/>
    <n v="37465"/>
    <s v="900293923-4"/>
    <s v="IPS ESPECIALIZADA S.A."/>
    <s v="2273-293"/>
    <d v="2013-12-16T00:00:00"/>
    <x v="0"/>
    <s v="M329"/>
    <s v="LUPUS ERITEMATOSO SISTEMICO- SIN OTRA ESPECIFICACION"/>
    <s v="19973920-01-0M05BA06"/>
    <s v="BONVIVA"/>
    <n v="601"/>
    <s v="La tecnología en salud recobrada está incluida en los planes de beneficios vigentes para la fecha de prestación"/>
    <s v="La tecnología en salud se encuentra incluida en el POS"/>
    <s v="No se acepta glosa, para la fecha de prestacion de servicio 2/01/2014 el medicamento BONVIVA para el diagnóstico LUPUS ERITEMATOSO SISTEMICO- SIN OTRA ESPECIFICACIONS es No pos . Resol 5521/2013"/>
    <m/>
    <m/>
    <x v="3"/>
    <s v="MULTIPLE"/>
    <n v="20"/>
    <d v="2014-08-08T00:00:00"/>
    <d v="2017-08-07T00:00:00"/>
  </r>
  <r>
    <n v="732580"/>
    <n v="732580"/>
    <n v="101993365"/>
    <n v="1"/>
    <s v="ANA GRACIELA ROSAS AVELLA"/>
    <s v="CC"/>
    <n v="41466750"/>
    <d v="2014-01-13T00:00:00"/>
    <d v="2014-02-17T00:00:00"/>
    <d v="2014-04-15T00:00:00"/>
    <m/>
    <m/>
    <s v="IPSM"/>
    <n v="69181"/>
    <s v="860066942-7"/>
    <s v="CAJA DE COMPENSACION FAMILIAR COMPENSAR"/>
    <s v="2263-853"/>
    <d v="2013-12-04T00:00:00"/>
    <x v="0"/>
    <s v="C509"/>
    <s v="TUMOR MALIGNO DE LA MAMA- PARTE NO ESPECIFICADA"/>
    <s v="00206742-03-0L02BG03"/>
    <s v="ARIMIDEX"/>
    <n v="1904"/>
    <s v="La orden o formula medica no evidencia la prescripcion "/>
    <s v="No aporta orden y/o formula medica"/>
    <s v="De acuerdo a lo establecido en la Res. 5395 de 2013, se adjunta formula medica con la descripción del paciente, técnologia No POS y Médico Tratante."/>
    <n v="344400"/>
    <n v="344400"/>
    <x v="3"/>
    <s v="MULTIPLE"/>
    <n v="20"/>
    <d v="2014-08-08T00:00:00"/>
    <d v="2017-08-07T00:00:00"/>
  </r>
  <r>
    <m/>
    <n v="732580"/>
    <n v="101993365"/>
    <n v="1"/>
    <s v="ANA GRACIELA ROSAS AVELLA"/>
    <s v="CC"/>
    <n v="41466750"/>
    <d v="2014-01-13T00:00:00"/>
    <d v="2014-02-17T00:00:00"/>
    <d v="2014-04-15T00:00:00"/>
    <m/>
    <m/>
    <s v="IPSM"/>
    <n v="69181"/>
    <s v="860066942-7"/>
    <s v="CAJA DE COMPENSACION FAMILIAR COMPENSAR"/>
    <s v="2263-853"/>
    <d v="2013-12-04T00:00:00"/>
    <x v="0"/>
    <s v="C509"/>
    <s v="TUMOR MALIGNO DE LA MAMA- PARTE NO ESPECIFICADA"/>
    <s v="00206742-03-0L02BG03"/>
    <s v="ARIMIDEX"/>
    <n v="601"/>
    <s v="La tecnología en salud recobrada está incluida en los planes de beneficios vigentes para la fecha de prestación"/>
    <s v="La tecnología en salud se encuentra incluida en el POS"/>
    <s v="No se acepta glosa, para la fecha de prestacion de servicio 13/01/2014 el medicamento ARIMIDEX para el diagnóstico TUMOR MALIGNO DE LA MAMA- PARTE NO ESPECIFICADAes No pos . Resol 5521/2013"/>
    <m/>
    <m/>
    <x v="3"/>
    <s v="MULTIPLE"/>
    <n v="20"/>
    <d v="2014-08-08T00:00:00"/>
    <d v="2017-08-07T00:00:00"/>
  </r>
  <r>
    <n v="732641"/>
    <n v="732641"/>
    <n v="101993426"/>
    <n v="1"/>
    <s v="MARIA DEL ROSARIO MORENO CHAVES"/>
    <s v="CC"/>
    <n v="51851313"/>
    <d v="2014-01-11T00:00:00"/>
    <d v="2014-02-17T00:00:00"/>
    <d v="2014-04-15T00:00:00"/>
    <m/>
    <m/>
    <s v="IPSM"/>
    <n v="69155"/>
    <s v="860066942-7"/>
    <s v="CAJA DE COMPENSACION FAMILIAR COMPENSAR"/>
    <s v="2265-659"/>
    <d v="2013-12-06T00:00:00"/>
    <x v="0"/>
    <s v="C509"/>
    <s v="TUMOR MALIGNO DE LA MAMA- PARTE NO ESPECIFICADA"/>
    <s v="00206742-03-0L02BG03"/>
    <s v="ARIMIDEX"/>
    <n v="1904"/>
    <s v="La orden o formula medica no evidencia la prescripcion "/>
    <s v="No aporta orden y/o formula medica"/>
    <s v="De acuerdo a lo establecido en la Res. 5395 de 2013, se adjunta formula medica con la descripción del paciente, técnologia No POS y Médico Tratante."/>
    <n v="344400"/>
    <n v="344400"/>
    <x v="3"/>
    <s v="MULTIPLE"/>
    <n v="20"/>
    <d v="2014-08-08T00:00:00"/>
    <d v="2017-08-07T00:00:00"/>
  </r>
  <r>
    <m/>
    <n v="732641"/>
    <n v="101993426"/>
    <n v="1"/>
    <s v="MARIA DEL ROSARIO MORENO CHAVES"/>
    <s v="CC"/>
    <n v="51851313"/>
    <d v="2014-01-11T00:00:00"/>
    <d v="2014-02-17T00:00:00"/>
    <d v="2014-04-15T00:00:00"/>
    <m/>
    <m/>
    <s v="IPSM"/>
    <n v="69155"/>
    <s v="860066942-7"/>
    <s v="CAJA DE COMPENSACION FAMILIAR COMPENSAR"/>
    <s v="2265-659"/>
    <d v="2013-12-06T00:00:00"/>
    <x v="0"/>
    <s v="C509"/>
    <s v="TUMOR MALIGNO DE LA MAMA- PARTE NO ESPECIFICADA"/>
    <s v="00206742-03-0L02BG03"/>
    <s v="ARIMIDEX"/>
    <n v="601"/>
    <s v="La tecnología en salud recobrada está incluida en los planes de beneficios vigentes para la fecha de prestación"/>
    <s v="La tecnología en salud se encuentra incluida en el POS"/>
    <s v="No se acepta glosa, para la fecha de prestacion de servicio 11/01/2014 el medicamento ARIMIDEX para el diagnóstico TUMOR MALIGNO DE LA MAMA- PARTE NO ESPECIFICADAes No pos . Resol 5521/2013"/>
    <m/>
    <m/>
    <x v="3"/>
    <s v="MULTIPLE"/>
    <n v="20"/>
    <d v="2014-08-08T00:00:00"/>
    <d v="2017-08-07T00:00:00"/>
  </r>
  <r>
    <n v="732642"/>
    <n v="732642"/>
    <n v="101993427"/>
    <n v="1"/>
    <s v="ALBA ROCIO SANCHEZ BONILLA"/>
    <s v="CC"/>
    <n v="28575525"/>
    <d v="2014-01-02T00:00:00"/>
    <d v="2014-02-17T00:00:00"/>
    <d v="2014-04-15T00:00:00"/>
    <m/>
    <m/>
    <s v="IPSM"/>
    <n v="69156"/>
    <s v="860066942-7"/>
    <s v="CAJA DE COMPENSACION FAMILIAR COMPENSAR"/>
    <s v="2261-243"/>
    <d v="2013-12-02T00:00:00"/>
    <x v="0"/>
    <s v="C509"/>
    <s v="TUMOR MALIGNO DE LA MAMA- PARTE NO ESPECIFICADA"/>
    <s v="00206742-03-0L02BG03"/>
    <s v="ARIMIDEX"/>
    <n v="1904"/>
    <s v="La orden o formula medica no evidencia la prescripcion "/>
    <s v="No aporta orden y/o formula medica"/>
    <s v="De acuerdo a lo establecido en la Res. 5395 de 2013, se adjunta formula medica con la descripción del paciente, técnologia No POS y Médico Tratante."/>
    <n v="344400"/>
    <n v="344400"/>
    <x v="3"/>
    <s v="MULTIPLE"/>
    <n v="20"/>
    <d v="2014-08-08T00:00:00"/>
    <d v="2017-08-07T00:00:00"/>
  </r>
  <r>
    <m/>
    <n v="732642"/>
    <n v="101993427"/>
    <n v="1"/>
    <s v="ALBA ROCIO SANCHEZ BONILLA"/>
    <s v="CC"/>
    <n v="28575525"/>
    <d v="2014-01-02T00:00:00"/>
    <d v="2014-02-17T00:00:00"/>
    <d v="2014-04-15T00:00:00"/>
    <m/>
    <m/>
    <s v="IPSM"/>
    <n v="69156"/>
    <s v="860066942-7"/>
    <s v="CAJA DE COMPENSACION FAMILIAR COMPENSAR"/>
    <s v="2261-243"/>
    <d v="2013-12-02T00:00:00"/>
    <x v="0"/>
    <s v="C509"/>
    <s v="TUMOR MALIGNO DE LA MAMA- PARTE NO ESPECIFICADA"/>
    <s v="00206742-03-0L02BG03"/>
    <s v="ARIMIDEX"/>
    <n v="601"/>
    <s v="La tecnología en salud recobrada está incluida en los planes de beneficios vigentes para la fecha de prestación"/>
    <s v="La tecnología en salud se encuentra incluida en el POS"/>
    <s v="No se acepta glosa, para la fecha de prestacion de servicio 02/01/2014 el medicamento ARIMIDEX para el diagnóstico TUMOR MALIGNO DE LA MAMA- PARTE NO ESPECIFICADAes No pos . Resol 5521/2013"/>
    <m/>
    <m/>
    <x v="3"/>
    <s v="MULTIPLE"/>
    <n v="20"/>
    <d v="2014-08-08T00:00:00"/>
    <d v="2017-08-07T00:00:00"/>
  </r>
  <r>
    <n v="733071"/>
    <n v="733071"/>
    <n v="101994314"/>
    <n v="1"/>
    <s v="ANA GAITAN FUENTES"/>
    <s v="CC"/>
    <n v="20120563"/>
    <d v="2013-05-31T00:00:00"/>
    <d v="2013-06-24T00:00:00"/>
    <d v="2015-10-16T00:00:00"/>
    <m/>
    <m/>
    <s v="MACB"/>
    <n v="183788"/>
    <s v="816001182-7"/>
    <s v="AUDIFARMA S.A."/>
    <s v="2013-419"/>
    <d v="2013-01-23T00:00:00"/>
    <x v="0"/>
    <s v="H408"/>
    <s v="OTROS GLAUCOMAS"/>
    <s v="19919131-02-0S01EE04"/>
    <s v="TRAVATAN 0.004%"/>
    <n v="1703"/>
    <s v="El monto a reconocer presenta diferencias"/>
    <s v="Se reliquida según Circular No. (*CIRCULAR 04 año 2012 08/11/2012) Precio Máximo de Medicamentos, se glosa la diferencia."/>
    <s v="Se realiza reliquidación aplicando el valor del tope correcto para la fecha de servicio (31/05/2013) se aplica tope según Circular 04 de 2012 por un valor de $51262 para el medicamento TRAVATAN 0.004%"/>
    <n v="50290"/>
    <n v="50290"/>
    <x v="3"/>
    <s v="MULTIPLE"/>
    <n v="20"/>
    <d v="2014-08-08T00:00:00"/>
    <d v="2017-08-07T00:00:00"/>
  </r>
  <r>
    <m/>
    <n v="733071"/>
    <n v="101994314"/>
    <n v="1"/>
    <s v="ANA GAITAN FUENTES"/>
    <s v="CC"/>
    <n v="20120563"/>
    <d v="2013-05-31T00:00:00"/>
    <d v="2013-06-24T00:00:00"/>
    <d v="2015-10-16T00:00:00"/>
    <m/>
    <m/>
    <s v="MACB"/>
    <n v="183788"/>
    <s v="816001182-7"/>
    <s v="AUDIFARMA S.A."/>
    <s v="2013-419"/>
    <d v="2013-01-23T00:00:00"/>
    <x v="0"/>
    <s v="H408"/>
    <s v="OTROS GLAUCOMAS"/>
    <s v="19919131-02-0S01EE04"/>
    <s v="TRAVATAN 0.004%"/>
    <n v="1904"/>
    <s v="La orden o formula medica no evidencia la prescripcion "/>
    <s v="No aporta orden y/o formula medica"/>
    <s v="De acuerdo a lo establecido en la Res. 5395 de 2013, se adjunta formula medica con la descripción del paciente, técnologia No POS y Médico Tratante."/>
    <m/>
    <m/>
    <x v="3"/>
    <s v="MULTIPLE"/>
    <n v="20"/>
    <d v="2014-08-08T00:00:00"/>
    <d v="2017-08-07T00:00:00"/>
  </r>
  <r>
    <n v="733201"/>
    <n v="733201"/>
    <n v="101994443"/>
    <n v="1"/>
    <s v="SUSANA FORERO MORENO"/>
    <s v="CC"/>
    <n v="20050097"/>
    <d v="2013-05-31T00:00:00"/>
    <d v="2013-06-24T00:00:00"/>
    <d v="2015-10-16T00:00:00"/>
    <m/>
    <m/>
    <s v="MACB"/>
    <n v="183729"/>
    <s v="816001182-7"/>
    <s v="AUDIFARMA S.A."/>
    <s v="2065-40"/>
    <d v="2013-03-26T00:00:00"/>
    <x v="0"/>
    <s v="L941"/>
    <s v="ESCLERODERMA LINEAL"/>
    <s v="19993897-02-0B01AE07"/>
    <s v="PRADAXA ® 110 MG"/>
    <n v="1703"/>
    <s v="El monto a reconocer presenta diferencias"/>
    <s v="Se reliquida según Circular No. (CIRCULAR 04 año 2012 08/11/2012) Precio Máximo de Medicamentos, se glosa la diferencia."/>
    <s v="No se acepta glosa para la fecha de servicio (31/05/2013) se aplico tope para el medicamento DABIGATRAN ETEXILATO según Circular 04 de 2012, por un valor de $2.284 y el valor unitario recobrado es el mismo."/>
    <n v="68250"/>
    <n v="68250"/>
    <x v="3"/>
    <s v="MULTIPLE"/>
    <n v="20"/>
    <d v="2014-08-08T00:00:00"/>
    <d v="2017-08-07T00:00:00"/>
  </r>
  <r>
    <m/>
    <n v="733201"/>
    <n v="101994443"/>
    <n v="1"/>
    <s v="SUSANA FORERO MORENO"/>
    <s v="CC"/>
    <n v="20050097"/>
    <d v="2013-05-31T00:00:00"/>
    <d v="2013-06-24T00:00:00"/>
    <d v="2015-10-16T00:00:00"/>
    <m/>
    <m/>
    <s v="MACB"/>
    <n v="183729"/>
    <s v="816001182-7"/>
    <s v="AUDIFARMA S.A."/>
    <s v="2065-40"/>
    <d v="2013-03-26T00:00:00"/>
    <x v="0"/>
    <s v="L941"/>
    <s v="ESCLERODERMA LINEAL"/>
    <s v="19993897-02-0B01AE07"/>
    <s v="PRADAXA ® 110 MG"/>
    <n v="1904"/>
    <s v="La orden o formula medica no evidencia la prescripcion "/>
    <s v="No aporta orden y/o formula medica"/>
    <s v="De acuerdo a lo establecido en la Res. 5395 de 2013, se adjunta formula medica con la descripción del paciente, técnologia No POS y Médico Tratante."/>
    <m/>
    <m/>
    <x v="3"/>
    <s v="MULTIPLE"/>
    <n v="20"/>
    <d v="2014-08-08T00:00:00"/>
    <d v="2017-08-07T00:00:00"/>
  </r>
  <r>
    <n v="733280"/>
    <n v="733280"/>
    <n v="101994521"/>
    <n v="1"/>
    <s v="ANA DE JESUS BECERRA DE BLANCO"/>
    <s v="CC"/>
    <n v="20331253"/>
    <d v="2013-05-30T00:00:00"/>
    <d v="2013-06-24T00:00:00"/>
    <d v="2014-04-15T00:00:00"/>
    <m/>
    <m/>
    <s v="MACB"/>
    <n v="183764"/>
    <s v="816001182-7"/>
    <s v="AUDIFARMA S.A."/>
    <s v="2085-459"/>
    <d v="2013-04-22T00:00:00"/>
    <x v="0"/>
    <s v="M350"/>
    <s v="SINDROME SECO (SJOGREN)"/>
    <s v="19937946-01-0S01ED51"/>
    <s v="DORZOPT®"/>
    <n v="1904"/>
    <s v="La orden o formula medica no evidencia la prescripcion "/>
    <s v="No aporta orden y/o formula medica"/>
    <s v="De acuerdo a lo establecido en la Res. 5395 de 2013, se adjunta formula medica con la descripción del paciente, técnologia No POS y Médico Tratante."/>
    <n v="33672"/>
    <n v="33672"/>
    <x v="3"/>
    <s v="MULTIPLE"/>
    <n v="20"/>
    <d v="2014-08-08T00:00:00"/>
    <d v="2017-08-07T00:00:00"/>
  </r>
  <r>
    <m/>
    <n v="733280"/>
    <n v="101994521"/>
    <n v="1"/>
    <s v="ANA DE JESUS BECERRA DE BLANCO"/>
    <s v="CC"/>
    <n v="20331253"/>
    <d v="2013-05-30T00:00:00"/>
    <d v="2013-06-24T00:00:00"/>
    <d v="2014-04-15T00:00:00"/>
    <m/>
    <m/>
    <s v="MACB"/>
    <n v="183764"/>
    <s v="816001182-7"/>
    <s v="AUDIFARMA S.A."/>
    <s v="2085-459"/>
    <d v="2013-04-22T00:00:00"/>
    <x v="0"/>
    <s v="M350"/>
    <s v="SINDROME SECO (SJOGREN)"/>
    <s v="19937946-01-0S01ED51"/>
    <s v="DORZOPT®"/>
    <n v="2004"/>
    <s v="El Criterio Observado sera incluido para el proceso de Auditoria Concurrente."/>
    <s v="OBSERVACIONES DEL AUDITOR."/>
    <m/>
    <m/>
    <m/>
    <x v="3"/>
    <s v="MULTIPLE"/>
    <n v="20"/>
    <d v="2014-08-08T00:00:00"/>
    <d v="2017-08-07T00:00:00"/>
  </r>
  <r>
    <n v="734011"/>
    <n v="734011"/>
    <n v="101996237"/>
    <n v="1"/>
    <s v="IRMA GONZALEZ DE BERMUDEZ"/>
    <s v="CC"/>
    <n v="41306567"/>
    <d v="2013-08-16T00:00:00"/>
    <d v="2014-02-06T00:00:00"/>
    <d v="2014-04-15T00:00:00"/>
    <m/>
    <m/>
    <n v="205"/>
    <n v="376071"/>
    <s v="816001182-7"/>
    <s v="AUDIFARMA S.A."/>
    <s v="2171-44"/>
    <d v="2013-08-12T00:00:00"/>
    <x v="0"/>
    <s v="H402"/>
    <s v="GLAUCOMA PRIMARIO DE ANGULO CERRADO"/>
    <s v="19947911-02-0S01EA05"/>
    <s v="TARTRATO DE BRIMONIDINA 0.2 %"/>
    <n v="1904"/>
    <s v="La orden o formula medica no evidencia la prescripcion "/>
    <s v="No aporta orden y/o formula medica"/>
    <s v="De acuerdo a lo establecido en la Res. 5395 de 2013, se adjunta formula medica con la descripción del paciente, técnologia No POS y Médico Tratante."/>
    <n v="22636"/>
    <n v="22636"/>
    <x v="3"/>
    <s v="MULTIPLE"/>
    <n v="20"/>
    <d v="2014-08-08T00:00:00"/>
    <d v="2017-08-07T00:00:00"/>
  </r>
  <r>
    <m/>
    <n v="734011"/>
    <n v="101996237"/>
    <n v="1"/>
    <s v="IRMA GONZALEZ DE BERMUDEZ"/>
    <s v="CC"/>
    <n v="41306567"/>
    <d v="2013-08-16T00:00:00"/>
    <d v="2014-02-06T00:00:00"/>
    <d v="2014-04-15T00:00:00"/>
    <m/>
    <m/>
    <n v="205"/>
    <n v="376071"/>
    <s v="816001182-7"/>
    <s v="AUDIFARMA S.A."/>
    <s v="2171-44"/>
    <d v="2013-08-12T00:00:00"/>
    <x v="0"/>
    <s v="H402"/>
    <s v="GLAUCOMA PRIMARIO DE ANGULO CERRADO"/>
    <s v="19947911-02-0S01EA05"/>
    <s v="TARTRATO DE BRIMONIDINA 0.2 %"/>
    <n v="601"/>
    <s v="La tecnología en salud recobrada está incluida en los planes de beneficios vigentes para la fecha de prestación"/>
    <s v="La tecnología en salud se encuentra incluida en el POS"/>
    <s v="No se acepta glosa, para la fecha de prestacion de servicio 16-08-2013 el medicamento TARTRATO DE BRIMONIDINA 0.2 % para el diagnóstico GLAUCOMA PRIMARIO DE ANGULO CERRADOes No pos . Acuerdo 029-2011"/>
    <m/>
    <m/>
    <x v="3"/>
    <s v="MULTIPLE"/>
    <n v="20"/>
    <d v="2014-08-08T00:00:00"/>
    <d v="2017-08-07T00:00:00"/>
  </r>
  <r>
    <n v="734216"/>
    <n v="734216"/>
    <n v="101995847"/>
    <n v="1"/>
    <s v="MARIA SIBILINA CURREA"/>
    <s v="CC"/>
    <n v="39691870"/>
    <d v="2013-10-02T00:00:00"/>
    <d v="2013-10-25T00:00:00"/>
    <d v="2015-08-20T00:00:00"/>
    <m/>
    <m/>
    <n v="205"/>
    <n v="392880"/>
    <s v="816001182-7"/>
    <s v="AUDIFARMA S.A."/>
    <s v="2211-105"/>
    <d v="2013-09-30T00:00:00"/>
    <x v="0"/>
    <s v="I48X"/>
    <s v="FIBRILACION Y ALETEO AURICULAR"/>
    <s v="19993897-02-0B01AE07"/>
    <s v="PRADAXA ® 110 MG"/>
    <n v="1301"/>
    <s v="El usuario se encuentra reportado fallecido en RNEC para la fecha de prestación del servicio"/>
    <s v="Usuario reportado como fallecido en la base de datos de la Registraduría Nacional del Estado Civil"/>
    <s v=" No se acepta glosa. El usuario se encontraba vivo, afiliado y compensado a la EPS COMPENSAR para la fecha de prestación del servicio (02/10/2013). Se adjunta historia clinica donde se evidencia que el paciente tiene ingreso hospitalario en Junio del 2014 que es posterior a la fecha de servicio de la prestación objeto del presente recobro."/>
    <n v="132180"/>
    <n v="132180"/>
    <x v="3"/>
    <s v="MULTIPLE"/>
    <n v="20"/>
    <d v="2014-08-08T00:00:00"/>
    <d v="2017-08-07T00:00:00"/>
  </r>
  <r>
    <m/>
    <n v="734216"/>
    <n v="101995847"/>
    <n v="1"/>
    <s v="MARIA SIBILINA CURREA"/>
    <s v="CC"/>
    <n v="39691870"/>
    <d v="2013-10-02T00:00:00"/>
    <d v="2013-10-25T00:00:00"/>
    <d v="2015-08-20T00:00:00"/>
    <m/>
    <m/>
    <n v="205"/>
    <n v="392880"/>
    <s v="816001182-7"/>
    <s v="AUDIFARMA S.A."/>
    <s v="2211-105"/>
    <d v="2013-09-30T00:00:00"/>
    <x v="0"/>
    <s v="I48X"/>
    <s v="FIBRILACION Y ALETEO AURICULAR"/>
    <s v="19993897-02-0B01AE07"/>
    <s v="PRADAXA ® 110 MG"/>
    <n v="1703"/>
    <s v="El monto a reconocer presenta diferencias"/>
    <s v="Se reliquida según Circular No. (CIRCULAR 04 año 2012 FECHA INICIAL 8 DE NOVIEMBRE año 2012) Precio Máximo de Medicamentos, se glosa la diferencia."/>
    <s v="No se acepta glosa para la fecha de servicio (02/10/2013) se aplico tope para el medicamento DABIGATRAN ETEXILATO según Circular 04 de 2012, por un valor de $2.284 y el valor unitario recobrado es el mismo."/>
    <m/>
    <m/>
    <x v="3"/>
    <s v="MULTIPLE"/>
    <n v="20"/>
    <d v="2014-08-08T00:00:00"/>
    <d v="2017-08-07T00:00:00"/>
  </r>
  <r>
    <m/>
    <n v="734216"/>
    <n v="101995847"/>
    <n v="1"/>
    <s v="MARIA SIBILINA CURREA"/>
    <s v="CC"/>
    <n v="39691870"/>
    <d v="2013-10-02T00:00:00"/>
    <d v="2013-10-25T00:00:00"/>
    <d v="2015-08-20T00:00:00"/>
    <m/>
    <m/>
    <n v="205"/>
    <n v="392880"/>
    <s v="816001182-7"/>
    <s v="AUDIFARMA S.A."/>
    <s v="2211-105"/>
    <d v="2013-09-30T00:00:00"/>
    <x v="0"/>
    <s v="I48X"/>
    <s v="FIBRILACION Y ALETEO AURICULAR"/>
    <s v="19993897-02-0B01AE07"/>
    <s v="PRADAXA ® 110 MG"/>
    <n v="1904"/>
    <s v="La orden o formula medica no evidencia la prescripcion "/>
    <s v="No aporta orden y/o formula medica"/>
    <s v="De acuerdo a lo establecido en la Res. 5395 de 2013, se adjunta formula medica con la descripción del paciente, técnologia No POS y Médico Tratante."/>
    <m/>
    <m/>
    <x v="3"/>
    <s v="MULTIPLE"/>
    <n v="20"/>
    <d v="2014-08-08T00:00:00"/>
    <d v="2017-08-07T00:00:00"/>
  </r>
  <r>
    <n v="734541"/>
    <n v="734541"/>
    <n v="101996168"/>
    <n v="1"/>
    <s v="BEATRIZ RODRIGUEZ URREA"/>
    <s v="CC"/>
    <n v="51641641"/>
    <d v="2014-01-20T00:00:00"/>
    <d v="2014-03-03T00:00:00"/>
    <d v="2014-04-15T00:00:00"/>
    <m/>
    <m/>
    <s v="IPSM"/>
    <n v="69213"/>
    <s v="860066942-7"/>
    <s v="CAJA DE COMPENSACION FAMILIAR COMPENSAR"/>
    <s v="2317-10"/>
    <d v="2014-02-12T00:00:00"/>
    <x v="0"/>
    <s v="C189"/>
    <s v="TUMOR MALIGNO DEL COLON- PARTE NO ESPECIFICADA"/>
    <s v="00229745-01-0L01BC06"/>
    <s v="XELODA &quot;ROCHE&quot; TABLETAS LACADAS 500MG"/>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462700"/>
    <n v="462700"/>
    <x v="3"/>
    <s v="MULTIPLE"/>
    <n v="20"/>
    <d v="2014-08-08T00:00:00"/>
    <d v="2017-08-07T00:00:00"/>
  </r>
  <r>
    <m/>
    <n v="734541"/>
    <n v="101996168"/>
    <n v="1"/>
    <s v="BEATRIZ RODRIGUEZ URREA"/>
    <s v="CC"/>
    <n v="51641641"/>
    <d v="2014-01-20T00:00:00"/>
    <d v="2014-03-03T00:00:00"/>
    <d v="2014-04-15T00:00:00"/>
    <m/>
    <m/>
    <s v="IPSM"/>
    <n v="69213"/>
    <s v="860066942-7"/>
    <s v="CAJA DE COMPENSACION FAMILIAR COMPENSAR"/>
    <s v="2317-10"/>
    <d v="2014-02-12T00:00:00"/>
    <x v="0"/>
    <s v="C189"/>
    <s v="TUMOR MALIGNO DEL COLON- PARTE NO ESPECIFICADA"/>
    <s v="00229745-01-0L01BC06"/>
    <s v="XELODA &quot;ROCHE&quot; TABLETAS LACADAS 500MG"/>
    <n v="1001"/>
    <s v="Las fechas de solicitud del médico tratante, autorización y/o prestación no son consistentes"/>
    <s v="La fecha del acta de CTC es posterior a la fecha de entrega de la tecnología y no es una urgencia manifiesta"/>
    <s v="No se acepta glosa, la evidencia de suministro puede comprobarse con la factura IPS donde se detalla el paciente, fecha de ingreso y egreso, descripción de la tecnología No POS, cantidad, valor unitario y valor total."/>
    <m/>
    <m/>
    <x v="3"/>
    <s v="MULTIPLE"/>
    <n v="20"/>
    <d v="2014-08-08T00:00:00"/>
    <d v="2017-08-07T00:00:00"/>
  </r>
  <r>
    <m/>
    <n v="734541"/>
    <n v="101996168"/>
    <n v="1"/>
    <s v="BEATRIZ RODRIGUEZ URREA"/>
    <s v="CC"/>
    <n v="51641641"/>
    <d v="2014-01-20T00:00:00"/>
    <d v="2014-03-03T00:00:00"/>
    <d v="2014-04-15T00:00:00"/>
    <m/>
    <m/>
    <s v="IPSM"/>
    <n v="69213"/>
    <s v="860066942-7"/>
    <s v="CAJA DE COMPENSACION FAMILIAR COMPENSAR"/>
    <s v="2317-10"/>
    <d v="2014-02-12T00:00:00"/>
    <x v="0"/>
    <s v="C189"/>
    <s v="TUMOR MALIGNO DEL COLON- PARTE NO ESPECIFICADA"/>
    <s v="00229745-01-0L01BC06"/>
    <s v="XELODA &quot;ROCHE&quot; TABLETAS LACADAS 500MG"/>
    <n v="1703"/>
    <s v="El monto a reconocer presenta diferencias"/>
    <s v="Se reliquida según Circular No. (04 año 2013 14/09/2013) Precio Máximo de Medicamentos, se glosa la diferencia."/>
    <s v="No se acepta glosa el valor recobrado es correcto. Para la fecha de servicio (20/01/2014) se aplico tope según Circular 04 de 2012 $6.750, para el medicamentoCAPECITABINA 500MG, el valor unitario recobrado es el mismo. "/>
    <m/>
    <m/>
    <x v="3"/>
    <s v="MULTIPLE"/>
    <n v="20"/>
    <d v="2014-08-08T00:00:00"/>
    <d v="2017-08-07T00:00:00"/>
  </r>
  <r>
    <n v="734680"/>
    <n v="734680"/>
    <n v="101993632"/>
    <n v="1"/>
    <s v="JUAN ESTEBAN VARGAS GOMEZ"/>
    <s v="TI"/>
    <n v="1014477483"/>
    <d v="2013-12-02T00:00:00"/>
    <d v="2014-02-05T00:00:00"/>
    <d v="2015-07-15T00:00:00"/>
    <m/>
    <m/>
    <m/>
    <n v="4369"/>
    <s v="830099027-5"/>
    <s v="FUNDACION AVANTE"/>
    <s v="751-128"/>
    <d v="2013-06-27T00:00:00"/>
    <x v="0"/>
    <s v="F840"/>
    <s v="AUTISMO EN LA NINEZ"/>
    <n v="89031301"/>
    <s v="SOMBRA DE APOYO TERAPEUTICO"/>
    <n v="702"/>
    <s v="Lo recobrado corresponde a una exclusión del POS y no se encuentra debidamente justificada en el Acta de CTC u ordenada expresamente en el fallo de tutela "/>
    <s v="La tecnología recobrada es una exclusion del POS y no se encuentra debidamente justificada en el acta de CTC"/>
    <s v="No se acepta glosa se encuentra adjunta acta de CTC No 751-128 contiene la justificación médica de la decisión adoptada y el medicamento suministrado es para contrarrestar secuelas del diagnóstico inicial del paciente. "/>
    <n v="982600"/>
    <n v="982600"/>
    <x v="3"/>
    <s v="MULTIPLE"/>
    <n v="20"/>
    <d v="2014-08-08T00:00:00"/>
    <d v="2017-08-07T00:00:00"/>
  </r>
  <r>
    <m/>
    <n v="734680"/>
    <n v="101993632"/>
    <n v="1"/>
    <s v="JUAN ESTEBAN VARGAS GOMEZ"/>
    <s v="TI"/>
    <n v="1014477483"/>
    <d v="2013-12-02T00:00:00"/>
    <d v="2014-02-05T00:00:00"/>
    <d v="2015-07-15T00:00:00"/>
    <m/>
    <m/>
    <n v="2019"/>
    <n v="4369"/>
    <s v="830099027-5"/>
    <s v="FUNDACION AVANTE"/>
    <s v="751-128"/>
    <d v="2013-06-27T00:00:00"/>
    <x v="0"/>
    <s v="F840"/>
    <s v="AUTISMO EN LA NINEZ"/>
    <n v="89031301"/>
    <s v="SOMBRA DE APOYO TERAPEUTICO"/>
    <n v="1904"/>
    <s v="La orden o formula medica no evidencia la prescripcion "/>
    <s v="No aporta orden y/o formula medica"/>
    <s v="De acuerdo a lo establecido en la Res. 5395 de 2013, se adjunta formula medica con la descripción del paciente, técnologia No POS y Médico Tratante."/>
    <m/>
    <m/>
    <x v="3"/>
    <s v="MULTIPLE"/>
    <n v="20"/>
    <d v="2014-08-08T00:00:00"/>
    <d v="2017-08-07T00:00:00"/>
  </r>
  <r>
    <n v="734764"/>
    <n v="734764"/>
    <n v="101993716"/>
    <n v="1"/>
    <s v="SERGIO AVILA GARCIA"/>
    <s v="RC"/>
    <n v="1011094752"/>
    <d v="2013-12-10T00:00:00"/>
    <d v="2014-02-05T00:00:00"/>
    <d v="2015-07-15T00:00:00"/>
    <m/>
    <m/>
    <m/>
    <n v="4368"/>
    <s v="830099027-5"/>
    <s v="FUNDACION AVANTE"/>
    <s v="825-71"/>
    <d v="2013-11-05T00:00:00"/>
    <x v="0"/>
    <s v="F840"/>
    <s v="AUTISMO EN LA NINEZ"/>
    <n v="89031301"/>
    <s v="SOMBRA DE APOYO TERAPEUTICO -TUTOR SOMBRA - AC"/>
    <n v="702"/>
    <s v="Lo recobrado corresponde a una exclusión del POS y no se encuentra debidamente justificada en el Acta de CTC u ordenada expresamente en el fallo de tutela "/>
    <s v="La tecnología recobrada es una exclusion del POS y no se encuentra debidamente justificada en el acta de CTC"/>
    <s v="No se acepta glosa se encuentra adjunta acta de CTC No 825-71 contiene la justificación médica de la decisión adoptada y el medicamento suministrado es para contrarrestar secuelas del diagnóstico inicial del paciente. "/>
    <n v="961000"/>
    <n v="961000"/>
    <x v="3"/>
    <s v="MULTIPLE"/>
    <n v="20"/>
    <d v="2014-08-08T00:00:00"/>
    <d v="2017-08-07T00:00:00"/>
  </r>
  <r>
    <m/>
    <n v="734764"/>
    <n v="101993716"/>
    <n v="1"/>
    <s v="SERGIO AVILA GARCIA"/>
    <s v="RC"/>
    <n v="1011094752"/>
    <d v="2013-12-10T00:00:00"/>
    <d v="2014-02-05T00:00:00"/>
    <d v="2015-07-15T00:00:00"/>
    <m/>
    <m/>
    <n v="209"/>
    <n v="4368"/>
    <s v="830099027-5"/>
    <s v="FUNDACION AVANTE"/>
    <s v="825-71"/>
    <d v="2013-11-05T00:00:00"/>
    <x v="0"/>
    <s v="F840"/>
    <s v="AUTISMO EN LA NINEZ"/>
    <n v="89031301"/>
    <s v="SOMBRA DE APOYO TERAPEUTICO -TUTOR SOMBRA - AC"/>
    <n v="1904"/>
    <s v="La orden o formula medica no evidencia la prescripcion "/>
    <s v="No aporta orden y/o formula medica"/>
    <s v="De acuerdo a lo establecido en la Res. 5395 de 2013, se adjunta formula medica con la descripción del paciente, técnologia No POS y Médico Tratante."/>
    <m/>
    <m/>
    <x v="3"/>
    <s v="MULTIPLE"/>
    <n v="20"/>
    <d v="2014-08-08T00:00:00"/>
    <d v="2017-08-07T00:00:00"/>
  </r>
  <r>
    <n v="734779"/>
    <n v="734779"/>
    <n v="101993731"/>
    <n v="1"/>
    <s v="SERGIO AVILA GARCIA"/>
    <s v="RC"/>
    <n v="1011094752"/>
    <d v="2014-01-09T00:00:00"/>
    <d v="2014-02-05T00:00:00"/>
    <d v="2015-07-15T00:00:00"/>
    <m/>
    <m/>
    <m/>
    <n v="4406"/>
    <s v="830099027-5"/>
    <s v="FUNDACION AVANTE"/>
    <s v="825-71"/>
    <d v="2013-11-05T00:00:00"/>
    <x v="0"/>
    <s v="F840"/>
    <s v="AUTISMO EN LA NINEZ"/>
    <n v="89031301"/>
    <s v="SOMBRA DE APOYO TERAPEUTICO -TUTOR SOMBRA - AC"/>
    <n v="702"/>
    <s v="Lo recobrado corresponde a una exclusión del POS y no se encuentra debidamente justificada en el Acta de CTC u ordenada expresamente en el fallo de tutela "/>
    <s v="La tecnología recobrada es una exclusion del POS y no se encuentra debidamente justificada en el acta de CTC"/>
    <s v="No se acepta glosa se encuentra adjunta acta de CTC No 825-71 contiene la justificación médica de la decisión adoptada y el medicamento suministrado es para contrarrestar secuelas del diagnóstico inicial del paciente. "/>
    <n v="959200"/>
    <n v="959200"/>
    <x v="3"/>
    <s v="MULTIPLE"/>
    <n v="20"/>
    <d v="2014-08-08T00:00:00"/>
    <d v="2017-08-07T00:00:00"/>
  </r>
  <r>
    <m/>
    <n v="734779"/>
    <n v="101993731"/>
    <n v="1"/>
    <s v="SERGIO AVILA GARCIA"/>
    <s v="RC"/>
    <n v="1011094752"/>
    <d v="2014-01-09T00:00:00"/>
    <d v="2014-02-05T00:00:00"/>
    <d v="2015-07-15T00:00:00"/>
    <m/>
    <m/>
    <n v="2019"/>
    <n v="4406"/>
    <s v="830099027-5"/>
    <s v="FUNDACION AVANTE"/>
    <s v="825-71"/>
    <d v="2013-11-05T00:00:00"/>
    <x v="0"/>
    <s v="F840"/>
    <s v="AUTISMO EN LA NINEZ"/>
    <n v="89031301"/>
    <s v="SOMBRA DE APOYO TERAPEUTICO -TUTOR SOMBRA - AC"/>
    <n v="1904"/>
    <s v="La orden o formula medica no evidencia la prescripcion "/>
    <s v="No aporta orden y/o formula medica"/>
    <s v="De acuerdo a lo establecido en la Res. 5395 de 2013, se adjunta formula medica con la descripción del paciente, técnologia No POS y Médico Tratante."/>
    <m/>
    <m/>
    <x v="3"/>
    <s v="MULTIPLE"/>
    <n v="20"/>
    <d v="2014-08-08T00:00:00"/>
    <d v="2017-08-07T00:00:00"/>
  </r>
  <r>
    <n v="735101"/>
    <n v="735101"/>
    <n v="101995462"/>
    <n v="1"/>
    <s v="CARLOS ALFREDO SALINAS VALDERRAMA"/>
    <s v="CC"/>
    <n v="79139488"/>
    <d v="2013-12-13T00:00:00"/>
    <d v="2014-03-11T00:00:00"/>
    <d v="2014-04-15T00:00:00"/>
    <m/>
    <m/>
    <s v="IPSM"/>
    <n v="69687"/>
    <s v="860066942-7"/>
    <s v="CAJA DE COMPENSACION FAMILIAR COMPENSAR"/>
    <s v="2219-59"/>
    <d v="2013-10-09T00:00:00"/>
    <x v="0"/>
    <s v="B24X"/>
    <s v="ENFERMEDAD POR VIRUS DE LA INMUNODEFICIENCIA HUMANA (VIH)- SIN OTRA ESPECIFICACION"/>
    <s v="19927351-03-0J05AE02"/>
    <s v="INDINAVIR 400 MG CÁPSULAS"/>
    <n v="1904"/>
    <s v="La orden o formula medica no evidencia la prescripcion "/>
    <s v="No aporta orden y/o formula medica"/>
    <s v="De acuerdo a lo establecido en la Res. 5395 de 2013, se adjunta formula medica con la descripción del paciente, técnologia No POS y Médico Tratante."/>
    <n v="442140"/>
    <n v="442140"/>
    <x v="3"/>
    <s v="MULTIPLE"/>
    <n v="20"/>
    <d v="2014-08-08T00:00:00"/>
    <d v="2017-08-07T00:00:00"/>
  </r>
  <r>
    <m/>
    <n v="735101"/>
    <n v="101995462"/>
    <n v="1"/>
    <s v="CARLOS ALFREDO SALINAS VALDERRAMA"/>
    <s v="CC"/>
    <n v="79139488"/>
    <d v="2013-12-13T00:00:00"/>
    <d v="2014-03-11T00:00:00"/>
    <d v="2014-04-15T00:00:00"/>
    <m/>
    <m/>
    <s v="IPSM"/>
    <n v="69687"/>
    <s v="860066942-7"/>
    <s v="CAJA DE COMPENSACION FAMILIAR COMPENSAR"/>
    <s v="2219-59"/>
    <d v="2013-10-09T00:00:00"/>
    <x v="0"/>
    <s v="B24X"/>
    <s v="ENFERMEDAD POR VIRUS DE LA INMUNODEFICIENCIA HUMANA (VIH)- SIN OTRA ESPECIFICACION"/>
    <s v="19927351-03-0J05AE02"/>
    <s v="INDINAVIR 400 MG CÁPSULAS"/>
    <n v="601"/>
    <s v="La tecnología en salud recobrada está incluida en los planes de beneficios vigentes para la fecha de prestación"/>
    <s v="La tecnología en salud se encuentra incluida en el POS"/>
    <s v="No se acepta glosa, para la fecha de prestacion de servicio 13-12-2013 el medicamento TARTRATO DE BRIMONIDINA 0.2 % para el diagnóstico ENFERMEDAD POR VIRUS DE LA INMUNODEFICIENCIA HUMANA (VIH)- SIN OTRA ESPECIFICACION es No pos . Acuerdo 029-2011"/>
    <m/>
    <m/>
    <x v="3"/>
    <s v="MULTIPLE"/>
    <n v="20"/>
    <d v="2014-08-08T00:00:00"/>
    <d v="2017-08-07T00:00:00"/>
  </r>
  <r>
    <n v="735536"/>
    <n v="735536"/>
    <n v="101992843"/>
    <n v="1"/>
    <s v="SUSANA OSORIO GONZALEZ"/>
    <s v="CC"/>
    <n v="20301040"/>
    <d v="2013-06-07T00:00:00"/>
    <d v="2013-06-24T00:00:00"/>
    <d v="2015-10-16T00:00:00"/>
    <m/>
    <m/>
    <n v="205"/>
    <n v="355895"/>
    <s v="816001182-7"/>
    <s v="AUDIFARMA S.A."/>
    <s v="2083-382"/>
    <d v="2013-04-19T00:00:00"/>
    <x v="0"/>
    <s v="M216"/>
    <s v="OTRAS DEFORMIDADES ADQUIRIDAS DEL TOBILLO Y DEL PIE"/>
    <s v="19967651-02-0N02AE01"/>
    <s v="TRANSTEC 35MCG / H"/>
    <n v="1703"/>
    <s v="El monto a reconocer presenta diferencias"/>
    <s v="Se reliquida según Circular No. (*CIRCULAR 04 año 2012 08/11/2012) Precio Máximo de Medicamentos, se glosa la diferencia."/>
    <s v="No se acepta glosa. El valor recobrado es correcto para la fecha de servicio (07/06/2013) se aplico tope para el medicamento BUPRENORFINA 35MCG/HORA (20MG) según Circular 04 de 2012 por un valor unitario $45.545. El valor recobrado es el mismo."/>
    <n v="243270"/>
    <n v="243270"/>
    <x v="3"/>
    <s v="MULTIPLE"/>
    <n v="20"/>
    <d v="2014-08-08T00:00:00"/>
    <d v="2017-08-07T00:00:00"/>
  </r>
  <r>
    <m/>
    <n v="735536"/>
    <n v="101992843"/>
    <n v="1"/>
    <s v="SUSANA OSORIO GONZALEZ"/>
    <s v="CC"/>
    <n v="20301040"/>
    <d v="2013-06-07T00:00:00"/>
    <d v="2013-06-24T00:00:00"/>
    <d v="2015-10-16T00:00:00"/>
    <m/>
    <m/>
    <n v="205"/>
    <n v="355895"/>
    <s v="816001182-7"/>
    <s v="AUDIFARMA S.A."/>
    <s v="2083-382"/>
    <d v="2013-04-19T00:00:00"/>
    <x v="0"/>
    <s v="M216"/>
    <s v="OTRAS DEFORMIDADES ADQUIRIDAS DEL TOBILLO Y DEL PIE"/>
    <s v="19967651-02-0N02AE01"/>
    <s v="TRANSTEC 35MCG / H"/>
    <n v="1902"/>
    <s v="La orden o formula medica no evidencia la prescripcion "/>
    <s v="Orden o formula sin nombre o firma del prescriptor con su respectivo número de registro profesional"/>
    <s v="No se acepta glosa. Se adjunta orden medica legible, este documento cuenta con el nombre, firma y registro médico del galeno que la elaboró."/>
    <m/>
    <m/>
    <x v="3"/>
    <s v="MULTIPLE"/>
    <n v="20"/>
    <d v="2014-08-08T00:00:00"/>
    <d v="2017-08-07T00:00:00"/>
  </r>
  <r>
    <n v="735760"/>
    <n v="735760"/>
    <n v="101993916"/>
    <n v="1"/>
    <s v="ALFONSO NIVIA VELASQUEZ"/>
    <s v="CC"/>
    <n v="2909159"/>
    <d v="2013-04-19T00:00:00"/>
    <d v="2013-05-24T00:00:00"/>
    <d v="2015-10-16T00:00:00"/>
    <m/>
    <m/>
    <s v="MAC"/>
    <n v="1062321"/>
    <s v="816001182-7"/>
    <s v="AUDIFARMA S.A."/>
    <s v="1955-554"/>
    <d v="2012-11-13T00:00:00"/>
    <x v="0"/>
    <s v="I500"/>
    <s v="INSUFICIENCIA CARDIACA CONGESTIVA"/>
    <s v="19993897-02-0B01AE07"/>
    <s v="PRADAXA ® 110 MG"/>
    <n v="1703"/>
    <s v="El monto a reconocer presenta diferencias"/>
    <s v="Se reliquida según Circular No. (04 año 2012 08/11/2012) Precio Máximo de Medicamentos, se glosa la diferencia."/>
    <s v="No se acepta glosa para la fecha de servicio (19/04/2013) se aplico tope para el medicamento DABIGATRAN ETEXILATO según Circular 04 de 2012, por un valor de $2.284 y el valor unitario recobrado es el mismo."/>
    <n v="136500"/>
    <n v="136500"/>
    <x v="3"/>
    <s v="MULTIPLE"/>
    <n v="20"/>
    <d v="2014-08-08T00:00:00"/>
    <d v="2017-08-07T00:00:00"/>
  </r>
  <r>
    <m/>
    <n v="735760"/>
    <n v="101993916"/>
    <n v="1"/>
    <s v="ALFONSO NIVIA VELASQUEZ"/>
    <s v="CC"/>
    <n v="2909159"/>
    <d v="2013-04-19T00:00:00"/>
    <d v="2013-05-24T00:00:00"/>
    <d v="2015-10-16T00:00:00"/>
    <m/>
    <m/>
    <s v="MAC"/>
    <n v="1062321"/>
    <s v="816001182-7"/>
    <s v="AUDIFARMA S.A."/>
    <s v="1955-554"/>
    <d v="2012-11-13T00:00:00"/>
    <x v="0"/>
    <s v="I500"/>
    <s v="INSUFICIENCIA CARDIACA CONGESTIVA"/>
    <s v="19993897-02-0B01AE07"/>
    <s v="PRADAXA ® 110 MG"/>
    <n v="1904"/>
    <s v="La orden o formula medica no evidencia la prescripcion "/>
    <s v="No aporta orden y/o formula medica"/>
    <s v="De acuerdo a lo establecido en la Res. 5395 de 2013, se adjunta formula medica con la descripción del paciente, técnologia No POS y Médico Tratante."/>
    <m/>
    <m/>
    <x v="3"/>
    <s v="MULTIPLE"/>
    <n v="20"/>
    <d v="2014-08-08T00:00:00"/>
    <d v="2017-08-07T00:00:00"/>
  </r>
  <r>
    <n v="736383"/>
    <n v="736383"/>
    <n v="101993105"/>
    <n v="1"/>
    <s v="LUIS ALBERTO GUZMAN"/>
    <s v="CC"/>
    <n v="19423978"/>
    <d v="2014-01-10T00:00:00"/>
    <d v="2014-02-25T00:00:00"/>
    <d v="2014-04-15T00:00:00"/>
    <m/>
    <m/>
    <n v="205"/>
    <n v="428771"/>
    <s v="816001182-7"/>
    <s v="AUDIFARMA S.A."/>
    <s v="2285-546"/>
    <d v="2014-01-02T00:00:00"/>
    <x v="0"/>
    <s v="E46X"/>
    <s v="DESNUTRICION PROTEICOCALORICA - NO ESPECIFICADA"/>
    <s v="01981395-02-0B05BA10"/>
    <s v="JEVITY® 2"/>
    <n v="902"/>
    <s v="El usuario no es consistente en los diferentes soportes del recobro"/>
    <s v="El nombre del usuario incluido en la solicitud de recobro es diferente a la Base de Datos Unica de Afiliados - BDUA"/>
    <s v="No se acepta glosa, el usuario se encuentra afiliado a la EPS COMPENSAR para la fecha de prestación del servicio(10/01/2014), los nombres registrados en los documentos esenciales del recobro corresponden a la condición de afiliación en el momento de la prestación del servicio y evidenciándose como dato trazador el tipo y número de identificación. Siendo este atributo considerado en la Res. 4244 de 2015 &quot;Por la cual se establecen los términos, formatos y requisitos para el reconocimiento y pago de los recobros y reclamaciones en virtud de lo dispuesto en el literal C del Art. 73 de la Ley 1753 de 2015&quot;. Artículo 9, brinda la posibilidad cuando existan diferencias realizar la validación adjuntando el formulario de afiliación, se adjunta soporte BDUA."/>
    <n v="1039021"/>
    <n v="1039021"/>
    <x v="3"/>
    <s v="MULTIPLE"/>
    <n v="20"/>
    <d v="2014-08-08T00:00:00"/>
    <d v="2017-08-07T00:00:00"/>
  </r>
  <r>
    <m/>
    <n v="736383"/>
    <n v="101993105"/>
    <n v="1"/>
    <s v="LUIS ALBERTO GUZMAN"/>
    <s v="CC"/>
    <n v="19423978"/>
    <d v="2014-01-10T00:00:00"/>
    <d v="2014-02-25T00:00:00"/>
    <d v="2014-04-15T00:00:00"/>
    <m/>
    <m/>
    <n v="205"/>
    <n v="428771"/>
    <s v="816001182-7"/>
    <s v="AUDIFARMA S.A."/>
    <s v="2285-546"/>
    <d v="2014-01-02T00:00:00"/>
    <x v="0"/>
    <s v="E46X"/>
    <s v="DESNUTRICION PROTEICOCALORICA - NO ESPECIFICADA"/>
    <s v="01981395-02-0B05BA10"/>
    <s v="JEVITY® 2"/>
    <n v="1904"/>
    <s v="La orden o formula medica no evidencia la prescripcion "/>
    <s v="No aporta orden y/o formula medica"/>
    <s v="De acuerdo a lo establecido en la Res. 5395 de 2013, se adjunta formula medica con la descripción del paciente, técnologia No POS y Médico Tratante."/>
    <m/>
    <m/>
    <x v="3"/>
    <s v="MULTIPLE"/>
    <n v="20"/>
    <d v="2014-08-08T00:00:00"/>
    <d v="2017-08-07T00:00:00"/>
  </r>
  <r>
    <n v="737109"/>
    <n v="737109"/>
    <n v="102142608"/>
    <n v="1"/>
    <s v="KAROL NATALIA BEJARANO ARDILA"/>
    <s v="RC"/>
    <n v="1018448161"/>
    <d v="2013-04-18T00:00:00"/>
    <d v="2013-04-24T00:00:00"/>
    <d v="2015-10-16T00:00:00"/>
    <m/>
    <m/>
    <n v="205"/>
    <n v="345182"/>
    <s v="816001182-7"/>
    <s v="AUDIFARMA S.A."/>
    <s v="2079-158"/>
    <d v="2013-04-15T00:00:00"/>
    <x v="0"/>
    <s v="J450"/>
    <s v="ASMA PREDOMINANTEMENTE ALERGICA"/>
    <s v="19929124-01-0R03DC03"/>
    <s v="MONTELUKAST 4 MG TABLETA MASTICABLE."/>
    <n v="1703"/>
    <s v="El monto a reconocer presenta diferencias"/>
    <s v="Se reliquida según Circular No. (04 año 2012 08/11/2012) Precio Máximo de Medicamentos, se glosa la diferencia."/>
    <s v="No se acepta glosa para la fecha de servicio (18/04/2013) se aplico tope para el medicamento MONTELUKAST TABLETA 4MG según Circular 04 de 2012, por un valor de $1.123 y el valor unitario recobrado es el mismo."/>
    <n v="33240"/>
    <n v="33240"/>
    <x v="3"/>
    <s v="MULTIPLE"/>
    <n v="20"/>
    <d v="2014-08-08T00:00:00"/>
    <d v="2017-08-07T00:00:00"/>
  </r>
  <r>
    <m/>
    <n v="737109"/>
    <n v="102142608"/>
    <n v="1"/>
    <s v="KAROL NATALIA BEJARANO ARDILA"/>
    <s v="RC"/>
    <n v="1018448161"/>
    <d v="2013-04-18T00:00:00"/>
    <d v="2013-04-24T00:00:00"/>
    <d v="2015-10-16T00:00:00"/>
    <m/>
    <m/>
    <n v="205"/>
    <n v="345182"/>
    <s v="816001182-7"/>
    <s v="AUDIFARMA S.A."/>
    <s v="2079-158"/>
    <d v="2013-04-15T00:00:00"/>
    <x v="0"/>
    <s v="J450"/>
    <s v="ASMA PREDOMINANTEMENTE ALERGICA"/>
    <s v="19929124-01-0R03DC03"/>
    <s v="MONTELUKAST 4 MG TABLETA MASTICABLE."/>
    <n v="1904"/>
    <s v="La orden o formula medica no evidencia la prescripcion "/>
    <s v="No aporta orden y/o formula medica"/>
    <s v="De acuerdo a lo establecido en la Res. 5395 de 2013, se adjunta formula medica con la descripción del paciente, técnologia No POS y Médico Tratante."/>
    <m/>
    <m/>
    <x v="3"/>
    <s v="MULTIPLE"/>
    <n v="20"/>
    <d v="2014-08-08T00:00:00"/>
    <d v="2017-08-07T00:00:00"/>
  </r>
  <r>
    <n v="737388"/>
    <n v="737388"/>
    <n v="101883737"/>
    <n v="1"/>
    <s v="ANGEL HERNANDO TOVAR MUÑOZ"/>
    <s v="CC"/>
    <n v="17109123"/>
    <d v="2013-06-14T00:00:00"/>
    <d v="2013-07-11T00:00:00"/>
    <d v="2014-04-09T00:00:00"/>
    <m/>
    <m/>
    <m/>
    <n v="20"/>
    <s v="36285991-8"/>
    <s v="MARIBEL MOTTA ARTUNDUAGA"/>
    <s v="697-20"/>
    <d v="2013-03-21T00:00:00"/>
    <x v="0"/>
    <s v="Z133"/>
    <s v="EXAMEN DE PESQUISA ESPECIAL PARA TRASTORNOS MENTALES Y DEL COMPORTAMIENTO"/>
    <n v="94070001"/>
    <s v="PRUEBAS NEUROPSICOLOGIA - AC"/>
    <n v="1902"/>
    <s v="La orden o formula medica no evidencia la prescripcion "/>
    <s v="Orden o formula sin nombre o firma del prescriptor con su respectivo número de registro profesional"/>
    <s v="De acuerdo a lo establecido en la Res. 5395 de 2013, se adjunta formula medica con la descripción del paciente, técnologia No POS y Médico Tratante."/>
    <n v="323350"/>
    <n v="323350"/>
    <x v="3"/>
    <s v="MULTIPLE"/>
    <n v="20"/>
    <d v="2014-08-08T00:00:00"/>
    <d v="2017-08-07T00:00:00"/>
  </r>
  <r>
    <m/>
    <n v="737388"/>
    <n v="101883737"/>
    <n v="1"/>
    <s v="ANGEL HERNANDO TOVAR MUÑOZ"/>
    <s v="CC"/>
    <n v="17109123"/>
    <d v="2013-06-14T00:00:00"/>
    <d v="2013-07-11T00:00:00"/>
    <d v="2014-04-09T00:00:00"/>
    <m/>
    <m/>
    <n v="208"/>
    <n v="20"/>
    <s v="36285991-8"/>
    <s v="MARIBEL MOTTA ARTUNDUAGA"/>
    <s v="697-20"/>
    <d v="2013-03-21T00:00:00"/>
    <x v="0"/>
    <s v="Z133"/>
    <s v="EXAMEN DE PESQUISA ESPECIAL PARA TRASTORNOS MENTALES Y DEL COMPORTAMIENTO"/>
    <n v="94070001"/>
    <s v="PRUEBAS NEUROPSICOLOGIA - AC"/>
    <n v="1904"/>
    <s v="La orden o formula medica no evidencia la prescripcion "/>
    <s v="No aporta orden y/o formula medica"/>
    <s v="De acuerdo a lo establecido en la Res. 5395 de 2013, se adjunta formula medica con la descripción del paciente, técnologia No POS y Médico Tratante."/>
    <m/>
    <m/>
    <x v="3"/>
    <s v="MULTIPLE"/>
    <n v="20"/>
    <d v="2014-08-08T00:00:00"/>
    <d v="2017-08-07T00:00:00"/>
  </r>
  <r>
    <n v="737417"/>
    <n v="737417"/>
    <n v="102142271"/>
    <n v="2"/>
    <s v="CARLOS ALBERTO RODRIGUEZ BERMUDEZ"/>
    <s v="CC"/>
    <n v="10078704"/>
    <d v="2014-01-08T00:00:00"/>
    <d v="2014-02-25T00:00:00"/>
    <d v="2014-04-15T00:00:00"/>
    <d v="2008-08-12T00:00:00"/>
    <s v="Acción de tutela del 12 de agosto de 2008 para el suministro de los medicamentos salmeterol fluticasona (Seretide), Omalizumab y Montelukast, los cuales no se encuentran incluidos dentro del POS, así como el oxígeno las 24 horas del día, que tampoco le fue autorizado por la EPS. Se aclara que los medicamentos Seretide, Montelukast, Cetirizina y bromuro de tiotropio se encuentran excluidos del POS. En cuanto a los medicamentos Cetirizina y Spiriva no han sido solicitados para su trámite ante el comité técnico científico. Se concede la tutela y ordena a Compensar EPS autorice a su costa los medicamentos Salmeterol fluticasona (Seretide), Omalizumab y Montelukast, ordenados por el médico tratante, y constate la entrega de ellos al paciente, y le sean suministrados en la continuidad y cantidad que el médico ordene, así como los procedimientos, examenes clínicos, valoraciones, tratamientos farmacológicos y no farmacológicos que se relacionen con la enfermedad que padece y con las enfermedades que se generen de esta patología, esto es, atención en salud de tal forma que garanticen la calidad de vida en condiciones dignas y humanas una vez se notifique de la decisión."/>
    <n v="205"/>
    <n v="427777"/>
    <s v="816001182-7"/>
    <s v="AUDIFARMA S.A."/>
    <s v="2008-001133"/>
    <m/>
    <x v="1"/>
    <s v="J459"/>
    <s v="ASMA- NO ESPECIFICADA"/>
    <s v="00038734-01-0R06AE07"/>
    <s v="ZYRTEC 10 MG TABLETAS"/>
    <n v="1601"/>
    <s v="El fallo de tutela no ordena lo recobrado"/>
    <s v="La tecnología en salud recobrada no se encuentra ordenada en el fallo de tutela"/>
    <s v="Se adjunta formato de justificación medica de tecnologías en salud ordenadas por fallos de tutela que no es expreso ó que ordena tratamiento integral, donde el médico de la EPS justifica la conexidad de la técnología recobrada con el Fallo de Tutela._x000a_En este documento se evidencia el nombre, firma y registro médico del profesional que elabora el Formato de Justificación"/>
    <n v="152550"/>
    <n v="305100"/>
    <x v="3"/>
    <s v="UNICA"/>
    <n v="20"/>
    <d v="2014-08-08T00:00:00"/>
    <d v="2017-08-07T00:00:00"/>
  </r>
  <r>
    <m/>
    <n v="737417"/>
    <n v="102142271"/>
    <n v="5"/>
    <s v="CARLOS ALBERTO RODRIGUEZ BERMUDEZ"/>
    <s v="CC"/>
    <n v="10078704"/>
    <d v="2013-10-10T00:00:00"/>
    <d v="2013-11-15T00:00:00"/>
    <d v="2014-04-15T00:00:00"/>
    <d v="2008-08-12T00:00:00"/>
    <s v="Acción de tutela del 12 de agosto de 2008 para el suministro de los medicamentos salmeterol fluticasona (Seretide), Omalizumab y Montelukast, los cuales no se encuentran incluidos dentro del POS, así como el oxígeno las 24 horas del día, que tampoco le fue autorizado por la EPS. Se aclara que los medicamentos Seretide, Montelukast, Cetirizina y bromuro de tiotropio se encuentran excluidos del POS. En cuanto a los medicamentos Cetirizina y Spiriva no han sido solicitados para su trámite ante el comité técnico científico. Se concede la tutela y ordena a Compensar EPS autorice a su costa los medicamentos Salmeterol fluticasona (Seretide), Omalizumab y Montelukast, ordenados por el médico tratante, y constate la entrega de ellos al paciente, y le sean suministrados en la continuidad y cantidad que el médico ordene, así como los procedimientos, examenes clínicos, valoraciones, tratamientos farmacológicos y no farmacológicos que se relacionen con la enfermedad que padece y con las enfermedades que se generen de esta patología, esto es, atención en salud de tal forma que garanticen la calidad de vida en condiciones dignas y humanas una vez se notifique de la decisión."/>
    <n v="205"/>
    <n v="395916"/>
    <s v="816001182-7"/>
    <s v="AUDIFARMA S.A."/>
    <s v="2008-001133"/>
    <m/>
    <x v="1"/>
    <s v="J459"/>
    <s v="ASMA- NO ESPECIFICADA"/>
    <s v="00038734-01-0R06AE07"/>
    <s v="ZYRTEC 10 MG TABLETAS"/>
    <n v="1601"/>
    <s v="El fallo de tutela no ordena lo recobrado"/>
    <s v="La tecnología en salud recobrada no se encuentra ordenada en el fallo de tutela"/>
    <s v="Se adjunta formato de justificación medica de tecnologías en salud ordenadas por fallos de tutela que no es expreso ó que ordena tratamiento integral, donde el médico de la EPS justifica la conexidad de la técnología recobrada con el Fallo de Tutela._x000a_En este documento se evidencia el nombre, firma y registro médico del profesional que elabora el Formato de Justificación"/>
    <n v="152550"/>
    <m/>
    <x v="3"/>
    <s v="UNICA"/>
    <n v="20"/>
    <d v="2014-08-08T00:00:00"/>
    <d v="2017-08-07T00:00:00"/>
  </r>
  <r>
    <n v="737430"/>
    <n v="737430"/>
    <n v="102142284"/>
    <n v="1"/>
    <s v="SANTIAGO ENMANUEL SOTOMONTE MORENO"/>
    <s v="CC"/>
    <n v="1026259267"/>
    <d v="2013-12-27T00:00:00"/>
    <d v="2014-02-25T00:00:00"/>
    <d v="2014-04-15T00:00:00"/>
    <d v="2009-09-30T00:00:00"/>
    <s v="Acción de tutela del 30 de septiembre de 2009 por presentar traumatismo craneoencefalico severo que le ocasiona secuelas neurológicas a consecuencia de un accidente de tránsito, para lo cual requiere de terapias y atención por enfermería domiciliaria. Se concede la tutela y ordena las terapias y enfermería domiciliarias, así como el tratamiento integral para la patología que presenta. Se ordena por parte del médico tratante, SUNAID para la protección de la piel dentro del manejo de las secuelas del traumatismo craneoencefálico, objeto de cobertura del fallo de tutela."/>
    <n v="205"/>
    <n v="428069"/>
    <s v="816001182-7"/>
    <s v="AUDIFARMA S.A."/>
    <s v="2009-1597"/>
    <m/>
    <x v="1"/>
    <s v="S068"/>
    <s v="OTROS TRAUMATISMOS INTRACRANEALES"/>
    <s v="00050888-01-0N05AX08"/>
    <s v="RISPERDAL 1MG / ML"/>
    <n v="1101"/>
    <s v="La tecnología en salud No POS es consecuencia de un accidente de tránsito "/>
    <s v="Tecnología en salud No POS es consecuencia de un accidente de tránsito"/>
    <s v="No se acepta glosa. Se adjunta carta de certificacion de superacion de tope SOAT por parte de la aseguradora."/>
    <n v="585156"/>
    <n v="585156"/>
    <x v="3"/>
    <s v="MULTIPLE"/>
    <n v="20"/>
    <d v="2014-08-08T00:00:00"/>
    <d v="2017-08-07T00:00:00"/>
  </r>
  <r>
    <m/>
    <n v="737430"/>
    <n v="102142284"/>
    <n v="1"/>
    <s v="SANTIAGO ENMANUEL SOTOMONTE MORENO"/>
    <s v="CC"/>
    <n v="1026259267"/>
    <d v="2013-12-27T00:00:00"/>
    <d v="2014-02-25T00:00:00"/>
    <d v="2014-04-15T00:00:00"/>
    <d v="2009-09-30T00:00:00"/>
    <s v="Acción de tutela del 30 de septiembre de 2009 por presentar traumatismo craneoencefalico severo que le ocasiona secuelas neurológicas a consecuencia de un accidente de tránsito, para lo cual requiere de terapias y atención por enfermería domiciliaria. Se concede la tutela y ordena las terapias y enfermería domiciliarias, así como el tratamiento integral para la patología que presenta. Se ordena por parte del médico tratante, SUNAID para la protección de la piel dentro del manejo de las secuelas del traumatismo craneoencefálico, objeto de cobertura del fallo de tutela."/>
    <n v="205"/>
    <n v="428069"/>
    <s v="816001182-7"/>
    <s v="AUDIFARMA S.A."/>
    <s v="2009-1597"/>
    <m/>
    <x v="1"/>
    <s v="S068"/>
    <s v="OTROS TRAUMATISMOS INTRACRANEALES"/>
    <s v="00050888-01-0N05AX08"/>
    <s v="RISPERDAL 1MG / ML"/>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x v="3"/>
    <s v="MULTIPLE"/>
    <n v="20"/>
    <d v="2014-08-08T00:00:00"/>
    <d v="2017-08-07T00:00:00"/>
  </r>
  <r>
    <n v="737493"/>
    <n v="737493"/>
    <n v="102142347"/>
    <n v="1"/>
    <s v="LAURA ANDREA RUEDA MARMOL"/>
    <s v="TI"/>
    <n v="1001192204"/>
    <d v="2012-12-31T00:00:00"/>
    <d v="2013-11-08T00:00:00"/>
    <d v="2014-04-15T00:00:00"/>
    <d v="2006-11-03T00:00:00"/>
    <s v="Acción de Tutela del 3 de noviembre de 2006 a favor de la paciente con cuadro clínico de epilepsia focal sintomática, microcefalia, cuadriplejia hipotónica, retardo en el desarrollo sicomotor que requiere de tratamientos farmacológicos que deterioraron la dentadura afectando su alimentación ocasionando desnutrición, para lo cual requiere de procedimientos odontológicos de rehabilitación con implantes, coronas metálicas, huesos, cartílagos, tratamientos no incluidos en el POS, razón por la cual no le fueran autorizados por parte de la EPS. Se concede la Tutela que ordena autorice la prestación del servicio integral de odontología, intervención quirúrgica de extracción, adecuación de implantes, incluyendo corona metálica, así como todo el tratamiento integral hasta cuando lo requiera, en tal razón debe continuar prestándole el servicio de salud en forma continua, sin interrupciones, de manera integral y puntual, suministrándole todos los medicamentos que le sean prescritos, intervenciones quirúrgicas, procedimientos, exámenes, terapias, consultas, interconsultas, hospitalización, servicio de ambulancia, implementos, elementos, insumos, necesarios para la recuperación de su salud, POS y NO POS, a la paciente, tratando además las afecciones que se deriven a futuro como consecuencia de su padecimiento."/>
    <n v="205"/>
    <n v="308166"/>
    <s v="816001182-7"/>
    <s v="AUDIFARMA S.A."/>
    <s v="2006-360"/>
    <m/>
    <x v="1"/>
    <s v="Q02X"/>
    <s v="MICROCEFALIA"/>
    <s v="19926868-01-0N03AX11"/>
    <s v="TOPAMAC® SPRINKLE 15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89160"/>
    <n v="130086"/>
    <x v="3"/>
    <s v="UNICA"/>
    <n v="20"/>
    <d v="2014-08-08T00:00:00"/>
    <d v="2017-08-07T00:00:00"/>
  </r>
  <r>
    <m/>
    <n v="737493"/>
    <n v="102142347"/>
    <n v="5"/>
    <s v="LAURA ANDREA RUEDA MARMOL"/>
    <s v="TI"/>
    <n v="1001192204"/>
    <d v="2013-10-11T00:00:00"/>
    <d v="2013-11-15T00:00:00"/>
    <d v="2014-04-15T00:00:00"/>
    <d v="2006-11-03T00:00:00"/>
    <s v="Acción de Tutela del 3 de noviembre de 2006 a favor de la paciente con cuadro clínico de epilepsia focal sintomática, microcefalia, cuadriplejia hipotónica, retardo en el desarrollo sicomotor que requiere de tratamientos farmacológicos que deterioraron la dentadura afectando su alimentación ocasionando desnutrición, para lo cual requiere de procedimientos odontológicos de rehabilitación con implantes, coronas metálicas, huesos, cartílagos, tratamientos no incluidos en el POS, razón por la cual no le fueran autorizados por parte de la EPS. Se concede la Tutela que ordena autorice la prestación del servicio integral de odontología, intervención quirúrgica de extracción, adecuación de implantes, incluyendo corona metálica, así como todo el tratamiento integral hasta cuando lo requiera, en tal razón debe continuar prestándole el servicio de salud en forma continua, sin interrupciones, de manera integral y puntual, suministrándole todos los medicamentos que le sean prescritos, intervenciones quirúrgicas, procedimientos, exámenes, terapias, consultas, interconsultas, hospitalización, servicio de ambulancia, implementos, elementos, insumos, necesarios para la recuperación de su salud, POS y NO POS, a la paciente, tratando además las afecciones que se deriven a futuro como consecuencia de su padecimiento."/>
    <n v="205"/>
    <n v="401949"/>
    <s v="816001182-7"/>
    <s v="AUDIFARMA S.A."/>
    <s v="2006-360"/>
    <m/>
    <x v="1"/>
    <s v="Q02X"/>
    <s v="MICROCEFALIA"/>
    <s v="19952762-01-0A08AA05"/>
    <s v="PEG. POLIETILENGLICOL 3350"/>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40926"/>
    <m/>
    <x v="3"/>
    <s v="UNICA"/>
    <n v="20"/>
    <d v="2014-08-08T00:00:00"/>
    <d v="2017-08-07T00:00:00"/>
  </r>
  <r>
    <n v="737913"/>
    <n v="737913"/>
    <n v="102143191"/>
    <n v="1"/>
    <s v="BERENICE CHAVES DE LEON"/>
    <s v="CC"/>
    <n v="41415301"/>
    <d v="2014-01-11T00:00:00"/>
    <d v="2014-02-25T00:00:00"/>
    <d v="2015-10-16T00:00:00"/>
    <m/>
    <m/>
    <n v="205"/>
    <n v="429950"/>
    <s v="816001182-7"/>
    <s v="AUDIFARMA S.A."/>
    <s v="2239-331"/>
    <d v="2013-11-05T00:00:00"/>
    <x v="0"/>
    <s v="H470"/>
    <s v="TRASTORNOS DEL NERVIO OPTICO- NO CLASIFICADOS EN OTRA PARTE"/>
    <s v="19919131-02-0S01EE04"/>
    <s v="TRAVATAN 0.004%"/>
    <n v="1703"/>
    <s v="El monto a reconocer presenta diferencias"/>
    <s v="Se reliquida según Circular No. (CIRCULAR 04 año 2012 08/11/2012) Precio Máximo de Medicamentos, se glosa la diferencia."/>
    <s v="Se realiza reliquidación aplicando el valor del tope correcto para la fecha de servicio (11-01-2014) se aplica tope según Circular 04 de 2012 por un valor de $51262 para el medicamento TRAVATAN 0.004%"/>
    <n v="40790"/>
    <n v="40790"/>
    <x v="3"/>
    <s v="MULTIPLE"/>
    <n v="20"/>
    <d v="2014-08-08T00:00:00"/>
    <d v="2017-08-07T00:00:00"/>
  </r>
  <r>
    <m/>
    <n v="737913"/>
    <n v="102143191"/>
    <n v="1"/>
    <s v="BERENICE CHAVES DE LEON"/>
    <s v="CC"/>
    <n v="41415301"/>
    <d v="2014-01-11T00:00:00"/>
    <d v="2014-02-25T00:00:00"/>
    <d v="2015-10-16T00:00:00"/>
    <m/>
    <m/>
    <n v="205"/>
    <n v="429950"/>
    <s v="816001182-7"/>
    <s v="AUDIFARMA S.A."/>
    <s v="2239-331"/>
    <d v="2013-11-05T00:00:00"/>
    <x v="0"/>
    <s v="H470"/>
    <s v="TRASTORNOS DEL NERVIO OPTICO- NO CLASIFICADOS EN OTRA PARTE"/>
    <s v="19919131-02-0S01EE04"/>
    <s v="TRAVATAN 0.004%"/>
    <n v="1904"/>
    <s v="La orden o formula medica no evidencia la prescripcion "/>
    <s v="No aporta orden y/o formula medica"/>
    <s v="De acuerdo a lo establecido en la Res. 5395 de 2013, se adjunta formula medica con la descripción del paciente, técnologia No POS y Médico Tratante."/>
    <m/>
    <m/>
    <x v="3"/>
    <s v="MULTIPLE"/>
    <n v="20"/>
    <d v="2014-08-08T00:00:00"/>
    <d v="2017-08-07T00:00:00"/>
  </r>
  <r>
    <n v="737966"/>
    <n v="737966"/>
    <n v="102143243"/>
    <n v="1"/>
    <s v="JACKELINE HENAO GIL"/>
    <s v="CC"/>
    <n v="35412037"/>
    <d v="2014-01-07T00:00:00"/>
    <d v="2014-02-25T00:00:00"/>
    <d v="2014-04-15T00:00:00"/>
    <m/>
    <m/>
    <n v="205"/>
    <n v="427360"/>
    <s v="816001182-7"/>
    <s v="AUDIFARMA S.A."/>
    <s v="2285-574"/>
    <d v="2014-01-02T00:00:00"/>
    <x v="0"/>
    <s v="H408"/>
    <s v="OTROS GLAUCOMAS"/>
    <s v="19947911-02-0S01EA05"/>
    <s v="TARTRATO DE BRIMONIDINA 0.2 %"/>
    <n v="1904"/>
    <s v="La orden o formula medica no evidencia la prescripcion "/>
    <s v="No aporta orden y/o formula medica"/>
    <s v="De acuerdo a lo establecido en la Res. 5395 de 2013, se adjunta formula medica con la descripción del paciente, técnologia No POS y Médico Tratante."/>
    <n v="22536"/>
    <n v="22536"/>
    <x v="3"/>
    <s v="MULTIPLE"/>
    <n v="20"/>
    <d v="2014-08-08T00:00:00"/>
    <d v="2017-08-07T00:00:00"/>
  </r>
  <r>
    <m/>
    <n v="737966"/>
    <n v="102143243"/>
    <n v="1"/>
    <s v="JACKELINE HENAO GIL"/>
    <s v="CC"/>
    <n v="35412037"/>
    <d v="2014-01-07T00:00:00"/>
    <d v="2014-02-25T00:00:00"/>
    <d v="2014-04-15T00:00:00"/>
    <m/>
    <m/>
    <n v="205"/>
    <n v="427360"/>
    <s v="816001182-7"/>
    <s v="AUDIFARMA S.A."/>
    <s v="2285-574"/>
    <d v="2014-01-02T00:00:00"/>
    <x v="0"/>
    <s v="H408"/>
    <s v="OTROS GLAUCOMAS"/>
    <s v="19947911-02-0S01EA05"/>
    <s v="TARTRATO DE BRIMONIDINA 0.2 %"/>
    <n v="601"/>
    <s v="La tecnología en salud recobrada está incluida en los planes de beneficios vigentes para la fecha de prestación"/>
    <s v="La tecnología en salud se encuentra incluida en el POS"/>
    <s v="No se acepta glosa, para la fecha de prestacion de servicio 07/01/2014 el medicamento TARTRATO DE BRIMONIDINA 0.2 % para el diagnóstico OTROS GLAUCOMAS es No pos . Resol 5521/2013"/>
    <m/>
    <m/>
    <x v="3"/>
    <s v="MULTIPLE"/>
    <n v="20"/>
    <d v="2014-08-08T00:00:00"/>
    <d v="2017-08-07T00:00:00"/>
  </r>
  <r>
    <n v="738162"/>
    <n v="738162"/>
    <n v="102138558"/>
    <n v="1"/>
    <s v="CLAUDIA PATRICIA HERNANDEZ"/>
    <s v="CC"/>
    <n v="52212084"/>
    <d v="2013-04-03T00:00:00"/>
    <d v="2013-05-24T00:00:00"/>
    <d v="2015-10-16T00:00:00"/>
    <m/>
    <m/>
    <s v="MAC"/>
    <n v="1061562"/>
    <s v="816001182-7"/>
    <s v="AUDIFARMA S.A."/>
    <s v="2047-96"/>
    <d v="2013-03-04T00:00:00"/>
    <x v="0"/>
    <s v="F321"/>
    <s v="EPISODIO DEPRESIVO MODERADO"/>
    <s v="19951543-03-0N06AX21"/>
    <s v="CYMBALTA 60 MG CAPSULAS"/>
    <n v="1703"/>
    <s v="El monto a reconocer presenta diferencias"/>
    <s v="Se reliquida según Circular No. (CIRCULAR 04 año 2012 08/11/2012) Precio Máximo de Medicamentos, se glosa la diferencia."/>
    <s v="No se acepta glosa para la fecha de servicio (03/04/2013) se aplico tope para el medicamento DULOXETINA 60MG según Circular 04 de 2012, por un valor de $9.416 y el valor unitario recobrado es el mismo."/>
    <n v="94248"/>
    <n v="94248"/>
    <x v="3"/>
    <s v="MULTIPLE"/>
    <n v="20"/>
    <d v="2014-08-08T00:00:00"/>
    <d v="2017-08-07T00:00:00"/>
  </r>
  <r>
    <m/>
    <n v="738162"/>
    <n v="102138558"/>
    <n v="1"/>
    <s v="CLAUDIA PATRICIA HERNANDEZ"/>
    <s v="CC"/>
    <n v="52212084"/>
    <d v="2013-04-03T00:00:00"/>
    <d v="2013-05-24T00:00:00"/>
    <d v="2015-10-16T00:00:00"/>
    <m/>
    <m/>
    <s v="MAC"/>
    <n v="1061562"/>
    <s v="816001182-7"/>
    <s v="AUDIFARMA S.A."/>
    <s v="2047-96"/>
    <d v="2013-03-04T00:00:00"/>
    <x v="0"/>
    <s v="F321"/>
    <s v="EPISODIO DEPRESIVO MODERADO"/>
    <s v="19951543-03-0N06AX21"/>
    <s v="CYMBALTA 60 MG CAPSULAS"/>
    <n v="1904"/>
    <s v="La orden o formula medica no evidencia la prescripcion "/>
    <s v="No aporta orden y/o formula medica"/>
    <s v="De acuerdo a lo establecido en la Res. 5395 de 2013, se adjunta formula medica con la descripción del paciente, técnologia No POS y Médico Tratante."/>
    <m/>
    <m/>
    <x v="3"/>
    <s v="MULTIPLE"/>
    <n v="20"/>
    <d v="2014-08-08T00:00:00"/>
    <d v="2017-08-07T00:00:00"/>
  </r>
  <r>
    <n v="738310"/>
    <n v="738310"/>
    <n v="102385178"/>
    <n v="1"/>
    <s v="HENRY JIMENEZ BUITRAGO"/>
    <s v="CC"/>
    <n v="14235583"/>
    <d v="2014-02-01T00:00:00"/>
    <d v="2014-02-24T00:00:00"/>
    <d v="2014-05-13T00:00:00"/>
    <m/>
    <m/>
    <s v="MACB"/>
    <n v="234372"/>
    <s v="816001182-7"/>
    <s v="AUDIFARMA S.A."/>
    <s v="2283-255"/>
    <d v="2013-12-30T00:00:00"/>
    <x v="0"/>
    <s v="N189"/>
    <s v="INSUFICIENCIA RENAL CRONICA- NO ESPECIFICADA"/>
    <s v="19997031-03-0C10AA07"/>
    <s v="ROVARIL 40 MG"/>
    <n v="1904"/>
    <s v="La orden o formula medica no evidencia la prescripcion "/>
    <s v="No aporta orden y/o formula medica"/>
    <s v="De acuerdo a lo establecido en la Res. 5395 de 2013, se adjunta formula medica con la descripción del paciente, técnologia No POS y Médico Tratante."/>
    <n v="82936"/>
    <n v="82936"/>
    <x v="4"/>
    <s v="MULTIPLE"/>
    <n v="20"/>
    <d v="2014-08-29T00:00:00"/>
    <d v="2017-08-28T00:00:00"/>
  </r>
  <r>
    <m/>
    <n v="738310"/>
    <n v="102385178"/>
    <n v="1"/>
    <s v="HENRY JIMENEZ BUITRAGO"/>
    <s v="CC"/>
    <n v="14235583"/>
    <d v="2014-02-01T00:00:00"/>
    <d v="2014-02-24T00:00:00"/>
    <d v="2014-05-13T00:00:00"/>
    <m/>
    <m/>
    <s v="MACB"/>
    <n v="234372"/>
    <s v="816001182-7"/>
    <s v="AUDIFARMA S.A."/>
    <s v="2283-255"/>
    <d v="2013-12-30T00:00:00"/>
    <x v="0"/>
    <s v="N189"/>
    <s v="INSUFICIENCIA RENAL CRONICA- NO ESPECIFICADA"/>
    <s v="19997031-03-0C10AA07"/>
    <s v="ROVARIL 40 MG"/>
    <n v="601"/>
    <s v="La tecnología en salud recobrada está incluida en los planes de beneficios vigentes para la fecha de prestación"/>
    <s v="La tecnología en salud se encuentra incluida en el POS"/>
    <s v="No se acepta glosa, para la fecha de prestacion de servicio 01/02/2014 el medicamento ROVARIL 40 MG para el diagnóstico INSUFICIENCIA RENAL CRONICA- NO ESPECIFICADA es No pos . Resol 5521/2013"/>
    <m/>
    <m/>
    <x v="4"/>
    <s v="MULTIPLE"/>
    <n v="20"/>
    <d v="2014-08-29T00:00:00"/>
    <d v="2017-08-28T00:00:00"/>
  </r>
  <r>
    <n v="738876"/>
    <n v="738876"/>
    <n v="102143014"/>
    <n v="1"/>
    <s v="JUAN SEBASTIAN QUINTERO ZULETA"/>
    <s v="TI"/>
    <n v="1000185149"/>
    <d v="2013-06-20T00:00:00"/>
    <d v="2014-02-06T00:00:00"/>
    <d v="2014-04-15T00:00:00"/>
    <m/>
    <m/>
    <n v="205"/>
    <n v="359389"/>
    <s v="816001182-7"/>
    <s v="AUDIFARMA S.A."/>
    <s v="2131-341"/>
    <d v="2013-06-24T00:00:00"/>
    <x v="0"/>
    <s v="G402"/>
    <s v="EPILEPSIA Y SINDROMES EPILEPTICOS SINTOMATICOS RELACIONADOS CON LOCALIZACIONES (FOCALES) (PARCIALES) Y CON ATAQUES PARCIALES COMPLEJOS"/>
    <s v="19980418-01-0N05BA09"/>
    <s v="CLOBAZAM 10 MG TABLETAS"/>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25560"/>
    <n v="25560"/>
    <x v="3"/>
    <s v="MULTIPLE"/>
    <n v="20"/>
    <d v="2014-08-08T00:00:00"/>
    <d v="2017-08-07T00:00:00"/>
  </r>
  <r>
    <m/>
    <n v="738876"/>
    <n v="102143014"/>
    <n v="1"/>
    <s v="JUAN SEBASTIAN QUINTERO ZULETA"/>
    <s v="TI"/>
    <n v="1000185149"/>
    <d v="2013-06-20T00:00:00"/>
    <d v="2014-02-06T00:00:00"/>
    <d v="2014-04-15T00:00:00"/>
    <m/>
    <m/>
    <n v="205"/>
    <n v="359389"/>
    <s v="816001182-7"/>
    <s v="AUDIFARMA S.A."/>
    <s v="2131-341"/>
    <d v="2013-06-24T00:00:00"/>
    <x v="0"/>
    <s v="G402"/>
    <s v="EPILEPSIA Y SINDROMES EPILEPTICOS SINTOMATICOS RELACIONADOS CON LOCALIZACIONES (FOCALES) (PARCIALES) Y CON ATAQUES PARCIALES COMPLEJOS"/>
    <s v="19980418-01-0N05BA09"/>
    <s v="CLOBAZAM 10 MG TABLETAS"/>
    <n v="1001"/>
    <s v="Las fechas de solicitud del médico tratante, autorización y/o prestación no son consistentes"/>
    <s v="La fecha del acta de CTC es posterior a la fecha de entrega de la tecnología y no es una urgencia manifiesta"/>
    <s v="No se acepta glosa, la evidencia de suministro puede comprobarse con la factura IPS donde se detalla el paciente, fecha de ingreso y egreso, descripción de la tecnología No POS, cantidad, valor unitario y valor total."/>
    <m/>
    <m/>
    <x v="3"/>
    <s v="MULTIPLE"/>
    <n v="20"/>
    <d v="2014-08-08T00:00:00"/>
    <d v="2017-08-07T00:00:00"/>
  </r>
  <r>
    <n v="738924"/>
    <n v="738924"/>
    <n v="102138172"/>
    <n v="1"/>
    <s v="AMIRA AMAYA TORRADO"/>
    <s v="CC"/>
    <n v="41587277"/>
    <d v="2013-12-09T00:00:00"/>
    <d v="2014-01-03T00:00:00"/>
    <d v="2014-04-15T00:00:00"/>
    <m/>
    <m/>
    <n v="205"/>
    <n v="417116"/>
    <s v="816001182-7"/>
    <s v="AUDIFARMA S.A."/>
    <s v="2217-443"/>
    <d v="2013-10-07T00:00:00"/>
    <x v="0"/>
    <s v="H524"/>
    <s v="PRESBICIA"/>
    <s v="19942378-01-0S01GX01"/>
    <s v="CROMOGLICATO DE SODIO AL 2% SOLUCION OFTALMICA"/>
    <n v="1904"/>
    <s v="La orden o formula medica no evidencia la prescripcion "/>
    <s v="No aporta orden y/o formula medica"/>
    <s v="De acuerdo a lo establecido en la Res. 5395 de 2013, se adjunta formula medica con la descripción del paciente, técnologia No POS y Médico Tratante."/>
    <n v="31512"/>
    <n v="31512"/>
    <x v="3"/>
    <s v="MULTIPLE"/>
    <n v="20"/>
    <d v="2014-08-08T00:00:00"/>
    <d v="2017-08-07T00:00:00"/>
  </r>
  <r>
    <m/>
    <n v="738924"/>
    <n v="102138172"/>
    <n v="1"/>
    <s v="AMIRA AMAYA TORRADO"/>
    <s v="CC"/>
    <n v="41587277"/>
    <d v="2013-12-09T00:00:00"/>
    <d v="2014-01-03T00:00:00"/>
    <d v="2014-04-15T00:00:00"/>
    <m/>
    <m/>
    <n v="205"/>
    <n v="417116"/>
    <s v="816001182-7"/>
    <s v="AUDIFARMA S.A."/>
    <s v="2217-443"/>
    <d v="2013-10-07T00:00:00"/>
    <x v="0"/>
    <s v="H524"/>
    <s v="PRESBICIA"/>
    <s v="19942378-01-0S01GX01"/>
    <s v="CROMOGLICATO DE SODIO AL 2% SOLUCION OFTALMICA"/>
    <n v="601"/>
    <s v="La tecnología en salud recobrada está incluida en los planes de beneficios vigentes para la fecha de prestación"/>
    <s v="La tecnología en salud se encuentra incluida en el POS"/>
    <s v="No se acepta glosa, para la fecha de prestacion de servicio 09-12-2013 el medicamento CROMOGLICATO DE SODIO AL 2% SOLUCION OFTALMICA para el diagnóstico EPILEPSIA Y SINDROMES EPILEPTICOS SINTOMATICOS RELACIONADOS CON LOCALIZACIONES (FOCALES) (PARCIALES) Y CON ATAQUES PARCIALES COMPLEJOS es No pos . Acuerdo 029-2011"/>
    <m/>
    <m/>
    <x v="3"/>
    <s v="MULTIPLE"/>
    <n v="20"/>
    <d v="2014-08-08T00:00:00"/>
    <d v="2017-08-07T00:00:00"/>
  </r>
  <r>
    <n v="738956"/>
    <n v="738956"/>
    <n v="102138203"/>
    <n v="1"/>
    <s v="LIZ KATHERINE MARTINEZ MORENO"/>
    <s v="CC"/>
    <n v="53044716"/>
    <d v="2013-12-07T00:00:00"/>
    <d v="2014-01-03T00:00:00"/>
    <d v="2014-12-15T00:00:00"/>
    <m/>
    <m/>
    <n v="205"/>
    <n v="418121"/>
    <s v="816001182-7"/>
    <s v="AUDIFARMA S.A."/>
    <s v="2213-173"/>
    <d v="2013-10-02T00:00:00"/>
    <x v="0"/>
    <s v="J449"/>
    <s v="ENFERMEDAD PULMONAR OBSTRUCTIVA CRONICA- NO ESPECIFICADA"/>
    <s v="19945253-02-0R03DC03"/>
    <s v="MONTELUKAST 10 MG TABLETAS RECUBIERTAS"/>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3270"/>
    <n v="131201"/>
    <x v="3"/>
    <s v="UNICA"/>
    <n v="20"/>
    <d v="2014-08-08T00:00:00"/>
    <d v="2017-08-07T00:00:00"/>
  </r>
  <r>
    <m/>
    <n v="738956"/>
    <n v="102138203"/>
    <n v="2"/>
    <s v="LIZ KATHERINE MARTINEZ MORENO"/>
    <s v="CC"/>
    <n v="53044716"/>
    <d v="2013-12-07T00:00:00"/>
    <d v="2014-01-03T00:00:00"/>
    <d v="2014-12-15T00:00:00"/>
    <m/>
    <m/>
    <n v="205"/>
    <n v="418121"/>
    <s v="816001182-7"/>
    <s v="AUDIFARMA S.A."/>
    <s v="2213-166"/>
    <d v="2013-10-02T00:00:00"/>
    <x v="0"/>
    <s v="J449"/>
    <s v="ENFERMEDAD PULMONAR OBSTRUCTIVA CRONICA- NO ESPECIFICADA"/>
    <s v="20013309-02-0R03AK06"/>
    <s v="SERETIDE DISKUS 50/250 MCG"/>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127931"/>
    <m/>
    <x v="3"/>
    <s v="UNICA"/>
    <n v="20"/>
    <d v="2014-08-08T00:00:00"/>
    <d v="2017-08-07T00:00:00"/>
  </r>
  <r>
    <n v="739146"/>
    <n v="739146"/>
    <n v="102138391"/>
    <n v="1"/>
    <s v="LUIS ALEJANDRO DAZA CORREDOR"/>
    <s v="CC"/>
    <n v="19226744"/>
    <d v="2013-12-16T00:00:00"/>
    <d v="2014-01-24T00:00:00"/>
    <d v="2014-04-15T00:00:00"/>
    <m/>
    <m/>
    <n v="205"/>
    <n v="419927"/>
    <s v="816001182-7"/>
    <s v="AUDIFARMA S.A."/>
    <s v="2273-106"/>
    <d v="2013-12-16T00:00:00"/>
    <x v="0"/>
    <s v="K703"/>
    <s v="CIRROSIS HEPATICA ALCOHOLICA"/>
    <s v="00050786-05-0A06AD11"/>
    <s v="DUPHALAC® SOLUCION ORAL"/>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65382"/>
    <n v="88922"/>
    <x v="3"/>
    <s v="UNICA"/>
    <n v="20"/>
    <d v="2014-08-08T00:00:00"/>
    <d v="2017-08-07T00:00:00"/>
  </r>
  <r>
    <m/>
    <n v="739146"/>
    <n v="102138391"/>
    <n v="2"/>
    <s v="LUIS ALEJANDRO DAZA CORREDOR"/>
    <s v="CC"/>
    <n v="19226744"/>
    <d v="2013-12-16T00:00:00"/>
    <d v="2014-01-24T00:00:00"/>
    <d v="2014-04-15T00:00:00"/>
    <m/>
    <m/>
    <n v="205"/>
    <n v="419928"/>
    <s v="816001182-7"/>
    <s v="AUDIFARMA S.A."/>
    <s v="2273-105"/>
    <d v="2013-12-16T00:00:00"/>
    <x v="0"/>
    <s v="K703"/>
    <s v="CIRROSIS HEPATICA ALCOHOLICA"/>
    <s v="19973415-04-0A07AA11"/>
    <s v="IFAXIM 200 MG."/>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23540"/>
    <m/>
    <x v="3"/>
    <s v="UNICA"/>
    <n v="20"/>
    <d v="2014-08-08T00:00:00"/>
    <d v="2017-08-07T00:00:00"/>
  </r>
  <r>
    <n v="739785"/>
    <n v="739785"/>
    <n v="102138618"/>
    <n v="1"/>
    <s v="JOSE AGUSTIN SAMUDIO GONZALEZ"/>
    <s v="CC"/>
    <n v="449907"/>
    <d v="2013-01-31T00:00:00"/>
    <d v="2013-03-01T00:00:00"/>
    <d v="2014-04-15T00:00:00"/>
    <m/>
    <m/>
    <s v="IPSM"/>
    <n v="61003"/>
    <s v="860066942-7"/>
    <s v="CAJA DE COMPENSACION FAMILIAR COMPENSAR"/>
    <s v="2019-37"/>
    <d v="2013-01-30T00:00:00"/>
    <x v="0"/>
    <s v="C169"/>
    <s v="TUMOR MALIGNO DEL ESTOMAGO- PARTE NO ESPECIFICADA"/>
    <s v="20044068-01-0L01XA03"/>
    <s v="OXALIPLATINO 100 MG SOLUCION INYECTABLE"/>
    <n v="1904"/>
    <s v="La orden o formula medica no evidencia la prescripcion "/>
    <s v="No aporta orden y/o formula medica"/>
    <s v="De acuerdo a lo establecido en la Res. 5395 de 2013, se evidencia adjunto al recobro la constancia de atención con la descripción del paciente, técnologia No POS y Médico Tratante. "/>
    <n v="111072"/>
    <n v="111072"/>
    <x v="3"/>
    <s v="MULTIPLE"/>
    <n v="20"/>
    <d v="2014-08-08T00:00:00"/>
    <d v="2017-08-07T00:00:00"/>
  </r>
  <r>
    <m/>
    <n v="739785"/>
    <n v="102138618"/>
    <n v="1"/>
    <s v="JOSE AGUSTIN SAMUDIO GONZALEZ"/>
    <s v="CC"/>
    <n v="449907"/>
    <d v="2013-01-31T00:00:00"/>
    <d v="2013-03-01T00:00:00"/>
    <d v="2014-04-15T00:00:00"/>
    <m/>
    <m/>
    <s v="IPSM"/>
    <n v="61003"/>
    <s v="860066942-7"/>
    <s v="CAJA DE COMPENSACION FAMILIAR COMPENSAR"/>
    <s v="2019-37"/>
    <d v="2013-01-30T00:00:00"/>
    <x v="0"/>
    <s v="C169"/>
    <s v="TUMOR MALIGNO DEL ESTOMAGO- PARTE NO ESPECIFICADA"/>
    <s v="20044068-01-0L01XA03"/>
    <s v="OXALIPLATINO 100 MG SOLUCION INYECTABLE"/>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
    <m/>
    <m/>
    <x v="3"/>
    <s v="MULTIPLE"/>
    <n v="20"/>
    <d v="2014-08-08T00:00:00"/>
    <d v="2017-08-07T00:00:00"/>
  </r>
  <r>
    <n v="739786"/>
    <n v="739786"/>
    <n v="102138619"/>
    <n v="1"/>
    <s v="LIBARDO ORTIZ RONDON"/>
    <s v="CC"/>
    <n v="17156024"/>
    <d v="2013-02-12T00:00:00"/>
    <d v="2013-03-01T00:00:00"/>
    <d v="2014-04-15T00:00:00"/>
    <m/>
    <m/>
    <s v="IPSM"/>
    <n v="61049"/>
    <s v="860066942-7"/>
    <s v="CAJA DE COMPENSACION FAMILIAR COMPENSAR"/>
    <s v="2001-251"/>
    <d v="2013-01-08T00:00:00"/>
    <x v="0"/>
    <s v="C189"/>
    <s v="TUMOR MALIGNO DEL COLON- PARTE NO ESPECIFICADA"/>
    <s v="20044068-01-0L01XA03"/>
    <s v="OXALIPLATINO 100 MG SOLUCION INYECTABLE"/>
    <n v="1904"/>
    <s v="La orden o formula medica no evidencia la prescripcion "/>
    <s v="No aporta orden y/o formula medica"/>
    <s v="De acuerdo a lo establecido en la Res. 5395 de 2013, se evidencia adjunto al recobro la constancia de atención con la descripción del paciente, técnologia No POS y Médico Tratante. "/>
    <n v="111072"/>
    <n v="111072"/>
    <x v="3"/>
    <s v="MULTIPLE"/>
    <n v="20"/>
    <d v="2014-08-08T00:00:00"/>
    <d v="2017-08-07T00:00:00"/>
  </r>
  <r>
    <m/>
    <n v="739786"/>
    <n v="102138619"/>
    <n v="1"/>
    <s v="LIBARDO ORTIZ RONDON"/>
    <s v="CC"/>
    <n v="17156024"/>
    <d v="2013-02-12T00:00:00"/>
    <d v="2013-03-01T00:00:00"/>
    <d v="2014-04-15T00:00:00"/>
    <m/>
    <m/>
    <s v="IPSM"/>
    <n v="61049"/>
    <s v="860066942-7"/>
    <s v="CAJA DE COMPENSACION FAMILIAR COMPENSAR"/>
    <s v="2001-251"/>
    <d v="2013-01-08T00:00:00"/>
    <x v="0"/>
    <s v="C189"/>
    <s v="TUMOR MALIGNO DEL COLON- PARTE NO ESPECIFICADA"/>
    <s v="20044068-01-0L01XA03"/>
    <s v="OXALIPLATINO 100 MG SOLUCION INYECTABLE"/>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
    <m/>
    <m/>
    <x v="3"/>
    <s v="MULTIPLE"/>
    <n v="20"/>
    <d v="2014-08-08T00:00:00"/>
    <d v="2017-08-07T00:00:00"/>
  </r>
  <r>
    <n v="739790"/>
    <n v="739790"/>
    <n v="102138623"/>
    <n v="1"/>
    <s v="MARIA DEL CARMEN PUERTO DE ROSAS"/>
    <s v="CC"/>
    <n v="20060850"/>
    <d v="2013-02-08T00:00:00"/>
    <d v="2013-03-01T00:00:00"/>
    <d v="2014-04-15T00:00:00"/>
    <m/>
    <m/>
    <s v="IPSM"/>
    <n v="61095"/>
    <s v="860066942-7"/>
    <s v="CAJA DE COMPENSACION FAMILIAR COMPENSAR"/>
    <s v="2025-179"/>
    <d v="2013-02-06T00:00:00"/>
    <x v="0"/>
    <s v="C509"/>
    <s v="TUMOR MALIGNO DE LA MAMA- PARTE NO ESPECIFICADA"/>
    <s v="19910957-03-0L02BG03"/>
    <s v="TROZOLET 1 MG COMPRIMIDOS RECUBIERTOS."/>
    <n v="1904"/>
    <s v="La orden o formula medica no evidencia la prescripcion "/>
    <s v="No aporta orden y/o formula medica"/>
    <s v="De acuerdo a lo establecido en la Res. 5395 de 2013, se evidencia adjunto al recobro la constancia de atención con la descripción del paciente, técnologia No POS y Médico Tratante. "/>
    <n v="180270"/>
    <n v="180270"/>
    <x v="3"/>
    <s v="MULTIPLE"/>
    <n v="20"/>
    <d v="2014-08-08T00:00:00"/>
    <d v="2017-08-07T00:00:00"/>
  </r>
  <r>
    <m/>
    <n v="739790"/>
    <n v="102138623"/>
    <n v="1"/>
    <s v="MARIA DEL CARMEN PUERTO DE ROSAS"/>
    <s v="CC"/>
    <n v="20060850"/>
    <d v="2013-02-08T00:00:00"/>
    <d v="2013-03-01T00:00:00"/>
    <d v="2014-04-15T00:00:00"/>
    <m/>
    <m/>
    <s v="IPSM"/>
    <n v="61095"/>
    <s v="860066942-7"/>
    <s v="CAJA DE COMPENSACION FAMILIAR COMPENSAR"/>
    <s v="2025-179"/>
    <d v="2013-02-06T00:00:00"/>
    <x v="0"/>
    <s v="C509"/>
    <s v="TUMOR MALIGNO DE LA MAMA- PARTE NO ESPECIFICADA"/>
    <s v="19910957-03-0L02BG03"/>
    <s v="TROZOLET 1 MG COMPRIMIDOS RECUBIERTOS."/>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
    <m/>
    <m/>
    <x v="3"/>
    <s v="MULTIPLE"/>
    <n v="20"/>
    <d v="2014-08-08T00:00:00"/>
    <d v="2017-08-07T00:00:00"/>
  </r>
  <r>
    <n v="739791"/>
    <n v="739791"/>
    <n v="102138624"/>
    <n v="1"/>
    <s v="MARIELA FRANCO DE CAMACHO"/>
    <s v="CC"/>
    <n v="41636364"/>
    <d v="2013-02-12T00:00:00"/>
    <d v="2013-03-01T00:00:00"/>
    <d v="2014-04-15T00:00:00"/>
    <m/>
    <m/>
    <s v="IPSM"/>
    <n v="61087"/>
    <s v="860066942-7"/>
    <s v="CAJA DE COMPENSACION FAMILIAR COMPENSAR"/>
    <s v="1991-493"/>
    <d v="2012-12-26T00:00:00"/>
    <x v="0"/>
    <s v="C509"/>
    <s v="TUMOR MALIGNO DE LA MAMA- PARTE NO ESPECIFICADA"/>
    <s v="19910957-03-0L02BG03"/>
    <s v="TROZOLET 1 MG COMPRIMIDOS RECUBIERTOS."/>
    <n v="1904"/>
    <s v="La orden o formula medica no evidencia la prescripcion "/>
    <s v="No aporta orden y/o formula medica"/>
    <s v="De acuerdo a lo establecido en la Res. 5395 de 2013, se evidencia adjunto al recobro la constancia de atención con la descripción del paciente, técnologia No POS y Médico Tratante. "/>
    <n v="180270"/>
    <n v="180270"/>
    <x v="3"/>
    <s v="MULTIPLE"/>
    <n v="20"/>
    <d v="2014-08-08T00:00:00"/>
    <d v="2017-08-07T00:00:00"/>
  </r>
  <r>
    <m/>
    <n v="739791"/>
    <n v="102138624"/>
    <n v="1"/>
    <s v="MARIELA FRANCO DE CAMACHO"/>
    <s v="CC"/>
    <n v="41636364"/>
    <d v="2013-02-12T00:00:00"/>
    <d v="2013-03-01T00:00:00"/>
    <d v="2014-04-15T00:00:00"/>
    <m/>
    <m/>
    <s v="IPSM"/>
    <n v="61087"/>
    <s v="860066942-7"/>
    <s v="CAJA DE COMPENSACION FAMILIAR COMPENSAR"/>
    <s v="1991-493"/>
    <d v="2012-12-26T00:00:00"/>
    <x v="0"/>
    <s v="C509"/>
    <s v="TUMOR MALIGNO DE LA MAMA- PARTE NO ESPECIFICADA"/>
    <s v="19910957-03-0L02BG03"/>
    <s v="TROZOLET 1 MG COMPRIMIDOS RECUBIERTOS."/>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
    <m/>
    <m/>
    <x v="3"/>
    <s v="MULTIPLE"/>
    <n v="20"/>
    <d v="2014-08-08T00:00:00"/>
    <d v="2017-08-07T00:00:00"/>
  </r>
  <r>
    <n v="739792"/>
    <n v="739792"/>
    <n v="102138625"/>
    <n v="1"/>
    <s v="ANA MARIA GARCIA DE BELTRAN"/>
    <s v="CC"/>
    <n v="20093706"/>
    <d v="2013-02-07T00:00:00"/>
    <d v="2013-03-01T00:00:00"/>
    <d v="2014-04-15T00:00:00"/>
    <m/>
    <m/>
    <s v="IPSM"/>
    <n v="61108"/>
    <s v="860066942-7"/>
    <s v="CAJA DE COMPENSACION FAMILIAR COMPENSAR"/>
    <s v="1991-468"/>
    <d v="2012-12-26T00:00:00"/>
    <x v="0"/>
    <s v="C509"/>
    <s v="TUMOR MALIGNO DE LA MAMA- PARTE NO ESPECIFICADA"/>
    <s v="19910957-03-0L02BG03"/>
    <s v="TROZOLET 1 MG COMPRIMIDOS RECUBIERTOS."/>
    <n v="1904"/>
    <s v="La orden o formula medica no evidencia la prescripcion "/>
    <s v="No aporta orden y/o formula medica"/>
    <s v="De acuerdo a lo establecido en la Res. 5395 de 2013, se evidencia adjunto al recobro la constancia de atención con la descripción del paciente, técnologia No POS y Médico Tratante. "/>
    <n v="180270"/>
    <n v="180270"/>
    <x v="3"/>
    <s v="MULTIPLE"/>
    <n v="20"/>
    <d v="2014-08-08T00:00:00"/>
    <d v="2017-08-07T00:00:00"/>
  </r>
  <r>
    <m/>
    <n v="739792"/>
    <n v="102138625"/>
    <n v="1"/>
    <s v="ANA MARIA GARCIA DE BELTRAN"/>
    <s v="CC"/>
    <n v="20093706"/>
    <d v="2013-02-07T00:00:00"/>
    <d v="2013-03-01T00:00:00"/>
    <d v="2014-04-15T00:00:00"/>
    <m/>
    <m/>
    <s v="IPSM"/>
    <n v="61108"/>
    <s v="860066942-7"/>
    <s v="CAJA DE COMPENSACION FAMILIAR COMPENSAR"/>
    <s v="1991-468"/>
    <d v="2012-12-26T00:00:00"/>
    <x v="0"/>
    <s v="C509"/>
    <s v="TUMOR MALIGNO DE LA MAMA- PARTE NO ESPECIFICADA"/>
    <s v="19910957-03-0L02BG03"/>
    <s v="TROZOLET 1 MG COMPRIMIDOS RECUBIERTOS."/>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
    <m/>
    <m/>
    <x v="3"/>
    <s v="MULTIPLE"/>
    <n v="20"/>
    <d v="2014-08-08T00:00:00"/>
    <d v="2017-08-07T00:00:00"/>
  </r>
  <r>
    <n v="739907"/>
    <n v="739907"/>
    <n v="102143780"/>
    <n v="1"/>
    <s v="PEDRO PABLO GUEVARA PARDO"/>
    <s v="CC"/>
    <n v="79763264"/>
    <d v="2013-12-28T00:00:00"/>
    <d v="2014-01-24T00:00:00"/>
    <d v="2014-04-15T00:00:00"/>
    <m/>
    <m/>
    <n v="205"/>
    <n v="425408"/>
    <s v="816001182-7"/>
    <s v="AUDIFARMA S.A."/>
    <s v="2161-96"/>
    <d v="2013-07-31T00:00:00"/>
    <x v="0"/>
    <s v="G402"/>
    <s v="EPILEPSIA Y SINDROMES EPILEPTICOS SINTOMATICOS RELACIONADOS CON LOCALIZACIONES (FOCALES) (PARCIALES) Y CON ATAQUES PARCIALES COMPLEJOS"/>
    <s v="00093689-02-0N03AG01"/>
    <s v="VALCOTE® 250 MG TABLETAS CON CUBIERTA ENTERICA"/>
    <n v="1904"/>
    <s v="La orden o formula medica no evidencia la prescripcion "/>
    <s v="No aporta orden y/o formula medica"/>
    <s v="De acuerdo a lo establecido en la Res. 5395 de 2013, se adjunta formula medica con la descripción del paciente, técnologia No POS y Médico Tratante."/>
    <n v="109000"/>
    <n v="109000"/>
    <x v="3"/>
    <s v="MULTIPLE"/>
    <n v="20"/>
    <d v="2014-08-08T00:00:00"/>
    <d v="2017-08-07T00:00:00"/>
  </r>
  <r>
    <m/>
    <n v="739907"/>
    <n v="102143780"/>
    <n v="1"/>
    <s v="PEDRO PABLO GUEVARA PARDO"/>
    <s v="CC"/>
    <n v="79763264"/>
    <d v="2013-12-28T00:00:00"/>
    <d v="2014-01-24T00:00:00"/>
    <d v="2014-04-15T00:00:00"/>
    <m/>
    <m/>
    <n v="205"/>
    <n v="425408"/>
    <s v="816001182-7"/>
    <s v="AUDIFARMA S.A."/>
    <s v="2161-96"/>
    <d v="2013-07-31T00:00:00"/>
    <x v="0"/>
    <s v="G402"/>
    <s v="EPILEPSIA Y SINDROMES EPILEPTICOS SINTOMATICOS RELACIONADOS CON LOCALIZACIONES (FOCALES) (PARCIALES) Y CON ATAQUES PARCIALES COMPLEJOS"/>
    <s v="00093689-02-0N03AG01"/>
    <s v="VALCOTE® 250 MG TABLETAS CON CUBIERTA ENTERICA"/>
    <n v="601"/>
    <s v="La tecnología en salud recobrada está incluida en los planes de beneficios vigentes para la fecha de prestación"/>
    <s v="La tecnología en salud se encuentra incluida en el POS"/>
    <s v="No se acepta glosa, para la fecha de prestacion de servicio 28-12-2013 el medicamento VALCOTE® 250 MG TABLETAS CON CUBIERTA ENTERICA para el diagnóstico EPILEPSIA Y SINDROMES EPILEPTICOS SINTOMATICOS RELACIONADOS CON LOCALIZACIONES (FOCALES) (PARCIALES) Y CON ATAQUES PARCIALES COMPLEJOSes No pos . Acuerdo 029-2011"/>
    <m/>
    <m/>
    <x v="3"/>
    <s v="MULTIPLE"/>
    <n v="20"/>
    <d v="2014-08-08T00:00:00"/>
    <d v="2017-08-07T00:00:00"/>
  </r>
  <r>
    <n v="741840"/>
    <n v="741840"/>
    <n v="102418993"/>
    <n v="1"/>
    <s v="MARIA SIBILINA CURREA"/>
    <s v="CC"/>
    <n v="39691870"/>
    <d v="2013-11-30T00:00:00"/>
    <d v="2014-01-24T00:00:00"/>
    <d v="2015-03-16T00:00:00"/>
    <m/>
    <m/>
    <s v="MAC"/>
    <n v="1264010"/>
    <s v="816001182-7"/>
    <s v="AUDIFARMA S.A."/>
    <s v="2211-105"/>
    <d v="2013-09-30T00:00:00"/>
    <x v="0"/>
    <s v="I48X"/>
    <s v="FIBRILACION Y ALETEO AURICULAR"/>
    <s v="19993897-02-0B01AE07"/>
    <s v="PRADAXA ® 110 MG"/>
    <n v="1904"/>
    <s v="La orden o formula medica no evidencia la prescripcion "/>
    <s v="No aporta orden y/o formula medica"/>
    <s v="De acuerdo a lo establecido en la Res. 5395 de 2013, se adjunta formula medica con la descripción del paciente, técnologia No POS y Médico Tratante."/>
    <n v="123020"/>
    <n v="123020"/>
    <x v="4"/>
    <s v="MULTIPLE"/>
    <n v="20"/>
    <d v="2014-08-29T00:00:00"/>
    <d v="2017-08-28T00:00:00"/>
  </r>
  <r>
    <m/>
    <n v="741840"/>
    <n v="102418993"/>
    <n v="1"/>
    <s v="MARIA SIBILINA CURREA"/>
    <s v="CC"/>
    <n v="39691870"/>
    <d v="2013-11-30T00:00:00"/>
    <d v="2014-01-24T00:00:00"/>
    <d v="2015-03-16T00:00:00"/>
    <m/>
    <m/>
    <s v="MAC"/>
    <n v="1264010"/>
    <s v="816001182-7"/>
    <s v="AUDIFARMA S.A."/>
    <s v="2211-105"/>
    <d v="2013-09-30T00:00:00"/>
    <x v="0"/>
    <s v="I48X"/>
    <s v="FIBRILACION Y ALETEO AURICULAR"/>
    <s v="19993897-02-0B01AE07"/>
    <s v="PRADAXA ® 110 MG"/>
    <n v="1301"/>
    <s v="El usuario se encuentra reportado fallecido en RNEC para la fecha de prestación del servicio"/>
    <s v="Usuario reportado como fallecido en la base de datos de la Registraduría Nacional del Estado Civil"/>
    <s v=" No se acepta glosa. El usuario se encontraba vivo, afiliado y compensado a la EPS COMPENSAR para la fecha de prestación del servicio (30/11/2013). Se adjunta historia clinica donde se evidencia que el paciente tiene ingreso hospitalario en Junio del 2014 que es posterior a la fecha de servicio de la prestación objeto del presente recobro."/>
    <m/>
    <m/>
    <x v="4"/>
    <s v="MULTIPLE"/>
    <n v="20"/>
    <d v="2014-08-29T00:00:00"/>
    <d v="2017-08-28T00:00:00"/>
  </r>
  <r>
    <n v="741974"/>
    <n v="741974"/>
    <n v="102417278"/>
    <n v="1"/>
    <s v="ROSA AMELIA MESA DE TRUJILLO"/>
    <s v="CC"/>
    <n v="52111743"/>
    <d v="2013-04-26T00:00:00"/>
    <d v="2013-06-24T00:00:00"/>
    <d v="2014-05-13T00:00:00"/>
    <m/>
    <m/>
    <s v="ACB"/>
    <n v="121401"/>
    <s v="816001182-7"/>
    <s v="AUDIFARMA S.A."/>
    <s v="2039-190"/>
    <d v="2013-02-22T00:00:00"/>
    <x v="0"/>
    <s v="H409"/>
    <s v="GLAUCOMA- NO ESPECIFICADO"/>
    <s v="19992554-01-0S01ED51"/>
    <s v="KRYTANTEK OFTENO"/>
    <n v="1904"/>
    <s v="La orden o formula medica no evidencia la prescripcion "/>
    <s v="No aporta orden y/o formula medica"/>
    <s v="De acuerdo a lo establecido en la Res. 5395 de 2013, se adjunta formula medica con la descripción del paciente, técnologia No POS y Médico Tratante."/>
    <n v="207496"/>
    <n v="207496"/>
    <x v="4"/>
    <s v="MULTIPLE"/>
    <n v="20"/>
    <d v="2014-08-29T00:00:00"/>
    <d v="2017-08-28T00:00:00"/>
  </r>
  <r>
    <m/>
    <n v="741974"/>
    <n v="102417278"/>
    <n v="1"/>
    <s v="ROSA AMELIA MESA DE TRUJILLO"/>
    <s v="CC"/>
    <n v="52111743"/>
    <d v="2013-04-26T00:00:00"/>
    <d v="2013-06-24T00:00:00"/>
    <d v="2014-05-13T00:00:00"/>
    <m/>
    <m/>
    <s v="ACB"/>
    <n v="121401"/>
    <s v="816001182-7"/>
    <s v="AUDIFARMA S.A."/>
    <s v="2039-190"/>
    <d v="2013-02-22T00:00:00"/>
    <x v="0"/>
    <s v="H409"/>
    <s v="GLAUCOMA- NO ESPECIFICADO"/>
    <s v="19992554-01-0S01ED51"/>
    <s v="KRYTANTEK OFTENO"/>
    <n v="902"/>
    <s v="El usuario no es consistente en los diferentes soportes del recobro"/>
    <s v="El nombre del usuario incluido en la solicitud de recobro es diferente a la Base de Datos Unica de Afiliados - BDUA"/>
    <s v="No se acepta glosa, el usuario se encuentra afiliado a la EPS COMPENSAR para la fecha de prestación del servicio(26/04/2013), los nombres registrados en los documentos esenciales del recobro corresponden a la condición de afiliación en el momento de la prestación del servicio y evidenciándose como dato trazador el tipo y número de identificación. Siendo este atributo considerado en la Res. 4244 de 2015 &quot;Por la cual se establecen los términos, formatos y requisitos para el reconocimiento y pago de los recobros y reclamaciones en virtud de lo dispuesto en el literal C del Art. 73 de la Ley 1753 de 2015&quot;. Artículo 9, brinda la posibilidad cuando existan diferencias realizar la validación adjuntando el formulario de afiliación, se adjunta soporte BDUA."/>
    <m/>
    <m/>
    <x v="4"/>
    <s v="MULTIPLE"/>
    <n v="20"/>
    <d v="2014-08-29T00:00:00"/>
    <d v="2017-08-28T00:00:00"/>
  </r>
  <r>
    <n v="742780"/>
    <n v="742780"/>
    <n v="102419558"/>
    <n v="1"/>
    <s v="MARIA INES REYES DE BERNAL"/>
    <s v="CC"/>
    <n v="20334073"/>
    <d v="2014-01-04T00:00:00"/>
    <d v="2014-02-25T00:00:00"/>
    <d v="2015-10-16T00:00:00"/>
    <m/>
    <m/>
    <n v="205"/>
    <n v="427142"/>
    <s v="816001182-7"/>
    <s v="AUDIFARMA S.A."/>
    <s v="2235-389"/>
    <d v="2013-10-30T00:00:00"/>
    <x v="0"/>
    <s v="H402"/>
    <s v="GLAUCOMA PRIMARIO DE ANGULO CERRADO"/>
    <s v="19919131-02-0S01EE04"/>
    <s v="TRAVATAN 0.004%"/>
    <n v="1703"/>
    <s v="El monto a reconocer presenta diferencias"/>
    <s v="Se reliquida segun Circular No. (CIRCULAR 07_01/01/2014) Precio Maximo de Medicamentos, se glosa la diferencia."/>
    <s v="Se realiza reliquidación aplicando el valor del tope correcto para la fecha de servicio (04/01/2014) se aplica tope según Circular 04 de 2012 por un valor de $51262 para el medicamento TRAVATAN 0.004%"/>
    <n v="50290"/>
    <n v="50290"/>
    <x v="4"/>
    <s v="MULTIPLE"/>
    <n v="20"/>
    <d v="2014-08-29T00:00:00"/>
    <d v="2017-08-28T00:00:00"/>
  </r>
  <r>
    <m/>
    <n v="742780"/>
    <n v="102419558"/>
    <n v="1"/>
    <s v="MARIA INES REYES DE BERNAL"/>
    <s v="CC"/>
    <n v="20334073"/>
    <d v="2014-01-04T00:00:00"/>
    <d v="2014-02-25T00:00:00"/>
    <d v="2015-10-16T00:00:00"/>
    <m/>
    <m/>
    <n v="205"/>
    <n v="427142"/>
    <s v="816001182-7"/>
    <s v="AUDIFARMA S.A."/>
    <s v="2235-389"/>
    <d v="2013-10-30T00:00:00"/>
    <x v="0"/>
    <s v="H402"/>
    <s v="GLAUCOMA PRIMARIO DE ANGULO CERRADO"/>
    <s v="19919131-02-0S01EE04"/>
    <s v="TRAVATAN 0.004%"/>
    <n v="1904"/>
    <s v="La orden o formula medica no evidencia la prescripcion "/>
    <s v="No aporta orden y/o formula medica"/>
    <s v="De acuerdo a lo establecido en la Res. 5395 de 2013, se adjunta formula medica con la descripción del paciente, técnologia No POS y Médico Tratante."/>
    <m/>
    <m/>
    <x v="4"/>
    <s v="MULTIPLE"/>
    <n v="20"/>
    <d v="2014-08-29T00:00:00"/>
    <d v="2017-08-28T00:00:00"/>
  </r>
  <r>
    <n v="742787"/>
    <n v="742787"/>
    <n v="102419565"/>
    <n v="1"/>
    <s v="VERONICA OJEDA VDA DE DUQUE"/>
    <s v="CC"/>
    <n v="20497091"/>
    <d v="2013-12-28T00:00:00"/>
    <d v="2014-02-25T00:00:00"/>
    <d v="2015-10-16T00:00:00"/>
    <m/>
    <m/>
    <n v="205"/>
    <n v="428160"/>
    <s v="816001182-7"/>
    <s v="AUDIFARMA S.A."/>
    <s v="2259-22"/>
    <d v="2013-11-29T00:00:00"/>
    <x v="0"/>
    <s v="H409"/>
    <s v="GLAUCOMA- NO ESPECIFICADO"/>
    <s v="19919131-02-0S01EE04"/>
    <s v="TRAVATAN 0.004%"/>
    <n v="1904"/>
    <s v="La orden o formula medica no evidencia la prescripcion "/>
    <s v="No aporta orden y/o formula medica"/>
    <s v="De acuerdo a lo establecido en la Res. 5395 de 2013, se adjunta formula medica con la descripción del paciente, técnologia No POS y Médico Tratante."/>
    <n v="47990"/>
    <n v="47990"/>
    <x v="4"/>
    <s v="MULTIPLE"/>
    <n v="20"/>
    <d v="2014-08-29T00:00:00"/>
    <d v="2017-08-28T00:00:00"/>
  </r>
  <r>
    <m/>
    <n v="742787"/>
    <n v="102419565"/>
    <n v="1"/>
    <s v="VERONICA OJEDA VDA DE DUQUE"/>
    <s v="CC"/>
    <n v="20497091"/>
    <d v="2013-12-28T00:00:00"/>
    <d v="2014-02-25T00:00:00"/>
    <d v="2015-10-16T00:00:00"/>
    <m/>
    <m/>
    <n v="205"/>
    <n v="428160"/>
    <s v="816001182-7"/>
    <s v="AUDIFARMA S.A."/>
    <s v="2259-22"/>
    <d v="2013-11-29T00:00:00"/>
    <x v="0"/>
    <s v="H409"/>
    <s v="GLAUCOMA- NO ESPECIFICADO"/>
    <s v="19919131-02-0S01EE04"/>
    <s v="TRAVATAN 0.004%"/>
    <n v="1703"/>
    <s v="El monto a reconocer presenta diferencias"/>
    <s v="Se reliquida segun Circular No. (CIRCULAR 04 año 2012 08/11/2012) Precio Maximo de Medicamentos, se glosa la diferencia."/>
    <s v="Se realiza reliquidación aplicando el valor del tope correcto para la fecha de servicio (28/12/2013) se aplica tope según Circular 04 de 2012 por un valor de $51262 para el medicamento TRAVATAN 0.004%"/>
    <m/>
    <m/>
    <x v="4"/>
    <s v="MULTIPLE"/>
    <n v="20"/>
    <d v="2014-08-29T00:00:00"/>
    <d v="2017-08-28T00:00:00"/>
  </r>
  <r>
    <n v="744990"/>
    <n v="744990"/>
    <n v="102421761"/>
    <n v="1"/>
    <s v="DAVID STEVEN RAMIREZ LOPEZ"/>
    <s v="RC"/>
    <n v="1016714981"/>
    <d v="2013-05-02T00:00:00"/>
    <d v="2014-01-09T00:00:00"/>
    <d v="2014-05-13T00:00:00"/>
    <d v="2009-03-09T00:00:00"/>
    <s v="Paciente con cuatro fallos de Tutela: 1. Acción de Tutela del 30 de mayo de 2008 por presentar retraso mental con trastorno en el desarrollo del lenguaje por lo cual ha presentado varias complicaciones como bronquiolitis y pérdida de peso requiriendo Soporte nutricional con Z Bec granulado y Leche Nan, teniendo en cuenta que además presenta una epilepsia focal. Se concede la Tutela y ordena el suministro de la leche Nan y el Z-Bec, así como el tratamiento integral para la desnutrición que presenta. 2. Acción de Tutela del 9 de marzo de 2009 a través del cual se concede tanto para el señor Mario Ramírez como para Angelica María López, David Steven Ramírez López y Valentina Ramírez López los tratamientos, procedimientos y gafas y lentes requeridos por la patología oftalmológica que padecen. 3. Acción de Tutela del 24 de junio de 2009 por presentar traumatismo con fractura en la segunda falange del miembro superior izquierdo para lo cual requiere de tratamiento intrahospitalario, para lo cual le cobran copago por los servicios que requiera. Por parte de la EPS Compensar se autoriza la atención y se declaran los hechos superados. Mediante impugnación del 4 de agosto de 2009 se concede la Tutela y ordena brindar el tratamiento integral que requiera para tratar la contusión del dedo de la mano, dicho tratamiento comprende el suministro oportuno de medicamentos, la práctica de rehabilitación requerida, el examen diagnóstico y el seguimiento y en general todo otro componente que el médico tratante valore como necesario para el restablecimiento de la salud del menor. 4. Acción de Tutela del 26 de septiembre de 2011 para el suministro del medicamento en presentación comercial Uniclair para la rinitis crónica que su grupo familiar padece y que está siendo tratada con Spray nasal. Así como para el tratamiento de alopecia andrógena, dermatitis atópica, pitiriasis alba, rinitis alérgica, cefalea subaguda con signos de alarma, melasma, rinitis crónica, entre otras. Además presenta problemas de desnutrición, para lo cual le han ordenado diferentes medicamentos y multivitamínicos, sin embargo, le han ordenado Frex clean shampoo oftálmico, Uniclair Mometasona y Dolex Acetaminofen, los cuales no han sido autorizados por la EPS al no encontrarse cubiertos por el POS. Se concede la Tutela y ordena el suministro de los productos Humectante Ultra, Ketodex, Bromidex, Sunskin, Uniclair, Rostro a frasco, Sun Stop plus, Ridoff Frasco, Beratarretin H crema, Deltacrin Shampoo, Total Health loción, capilar entre otras, 21, Uniclair, Tricovit cápsulas, Sunaid gel, Fluoen crema, Cetaphil crema, Frex clean Shampoo oftálmico, Dolex ordenados por los médicos tratantes y el seguimiento del tratamiento que sea necesario para tratar la enfermedad que aquí los aqueja, así mismo, los procedimientos, exámenes y medicamentos que puedan necesitar el señor MARIO RAMIREZ HURTADO, su esposa ANGELICA MARIA LOPEZ PALACIO, su hija VALENTINA RAMIREZ LOPEZ y su hijo DAVID STEVEN RAMIREZ LOPEZ de aquí en adelante para manejar su limitación de salud en forma digna. Mediante impugnación del 8 de noviembre de 2011 se confirma el fallo de Tutela. De conformidad con lo establecido en la historia clínica, el paciente requiere del Nestum, cereal infantil que contiene PREBIO 1, fibras naturales que fortalecen el aparato digestivo, protegiéndolo de enfermedades gastrointestinales. "/>
    <s v="IH"/>
    <n v="24573"/>
    <s v="830027558-6"/>
    <s v="IMEVI SAS"/>
    <s v="2009-00192"/>
    <m/>
    <x v="1"/>
    <s v="H522"/>
    <s v="ASTIGMATISMO"/>
    <n v="1513"/>
    <s v="TRANSITION AIRWARE MON TER CRIZAL"/>
    <n v="1601"/>
    <s v="El fallo de tutela no ordena lo recobrado"/>
    <s v="La tecnología en salud recobrada no se encuentra ordenada en el fallo de tutela"/>
    <s v="Se adjunta formato de justificación medica de tecnologías en salud ordenadas por fallos de tutela que no es expreso ó que ordena tratamiento integral, donde el médico de la EPS justifica la conexidad de la técnología recobrada con el Fallo de Tutela._x000a_En este documento se evidencia el nombre, firma y registro médico del profesional que elabora el Formato de Justificación"/>
    <n v="472500"/>
    <n v="545500"/>
    <x v="4"/>
    <s v="MULTIPLE"/>
    <n v="20"/>
    <d v="2014-08-29T00:00:00"/>
    <d v="2017-08-28T00:00:00"/>
  </r>
  <r>
    <m/>
    <n v="744990"/>
    <n v="102421761"/>
    <n v="2"/>
    <s v="DAVID STEVEN RAMIREZ LOPEZ"/>
    <s v="RC"/>
    <n v="1016714981"/>
    <d v="2013-05-02T00:00:00"/>
    <d v="2014-01-09T00:00:00"/>
    <d v="2014-05-13T00:00:00"/>
    <d v="2009-03-09T00:00:00"/>
    <s v="Paciente con cuatro fallos de Tutela: 1. Acción de Tutela del 30 de mayo de 2008 por presentar retraso mental con trastorno en el desarrollo del lenguaje por lo cual ha presentado varias complicaciones como bronquiolitis y pérdida de peso requiriendo Soporte nutricional con Z Bec granulado y Leche Nan, teniendo en cuenta que además presenta una epilepsia focal. Se concede la Tutela y ordena el suministro de la leche Nan y el Z-Bec, así como el tratamiento integral para la desnutrición que presenta. 2. Acción de Tutela del 9 de marzo de 2009 a través del cual se concede tanto para el señor Mario Ramírez como para Angelica María López, David Steven Ramírez López y Valentina Ramírez López los tratamientos, procedimientos y gafas y lentes requeridos por la patología oftalmológica que padecen. 3. Acción de Tutela del 24 de junio de 2009 por presentar traumatismo con fractura en la segunda falange del miembro superior izquierdo para lo cual requiere de tratamiento intrahospitalario, para lo cual le cobran copago por los servicios que requiera. Por parte de la EPS Compensar se autoriza la atención y se declaran los hechos superados. Mediante impugnación del 4 de agosto de 2009 se concede la Tutela y ordena brindar el tratamiento integral que requiera para tratar la contusión del dedo de la mano, dicho tratamiento comprende el suministro oportuno de medicamentos, la práctica de rehabilitación requerida, el examen diagnóstico y el seguimiento y en general todo otro componente que el médico tratante valore como necesario para el restablecimiento de la salud del menor. 4. Acción de Tutela del 26 de septiembre de 2011 para el suministro del medicamento en presentación comercial Uniclair para la rinitis crónica que su grupo familiar padece y que está siendo tratada con Spray nasal. Así como para el tratamiento de alopecia andrógena, dermatitis atópica, pitiriasis alba, rinitis alérgica, cefalea subaguda con signos de alarma, melasma, rinitis crónica, entre otras. Además presenta problemas de desnutrición, para lo cual le han ordenado diferentes medicamentos y multivitamínicos, sin embargo, le han ordenado Frex clean shampoo oftálmico, Uniclair Mometasona y Dolex Acetaminofen, los cuales no han sido autorizados por la EPS al no encontrarse cubiertos por el POS. Se concede la Tutela y ordena el suministro de los productos Humectante Ultra, Ketodex, Bromidex, Sunskin, Uniclair, Rostro a frasco, Sun Stop plus, Ridoff Frasco, Beratarretin H crema, Deltacrin Shampoo, Total Health loción, capilar entre otras, 21, Uniclair, Tricovit cápsulas, Sunaid gel, Fluoen crema, Cetaphil crema, Frex clean Shampoo oftálmico, Dolex ordenados por los médicos tratantes y el seguimiento del tratamiento que sea necesario para tratar la enfermedad que aquí los aqueja, así mismo, los procedimientos, exámenes y medicamentos que puedan necesitar el señor MARIO RAMIREZ HURTADO, su esposa ANGELICA MARIA LOPEZ PALACIO, su hija VALENTINA RAMIREZ LOPEZ y su hijo DAVID STEVEN RAMIREZ LOPEZ de aquí en adelante para manejar su limitación de salud en forma digna. Mediante impugnación del 8 de noviembre de 2011 se confirma el fallo de Tutela. De conformidad con lo establecido en la historia clínica, el paciente requiere del Nestum, cereal infantil que contiene PREBIO 1, fibras naturales que fortalecen el aparato digestivo, protegiéndolo de enfermedades gastrointestinales. "/>
    <s v="IH"/>
    <n v="24573"/>
    <s v="830027558-6"/>
    <s v="IMEVI SAS"/>
    <s v="2009-00192"/>
    <m/>
    <x v="1"/>
    <s v="H522"/>
    <s v="ASTIGMATISMO"/>
    <n v="17047"/>
    <s v="BAMBINO BD 796"/>
    <n v="601"/>
    <s v="La tecnología en salud recobrada está incluida en los planes de beneficios vigentes para la fecha de prestación"/>
    <s v="La tecnología en salud se encuentra incluida en el POS"/>
    <s v="No se acepta glosa, para la fecha de prestacion de servicio 02-05-2013 el servicio BAMBINO BD 796 para el diagnóstico ASTIGMATISMO es No pos . Acuerdo 029-2011"/>
    <n v="73000"/>
    <m/>
    <x v="4"/>
    <s v="MULTIPLE"/>
    <n v="20"/>
    <d v="2014-08-29T00:00:00"/>
    <d v="2017-08-28T00:00:00"/>
  </r>
  <r>
    <m/>
    <n v="744990"/>
    <n v="102421761"/>
    <n v="2"/>
    <s v="DAVID STEVEN RAMIREZ LOPEZ"/>
    <s v="RC"/>
    <n v="1016714981"/>
    <d v="2013-05-02T00:00:00"/>
    <d v="2014-01-09T00:00:00"/>
    <d v="2014-05-13T00:00:00"/>
    <d v="2009-03-09T00:00:00"/>
    <s v="Paciente con cuatro fallos de Tutela: 1. Acción de Tutela del 30 de mayo de 2008 por presentar retraso mental con trastorno en el desarrollo del lenguaje por lo cual ha presentado varias complicaciones como bronquiolitis y pérdida de peso requiriendo Soporte nutricional con Z Bec granulado y Leche Nan, teniendo en cuenta que además presenta una epilepsia focal. Se concede la Tutela y ordena el suministro de la leche Nan y el Z-Bec, así como el tratamiento integral para la desnutrición que presenta. 2. Acción de Tutela del 9 de marzo de 2009 a través del cual se concede tanto para el señor Mario Ramírez como para Angelica María López, David Steven Ramírez López y Valentina Ramírez López los tratamientos, procedimientos y gafas y lentes requeridos por la patología oftalmológica que padecen. 3. Acción de Tutela del 24 de junio de 2009 por presentar traumatismo con fractura en la segunda falange del miembro superior izquierdo para lo cual requiere de tratamiento intrahospitalario, para lo cual le cobran copago por los servicios que requiera. Por parte de la EPS Compensar se autoriza la atención y se declaran los hechos superados. Mediante impugnación del 4 de agosto de 2009 se concede la Tutela y ordena brindar el tratamiento integral que requiera para tratar la contusión del dedo de la mano, dicho tratamiento comprende el suministro oportuno de medicamentos, la práctica de rehabilitación requerida, el examen diagnóstico y el seguimiento y en general todo otro componente que el médico tratante valore como necesario para el restablecimiento de la salud del menor. 4. Acción de Tutela del 26 de septiembre de 2011 para el suministro del medicamento en presentación comercial Uniclair para la rinitis crónica que su grupo familiar padece y que está siendo tratada con Spray nasal. Así como para el tratamiento de alopecia andrógena, dermatitis atópica, pitiriasis alba, rinitis alérgica, cefalea subaguda con signos de alarma, melasma, rinitis crónica, entre otras. Además presenta problemas de desnutrición, para lo cual le han ordenado diferentes medicamentos y multivitamínicos, sin embargo, le han ordenado Frex clean shampoo oftálmico, Uniclair Mometasona y Dolex Acetaminofen, los cuales no han sido autorizados por la EPS al no encontrarse cubiertos por el POS. Se concede la Tutela y ordena el suministro de los productos Humectante Ultra, Ketodex, Bromidex, Sunskin, Uniclair, Rostro a frasco, Sun Stop plus, Ridoff Frasco, Beratarretin H crema, Deltacrin Shampoo, Total Health loción, capilar entre otras, 21, Uniclair, Tricovit cápsulas, Sunaid gel, Fluoen crema, Cetaphil crema, Frex clean Shampoo oftálmico, Dolex ordenados por los médicos tratantes y el seguimiento del tratamiento que sea necesario para tratar la enfermedad que aquí los aqueja, así mismo, los procedimientos, exámenes y medicamentos que puedan necesitar el señor MARIO RAMIREZ HURTADO, su esposa ANGELICA MARIA LOPEZ PALACIO, su hija VALENTINA RAMIREZ LOPEZ y su hijo DAVID STEVEN RAMIREZ LOPEZ de aquí en adelante para manejar su limitación de salud en forma digna. Mediante impugnación del 8 de noviembre de 2011 se confirma el fallo de Tutela. De conformidad con lo establecido en la historia clínica, el paciente requiere del Nestum, cereal infantil que contiene PREBIO 1, fibras naturales que fortalecen el aparato digestivo, protegiéndolo de enfermedades gastrointestinales. "/>
    <s v="IH"/>
    <n v="24573"/>
    <s v="830027558-6"/>
    <s v="IMEVI SAS"/>
    <s v="2009-00192"/>
    <m/>
    <x v="1"/>
    <s v="H522"/>
    <s v="ASTIGMATISMO"/>
    <n v="17047"/>
    <s v="BAMBINO BD 796"/>
    <n v="1601"/>
    <s v="El fallo de tutela no ordena lo recobrado"/>
    <s v="La tecnología en salud recobrada no se encuentra ordenada en el fallo de tutela"/>
    <s v="Se adjunta formato de justificación medica de tecnologías en salud ordenadas por fallos de tutela que no es expreso ó que ordena tratamiento integral, donde el médico de la EPS justifica la conexidad de la técnología recobrada con el Fallo de Tutela._x000a_En este documento se evidencia el nombre, firma y registro médico del profesional que elabora el Formato de Justificación"/>
    <m/>
    <m/>
    <x v="4"/>
    <s v="MULTIPLE"/>
    <n v="20"/>
    <d v="2014-08-29T00:00:00"/>
    <d v="2017-08-28T00:00:00"/>
  </r>
  <r>
    <n v="745119"/>
    <n v="745119"/>
    <n v="102421890"/>
    <n v="1"/>
    <s v="MOHAMMAD RAED MOHAMMAD REZK NASSAR"/>
    <s v="TI"/>
    <n v="1010760942"/>
    <d v="2013-11-27T00:00:00"/>
    <d v="2014-02-07T00:00:00"/>
    <d v="2015-03-16T00:00:00"/>
    <d v="2009-05-20T00:00:00"/>
    <s v="Acción de tutela del 20/5/2009 paciente con paralisis cerebral tipo cuadriparesia espástica x GMFCS III y retardo del desarrollo psicomotor, fallo ordena autorizar, comunicar y suministrar el elemento caminador altura graduable, apoyo posterior, soporte de antebrazos y manos y ruedas delanteras no articuladas , en la forma prescrita por su medico tratante, asumiendo en su totalidad el costo que genere sin cobro de cuotas de recuperacion o copagos, autoriza el TRATAMIENTO INTEGRAL, compensar puede repetir contra el fosyga. "/>
    <s v="IM"/>
    <n v="296147"/>
    <s v="830027558-6"/>
    <s v="IMEVI SAS"/>
    <s v="2009-0673"/>
    <m/>
    <x v="1"/>
    <s v="G809"/>
    <s v="PARALISIS CEREBRAL INFANTIL- SIN OTRA ESPECIFICACION"/>
    <n v="1607"/>
    <s v="FUTUREX G2 STELL MONF TERMINADO-LENTES OFTALMICOS"/>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18126"/>
    <n v="118126"/>
    <x v="4"/>
    <s v="MULTIPLE"/>
    <n v="20"/>
    <d v="2014-08-29T00:00:00"/>
    <d v="2017-08-28T00:00:00"/>
  </r>
  <r>
    <m/>
    <n v="745119"/>
    <n v="102421890"/>
    <n v="1"/>
    <s v="MOHAMMAD RAED MOHAMMAD REZK NASSAR"/>
    <s v="TI"/>
    <n v="1010760942"/>
    <d v="2013-11-27T00:00:00"/>
    <d v="2014-02-07T00:00:00"/>
    <d v="2015-03-16T00:00:00"/>
    <d v="2009-05-20T00:00:00"/>
    <s v="Acción de tutela del 20/5/2009 paciente con paralisis cerebral tipo cuadriparesia espástica x GMFCS III y retardo del desarrollo psicomotor, fallo ordena autorizar, comunicar y suministrar el elemento caminador altura graduable, apoyo posterior, soporte de antebrazos y manos y ruedas delanteras no articuladas , en la forma prescrita por su medico tratante, asumiendo en su totalidad el costo que genere sin cobro de cuotas de recuperacion o copagos, autoriza el TRATAMIENTO INTEGRAL, compensar puede repetir contra el fosyga. "/>
    <s v="IM"/>
    <n v="296147"/>
    <s v="830027558-6"/>
    <s v="IMEVI SAS"/>
    <s v="2009-0673"/>
    <m/>
    <x v="1"/>
    <s v="G809"/>
    <s v="PARALISIS CEREBRAL INFANTIL- SIN OTRA ESPECIFICACION"/>
    <n v="1607"/>
    <s v="FUTUREX G2 STELL MONF TERMINADO-LENTES OFTALMICO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x v="4"/>
    <s v="MULTIPLE"/>
    <n v="20"/>
    <d v="2014-08-29T00:00:00"/>
    <d v="2017-08-28T00:00:00"/>
  </r>
  <r>
    <n v="745123"/>
    <n v="745123"/>
    <n v="102421894"/>
    <n v="2"/>
    <s v="JUAN MAURICIO NAUSA SILVA"/>
    <s v="CC"/>
    <n v="79490092"/>
    <d v="2014-02-21T00:00:00"/>
    <d v="2014-03-12T00:00:00"/>
    <d v="2014-05-13T00:00:00"/>
    <d v="2008-03-01T00:00:00"/>
    <s v="Acción de tutela del 31 de octubre de 2008 para el suministro del medicamento Omalizumab, para la patología respiratoria que presenta. Se concede la tutela y ordena el suministro del medicamento Omalizumab, así como el tratamiento integral para el manejo de su patología. Por parte del médico tratante, se prescribe Seretide discus FLUTICASONA PROPIONATO - SALMETEROL para el tratamiento del Asma severa que presenta, objeto de cobertura del fallo de tutela."/>
    <n v="205"/>
    <n v="444122"/>
    <s v="816001182-7"/>
    <s v="AUDIFARMA S.A."/>
    <s v="2008-9166"/>
    <m/>
    <x v="1"/>
    <s v="J459"/>
    <s v="ASMA- NO ESPECIFICADA"/>
    <s v="19945253-01-0R03DC03"/>
    <s v="MONTELUKAST 10 MG TABLETAS RECUBIER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3270"/>
    <n v="149874"/>
    <x v="4"/>
    <s v="UNICA"/>
    <n v="20"/>
    <d v="2014-08-29T00:00:00"/>
    <d v="2017-08-28T00:00:00"/>
  </r>
  <r>
    <m/>
    <n v="745123"/>
    <n v="102421894"/>
    <n v="4"/>
    <s v="JUAN MAURICIO NAUSA SILVA"/>
    <s v="CC"/>
    <n v="79490092"/>
    <d v="2014-02-21T00:00:00"/>
    <d v="2014-03-12T00:00:00"/>
    <d v="2014-05-13T00:00:00"/>
    <d v="2008-03-01T00:00:00"/>
    <s v="Acción de tutela del 31 de octubre de 2008 para el suministro del medicamento Omalizumab, para la patología respiratoria que presenta. Se concede la tutela y ordena el suministro del medicamento Omalizumab, así como el tratamiento integral para el manejo de su patología. Por parte del médico tratante, se prescribe Seretide discus FLUTICASONA PROPIONATO - SALMETEROL para el tratamiento del Asma severa que presenta, objeto de cobertura del fallo de tutela."/>
    <n v="205"/>
    <n v="444122"/>
    <s v="816001182-7"/>
    <s v="AUDIFARMA S.A."/>
    <s v="2008-9166"/>
    <m/>
    <x v="1"/>
    <s v="J459"/>
    <s v="ASMA- NO ESPECIFICADA"/>
    <s v="19902533-02-0R03AK06"/>
    <s v="SERETIDE DISKUS 50/500 MC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46604"/>
    <m/>
    <x v="4"/>
    <s v="UNICA"/>
    <n v="20"/>
    <d v="2014-08-29T00:00:00"/>
    <d v="2017-08-28T00:00:00"/>
  </r>
  <r>
    <n v="745330"/>
    <n v="745330"/>
    <n v="102501026"/>
    <n v="1"/>
    <s v="FERNANDO OYOLA"/>
    <s v="CC"/>
    <n v="19274093"/>
    <d v="2013-10-22T00:00:00"/>
    <d v="2013-11-15T00:00:00"/>
    <d v="2014-05-13T00:00:00"/>
    <d v="2005-03-15T00:00:00"/>
    <s v="Acción de Tutela del 15 de marzo de 2005 por presentar un problema visual y requiriendo de manejo en el centro de rehabiltiación para adultos ciegos así como de ayudas auditivas, las cuales no se encuentran cubiertas por el plan de salud. Se emite recomendación por parte del Medicina legal que las ayudas audiovisuales lupa manual con iluminación, circuito cerrado de televisión, gafas coil, telescopio 8x20 demostraron que son útiles en el paciente. Se concede la Tutela y ordena los productos, tratamientos, medicamentos y servicios que requiera de acuerdo a la prescripción del médico tratante. Por parte del oftalmólogo tratante de Imevi, doctor Eliecer Camargo, se ordena tratamiento farmacológico con Visocap para el manejo de la patología oftálmica que presenta a consecuencia del déficit de vitaminas y minerales que tiene el paciente"/>
    <n v="205"/>
    <n v="400907"/>
    <s v="816001182-7"/>
    <s v="AUDIFARMA S.A."/>
    <s v="2005-0092"/>
    <m/>
    <x v="1"/>
    <s v="H408"/>
    <s v="OTROS GLAUCOMAS"/>
    <s v="19933000-02-0S01EA05"/>
    <s v="ALPHAGAN P SOLUCION OFTALMICA"/>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68358"/>
    <n v="161782"/>
    <x v="4"/>
    <s v="MULTIPLE"/>
    <n v="20"/>
    <d v="2014-08-29T00:00:00"/>
    <d v="2017-08-28T00:00:00"/>
  </r>
  <r>
    <m/>
    <n v="745330"/>
    <n v="102501026"/>
    <n v="3"/>
    <s v="FERNANDO OYOLA"/>
    <s v="CC"/>
    <n v="19274093"/>
    <d v="2013-10-22T00:00:00"/>
    <d v="2013-11-15T00:00:00"/>
    <d v="2014-05-13T00:00:00"/>
    <d v="2005-03-15T00:00:00"/>
    <s v="Acción de Tutela del 15 de marzo de 2005 por presentar un problema visual y requiriendo de manejo en el centro de rehabiltiación para adultos ciegos así como de ayudas auditivas, las cuales no se encuentran cubiertas por el plan de salud. Se emite recomendación por parte del Medicina legal que las ayudas audiovisuales lupa manual con iluminación, circuito cerrado de televisión, gafas coil, telescopio 8x20 demostraron que son útiles en el paciente. Se concede la Tutela y ordena los productos, tratamientos, medicamentos y servicios que requiera de acuerdo a la prescripción del médico tratante. Por parte del oftalmólogo tratante de Imevi, doctor Eliecer Camargo, se ordena tratamiento farmacológico con Visocap para el manejo de la patología oftálmica que presenta a consecuencia del déficit de vitaminas y minerales que tiene el paciente"/>
    <n v="205"/>
    <n v="400907"/>
    <s v="816001182-7"/>
    <s v="AUDIFARMA S.A."/>
    <s v="2005-0092"/>
    <m/>
    <x v="1"/>
    <s v="H408"/>
    <s v="OTROS GLAUCOMAS"/>
    <s v="19919131-02-0S01EE04"/>
    <s v="TRAVATAN 0.004%"/>
    <n v="1703"/>
    <s v="El monto a reconocer presenta diferencias"/>
    <s v="Se reliquida segun Circular No. (*CIRCULAR 04 año 2012 08/11/2012) Precio Maximo de Medicamentos, se glosa la diferencia."/>
    <s v="Se realiza reliquidación aplicando el valor del tope correcto para la fecha de servicio (21-09-2013) se aplica tope según Circular 04 de 2012 por un valor de $51262 para el medicamento TRAVATAN 0.004%, adicional se ajusta cuota moderadora $9100"/>
    <n v="51262"/>
    <m/>
    <x v="4"/>
    <s v="MULTIPLE"/>
    <n v="20"/>
    <d v="2014-08-29T00:00:00"/>
    <d v="2017-08-28T00:00:00"/>
  </r>
  <r>
    <m/>
    <n v="745330"/>
    <n v="102501026"/>
    <n v="3"/>
    <s v="FERNANDO OYOLA"/>
    <s v="CC"/>
    <n v="19274093"/>
    <d v="2013-10-22T00:00:00"/>
    <d v="2013-11-15T00:00:00"/>
    <d v="2014-05-13T00:00:00"/>
    <d v="2005-03-15T00:00:00"/>
    <s v="Acción de Tutela del 15 de marzo de 2005 por presentar un problema visual y requiriendo de manejo en el centro de rehabiltiación para adultos ciegos así como de ayudas auditivas, las cuales no se encuentran cubiertas por el plan de salud. Se emite recomendación por parte del Medicina legal que las ayudas audiovisuales lupa manual con iluminación, circuito cerrado de televisión, gafas coil, telescopio 8x20 demostraron que son útiles en el paciente. Se concede la Tutela y ordena los productos, tratamientos, medicamentos y servicios que requiera de acuerdo a la prescripción del médico tratante. Por parte del oftalmólogo tratante de Imevi, doctor Eliecer Camargo, se ordena tratamiento farmacológico con Visocap para el manejo de la patología oftálmica que presenta a consecuencia del déficit de vitaminas y minerales que tiene el paciente"/>
    <n v="205"/>
    <n v="400906"/>
    <s v="816001182-7"/>
    <s v="AUDIFARMA S.A."/>
    <s v="2005-0092"/>
    <m/>
    <x v="1"/>
    <s v="H408"/>
    <s v="OTROS GLAUCOMAS"/>
    <s v="19919131-02-0S01EE04"/>
    <s v="TRAVATAN 0.004%"/>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x v="4"/>
    <s v="MULTIPLE"/>
    <n v="20"/>
    <d v="2014-08-29T00:00:00"/>
    <d v="2017-08-28T00:00:00"/>
  </r>
  <r>
    <m/>
    <n v="745330"/>
    <n v="102501026"/>
    <n v="5"/>
    <s v="FERNANDO OYOLA"/>
    <s v="CC"/>
    <n v="19274093"/>
    <d v="2013-09-21T00:00:00"/>
    <d v="2013-10-18T00:00:00"/>
    <d v="2014-05-13T00:00:00"/>
    <d v="2005-03-15T00:00:00"/>
    <s v="Acción de Tutela del 15 de marzo de 2005 por presentar un problema visual y requiriendo de manejo en el centro de rehabiltiación para adultos ciegos así como de ayudas auditivas, las cuales no se encuentran cubiertas por el plan de salud. Se emite recomendación por parte del Medicina legal que las ayudas audiovisuales lupa manual con iluminación, circuito cerrado de televisión, gafas coil, telescopio 8x20 demostraron que son útiles en el paciente. Se concede la Tutela y ordena los productos, tratamientos, medicamentos y servicios que requiera de acuerdo a la prescripción del médico tratante. Por parte del oftalmólogo tratante de Imevi, doctor Eliecer Camargo, se ordena tratamiento farmacológico con Visocap para el manejo de la patología oftálmica que presenta a consecuencia del déficit de vitaminas y minerales que tiene el paciente"/>
    <n v="205"/>
    <n v="389663"/>
    <s v="816001182-7"/>
    <s v="AUDIFARMA S.A."/>
    <s v="2005-0092"/>
    <m/>
    <x v="1"/>
    <s v="H408"/>
    <s v="OTROS GLAUCOMAS"/>
    <s v="19919131-02-0S01EE04"/>
    <s v="TRAVATAN 0.004%"/>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42162"/>
    <m/>
    <x v="4"/>
    <s v="MULTIPLE"/>
    <n v="20"/>
    <d v="2014-08-29T00:00:00"/>
    <d v="2017-08-28T00:00:00"/>
  </r>
  <r>
    <m/>
    <n v="745330"/>
    <n v="102501026"/>
    <n v="5"/>
    <s v="FERNANDO OYOLA"/>
    <s v="CC"/>
    <n v="19274093"/>
    <d v="2013-09-21T00:00:00"/>
    <d v="2013-10-18T00:00:00"/>
    <d v="2014-05-13T00:00:00"/>
    <d v="2005-03-15T00:00:00"/>
    <s v="Acción de Tutela del 15 de marzo de 2005 por presentar un problema visual y requiriendo de manejo en el centro de rehabiltiación para adultos ciegos así como de ayudas auditivas, las cuales no se encuentran cubiertas por el plan de salud. Se emite recomendación por parte del Medicina legal que las ayudas audiovisuales lupa manual con iluminación, circuito cerrado de televisión, gafas coil, telescopio 8x20 demostraron que son útiles en el paciente. Se concede la Tutela y ordena los productos, tratamientos, medicamentos y servicios que requiera de acuerdo a la prescripción del médico tratante. Por parte del oftalmólogo tratante de Imevi, doctor Eliecer Camargo, se ordena tratamiento farmacológico con Visocap para el manejo de la patología oftálmica que presenta a consecuencia del déficit de vitaminas y minerales que tiene el paciente"/>
    <n v="205"/>
    <n v="389663"/>
    <s v="816001182-7"/>
    <s v="AUDIFARMA S.A."/>
    <s v="2005-0092"/>
    <m/>
    <x v="1"/>
    <s v="H408"/>
    <s v="OTROS GLAUCOMAS"/>
    <s v="19919131-02-0S01EE04"/>
    <s v="TRAVATAN 0.004%"/>
    <n v="1703"/>
    <s v="El monto a reconocer presenta diferencias"/>
    <s v="Se reliquida segun Circular No. (*CIRCULAR 04 año 2012 08/11/2012) Precio Maximo de Medicamentos, se glosa la diferencia."/>
    <s v="Se realiza reliquidación aplicando el valor del tope correcto para la fecha de servicio (21-09-2013) se aplica tope según Circular 04 de 2012 por un valor de $51262 para el medicamento TRAVATAN 0.004%, "/>
    <m/>
    <m/>
    <x v="4"/>
    <s v="MULTIPLE"/>
    <n v="20"/>
    <d v="2014-08-29T00:00:00"/>
    <d v="2017-08-28T00:00:00"/>
  </r>
  <r>
    <n v="745593"/>
    <n v="745593"/>
    <n v="102490962"/>
    <n v="1"/>
    <s v="LUZ ANGELA CAMARGO"/>
    <s v="CC"/>
    <n v="41362046"/>
    <d v="2013-09-27T00:00:00"/>
    <d v="2014-03-04T00:00:00"/>
    <d v="2014-05-13T00:00:00"/>
    <m/>
    <m/>
    <s v="IPSM"/>
    <n v="69494"/>
    <s v="860066942-7"/>
    <s v="CAJA DE COMPENSACION FAMILIAR COMPENSAR"/>
    <s v="2207-385"/>
    <d v="2013-09-25T00:00:00"/>
    <x v="0"/>
    <s v="C250"/>
    <s v="TUMOR MALIGNO DE LA CABEZA DEL PANCREAS"/>
    <s v="19974130-01-0L01BC05"/>
    <s v="GEMCITABINA 200 MG POLVO LIOFILIZADO PARA SOLUCION INYECTABLE"/>
    <n v="1902"/>
    <s v="La orden o formula medica no evidencia la prescripcion "/>
    <s v="Orden o formula sin nombre o firma del prescriptor con su respectivo número de registro profesional"/>
    <s v="No se acepta glosa. Se adjunta orden medica legible, este documento cuenta con el nombre, firma y registro médico del galeno que la elaboró."/>
    <n v="39620"/>
    <n v="39620"/>
    <x v="4"/>
    <s v="UNICA"/>
    <n v="20"/>
    <d v="2014-08-29T00:00:00"/>
    <d v="2017-08-28T00:00:00"/>
  </r>
  <r>
    <n v="745784"/>
    <n v="745784"/>
    <n v="102489140"/>
    <n v="1"/>
    <s v="ROSALBA AVILA DE CAICEDO"/>
    <s v="CC"/>
    <n v="20185137"/>
    <d v="2013-06-18T00:00:00"/>
    <d v="2013-06-24T00:00:00"/>
    <d v="2014-05-13T00:00:00"/>
    <m/>
    <m/>
    <s v="MAC"/>
    <n v="1097636"/>
    <s v="816001182-7"/>
    <s v="AUDIFARMA S.A."/>
    <s v="2077-6"/>
    <d v="2013-04-12T00:00:00"/>
    <x v="0"/>
    <s v="H488"/>
    <s v="OTROS TRASTORNOS DEL NERVIO OPTICO Y DE LAS VIAS OPTICAS EN ENFERMEDADES CLASIFICADAS EN OTRA PARTE"/>
    <s v="00229448-03-0S01EC04"/>
    <s v="AZOPT® SUSPENSIÓN OFTÁLMICA ESTÉRIL"/>
    <n v="1904"/>
    <s v="La orden o formula medica no evidencia la prescripcion "/>
    <s v="No aporta orden y/o formula medica"/>
    <s v="De acuerdo a lo establecido en la Res. 5395 de 2013, se adjunta formula medica con la descripción del paciente, técnologia No POS y Médico Tratante."/>
    <n v="110056"/>
    <n v="110056"/>
    <x v="4"/>
    <s v="UNICA"/>
    <n v="20"/>
    <d v="2014-08-29T00:00:00"/>
    <d v="2017-08-28T00:00:00"/>
  </r>
  <r>
    <n v="745785"/>
    <n v="745785"/>
    <n v="102489141"/>
    <n v="1"/>
    <s v="BLANCA JANNETH ORTIZ DE TORRES"/>
    <s v="CC"/>
    <n v="35455886"/>
    <d v="2013-05-20T00:00:00"/>
    <d v="2013-06-24T00:00:00"/>
    <d v="2014-05-13T00:00:00"/>
    <m/>
    <m/>
    <s v="ACB"/>
    <n v="121148"/>
    <s v="816001182-7"/>
    <s v="AUDIFARMA S.A."/>
    <s v="1997-442"/>
    <d v="2013-01-02T00:00:00"/>
    <x v="0"/>
    <s v="H359"/>
    <s v="TRASTORNO DE LA RETINA- NO ESPECIFICADO"/>
    <s v="20005679-01-0S01EC04"/>
    <s v="AZARGA® SUSPENSION OFTÁLMICA ESTÉRIL"/>
    <n v="1904"/>
    <s v="La orden o formula medica no evidencia la prescripcion "/>
    <s v="No aporta orden y/o formula medica"/>
    <s v="De acuerdo a lo establecido en la Res. 5395 de 2013, se adjunta formula medica con la descripción del paciente, técnologia No POS y Médico Tratante."/>
    <n v="198536"/>
    <n v="198536"/>
    <x v="4"/>
    <s v="UNICA"/>
    <n v="20"/>
    <d v="2014-08-29T00:00:00"/>
    <d v="2017-08-28T00:00:00"/>
  </r>
  <r>
    <n v="746068"/>
    <n v="746068"/>
    <n v="102489423"/>
    <n v="1"/>
    <s v="DIANA FERNANDA GUZMAN RAMIREZ"/>
    <s v="CC"/>
    <n v="52981718"/>
    <d v="2013-05-25T00:00:00"/>
    <d v="2013-06-24T00:00:00"/>
    <d v="2014-05-13T00:00:00"/>
    <m/>
    <m/>
    <n v="205"/>
    <n v="351099"/>
    <s v="816001182-7"/>
    <s v="AUDIFARMA S.A."/>
    <s v="2063-387"/>
    <d v="2013-03-22T00:00:00"/>
    <x v="0"/>
    <s v="M321"/>
    <s v="LUPUS ERITEMATOSO SISTEMICO CON COMPROMISO DE ORGANOS O SISTEMAS"/>
    <s v="00216049-03-0L04AA06"/>
    <s v="CELLCEPT TABLETAS LACADAS 500 MG"/>
    <n v="1904"/>
    <s v="La orden o formula medica no evidencia la prescripcion "/>
    <s v="No aporta orden y/o formula medica"/>
    <s v="De acuerdo a lo establecido en la Res. 5395 de 2013, se adjunta formula medica con la descripción del paciente, técnologia No POS y Médico Tratante."/>
    <n v="200880"/>
    <n v="200880"/>
    <x v="4"/>
    <s v="UNICA"/>
    <n v="20"/>
    <d v="2014-08-29T00:00:00"/>
    <d v="2017-08-28T00:00:00"/>
  </r>
  <r>
    <n v="746175"/>
    <n v="746175"/>
    <n v="102491799"/>
    <n v="1"/>
    <s v="SERGIO ALEXANDER MURCIA GROSS"/>
    <s v="RC"/>
    <n v="1023163968"/>
    <d v="2013-08-01T00:00:00"/>
    <d v="2013-08-23T00:00:00"/>
    <d v="2015-03-16T00:00:00"/>
    <d v="2011-03-02T00:00:00"/>
    <s v="Acción de Tutela del 2 de marzo de 2011 para el tratamiento de las enfermedades que padece con Vigabatrina, Depakene, Piridoxina, Dornasa alfa, Fluticasona, Berodual, oxígeno permanente, Omeprazol Losec Mups, terapias domiciliarias, respiratorias, físicas, del lenguaje y ocupacionales; y ante las limitaciones severas que presenta para su movilización, requiere de una silla de ruedas convencional pediátrica plegable en equis para su desplazamiento, así como la utilización de plantillas con realce escafoideo de 10 mm para pie plano, para uso convencional bilateral, los cuales no fueron autorizados por parte de la EPS al no encontrarse dentro de las coberturas. Se concede la Tutela y ordena el suministro del insumo silla de ruedas pediátrica plegable en equis, así como el suministro de plantillas con realce escafoideo de 10 mm, además de las demás prescripciones médicas que considere el médico tratante para reestablecer su salud, asumiendo el 100% de su costo, los cuales se practicarán siempre que estén directamente relacionados con la patología que padece, sin que se exijan cuotas de recuperación por la atención integral que le sea autorizada y suministrada. "/>
    <n v="205"/>
    <n v="370736"/>
    <s v="816001182-7"/>
    <s v="AUDIFARMA S.A."/>
    <s v="2011-0022"/>
    <m/>
    <x v="1"/>
    <s v="E840"/>
    <s v="FIBROSIS QUISTICA CON MANIFESTACIONES PULMONARES"/>
    <s v="00051881-01-0N03AG04"/>
    <s v="SABRIL"/>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646720"/>
    <n v="646720"/>
    <x v="4"/>
    <s v="UNICA"/>
    <n v="20"/>
    <d v="2014-08-29T00:00:00"/>
    <d v="2017-08-28T00:00:00"/>
  </r>
  <r>
    <n v="746523"/>
    <n v="746523"/>
    <n v="102488216"/>
    <n v="1"/>
    <s v="VIDAL MORA DIAZ"/>
    <s v="CC"/>
    <n v="17010978"/>
    <d v="2013-07-16T00:00:00"/>
    <d v="2014-03-04T00:00:00"/>
    <d v="2014-05-13T00:00:00"/>
    <m/>
    <m/>
    <s v="IPSM"/>
    <n v="69511"/>
    <s v="860066942-7"/>
    <s v="CAJA DE COMPENSACION FAMILIAR COMPENSAR"/>
    <s v="2143-90"/>
    <d v="2013-07-09T00:00:00"/>
    <x v="0"/>
    <s v="C20X"/>
    <s v="TUMOR MALIGNO DEL RECTO"/>
    <s v="20040580-01-0L01BC06"/>
    <s v="CITABIBEX ® 500 MG"/>
    <n v="1904"/>
    <s v="La orden o formula medica no evidencia la prescripcion "/>
    <s v="No aporta orden y/o formula medica"/>
    <s v="De acuerdo a lo establecido en la Res. 5395 de 2013, se adjunta formula medica con la descripción del paciente, técnologia No POS y Médico Tratante."/>
    <n v="1526686"/>
    <n v="1526686"/>
    <x v="4"/>
    <s v="UNICA"/>
    <n v="20"/>
    <d v="2014-08-29T00:00:00"/>
    <d v="2017-08-28T00:00:00"/>
  </r>
  <r>
    <n v="746796"/>
    <n v="746796"/>
    <n v="102488489"/>
    <n v="1"/>
    <s v="LUIS RUSELL FOX CASTELLANOS BENAVIDES"/>
    <s v="RC"/>
    <n v="1028681149"/>
    <d v="2014-02-20T00:00:00"/>
    <d v="2014-03-27T00:00:00"/>
    <d v="2014-05-13T00:00:00"/>
    <m/>
    <m/>
    <s v="IPS"/>
    <n v="39246"/>
    <s v="900293923-4"/>
    <s v="IPS ESPECIALIZADA S.A."/>
    <s v="2305-83"/>
    <d v="2014-01-29T00:00:00"/>
    <x v="0"/>
    <s v="D819"/>
    <s v="INMUNODEFICIENCIA COMBINADA- NO ESPECIFICADA"/>
    <s v="19963035-01-0J06BA02"/>
    <s v="GAMMARAAS 5%"/>
    <n v="1904"/>
    <s v="La orden o formula medica no evidencia la prescripcion "/>
    <s v="No aporta orden y/o formula medica"/>
    <s v="De acuerdo a lo establecido en la Res. 5395 de 2013, se adjunta formula medica con la descripción del paciente, técnologia No POS y Médico Tratante."/>
    <n v="1173300"/>
    <n v="1173300"/>
    <x v="4"/>
    <s v="UNICA"/>
    <n v="20"/>
    <d v="2014-08-29T00:00:00"/>
    <d v="2017-08-28T00:00:00"/>
  </r>
  <r>
    <n v="746985"/>
    <n v="746985"/>
    <n v="102488675"/>
    <n v="1"/>
    <s v="NICOLAS RUEDA LUENGAS"/>
    <s v="RC"/>
    <n v="1025326442"/>
    <d v="2014-02-10T00:00:00"/>
    <d v="2014-03-27T00:00:00"/>
    <d v="2014-05-13T00:00:00"/>
    <m/>
    <m/>
    <s v="IPS"/>
    <n v="39424"/>
    <s v="900293923-4"/>
    <s v="IPS ESPECIALIZADA S.A."/>
    <s v="2305-336"/>
    <d v="2014-01-29T00:00:00"/>
    <x v="0"/>
    <s v="D848"/>
    <s v="OTRAS INMUNODEFICIENCIAS ESPECIFICADAS"/>
    <s v="20040003-01-0J06BA01"/>
    <s v="GAMMANORM ® 10 ML"/>
    <n v="1904"/>
    <s v="La orden o formula medica no evidencia la prescripcion "/>
    <s v="No aporta orden y/o formula medica"/>
    <s v="De acuerdo a lo establecido en la Res. 5395 de 2013, se adjunta formula medica con la descripción del paciente, técnologia No POS y Médico Tratante."/>
    <n v="1159008"/>
    <n v="1159008"/>
    <x v="4"/>
    <s v="UNICA"/>
    <n v="20"/>
    <d v="2014-08-29T00:00:00"/>
    <d v="2017-08-28T00:00:00"/>
  </r>
  <r>
    <n v="747246"/>
    <n v="747246"/>
    <n v="102491457"/>
    <n v="1"/>
    <s v="MARIBEL CORTES NARVAEZ"/>
    <s v="CC"/>
    <n v="39712110"/>
    <d v="2014-01-23T00:00:00"/>
    <d v="2014-02-25T00:00:00"/>
    <d v="2014-05-13T00:00:00"/>
    <m/>
    <m/>
    <n v="205"/>
    <n v="433397"/>
    <s v="816001182-7"/>
    <s v="AUDIFARMA S.A."/>
    <s v="2293-334"/>
    <d v="2014-01-15T00:00:00"/>
    <x v="0"/>
    <s v="G629"/>
    <s v="POLINEUROPATIA- NO ESPECIFICADA"/>
    <s v="19951544-03-0N06AX21"/>
    <s v="CYMBALTA® 30 MG CAPSULAS"/>
    <n v="1904"/>
    <s v="La orden o formula medica no evidencia la prescripcion "/>
    <s v="No aporta orden y/o formula medica"/>
    <s v="De acuerdo a lo establecido en la Res. 5395 de 2013, se adjunta formula medica con la descripción del paciente, técnologia No POS y Médico Tratante."/>
    <n v="206984"/>
    <n v="206984"/>
    <x v="4"/>
    <s v="UNICA"/>
    <n v="20"/>
    <d v="2014-08-29T00:00:00"/>
    <d v="2017-08-28T00:00:00"/>
  </r>
  <r>
    <n v="747288"/>
    <n v="747288"/>
    <n v="102491834"/>
    <n v="1"/>
    <s v="CRISTIAN JAVIER ARROYO RAMOS"/>
    <s v="TI"/>
    <n v="97072605806"/>
    <d v="2013-10-03T00:00:00"/>
    <d v="2013-10-25T00:00:00"/>
    <d v="2015-03-16T00:00:00"/>
    <d v="2007-12-11T00:00:00"/>
    <s v="Acción de Tutela del 11 de diciembre de 2007 por presentar microcefalia con secuelas en su desarrollo psicomotor para lo cual requiere de una silla de ruedas neurológica con adaptación apoya cabezas, espaldar reclinable y demás especificaciones, así como el suministro de un bipedestador con sostén cefálico, la realización de un injerto tricortical, el suministro de PAÑALES desechables y la inclusión en un programa de rehabilitación integral, los cuales le fueran negados por parte de la EPS Compensar al no encontrarse incluidos en el POS. Se concede la Tutela ordenando a la EPS Compensar gestione bipedestador y la silla de ruedas con especificaciones descritas en el acápite de los hechos, así como la realización de la cirugía (injerto), sin hacer exigible la cancelación de la cuota moderadora o copago, conforme a lo expuesto. Ordena brindar el tratamiento integral que requiera el menor con ocasión a la patología que presenta y según prescripción del médico tratante, en el entendido que por esos gastos en que incurriere, igualmente puede recobrar ante el Fosyga. "/>
    <n v="205"/>
    <n v="393054"/>
    <s v="816001182-7"/>
    <s v="AUDIFARMA S.A."/>
    <s v="2007-564"/>
    <m/>
    <x v="1"/>
    <s v="G408"/>
    <s v="OTRAS EPILEPSIAS"/>
    <s v="19981258-01-0N03AX11"/>
    <s v="PROTOMAX 50 MG TABLETA"/>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35840"/>
    <n v="89530"/>
    <x v="4"/>
    <s v="MULTIPLE"/>
    <n v="20"/>
    <d v="2014-08-29T00:00:00"/>
    <d v="2017-08-28T00:00:00"/>
  </r>
  <r>
    <m/>
    <n v="747288"/>
    <n v="102491834"/>
    <n v="2"/>
    <s v="CRISTIAN JAVIER ARROYO RAMOS"/>
    <s v="TI"/>
    <n v="97072605806"/>
    <d v="2013-10-03T00:00:00"/>
    <d v="2013-10-25T00:00:00"/>
    <d v="2015-03-16T00:00:00"/>
    <d v="2007-12-11T00:00:00"/>
    <s v="Acción de Tutela del 11 de diciembre de 2007 por presentar microcefalia con secuelas en su desarrollo psicomotor para lo cual requiere de una silla de ruedas neurológica con adaptación apoya cabezas, espaldar reclinable y demás especificaciones, así como el suministro de un bipedestador con sostén cefálico, la realización de un injerto tricortical, el suministro de PAÑALES desechables y la inclusión en un programa de rehabilitación integral, los cuales le fueran negados por parte de la EPS Compensar al no encontrarse incluidos en el POS. Se concede la Tutela ordenando a la EPS Compensar gestione bipedestador y la silla de ruedas con especificaciones descritas en el acápite de los hechos, así como la realización de la cirugía (injerto), sin hacer exigible la cancelación de la cuota moderadora o copago, conforme a lo expuesto. Ordena brindar el tratamiento integral que requiera el menor con ocasión a la patología que presenta y según prescripción del médico tratante, en el entendido que por esos gastos en que incurriere, igualmente puede recobrar ante el Fosyga. "/>
    <n v="205"/>
    <n v="393054"/>
    <s v="816001182-7"/>
    <s v="AUDIFARMA S.A."/>
    <s v="2007-564"/>
    <m/>
    <x v="1"/>
    <s v="G408"/>
    <s v="OTRAS EPILEPSIAS"/>
    <s v="20018997-01-0N03AX14"/>
    <s v="LEVETIRACETAM 500 MG TABLETAS"/>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53690"/>
    <m/>
    <x v="4"/>
    <s v="MULTIPLE"/>
    <n v="20"/>
    <d v="2014-08-29T00:00:00"/>
    <d v="2017-08-28T00:00:00"/>
  </r>
  <r>
    <m/>
    <n v="747288"/>
    <n v="102491834"/>
    <n v="2"/>
    <s v="CRISTIAN JAVIER ARROYO RAMOS"/>
    <s v="TI"/>
    <n v="97072605806"/>
    <d v="2013-10-03T00:00:00"/>
    <d v="2013-10-25T00:00:00"/>
    <d v="2015-03-16T00:00:00"/>
    <d v="2007-12-11T00:00:00"/>
    <s v="Acción de Tutela del 11 de diciembre de 2007 por presentar microcefalia con secuelas en su desarrollo psicomotor para lo cual requiere de una silla de ruedas neurológica con adaptación apoya cabezas, espaldar reclinable y demás especificaciones, así como el suministro de un bipedestador con sostén cefálico, la realización de un injerto tricortical, el suministro de PAÑALES desechables y la inclusión en un programa de rehabilitación integral, los cuales le fueran negados por parte de la EPS Compensar al no encontrarse incluidos en el POS. Se concede la Tutela ordenando a la EPS Compensar gestione bipedestador y la silla de ruedas con especificaciones descritas en el acápite de los hechos, así como la realización de la cirugía (injerto), sin hacer exigible la cancelación de la cuota moderadora o copago, conforme a lo expuesto. Ordena brindar el tratamiento integral que requiera el menor con ocasión a la patología que presenta y según prescripción del médico tratante, en el entendido que por esos gastos en que incurriere, igualmente puede recobrar ante el Fosyga. "/>
    <n v="205"/>
    <n v="393054"/>
    <s v="816001182-7"/>
    <s v="AUDIFARMA S.A."/>
    <s v="2007-564"/>
    <m/>
    <x v="1"/>
    <s v="G408"/>
    <s v="OTRAS EPILEPSIAS"/>
    <s v="20018997-01-0N03AX14"/>
    <s v="LEVETIRACETAM 500 MG TABLE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x v="4"/>
    <s v="MULTIPLE"/>
    <n v="20"/>
    <d v="2014-08-29T00:00:00"/>
    <d v="2017-08-28T00:00:00"/>
  </r>
  <r>
    <n v="747304"/>
    <n v="747304"/>
    <n v="102491850"/>
    <n v="1"/>
    <s v="VLADIMIR ALEXANDER BARRIOS BERNAL"/>
    <s v="TI"/>
    <n v="97101219520"/>
    <d v="2014-02-20T00:00:00"/>
    <d v="2014-03-12T00:00:00"/>
    <d v="2014-05-13T00:00:00"/>
    <d v="2005-03-14T00:00:00"/>
    <s v="Paciente a quien se le diagnostica diabetes y para su tratamiento requiere de Insulina Glargina, Humalog y Glucagon, así como la utilización de glucómetro, tirillas para glucometría, jeringas, lancetas, tirillas para medir cetonas en la orina y practica de hemoglobina, hemoglobina glucosilada, microalbuminuria, exámenes fotográficos de ojos, TSH, anticuerpos antitiroideos, etc. Tutela falla a favor para suministrar diagnóstico y tratamiento para la diabetes que padece. HARMETONE SE ENCUENTRA INDICADO PARA AUMENTO DE LA MOTILIDAD GASTROINTESTIINAL Y DEL TONO DEL ESFINTER CARDIAL, ANTIEMETICO. El paciente presenta un diagnóstico de una gastroparesia diabética, en tratamiento farmacológico con Domperidona, medicamento no esencial indicado para pacientes diabéticos que tienen esta patología. La gastroparesia es el trastorno de la motilidad gástrica que ocasiona alteraciones del vaciamiento gástrico. La más frecuente de estas disfunciones es la gastroparesia diabética. La gastroparesia es una complicación de la diabetes consecuencia de una neuropatía crónica o de una cetoacidosis aguda consistente en la ralentización del vacíado [Fraser, 1990]. Como consecuencia, la entrada de glucosa en el intestino delgado se retrasa, lo que complica el control de la glucemia. La estasis gástrica puede ocasionar naúseas y vómitos, así como distensión abdominal bloqueando la salida del píloro. También puede favorecer la formación de bezoares. Diversos factores contribuyen a esta condición: los sujetos con gastroparesia muestran un secreción gástrica de ácido en respuesta a la hipoglucemia alterada lo que revela una neuropatía vagal. La hiperglucemia, especialmente cuando supera los 250 mg/dl puede retardar el vacíado gástrico y provocar los síntomas de gastroparesia tanto en los enfermos diabéticos insulino dependientes como en los no insulino dependientes [Horowitz, 1994]. La motilidad gástrica está usualmente reducida en el paciente diabético, sobre todo a nivel del antro. Alteraciones gastrointestinales diversas pueden también interferir con el vacíado gástrico en los sujetos diabéticos. Los enfermos con gastroparesia muestran unos niveles plasmáticos elevados de motilina. Los antagonistas de esta hormona, como la eritromicina pueden ser útiles en la gastroparesia, mientras que la metoclopramida mejora el estasis gástrico sin afectar los niveles de motilina. Los síntomas de la gastroparesia diabética son inespecíficos siendo los más comunes: sensación de saciedad durante o inmediatamente después de comer naúsea anorexia vómitos que pueden extenderse durante varios días Prácticamente todos los enfermos con gastroparesia muestran otros síntomas de neuropatía autonómica como hipotensión postural, sudoración anormal y disfunción de la vejiga. El exámen de estos enfermos revela distensión epigástrica. La papilla de bario muestra un estómago dilatado con residuos de alimentos incluso en ayunas. Los pacientes diabéticos se asocian con un mayor incidencia de gastritis. La gastritis erosiva es relativamente frecuente en la cetoacidosis diabética y, a menudo, va acompañada de hemorragia. También está aumentada en los diabéticos la incidencia de infección por H. pylori. Sin embargo, la incidencia de ulcera duodenal es menor entre los diabéticos. El tratamiento de la gastroparesia diabética consiste en primer lugar en conseguir un buen control de la hiperglucemia. Las comidas deben ser pequeñas y frecuentes y se deben evitar alimentos ricos en fibras insolubles. El tratamiento farmacológico se lleva a cabo con fármacos procinéticos. La domperidona, un antagonista selectivo de la dopamina, es también un potente agente procinético (Horowitz, 1985) pero también muestra taquifilaxia. Estos fármacos aumentan la motilidad del intestino pero han sido muy utilizados en el tratamiento de la gastroparesia diabética. "/>
    <n v="40"/>
    <n v="30545"/>
    <s v="900285194-8"/>
    <s v="FARMACIA INSTITUCIONAL SAS"/>
    <s v="2005-00014"/>
    <m/>
    <x v="1"/>
    <s v="E109"/>
    <s v="DIABETES MELLITUS INSULINODEPENDIENTE SIN MENCION DE COMPLICACION"/>
    <n v="999003774"/>
    <s v="TIRAS GLUCO ACCU CHEK PERFORMA 50 UND"/>
    <n v="1705"/>
    <s v="El monto a reconocer presenta diferencias"/>
    <s v="Se reconoce la cantidad (200) correspondiente a la tecnologia en salud, las demas no estan incluida (s) en el plan de beneficios "/>
    <s v="No se acepta glosa, El paciente presenta un Diagnóstico de DIABETES MELLITUS INSULINODEPENDIENTE SIN MENCION DE COMPLICACION y según la tutela requiere monitorización con 6 glucometrias diarias. El paciente necesita mensualmente 300 tiras de glucometria . La tutela autoriza 300 tiras por mes , siendo estas NO POS.Glosa injustificada"/>
    <n v="168500"/>
    <n v="168500"/>
    <x v="4"/>
    <s v="UNICA"/>
    <n v="20"/>
    <d v="2014-08-29T00:00:00"/>
    <d v="2017-08-28T00:00:00"/>
  </r>
  <r>
    <n v="747308"/>
    <n v="747308"/>
    <n v="102491854"/>
    <n v="1"/>
    <s v="SAMUEL SAAB CARO"/>
    <s v="TI"/>
    <n v="1007529817"/>
    <d v="2014-02-07T00:00:00"/>
    <d v="2014-03-12T00:00:00"/>
    <d v="2014-05-13T00:00:00"/>
    <d v="2007-12-10T00:00:00"/>
    <s v="Acción de tutela del 10 de diciembre de 2007 para la cobertura de los insumos (tirillas reactivas y lancetas) para la glucometría, así como las jeringas para la insulina que requiere, los cuales no son autorizados por parte de la EPS Compensar al no encontrarse dentro de las coberturas del plan de beneficios del POS plan obligatorio de salud, y no se encuentra en capacidad económica de asumir. Se concede la tutela y ordena a Compensar EPS autorizar y suministrar al paciente la entrega de los elementos tiras medidoras para glucometría y lancetas, las jeringas para aplicación de la insulina B-D, y que continúe suministrando dichos elementos al menor en la cantidad y por el tiempo que ordene su médico tratante, debiendo asumir la entidad el costo de los mismos en un 100% y sin derecho al recobro al Fosyga, en razón de que estos se encuentran dentro de las coberturas del POS. Así mismo, ordenar el tratamiento integral (medicamentos, exámenes, citas con médicos especializados, insumos, terapias, procedimientos, etc.) que pueda requerir el menor y que prescriba su médico tratante con ocasión de la patologia diabetes mellitus tipo 1 que padece, sin restricciones de orden económico, legal o administrativo. Autorizar a Compensar EPS a repetir contra el Fosyga por el valor invertido en el cumplimiento de la orden emitida y que no está obligada a cancelar respecto del tratamiento integral por los servicios NO POS unicamente. "/>
    <n v="40"/>
    <n v="29863"/>
    <s v="900285194-8"/>
    <s v="FARMACIA INSTITUCIONAL SAS"/>
    <s v="2007-012000"/>
    <m/>
    <x v="1"/>
    <s v="E109"/>
    <s v="DIABETES MELLITUS INSULINODEPENDIENTE SIN MENCION DE COMPLICACION"/>
    <n v="999003664"/>
    <s v="TIRAS ONE TOUCH"/>
    <n v="1705"/>
    <s v="El monto a reconocer presenta diferencias"/>
    <s v="Se reconoce la cantidad (10) correspondiente a la tecnologia en salud, las demas no estan incluida (s) en el plan de beneficios "/>
    <s v="No se acepta glosa, El paciente presenta un Diagnóstico de DIABETES MELLITUS INSULINODEPENDIENTE SIN MENCION DE COMPLICACION y según la tutela requiere monitorización con 12 cajas*50 unid glucometrias diarias. El paciente necesita mensualmente 600 tiras de glucometria . La tutela autoriza 600 tiras por mes , siendo estas NO POS.Glosa injustificada"/>
    <n v="223888"/>
    <n v="223888"/>
    <x v="4"/>
    <s v="UNICA"/>
    <n v="20"/>
    <d v="2014-08-29T00:00:00"/>
    <d v="2017-08-28T00:00:00"/>
  </r>
  <r>
    <n v="747320"/>
    <n v="747320"/>
    <n v="102491866"/>
    <n v="1"/>
    <s v="MARIA ALEJANDRA SANCHEZ PRADO"/>
    <s v="TI"/>
    <n v="99060913010"/>
    <d v="2013-12-17T00:00:00"/>
    <d v="2014-04-10T00:00:00"/>
    <d v="2015-02-16T00:00:00"/>
    <d v="2013-02-22T00:00:00"/>
    <s v="Paciente con dos fallos de Tutela: 1. Acción de Tutela del 16 de noviembre de 2012 para la paciente que requiere de la realización de exámenes que por su elevado costo no les es posible asumir, especialmente el SSLL GEN PPT1 ante una liposuscinosis, así como el suministro de pañales, el suplemento vitamínico Ensure para la alimentación a través de la sonda, y la realización de terapias físicas. Se concede la Tutela que ordena el suministro de pañales, el complemento vitamínico Ensure, las sondas e implementos, practicar la terapias, así como el examen SSLL GEN PPT1, así como el tratamiento integral respecto de la patología que presenta donde se encuentran incluidos todos los examenes, terapias, hospitalizaciones, cirugías, entre otros que la paciente requiera en el futuro, así como proporcionar el transporte desde Simijaca al Instituto Roosevelt cuando se considere necesario. Mediante impugnación del 11 de abril de 2013 se decretó nulidad de la actuación ya que por error los argumentos de Compensar fueron radicados en otro juzgado. 2. Acción de Tutela del 22 de febrero de 2013 para la cobertura de los insumos para la sonda gástrica, pues no cuenta con capacidad económica para comprarlos. Así mismo, solicita el suministro de pañales pues por presentar epilepsia se le dificulta ir al baño. Adicionalmente requiere el suplemento nutricional Ensure para su alimentación que requiere por la sonda gástrica, los cuales le han sido negados por la EPS al estar excluidos del POS. De otra parte requiere del examen SSLL GEN PPT1 para establecer si presenta la patología genética Liposuscinosis, y la realización de terapias físicas por contractura muscular, sin haberse autorizado alguna por la EPS. Se concede la Tutela que ordena emita la autorización para el suministro de pañales desechables, el complemento vitamínico Ensure, las sondas e implementos anexos que requiere la menor. Emita la autorización correspondiente para practicar las terapias que le han sido ordenadas, así como el exámen SSLL GEN PPT1 y diagnóstico Liposuscinosis. Se ordenará el tratamiento integral respecto de la patología que presenta la menor donde se encuentran incluidos todos los exámenes, terapias, hospitalizaciones, cirugías, entre otros, que la menor requiera en el futuro. Proporcionar el transporte desde el municipio de Simijaca al Instituto Roosevelt cuando sea necesario. Mediante aclaración del 23 de abril de 2013, se ordena continuar prestando todos los servicios médicos que requiera la paciente en forma oportuna y diligente, así como el tratamiento integral en todos aquellos servicios médicos que llegare a requerir, el servicio de transporte y el suministro de una silla de ruedas durante el tiempo que lo requiera, así como el recobro del valor del procedimiento, tratamiento, medicamentos, aditamentos y demás servicios que llegare a requerir y que no tengan cobertura por el POS. "/>
    <n v="205"/>
    <n v="420286"/>
    <s v="816001182-7"/>
    <s v="AUDIFARMA S.A."/>
    <s v="2013-0009"/>
    <m/>
    <x v="1"/>
    <s v="G408"/>
    <s v="OTRAS EPILEPSIAS"/>
    <s v="19975838-04-0N03AX14"/>
    <s v="KEPPRA ® SOLUCION ORAL"/>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661510"/>
    <n v="661510"/>
    <x v="4"/>
    <s v="UNICA"/>
    <n v="20"/>
    <d v="2014-08-29T00:00:00"/>
    <d v="2017-08-28T00:00:00"/>
  </r>
  <r>
    <n v="747762"/>
    <n v="747762"/>
    <n v="102490356"/>
    <n v="1"/>
    <s v="ANDRES FELIPE GOMEZ AHUMADA"/>
    <s v="TI"/>
    <n v="98050862623"/>
    <d v="2014-02-11T00:00:00"/>
    <d v="2014-03-21T00:00:00"/>
    <d v="2014-05-13T00:00:00"/>
    <m/>
    <m/>
    <m/>
    <n v="1797"/>
    <s v="79140873-0"/>
    <s v="ALBERTO DE ZUBIRIA SALGADO"/>
    <s v="863-43"/>
    <d v="2014-01-07T00:00:00"/>
    <x v="0"/>
    <s v="J301"/>
    <s v="RINITIS ALERGICA DEBIDA AL POLEN"/>
    <n v="991201"/>
    <s v="INMUNOTERAPIA ACAROS DEPIGOIDE - AC"/>
    <n v="902"/>
    <s v="El usuario no es consistente en los diferentes soportes del recobro"/>
    <s v="El nombre del usuario incluido en la solicitud de recobro es diferente a la Base de Datos Unica de Afiliados - BDUA"/>
    <s v="No se acepta glosa, el usuario se encuentra afiliado a la EPS COMPENSAR para la fecha de prestación del servicio(11/02/2014), los nombres registrados en los documentos esenciales del recobro corresponden a la condición de afiliación en el momento de la prestación del servicio y evidenciándose como dato trazador el tipo y número de identificación. Siendo este atributo considerado en la Res. 4244 de 2015 &quot;Por la cual se establecen los términos, formatos y requisitos para el reconocimiento y pago de los recobros y reclamaciones en virtud de lo dispuesto en el literal C del Art. 73 de la Ley 1753 de 2015&quot;. Artículo 9, brinda la posibilidad cuando existan diferencias realizar la validación adjuntando el formulario de afiliación, se adjunta soporte BDUA."/>
    <n v="155040"/>
    <n v="155040"/>
    <x v="4"/>
    <s v="UNICA"/>
    <n v="20"/>
    <d v="2014-08-29T00:00:00"/>
    <d v="2017-08-28T00:00:00"/>
  </r>
  <r>
    <n v="747937"/>
    <n v="747937"/>
    <n v="102490530"/>
    <n v="1"/>
    <s v="DAVID SANTIAGO RIVERA RINCON"/>
    <s v="TI"/>
    <n v="1034398749"/>
    <d v="2014-01-07T00:00:00"/>
    <d v="2014-02-05T00:00:00"/>
    <d v="2015-03-16T00:00:00"/>
    <m/>
    <m/>
    <n v="40"/>
    <n v="29055"/>
    <s v="900285194-8"/>
    <s v="FARMACIA INSTITUCIONAL SAS"/>
    <s v="857-166"/>
    <d v="2013-12-26T00:00:00"/>
    <x v="0"/>
    <s v="E108"/>
    <s v="DIABETES MELLITUS INSULINODEPENDIENTE CON COMPLICACIONES NO ESPECIFICADAS"/>
    <n v="999002933"/>
    <s v="TIRAS GLUCOMETRIA ACCU CHEK ACTIVE STRIPS FRASCO X 50 (EXCEDENTE TIPO I) - IN"/>
    <n v="403"/>
    <s v="La factura de venta o documento equivalente no se aporta o no contiene la informacion requerida "/>
    <s v="No aporta factura de la tecnologia en salud recobrada"/>
    <s v="No se acepta glosa como se evidencia en el recobro se encuentra adjunta la factura IPS No. 40-029055."/>
    <n v="420390"/>
    <n v="420390"/>
    <x v="4"/>
    <s v="MULTIPLE"/>
    <n v="20"/>
    <d v="2014-08-29T00:00:00"/>
    <d v="2017-08-28T00:00:00"/>
  </r>
  <r>
    <m/>
    <n v="747937"/>
    <n v="102490530"/>
    <n v="1"/>
    <s v="DAVID SANTIAGO RIVERA RINCON"/>
    <s v="TI"/>
    <n v="1034398749"/>
    <d v="2014-01-07T00:00:00"/>
    <d v="2014-02-05T00:00:00"/>
    <d v="2015-03-16T00:00:00"/>
    <m/>
    <m/>
    <n v="40"/>
    <n v="29055"/>
    <s v="900285194-8"/>
    <s v="FARMACIA INSTITUCIONAL SAS"/>
    <s v="857-166"/>
    <d v="2013-12-26T00:00:00"/>
    <x v="0"/>
    <s v="E108"/>
    <s v="DIABETES MELLITUS INSULINODEPENDIENTE CON COMPLICACIONES NO ESPECIFICADAS"/>
    <n v="999002933"/>
    <s v="TIRAS GLUCOMETRIA ACCU CHEK ACTIVE STRIPS FRASCO X 50 (EXCEDENTE TIPO I) - IN"/>
    <n v="801"/>
    <s v="La tecnología recobrada no es consistente en los diferentes soportes del recobro"/>
    <s v="No coincide lo autorizado por CTC con lo facturado"/>
    <s v="No se acepta glosa, lo autorizado por la ctc corresponde con lo facturado por la IPS , se factura TIRAS GLUCOMETRIA ACCU CHEK ACTIVE STRIPS FRASCO X 50 (EXCEDENTE TIPO I) - IN y se autoriza por TIRAS GLUCOMETRIA ACCU CHEK ACTIVE STRIPS FRASCO X 50 (EXCEDENTE TIPO I) corresponde a la misma concentración en cantidad de medicamento)"/>
    <m/>
    <m/>
    <x v="4"/>
    <s v="MULTIPLE"/>
    <n v="20"/>
    <d v="2014-08-29T00:00:00"/>
    <d v="2017-08-28T00:00:00"/>
  </r>
  <r>
    <m/>
    <n v="747937"/>
    <n v="102490530"/>
    <n v="1"/>
    <s v="DAVID SANTIAGO RIVERA RINCON"/>
    <s v="TI"/>
    <n v="1034398749"/>
    <d v="2014-01-07T00:00:00"/>
    <d v="2014-02-05T00:00:00"/>
    <d v="2015-03-16T00:00:00"/>
    <m/>
    <m/>
    <n v="40"/>
    <n v="29055"/>
    <s v="900285194-8"/>
    <s v="FARMACIA INSTITUCIONAL SAS"/>
    <s v="857-166"/>
    <d v="2013-12-26T00:00:00"/>
    <x v="0"/>
    <s v="E108"/>
    <s v="DIABETES MELLITUS INSULINODEPENDIENTE CON COMPLICACIONES NO ESPECIFICADAS"/>
    <n v="999002933"/>
    <s v="TIRAS GLUCOMETRIA ACCU CHEK ACTIVE STRIPS FRASCO X 50 (EXCEDENTE TIPO I) - IN"/>
    <n v="1705"/>
    <s v="El monto a reconocer presenta diferencias"/>
    <s v="Se reconoce la cantidad (2) correspondiente a la tecnologia en salud, las demas no estan incluida (s) en el plan de beneficios "/>
    <s v="No se acepta glosa, El paciente presenta un Diagnóstico de DIABETES MELLITUS INSULINODEPENDIENTE CON COMPLICACIONES NO ESPECIFICADAS y según acta de CTC requiere monitorización con 6 glucometrias diarias. El paciente necesita mensualmente 180 tiras de glucometria. El acta de CTC 857-166 autoriza 550 tirillas para 3 meses, siendo estas NO POS"/>
    <m/>
    <m/>
    <x v="4"/>
    <s v="MULTIPLE"/>
    <n v="20"/>
    <d v="2014-08-29T00:00:00"/>
    <d v="2017-08-28T00:00:00"/>
  </r>
  <r>
    <n v="748020"/>
    <n v="748020"/>
    <n v="102490613"/>
    <n v="1"/>
    <s v="YERIK GARCIA RODRIGUEZ"/>
    <s v="RC"/>
    <n v="1023379575"/>
    <d v="2014-02-12T00:00:00"/>
    <d v="2014-03-04T00:00:00"/>
    <d v="2014-05-13T00:00:00"/>
    <m/>
    <m/>
    <n v="40"/>
    <n v="29948"/>
    <s v="900285194-8"/>
    <s v="FARMACIA INSTITUCIONAL SAS"/>
    <s v="853-73"/>
    <d v="2013-12-19T00:00:00"/>
    <x v="0"/>
    <s v="E109"/>
    <s v="DIABETES MELLITUS INSULINODEPENDIENTE SIN MENCION DE COMPLICACION"/>
    <n v="999002933"/>
    <s v="TIRAS DE GLUCOMETRIA ACCU CHEK ACTIVE STRIPS FRASCO X 50 UND - IN"/>
    <n v="1705"/>
    <s v="El monto a reconocer presenta diferencias"/>
    <s v="Se reconoce la cantidad (100) correspondiente a la tecnologia en salud, las demas no estan incluida (s) en el plan de beneficios "/>
    <s v="No se acepta glosa, El paciente presenta un Diagnóstico de DIABETES MELLITUS INSULINODEPENDIENTE CON COMPLICACIONES NO ESPECIFICADAS y según acta de CTC requiere monitorización con 6 glucometrias diarias. El paciente necesita mensualmente 180 tiras de glucometria. El acta de CTC 853-73 autoriza 600 tirillas para 3 meses, siendo estas NO POS"/>
    <n v="95078"/>
    <n v="95078"/>
    <x v="4"/>
    <s v="UNICA"/>
    <n v="20"/>
    <d v="2014-08-29T00:00:00"/>
    <d v="2017-08-28T00:00:00"/>
  </r>
  <r>
    <n v="748058"/>
    <n v="748058"/>
    <n v="102489079"/>
    <n v="1"/>
    <s v="ISABEL JIMENEZ CASILIMAS"/>
    <s v="CC"/>
    <n v="51642869"/>
    <d v="2013-04-23T00:00:00"/>
    <d v="2013-05-24T00:00:00"/>
    <d v="2014-05-13T00:00:00"/>
    <m/>
    <m/>
    <s v="MAC"/>
    <n v="1067310"/>
    <s v="816001182-7"/>
    <s v="AUDIFARMA S.A."/>
    <s v="2083-69"/>
    <d v="2013-04-19T00:00:00"/>
    <x v="0"/>
    <s v="E109"/>
    <s v="DIABETES MELLITUS INSULINODEPENDIENTE SIN MENCION DE COMPLICACION"/>
    <s v="19993840-01-0A10BD02"/>
    <s v="AMARYL®M 2MG/1000MG"/>
    <n v="1904"/>
    <s v="La orden o formula medica no evidencia la prescripcion "/>
    <s v="No aporta orden y/o formula medica"/>
    <s v="De acuerdo a lo establecido en la Res. 5395 de 2013, se adjunta formula medica con la descripción del paciente, técnologia No POS y Médico Tratante."/>
    <n v="140280"/>
    <n v="140280"/>
    <x v="4"/>
    <s v="UNICA"/>
    <n v="20"/>
    <d v="2014-08-29T00:00:00"/>
    <d v="2017-08-28T00:00:00"/>
  </r>
  <r>
    <n v="748102"/>
    <n v="748102"/>
    <n v="102489123"/>
    <n v="1"/>
    <s v="INES CAMARGO DE ROJAS"/>
    <s v="CC"/>
    <n v="20055403"/>
    <d v="2013-04-22T00:00:00"/>
    <d v="2013-05-15T00:00:00"/>
    <d v="2014-05-13T00:00:00"/>
    <m/>
    <m/>
    <n v="205"/>
    <n v="345897"/>
    <s v="816001182-7"/>
    <s v="AUDIFARMA S.A."/>
    <s v="2083-354"/>
    <d v="2013-04-19T00:00:00"/>
    <x v="0"/>
    <s v="F508"/>
    <s v="OTROS TRASTORNOS DE LA INGESTION DE ALIMENTOS"/>
    <s v="20007896-01-0N03AX14"/>
    <s v="CEUMID 500 MG"/>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153090"/>
    <n v="153090"/>
    <x v="4"/>
    <s v="UNICA"/>
    <n v="20"/>
    <d v="2014-08-29T00:00:00"/>
    <d v="2017-08-28T00:00:00"/>
  </r>
  <r>
    <n v="748330"/>
    <n v="748330"/>
    <n v="102489842"/>
    <n v="1"/>
    <s v="LUZ ERMINDA TORRES CUADRADO"/>
    <s v="CC"/>
    <n v="51724746"/>
    <d v="2014-02-13T00:00:00"/>
    <d v="2014-03-04T00:00:00"/>
    <d v="2014-05-13T00:00:00"/>
    <m/>
    <m/>
    <s v="TUT"/>
    <n v="204162"/>
    <s v="816001182-7"/>
    <s v="AUDIFARMA S.A."/>
    <s v="2217-6"/>
    <d v="2013-10-07T00:00:00"/>
    <x v="0"/>
    <s v="H488"/>
    <s v="OTROS TRASTORNOS DEL NERVIO OPTICO Y DE LAS VIAS OPTICAS EN ENFERMEDADES CLASIFICADAS EN OTRA PARTE"/>
    <s v="19992554-01-0S01ED51"/>
    <s v="KRYTANTEK OFTENO"/>
    <n v="1904"/>
    <s v="La orden o formula medica no evidencia la prescripcion "/>
    <s v="No aporta orden y/o formula medica"/>
    <s v="De acuerdo a lo establecido en la Res. 5395 de 2013, se adjunta formula medica con la descripción del paciente, técnologia No POS y Médico Tratante."/>
    <n v="205096"/>
    <n v="205096"/>
    <x v="4"/>
    <s v="UNICA"/>
    <n v="20"/>
    <d v="2014-08-29T00:00:00"/>
    <d v="2017-08-28T00:00:00"/>
  </r>
  <r>
    <n v="748524"/>
    <n v="748524"/>
    <n v="102490036"/>
    <n v="1"/>
    <s v="LUIS CARLOS DUENAS PELAEZ"/>
    <s v="CC"/>
    <n v="79655793"/>
    <d v="2014-01-13T00:00:00"/>
    <d v="2014-03-04T00:00:00"/>
    <d v="2014-05-13T00:00:00"/>
    <m/>
    <m/>
    <s v="MAC"/>
    <n v="1287972"/>
    <s v="816001182-7"/>
    <s v="AUDIFARMA S.A."/>
    <s v="2267-642"/>
    <d v="2013-12-09T00:00:00"/>
    <x v="0"/>
    <s v="Z988"/>
    <s v="OTROS ESTADOS POSTQUIRURGICOS ESPECIFICADOS"/>
    <s v="19932152-02-0S01XA18"/>
    <s v="MODUSIK- A OFTENO"/>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111292"/>
    <n v="111292"/>
    <x v="4"/>
    <s v="UNICA"/>
    <n v="20"/>
    <d v="2014-08-29T00:00:00"/>
    <d v="2017-08-28T00:00:00"/>
  </r>
  <r>
    <n v="748526"/>
    <n v="748526"/>
    <n v="102490038"/>
    <n v="1"/>
    <s v="JEANET SIERRA GONZALEZ"/>
    <s v="CC"/>
    <n v="51687311"/>
    <d v="2014-01-13T00:00:00"/>
    <d v="2014-03-04T00:00:00"/>
    <d v="2014-05-13T00:00:00"/>
    <m/>
    <m/>
    <s v="MAC"/>
    <n v="1287994"/>
    <s v="816001182-7"/>
    <s v="AUDIFARMA S.A."/>
    <s v="2287-27"/>
    <d v="2014-01-07T00:00:00"/>
    <x v="0"/>
    <s v="H488"/>
    <s v="OTROS TRASTORNOS DEL NERVIO OPTICO Y DE LAS VIAS OPTICAS EN ENFERMEDADES CLASIFICADAS EN OTRA PARTE"/>
    <s v="00229448-03-0S01EC04"/>
    <s v="AZOPT® SUSPENSIÓN OFTÁLMICA ESTÉRIL"/>
    <n v="1904"/>
    <s v="La orden o formula medica no evidencia la prescripcion "/>
    <s v="No aporta orden y/o formula medica"/>
    <s v="De acuerdo a lo establecido en la Res. 5395 de 2013, se adjunta formula medica con la descripción del paciente, técnologia No POS y Médico Tratante."/>
    <n v="110056"/>
    <n v="110056"/>
    <x v="4"/>
    <s v="UNICA"/>
    <n v="20"/>
    <d v="2014-08-29T00:00:00"/>
    <d v="2017-08-28T00:00:00"/>
  </r>
  <r>
    <n v="748579"/>
    <n v="748579"/>
    <n v="102500969"/>
    <n v="1"/>
    <s v="ANA LEONOR SANCHEZ DE PENA"/>
    <s v="CC"/>
    <n v="41460133"/>
    <d v="2013-09-17T00:00:00"/>
    <d v="2014-03-04T00:00:00"/>
    <d v="2014-05-13T00:00:00"/>
    <m/>
    <m/>
    <s v="IPSM"/>
    <n v="69483"/>
    <s v="860066942-7"/>
    <s v="CAJA DE COMPENSACION FAMILIAR COMPENSAR"/>
    <s v="2177-233"/>
    <d v="2013-08-20T00:00:00"/>
    <x v="0"/>
    <s v="C169"/>
    <s v="TUMOR MALIGNO DEL ESTOMAGO- PARTE NO ESPECIFICADA"/>
    <s v="20016452-01-0A04AD12"/>
    <s v="EMEND ® IV 150MG"/>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190662"/>
    <n v="190662"/>
    <x v="4"/>
    <s v="UNICA"/>
    <n v="20"/>
    <d v="2014-08-29T00:00:00"/>
    <d v="2017-08-28T00:00:00"/>
  </r>
  <r>
    <n v="748639"/>
    <n v="748639"/>
    <n v="102501034"/>
    <n v="2"/>
    <s v="GLORIA ANGELICA GUEVARA CARDENAS"/>
    <s v="CC"/>
    <n v="52278558"/>
    <d v="2013-06-11T00:00:00"/>
    <d v="2013-06-24T00:00:00"/>
    <d v="2014-05-13T00:00:00"/>
    <m/>
    <m/>
    <n v="205"/>
    <n v="354494"/>
    <s v="816001182-7"/>
    <s v="AUDIFARMA S.A."/>
    <s v="2093-404"/>
    <d v="2013-05-02T00:00:00"/>
    <x v="0"/>
    <s v="R522"/>
    <s v="OTRO DOLOR CRONICO"/>
    <s v="19955271-03-0G04BD10"/>
    <s v="ENABLEX ® 7.5 TABLETAS DE LIBERACION PROLONGADA"/>
    <n v="1902"/>
    <s v="La orden o formula medica no evidencia la prescripcion "/>
    <s v="Orden o formula sin nombre o firma del prescriptor con su respectivo número de registro profesional"/>
    <s v="No se acepta glosa. Se adjunta orden medica legible, este documento cuenta con el nombre, firma y registro médico del galeno que la elaboró."/>
    <n v="90272"/>
    <n v="90272"/>
    <x v="4"/>
    <s v="UNICA"/>
    <n v="20"/>
    <d v="2014-08-29T00:00:00"/>
    <d v="2017-08-28T00:00:00"/>
  </r>
  <r>
    <n v="748949"/>
    <n v="748949"/>
    <n v="102490681"/>
    <n v="1"/>
    <s v="CLAUDIA PILAR PABON AYALA"/>
    <s v="CC"/>
    <n v="52211758"/>
    <d v="2013-12-30T00:00:00"/>
    <d v="2014-01-24T00:00:00"/>
    <d v="2014-05-13T00:00:00"/>
    <m/>
    <m/>
    <n v="205"/>
    <n v="426338"/>
    <s v="816001182-7"/>
    <s v="AUDIFARMA S.A."/>
    <s v="2207-313"/>
    <d v="2013-09-25T00:00:00"/>
    <x v="0"/>
    <s v="H470"/>
    <s v="TRASTORNOS DEL NERVIO OPTICO- NO CLASIFICADOS EN OTRA PARTE"/>
    <s v="19992554-01-0S01ED51"/>
    <s v="KRYTANTEK OFTENO"/>
    <n v="1904"/>
    <s v="La orden o formula medica no evidencia la prescripcion "/>
    <s v="No aporta orden y/o formula medica"/>
    <s v="De acuerdo a lo establecido en la Res. 5395 de 2013, se adjunta formula medica con la descripción del paciente, técnologia No POS y Médico Tratante."/>
    <n v="205096"/>
    <n v="205096"/>
    <x v="4"/>
    <s v="UNICA"/>
    <n v="20"/>
    <d v="2014-08-29T00:00:00"/>
    <d v="2017-08-28T00:00:00"/>
  </r>
  <r>
    <n v="749526"/>
    <n v="749526"/>
    <n v="102500947"/>
    <n v="1"/>
    <s v="VIRGINIA TOVAR DE GONZALEZ"/>
    <s v="CC"/>
    <n v="41307099"/>
    <d v="2013-05-22T00:00:00"/>
    <d v="2013-06-27T00:00:00"/>
    <d v="2014-05-13T00:00:00"/>
    <m/>
    <m/>
    <s v="MACB"/>
    <n v="183091"/>
    <s v="816001182-7"/>
    <s v="AUDIFARMA S.A."/>
    <s v="2085-190"/>
    <d v="2013-04-22T00:00:00"/>
    <x v="0"/>
    <s v="F03X"/>
    <s v="DEMENCIA - NO ESPECIFICADA"/>
    <s v="19990978-04-0N05AH04"/>
    <s v="QUETIAPINA 100 MG TABLETA RECUBIERTA"/>
    <n v="1904"/>
    <s v="La orden o formula medica no evidencia la prescripcion "/>
    <s v="No aporta orden y/o formula medica"/>
    <s v="De acuerdo a lo establecido en la Res. 5395 de 2013, se adjunta formula medica con la descripción del paciente, técnologia No POS y Médico Tratante."/>
    <n v="180720"/>
    <n v="180720"/>
    <x v="4"/>
    <s v="UNICA"/>
    <n v="20"/>
    <d v="2014-08-29T00:00:00"/>
    <d v="2017-08-28T00:00:00"/>
  </r>
  <r>
    <n v="749643"/>
    <n v="749643"/>
    <n v="102489547"/>
    <n v="1"/>
    <s v="JOSE SANTOS AVILA RODRIGUEZ"/>
    <s v="CC"/>
    <n v="3267422"/>
    <d v="2013-06-05T00:00:00"/>
    <d v="2013-06-27T00:00:00"/>
    <d v="2014-05-13T00:00:00"/>
    <m/>
    <m/>
    <s v="MACB"/>
    <n v="185850"/>
    <s v="816001182-7"/>
    <s v="AUDIFARMA S.A."/>
    <s v="2029-409"/>
    <d v="2013-02-11T00:00:00"/>
    <x v="0"/>
    <s v="G402"/>
    <s v="EPILEPSIA Y SINDROMES EPILEPTICOS SINTOMATICOS RELACIONADOS CON LOCALIZACIONES (FOCALES) (PARCIALES) Y CON ATAQUES PARCIALES COMPLEJOS"/>
    <s v="20028623-01-0N03AX14"/>
    <s v="LEVETIRACETAM 500 MG TABLETAS"/>
    <n v="1904"/>
    <s v="La orden o formula medica no evidencia la prescripcion "/>
    <s v="No aporta orden y/o formula medica"/>
    <s v="De acuerdo a lo establecido en la Res. 5395 de 2013, se adjunta formula medica con la descripción del paciente, técnologia No POS y Médico Tratante."/>
    <n v="54120"/>
    <n v="54120"/>
    <x v="4"/>
    <s v="UNICA"/>
    <n v="20"/>
    <d v="2014-08-29T00:00:00"/>
    <d v="2017-08-28T00:00:00"/>
  </r>
  <r>
    <n v="749728"/>
    <n v="749728"/>
    <n v="102488791"/>
    <n v="1"/>
    <s v="LILIA DIAZ CHAUTA"/>
    <s v="CC"/>
    <n v="20318534"/>
    <d v="2013-05-16T00:00:00"/>
    <d v="2013-06-24T00:00:00"/>
    <d v="2014-05-13T00:00:00"/>
    <m/>
    <m/>
    <s v="MACB"/>
    <n v="183411"/>
    <s v="816001182-7"/>
    <s v="AUDIFARMA S.A."/>
    <s v="2079-177"/>
    <d v="2013-04-15T00:00:00"/>
    <x v="0"/>
    <s v="I48X"/>
    <s v="FIBRILACION Y ALETEO AURICULAR"/>
    <s v="00034016-02-0C07AB07"/>
    <s v="CONCOR® 5 MG TABLETAS LACADAS"/>
    <n v="1904"/>
    <s v="La orden o formula medica no evidencia la prescripcion "/>
    <s v="No aporta orden y/o formula medica"/>
    <s v="De acuerdo a lo establecido en la Res. 5395 de 2013, se adjunta formula medica con la descripción del paciente, técnologia No POS y Médico Tratante."/>
    <n v="63210"/>
    <n v="63210"/>
    <x v="4"/>
    <s v="UNICA"/>
    <n v="20"/>
    <d v="2014-08-29T00:00:00"/>
    <d v="2017-08-28T00:00:00"/>
  </r>
  <r>
    <n v="749801"/>
    <n v="749801"/>
    <n v="102488863"/>
    <n v="1"/>
    <s v="FERNANDO PINZON BERNAL"/>
    <s v="CC"/>
    <n v="17141618"/>
    <d v="2013-05-30T00:00:00"/>
    <d v="2013-06-24T00:00:00"/>
    <d v="2014-05-13T00:00:00"/>
    <m/>
    <m/>
    <n v="205"/>
    <n v="351801"/>
    <s v="816001182-7"/>
    <s v="AUDIFARMA S.A."/>
    <s v="2085-517"/>
    <d v="2013-04-22T00:00:00"/>
    <x v="0"/>
    <s v="H348"/>
    <s v="OTRAS OCLUSIONES VASCULARES RETINIANAS"/>
    <s v="19983114-01-0S01EC03"/>
    <s v="DORZOVISION(R) DORZOLAMIDA 2 % SOLUCION OFTALMICA ESTERIL"/>
    <n v="1904"/>
    <s v="La orden o formula medica no evidencia la prescripcion "/>
    <s v="No aporta orden y/o formula medica"/>
    <s v="De acuerdo a lo establecido en la Res. 5395 de 2013, se adjunta formula medica con la descripción del paciente, técnologia No POS y Médico Tratante."/>
    <n v="20456"/>
    <n v="20456"/>
    <x v="4"/>
    <s v="UNICA"/>
    <n v="20"/>
    <d v="2014-08-29T00:00:00"/>
    <d v="2017-08-28T00:00:00"/>
  </r>
  <r>
    <n v="749847"/>
    <n v="749847"/>
    <n v="102488909"/>
    <n v="1"/>
    <s v="JOSE DOMINGO PRIETO RICAURTE"/>
    <s v="CC"/>
    <n v="2721366"/>
    <d v="2013-06-06T00:00:00"/>
    <d v="2013-06-27T00:00:00"/>
    <d v="2014-05-13T00:00:00"/>
    <m/>
    <m/>
    <s v="MACB"/>
    <n v="186530"/>
    <s v="816001182-7"/>
    <s v="AUDIFARMA S.A."/>
    <s v="2111-111"/>
    <d v="2013-05-27T00:00:00"/>
    <x v="0"/>
    <s v="F03X"/>
    <s v="DEMENCIA - NO ESPECIFICADA"/>
    <s v="19999459-02-0N05AH04"/>
    <s v="SEROQUEL ® XR 50 MG"/>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115740"/>
    <n v="115740"/>
    <x v="4"/>
    <s v="UNICA"/>
    <n v="20"/>
    <d v="2014-08-29T00:00:00"/>
    <d v="2017-08-28T00:00:00"/>
  </r>
  <r>
    <n v="749849"/>
    <n v="749849"/>
    <n v="102488911"/>
    <n v="1"/>
    <s v="TERESA SOLANO DE CAMACHO"/>
    <s v="CC"/>
    <n v="23548647"/>
    <d v="2013-05-16T00:00:00"/>
    <d v="2013-06-24T00:00:00"/>
    <d v="2014-05-13T00:00:00"/>
    <m/>
    <m/>
    <s v="MACB"/>
    <n v="183408"/>
    <s v="816001182-7"/>
    <s v="AUDIFARMA S.A."/>
    <s v="2099-328"/>
    <d v="2013-05-10T00:00:00"/>
    <x v="0"/>
    <s v="I499"/>
    <s v="ARRITMIA CARDIACA- NO ESPECIFICADA"/>
    <s v="00034016-02-0C07AB07"/>
    <s v="CONCOR® 5 MG TABLETAS LACADAS"/>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189360"/>
    <n v="189360"/>
    <x v="4"/>
    <s v="UNICA"/>
    <n v="20"/>
    <d v="2014-08-29T00:00:00"/>
    <d v="2017-08-28T00:00:00"/>
  </r>
  <r>
    <n v="749987"/>
    <n v="749987"/>
    <n v="102801570"/>
    <n v="1"/>
    <s v="EDILMA DIAZ DE REYES"/>
    <s v="CC"/>
    <n v="20319392"/>
    <d v="2013-04-19T00:00:00"/>
    <d v="2013-06-04T00:00:00"/>
    <d v="2015-03-16T00:00:00"/>
    <m/>
    <m/>
    <s v="IPSM"/>
    <n v="63204"/>
    <s v="860066942-7"/>
    <s v="CAJA DE COMPENSACION FAMILIAR COMPENSAR"/>
    <s v="2065-108"/>
    <d v="2013-03-26T00:00:00"/>
    <x v="0"/>
    <s v="C509"/>
    <s v="TUMOR MALIGNO DE LA MAMA- PARTE NO ESPECIFICADA"/>
    <s v="00223139-01-0L02BG04"/>
    <s v="FEMARA 2.5 MG COMPRIMIDOS RECUBIERTOS"/>
    <n v="1301"/>
    <s v="El usuario se encuentra reportado fallecido en RNEC para la fecha de prestación del servicio"/>
    <s v="Usuario reportado como fallecido en la base de datos de la Registraduría Nacional del Estado Civil"/>
    <s v=" No se acepta glosa. El usuario se encontraba vivo, afiliado y compensado a la EPS COMPENSAR para la fecha de prestación del servicio (19/04/2013). Se adjunta certificación expedida por la EPS donde se evidencia que el paciente tiene fecha de retiro (Junio 2013) que es posterior a la fecha de servicio de la prestación objeto del presente recobro."/>
    <n v="62730"/>
    <n v="62730"/>
    <x v="4"/>
    <s v="UNICA"/>
    <n v="20"/>
    <d v="2014-08-29T00:00:00"/>
    <d v="2017-08-28T00:00:00"/>
  </r>
  <r>
    <n v="750165"/>
    <n v="750165"/>
    <n v="102801974"/>
    <n v="1"/>
    <s v="DORA INES MATURANA MATURANA"/>
    <s v="CC"/>
    <n v="42136162"/>
    <d v="2013-06-25T00:00:00"/>
    <d v="2014-02-06T00:00:00"/>
    <d v="2015-10-16T00:00:00"/>
    <m/>
    <m/>
    <n v="205"/>
    <n v="359384"/>
    <s v="816001182-7"/>
    <s v="AUDIFARMA S.A."/>
    <s v="2083-405"/>
    <d v="2013-04-19T00:00:00"/>
    <x v="0"/>
    <s v="N189"/>
    <s v="INSUFICIENCIA RENAL CRONICA- NO ESPECIFICADA"/>
    <s v="20037898-02-0L04AA06"/>
    <s v="MICOFENOLATO MOFETILO 500 MG TABLETAS RECUBIERTAS"/>
    <n v="1904"/>
    <s v="La orden o formula medica no evidencia la prescripcion "/>
    <s v="No aporta orden y/o formula medica"/>
    <s v="De acuerdo a lo establecido en la Res. 5395 de 2013, se adjunta formula medica con la descripción del paciente, técnologia No POS y Médico Tratante."/>
    <n v="61560"/>
    <n v="61560"/>
    <x v="4"/>
    <s v="UNICA"/>
    <n v="20"/>
    <d v="2014-08-29T00:00:00"/>
    <d v="2017-08-28T00:00:00"/>
  </r>
  <r>
    <n v="750540"/>
    <n v="750540"/>
    <n v="102801286"/>
    <n v="1"/>
    <s v="MARTHA HELENA HUERTAS MAYA"/>
    <s v="CC"/>
    <n v="41663013"/>
    <d v="2014-02-14T00:00:00"/>
    <d v="2014-03-12T00:00:00"/>
    <d v="2014-05-15T00:00:00"/>
    <m/>
    <m/>
    <s v="MACB"/>
    <n v="243074"/>
    <s v="816001182-7"/>
    <s v="AUDIFARMA S.A."/>
    <s v="2291-4"/>
    <d v="2014-01-13T00:00:00"/>
    <x v="0"/>
    <s v="H400"/>
    <s v="SOSPECHA DE GLAUCOMA"/>
    <s v="19908041-04-0V08AA05"/>
    <s v="LAGRICEL® OFTENO"/>
    <n v="1904"/>
    <s v="La orden o formula medica no evidencia la prescripcion "/>
    <s v="No aporta orden y/o formula medica"/>
    <s v="De acuerdo a lo establecido en la Res. 5395 de 2013, se adjunta formula medica con la descripción del paciente, técnologia No POS y Médico Tratante."/>
    <n v="68608"/>
    <n v="68608"/>
    <x v="4"/>
    <s v="UNICA"/>
    <n v="20"/>
    <d v="2014-08-29T00:00:00"/>
    <d v="2017-08-28T00:00:00"/>
  </r>
  <r>
    <n v="750767"/>
    <n v="750767"/>
    <n v="102802580"/>
    <n v="1"/>
    <s v="JUAN FELIPE RINCON CHACON"/>
    <s v="TI"/>
    <n v="1027150064"/>
    <d v="2013-01-15T00:00:00"/>
    <d v="2013-11-08T00:00:00"/>
    <d v="2015-03-16T00:00:00"/>
    <d v="2006-06-28T00:00:00"/>
    <s v="Acción de Tutela el 28 de junio de 2006 porque el paciente presenta secuelas de encefalopatía hipóxica con trastorno del neurodesarrollo y enfermedad metabólica de hiperamonemia y por parte del médico tratante se le ordena Ortesis Tipo Trafo en Tobillo Pie y Ortesis de sedestación, las cuales no fueran autorizadas por parte de la entidad promotora de salud al no encontrarse incluidas dentro de las coberturas del plan obligatorio de salud. Se concede la Tutela ordenándose el tratamiento integral y los elementos ortopedicos que requiere, así como los medicamentos, procedimientos y examenes que se requieran para el tratamiento de su enfermedad. "/>
    <n v="205"/>
    <n v="311424"/>
    <s v="816001182-7"/>
    <s v="AUDIFARMA S.A."/>
    <s v="2006-587"/>
    <m/>
    <x v="1"/>
    <s v="G800"/>
    <s v="PARALISIS CEREBRAL ESPASTICA"/>
    <s v="00227660-03-0A02BC01"/>
    <s v="LOSEC MUPS - TABLETAS GASTRORESISTENTES 1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34"/>
    <n v="24394"/>
    <x v="4"/>
    <s v="MULTIPLE"/>
    <n v="20"/>
    <d v="2014-08-29T00:00:00"/>
    <d v="2017-08-28T00:00:00"/>
  </r>
  <r>
    <m/>
    <n v="750767"/>
    <n v="102802580"/>
    <n v="2"/>
    <s v="JUAN FELIPE RINCON CHACON"/>
    <s v="TI"/>
    <n v="1027150064"/>
    <d v="2013-01-15T00:00:00"/>
    <d v="2013-11-08T00:00:00"/>
    <d v="2015-03-16T00:00:00"/>
    <d v="2006-06-28T00:00:00"/>
    <s v="Acción de Tutela el 28 de junio de 2006 porque el paciente presenta secuelas de encefalopatía hipóxica con trastorno del neurodesarrollo y enfermedad metabólica de hiperamonemia y por parte del médico tratante se le ordena Ortesis Tipo Trafo en Tobillo Pie y Ortesis de sedestación, las cuales no fueran autorizadas por parte de la entidad promotora de salud al no encontrarse incluidas dentro de las coberturas del plan obligatorio de salud. Se concede la Tutela ordenándose el tratamiento integral y los elementos ortopedicos que requiere, así como los medicamentos, procedimientos y examenes que se requieran para el tratamiento de su enfermedad. "/>
    <n v="205"/>
    <n v="311424"/>
    <s v="816001182-7"/>
    <s v="AUDIFARMA S.A."/>
    <s v="2006-587"/>
    <m/>
    <x v="1"/>
    <s v="G800"/>
    <s v="PARALISIS CEREBRAL ESPASTICA"/>
    <s v="19972142-05-0N05CM17"/>
    <s v="MELATONINA 3 MG TABLETAS"/>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4360"/>
    <m/>
    <x v="4"/>
    <s v="MULTIPLE"/>
    <n v="20"/>
    <d v="2014-08-29T00:00:00"/>
    <d v="2017-08-28T00:00:00"/>
  </r>
  <r>
    <m/>
    <n v="750767"/>
    <n v="102802580"/>
    <n v="2"/>
    <s v="JUAN FELIPE RINCON CHACON"/>
    <s v="TI"/>
    <n v="1027150064"/>
    <d v="2013-01-15T00:00:00"/>
    <d v="2013-11-08T00:00:00"/>
    <d v="2015-03-16T00:00:00"/>
    <d v="2006-06-28T00:00:00"/>
    <s v="Acción de Tutela el 28 de junio de 2006 porque el paciente presenta secuelas de encefalopatía hipóxica con trastorno del neurodesarrollo y enfermedad metabólica de hiperamonemia y por parte del médico tratante se le ordena Ortesis Tipo Trafo en Tobillo Pie y Ortesis de sedestación, las cuales no fueran autorizadas por parte de la entidad promotora de salud al no encontrarse incluidas dentro de las coberturas del plan obligatorio de salud. Se concede la Tutela ordenándose el tratamiento integral y los elementos ortopedicos que requiere, así como los medicamentos, procedimientos y examenes que se requieran para el tratamiento de su enfermedad. "/>
    <n v="205"/>
    <n v="311424"/>
    <s v="816001182-7"/>
    <s v="AUDIFARMA S.A."/>
    <s v="2006-587"/>
    <m/>
    <x v="1"/>
    <s v="G800"/>
    <s v="PARALISIS CEREBRAL ESPASTICA"/>
    <s v="19972142-05-0N05CM17"/>
    <s v="MELATONINA 3 MG TABLE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x v="4"/>
    <s v="MULTIPLE"/>
    <n v="20"/>
    <d v="2014-08-29T00:00:00"/>
    <d v="2017-08-28T00:00:00"/>
  </r>
  <r>
    <n v="750784"/>
    <n v="750784"/>
    <n v="102802597"/>
    <n v="1"/>
    <s v="DANIELA GARZON VELASQUEZ"/>
    <s v="TI"/>
    <n v="1010010196"/>
    <d v="2013-10-17T00:00:00"/>
    <d v="2013-11-15T00:00:00"/>
    <d v="2015-02-16T00:00:00"/>
    <d v="2012-04-09T00:00:00"/>
    <s v="Paciente con 3 fallos de Tutela: 1. Acción de Tutela del 29 de agosto de 2011 para la cobertura de la enfermería domiciliaria 12 horas, la cual no le ha sido autorizada por parte de la EPS y carece de recursos económicos para sufragar el costo de tal servicio. Se concede la Tutela que ordena proceda a autorizar el servicio de enfermería domiciliaria 12 horas que requiere la menor, y autorizar a la EPS para que repita contra el Fosyga por los gastos en que incurra en cumplimiento de la orden, hasta el 50% en concordancia con el artículo 26 de la resolución 03099 de 2008. 2. Acción de Tutela del 5 de octubre de 2011 que ordena exoneración de cuotas moderadoras y copagos, el suministro del medicamento Fenitoina, y el suministro del Corsé TLS. Mediante impugnación del 13 de diciembre de 2011 se confirma el fallo de Tutela. 3. Acción de Tutela del 9 de abril de 2012 por presentar secuelas de traumatismo craneoencefalico, razón por la cual requiere del transporte básico para el traslado a rehabilitación, controles médicos, suministro contínuo de pañales por incontinencia urinaria y crema para la protección de la piel por imposibilidad de movimiento y riesgo de zonas de presión, servicios que no fueron autorizados por parte de la EPS al no encontrarse incluidos dentro de las coberturas del plan obligatorio de salud. Se concede la Tutela y ordena se dé el tratamiento integral que en concepto del médico tratante llegare a ser necesario para recuperar o mantener la salud de la menor y por el tiempo que el profesional de la salud lo disponga. Así mismo, se suministre el servicio de transporte básico, solicitado de acuerdo a las condiciones particulares de la menor, asumiendo los costos por tal concepto durante el tiempo de tratamiento de rehabilitación de la menor, y proceda al suministro de pañales y la crema para la piel que requiere la paciente. Conceder a Compensar EPSA el derecho a obtener el reembolso de lo pagado en cumplimiento de la orden contenida en esta providencia, en cuanto se refiere al costo de pañales y la crema piel ante el Fosyga. "/>
    <n v="205"/>
    <n v="398559"/>
    <s v="816001182-7"/>
    <s v="AUDIFARMA S.A."/>
    <s v="2012-00207"/>
    <m/>
    <x v="1"/>
    <s v="T908"/>
    <s v="SECUELAS DE OTROS TRAUMATISMOS ESPECIFICADOS DE LA CABEZA"/>
    <s v="19936412-03-0N03AX14"/>
    <s v="KEPPRA ® TABLETAS 50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07360"/>
    <n v="207360"/>
    <x v="4"/>
    <s v="UNICA"/>
    <n v="20"/>
    <d v="2014-08-29T00:00:00"/>
    <d v="2017-08-28T00:00:00"/>
  </r>
  <r>
    <n v="750791"/>
    <n v="750791"/>
    <n v="102802604"/>
    <n v="1"/>
    <s v="YAMILE ARBELAEZ VELEZ"/>
    <s v="CC"/>
    <n v="52154028"/>
    <d v="2013-11-05T00:00:00"/>
    <d v="2013-11-15T00:00:00"/>
    <d v="2015-02-16T00:00:00"/>
    <d v="2005-12-07T00:00:00"/>
    <s v="Acción de Tutela del 7 de diciembre de 2005 por presentar un síndrome de cola de caballo causado por un tumor intradural denominado ependimoma mixopapilar de 15 cms, el cual ocasionó daño irreparable de los nervios de los miembros inferiores, lo cual la tiene inválida en silla de ruedas con cuadriplejia. Es valorada por neurocirugía solicitándose intervención quirúrgica urgente, la cual se encuentra sujeta a períodos mínimos de cotización y se le cubre por el POS un 62%, por parte de neurocirugía se confirma la presencia del tumor intradural para lo cual requiere de la intervención quirurgica laminectomía T12 L1 mas artrodesis. Se concede al Tutela ordenándose la intervencion quirúrgica resección de tumor intradural de 15 cms mas laminectomía T12-L4 mas artrodesis, hospitalizaciones y demás procedimientos médicos que la paciente requiera, ordenándose a la EPS para que autorice en forma integral todos los procedimientos médicos que la paciente requiere, con recobro al fosyga sobre lo no incluido en el POS. La EPS asume el costo total del procedimiento y tratamiento que la paciente requiere hasta el momento en que médicamente se determine que ha superado la afección que originó la prestación del servicio médico. "/>
    <n v="205"/>
    <n v="404768"/>
    <s v="816001182-7"/>
    <s v="AUDIFARMA S.A."/>
    <s v="2008-00089"/>
    <m/>
    <x v="1"/>
    <s v="D434"/>
    <s v="TUMOR DE COMPORTAMIENTO INCIERTO O DESCONOCIDO DE LA MEDULA ESPINAL"/>
    <s v="20015005-04-0N03AX16"/>
    <s v="MARTESIA(R) 30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39104"/>
    <n v="139104"/>
    <x v="4"/>
    <s v="UNICA"/>
    <n v="20"/>
    <d v="2014-08-29T00:00:00"/>
    <d v="2017-08-28T00:00:00"/>
  </r>
  <r>
    <n v="750794"/>
    <n v="750794"/>
    <n v="102802607"/>
    <n v="1"/>
    <s v="CARMEN ROSA MOYA MOYA"/>
    <s v="CC"/>
    <n v="41682910"/>
    <d v="2013-10-21T00:00:00"/>
    <d v="2013-11-15T00:00:00"/>
    <d v="2015-02-16T00:00:00"/>
    <d v="2005-06-29T00:00:00"/>
    <s v="Acción de tutela del 5 de Abril de 2013 para la cobertura de unos examenes de laboratorio y el tratamiento en el Instituto Nacional de Cancerología, ya que la EPS no la remite a esta institución, ya que tiene su red de prestadores de servicios de salud propia y no los remite a este instituto, ya que no hay contrato para la prestación del servicio de esta paciente afiliada al POS. Se concede la tutela que ordena autorizar la continuidad del tratamiento integral ordenado en el instituto Nacional de Cancerología, medicamentos POS y NO POS, exámenes y procedimientos requeridos y ordenados por los médicos tratantes, así mismo, se ordena a Compensar brindarle la atención integral que requiera de su patología, sin que medie copago o cuota moderadora alguna, en virtud a la incapacidad de la paciente. De conformidad con la historia clínica, el paciente presenta una trombocitosis esencial con el diagnóstico de una leucemia mieloide crónica avanzada y requiere de poliquimioterapia, para lo cual por parte del especialista tratante se ordena hidroxiurea, análogo de la urea que inhibe la ribonucleótido-reductasa, enzima que transforma los ribonucleótidos en desoxirribonucleótidos, registrada bajo el INVIMA como medicamento que no se encuentra incluida dentro de las coberturas del plan obligatorio de salud, objeto de cobertura del tratamiento integral ordenado por parte del fallo de tutela."/>
    <n v="205"/>
    <n v="399547"/>
    <s v="816001182-7"/>
    <s v="AUDIFARMA S.A."/>
    <s v="2013-0363"/>
    <m/>
    <x v="1"/>
    <s v="D752"/>
    <s v="TROMBOCITOSIS ESENCIAL"/>
    <s v="19901625-01-0L01XX05"/>
    <s v="HYDROXYUREA 500 MG CAPSUL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57960"/>
    <n v="57960"/>
    <x v="4"/>
    <s v="UNICA"/>
    <n v="20"/>
    <d v="2014-08-29T00:00:00"/>
    <d v="2017-08-28T00:00:00"/>
  </r>
  <r>
    <n v="750806"/>
    <n v="750806"/>
    <n v="102802619"/>
    <n v="1"/>
    <s v="LEIDY CONSTANZA LEYTON ESPINOSA"/>
    <s v="CC"/>
    <n v="53003043"/>
    <d v="2013-10-18T00:00:00"/>
    <d v="2013-11-15T00:00:00"/>
    <d v="2014-05-15T00:00:00"/>
    <d v="2011-04-14T00:00:00"/>
    <s v="Acción de tutela del 14 de abril de 2011 por presentar una purpura trombocitopénica para lo cual requiere de pago de cuotas moderadoras y copagos como beneficiaria, solicitando se le exoneren estas obligaciones como afiliada al POS, así como el tratamiento integral para la patología que presenta. Se concede la tutela y ordena a Compensar EPS que en el caso especial de la paciente en eventualidades futuras originadas en la patología que motivó esta acción de tutela para cualquier atención POS y NO POS que requiera la práctica de exámenes, o suministro de tratamiento o medicamento para la mitigación del dolor o mejora de la calidad de vida de esta paciente, sea suministrada por parte de la EPS Compensar, sin que para el caso sean exigidas cuotas de recuperación o copagos u otras erogaciones económicas similares por la atención médica que le sea brindada, reconociendo a Compensar la facultad del recobro para los eventos NO POS. "/>
    <n v="205"/>
    <n v="398677"/>
    <s v="816001182-7"/>
    <s v="AUDIFARMA S.A."/>
    <s v="2011-0405"/>
    <m/>
    <x v="1"/>
    <s v="D693"/>
    <s v="PURPURA TROMBOCITOPENICA IDIOPATICA"/>
    <s v="19996121-01-0L04AA06"/>
    <s v="MICOFLAVIN ® 500 MG COMPRIMIDOS RECUBIERTO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61560"/>
    <n v="61560"/>
    <x v="4"/>
    <s v="UNICA"/>
    <n v="20"/>
    <d v="2014-08-29T00:00:00"/>
    <d v="2017-08-28T00:00:00"/>
  </r>
  <r>
    <n v="750828"/>
    <n v="750828"/>
    <n v="102802641"/>
    <n v="1"/>
    <s v="MARIO RAMIREZ HURTADO"/>
    <s v="CC"/>
    <n v="10255957"/>
    <d v="2013-10-11T00:00:00"/>
    <d v="2013-11-15T00:00:00"/>
    <d v="2014-05-15T00:00:00"/>
    <d v="2011-09-26T00:00:00"/>
    <s v="Paciente con tres fallos de Tutela: 1. Acción de Tutela impugnada del 25 de noviembre de 2008 del Juzgado 28 civil del circuito, el paciente manifiesta que presenta una obesidad, para lo cual requiere de tratamiento integral. Se concede el fallo y ordena &quot;… autorice y suministre los medicamentos y/o procedimientos ordenados al actor Mario Ramirez Hurtado… con ocasión de las enfermedades que padecen obesidad...&quot;. 2. Acción de Tutela del 9 de marzo de 2009 a través del cual se concede tanto para el señor Mario Ramírez como para Angelica María López, David Steven Ramírez López y Valentina Ramírez López para los tratamientos, procedimientos y gafas y lentes requeridos por la patología oftalmológica que padecen. 3. Acción de Tutela del 26 de septiembre de 2011 para el suministro del medicamento en presentación comercial Uniclair para la rinitis crónica que su grupo familiar padece y que está siendo tratada con Spray nasal. Así como para el tratamiento de alopecia andrógena, dermatitis atópica, pitiriasis alba, rinitis alérgica, cefalea subaguda con signos de alarma, melasma, rinitis crónica, entre otras. Además presenta problemas de salud perianal con heridas presentadas en la piel especialmente en la región anal y en los labios, donde se encontraba sangrando, razón por la cual le ordenaron Humectante Ultra, Ketodex, Bromidex, Sunskin, Uniclair. Se concede la Tutela y ordena el suministro de los productos Humectante Ultra, Ketodex, Bromidex, Sunskin, Uniclair, Rostro a frasco, Sun Stop plus, Ridoff Frasco, Beratarretin H crema, Deltacrin Shampoo, Total Health loción, capilar entre otras, 21, Uniclair, Tricovit cápsulas, Sunaid gel, Fluoen crema, Cetaphil crema, Frex clean Shampoo oftálmico, Dolex ordenados por los médicos tratantes y el seguimiento del tratamiento que sea necesario para tratar la enfermedad que aquí los aqueja, así mismo, los procedimientos, exámenes y medicamentos que puedan necesitar el señor MARIO RAMIREZ HURTADO, su esposa ANGELICA MARIA LOPEZ PALACIO, su hija VALENTINA RAMIREZ LOPEZ y su hijo DAVID STEVEN RAMIREZ LOPEZ de aquí en adelante para manejar su limitación de salud en forma digna. "/>
    <n v="205"/>
    <n v="396188"/>
    <s v="816001182-7"/>
    <s v="AUDIFARMA S.A."/>
    <s v="2011-0715"/>
    <m/>
    <x v="1"/>
    <s v="J303"/>
    <s v="OTRAS RINITIS ALERGICAS"/>
    <s v="00226891-01-0S01XA20"/>
    <s v="REFRESH TEAR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40644"/>
    <n v="40644"/>
    <x v="4"/>
    <s v="UNICA"/>
    <n v="20"/>
    <d v="2014-08-29T00:00:00"/>
    <d v="2017-08-28T00:00:00"/>
  </r>
  <r>
    <n v="750832"/>
    <n v="750832"/>
    <n v="102802645"/>
    <n v="2"/>
    <s v="SONIA PATRICIA TOVAR RAMIREZ"/>
    <s v="CC"/>
    <n v="51782286"/>
    <d v="2013-10-11T00:00:00"/>
    <d v="2013-11-15T00:00:00"/>
    <d v="2014-05-15T00:00:00"/>
    <d v="2007-12-06T00:00:00"/>
    <s v="Acción de tutela del 6 de diciembre de 2007 para la realización de una angiorresonancia cerebral ante un problema de hipercoagulabilidad en los senos cerebrales a causa de un trastorno inmunológico de base. Se concede la tutela ordenando la angiorresonancia cerebral, así como la autorización de las prescripciones médicas para medicinas, tratamientos, procedimientos, hospitalizaciones, examenes y demás que sean necesarios para tratar a la paciente. Mediante impugnación del 25 de enero de 2008 se confirma el fallo. De conformidad con la historia clínica, se establece que presenta Sindrome de ojo seco con resequedad en mucosa y una poliartropatía generalizada. Por lo tanto, requiere del medicamento en presentación comercial VISCOTEARS, que forma una película protectora de alta adherencia y larga duración en la esclera; la cual se manifiesta por un prolongado tiempo de contacto hasta la ruptura de la película lagrimal, este medicamento registrado bajo el INVIMA esta contemplado dentro del tratamiento integral ordenado por parte del fallo de tutela para el manejo del ojo seco, no incluido dentro de las coberturas del plan obligatorio de salud."/>
    <n v="205"/>
    <n v="396377"/>
    <s v="816001182-7"/>
    <s v="AUDIFARMA S.A."/>
    <s v="2007-545"/>
    <m/>
    <x v="1"/>
    <s v="M350"/>
    <s v="SINDROME SECO (SJOGREN)"/>
    <s v="20007664-02-0S01XA20"/>
    <s v="SYSTANE ULTRA ® SOLUCIÓN OFTÁLMICA"/>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37412"/>
    <n v="37412"/>
    <x v="4"/>
    <s v="UNICA"/>
    <n v="20"/>
    <d v="2014-08-29T00:00:00"/>
    <d v="2017-08-28T00:00:00"/>
  </r>
  <r>
    <n v="751062"/>
    <n v="751062"/>
    <n v="102800738"/>
    <n v="1"/>
    <s v="YAMILE LIZARAZO BARREIRO"/>
    <s v="CC"/>
    <n v="52162230"/>
    <d v="2014-01-08T00:00:00"/>
    <d v="2014-02-07T00:00:00"/>
    <d v="2014-05-15T00:00:00"/>
    <m/>
    <m/>
    <s v="IPSM "/>
    <n v="68954"/>
    <s v="860066942-7"/>
    <s v="CAJA DE COMPENSACION FAMILIAR COMPENSAR"/>
    <s v="2285-188"/>
    <d v="2014-01-02T00:00:00"/>
    <x v="0"/>
    <s v="C162"/>
    <s v="TUMOR MALIGNO DEL CUERPO DEL ESTOMAGO"/>
    <s v="20016452-01-0A04AD12"/>
    <s v="EMEND ® IV 150MG"/>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199762"/>
    <n v="199762"/>
    <x v="4"/>
    <s v="UNICA"/>
    <n v="20"/>
    <d v="2014-08-29T00:00:00"/>
    <d v="2017-08-28T00:00:00"/>
  </r>
  <r>
    <n v="751063"/>
    <n v="751063"/>
    <n v="102800739"/>
    <n v="1"/>
    <s v="ANA LEONOR SANCHEZ DE PENA"/>
    <s v="CC"/>
    <n v="41460133"/>
    <d v="2013-08-26T00:00:00"/>
    <d v="2013-10-04T00:00:00"/>
    <d v="2014-05-15T00:00:00"/>
    <m/>
    <m/>
    <s v="IPSM"/>
    <n v="65781"/>
    <s v="860066942-7"/>
    <s v="CAJA DE COMPENSACION FAMILIAR COMPENSAR"/>
    <s v="2177-233"/>
    <d v="2013-08-20T00:00:00"/>
    <x v="0"/>
    <s v="C169"/>
    <s v="TUMOR MALIGNO DEL ESTOMAGO- PARTE NO ESPECIFICADA"/>
    <s v="20016452-01-0A04AD12"/>
    <s v="EMEND ® IV 150MG"/>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190662"/>
    <n v="190662"/>
    <x v="4"/>
    <s v="UNICA"/>
    <n v="20"/>
    <d v="2014-08-29T00:00:00"/>
    <d v="2017-08-28T00:00:00"/>
  </r>
  <r>
    <n v="751340"/>
    <n v="751340"/>
    <n v="102802518"/>
    <n v="1"/>
    <s v="MARIA ROSALBA GARZON DE MORA"/>
    <s v="CC"/>
    <n v="20054654"/>
    <d v="2014-03-08T00:00:00"/>
    <d v="2014-03-19T00:00:00"/>
    <d v="2014-05-15T00:00:00"/>
    <m/>
    <m/>
    <s v="MACB"/>
    <n v="245701"/>
    <s v="816001182-7"/>
    <s v="AUDIFARMA S.A."/>
    <s v="2305-289"/>
    <d v="2014-01-29T00:00:00"/>
    <x v="0"/>
    <s v="M810"/>
    <s v="OSTEOPOROSIS POSTMENOPAUSICA- SIN FRACTURA PATOLOGICA"/>
    <s v="19919354-03-0S01EB01"/>
    <s v="SALAGEN ® PILOCARPINA HCL TABLETAS ORALES X 5 MG"/>
    <n v="1904"/>
    <s v="La orden o formula medica no evidencia la prescripcion "/>
    <s v="No aporta orden y/o formula medica"/>
    <s v="De acuerdo a lo establecido en la Res. 5395 de 2013, se adjunta formula medica con la descripción del paciente, técnologia No POS y Médico Tratante."/>
    <n v="340800"/>
    <n v="340800"/>
    <x v="4"/>
    <s v="UNICA"/>
    <n v="20"/>
    <d v="2014-08-29T00:00:00"/>
    <d v="2017-08-28T00:00:00"/>
  </r>
  <r>
    <n v="751525"/>
    <n v="751525"/>
    <n v="102802189"/>
    <n v="1"/>
    <s v="LUIS ARTURO QUEVEDO ROZO"/>
    <s v="CC"/>
    <n v="19202712"/>
    <d v="2013-05-15T00:00:00"/>
    <d v="2013-06-18T00:00:00"/>
    <d v="2015-10-16T00:00:00"/>
    <m/>
    <m/>
    <s v="TUT"/>
    <n v="165833"/>
    <s v="816001182-7"/>
    <s v="AUDIFARMA S.A."/>
    <s v="2101-413"/>
    <d v="2013-05-14T00:00:00"/>
    <x v="0"/>
    <s v="K703"/>
    <s v="CIRROSIS HEPATICA ALCOHOLICA"/>
    <s v="19973415-04-0A07AA11"/>
    <s v="IFAXIM 200 MG."/>
    <n v="1904"/>
    <s v="La orden o formula medica no evidencia la prescripcion "/>
    <s v="No aporta orden y/o formula medica"/>
    <s v="De acuerdo a lo establecido en la Res. 5395 de 2013, se adjunta formula medica con la descripción del paciente, técnologia No POS y Médico Tratante."/>
    <n v="236160"/>
    <n v="236160"/>
    <x v="4"/>
    <s v="UNICA"/>
    <n v="20"/>
    <d v="2014-08-29T00:00:00"/>
    <d v="2017-08-28T00:00:00"/>
  </r>
  <r>
    <n v="751595"/>
    <n v="751595"/>
    <n v="102801601"/>
    <n v="1"/>
    <s v="AURA HELENA LEAL DE PEREZ"/>
    <s v="CC"/>
    <n v="23635610"/>
    <d v="2013-05-25T00:00:00"/>
    <d v="2013-06-24T00:00:00"/>
    <d v="2015-01-14T00:00:00"/>
    <m/>
    <m/>
    <s v="ACB"/>
    <n v="121856"/>
    <s v="816001182-7"/>
    <s v="AUDIFARMA S.A."/>
    <s v="2021-115"/>
    <d v="2013-02-01T00:00:00"/>
    <x v="0"/>
    <s v="F03X"/>
    <s v="DEMENCIA - NO ESPECIFICADA"/>
    <s v="00224715-06-0N05AH04"/>
    <s v="SEROQUEL 100 MG TABLETA RECUBIERTA."/>
    <n v="1904"/>
    <s v="La orden o formula medica no evidencia la prescripcion "/>
    <s v="No aporta orden y/o formula medica"/>
    <s v="De acuerdo a lo establecido en la Res. 5395 de 2013, se adjunta formula medica con la descripción del paciente, técnologia No POS y Médico Tratante."/>
    <n v="90360"/>
    <n v="90360"/>
    <x v="4"/>
    <s v="UNICA"/>
    <n v="20"/>
    <d v="2014-08-29T00:00:00"/>
    <d v="2017-08-28T00:00:00"/>
  </r>
  <r>
    <n v="751696"/>
    <n v="751696"/>
    <n v="102801701"/>
    <n v="1"/>
    <s v="LUIS ALBERTO GUZMAN"/>
    <s v="CC"/>
    <n v="19423978"/>
    <d v="2014-03-04T00:00:00"/>
    <d v="2014-03-21T00:00:00"/>
    <d v="2014-05-15T00:00:00"/>
    <m/>
    <m/>
    <n v="205"/>
    <n v="448155"/>
    <s v="816001182-7"/>
    <s v="AUDIFARMA S.A."/>
    <s v="2329-72"/>
    <d v="2014-02-26T00:00:00"/>
    <x v="0"/>
    <s v="E46X"/>
    <s v="DESNUTRICION PROTEICOCALORICA - NO ESPECIFICADA"/>
    <s v="01981395-03-0B05BA10"/>
    <s v="JEVITY® 2"/>
    <n v="902"/>
    <s v="El usuario no es consistente en los diferentes soportes del recobro"/>
    <s v="El nombre del usuario incluido en la solicitud de recobro es diferente a la Base de Datos Unica de Afiliados - BDUA"/>
    <s v="No se acepta glosa, el usuario se encuentra afiliado a la EPS COMPENSAR para la fecha de prestación del servicio(04/03/2014), los nombres registrados en los documentos esenciales del recobro corresponden a la condición de afiliación en el momento de la prestación del servicio y evidenciándose como dato trazador el tipo y número de identificación. Siendo este atributo considerado en la Res. 4244 de 2015 &quot;Por la cual se establecen los términos, formatos y requisitos para el reconocimiento y pago de los recobros y reclamaciones en virtud de lo dispuesto en el literal C del Art. 73 de la Ley 1753 de 2015&quot;. Artículo 9, brinda la posibilidad cuando existan diferencias realizar la validación adjuntando el formulario de afiliación, se adjunta soporte BDUA."/>
    <n v="715622"/>
    <n v="715622"/>
    <x v="4"/>
    <s v="UNICA"/>
    <n v="20"/>
    <d v="2014-08-29T00:00:00"/>
    <d v="2017-08-28T00:00:00"/>
  </r>
  <r>
    <n v="751705"/>
    <n v="751705"/>
    <n v="102801710"/>
    <n v="1"/>
    <s v="CLEMENCIA CALERO ESPINOSA"/>
    <s v="CC"/>
    <n v="22392319"/>
    <d v="2013-10-07T00:00:00"/>
    <d v="2014-03-11T00:00:00"/>
    <d v="2014-05-15T00:00:00"/>
    <m/>
    <m/>
    <n v="205"/>
    <n v="394281"/>
    <s v="816001182-7"/>
    <s v="AUDIFARMA S.A."/>
    <s v="2207-296"/>
    <d v="2013-09-25T00:00:00"/>
    <x v="0"/>
    <s v="H028"/>
    <s v="OTROS TRASTORNOS ESPECIFICADOS DEL PARPADO"/>
    <s v="00045122-01-0M03AX01"/>
    <s v="BOTOX® 100U"/>
    <n v="1904"/>
    <s v="La orden o formula medica no evidencia la prescripcion "/>
    <s v="No aporta orden y/o formula medica"/>
    <s v="De acuerdo a lo establecido en la Res. 5395 de 2013, se adjunta formula medica con la descripción del paciente, técnologia No POS y Médico Tratante."/>
    <n v="439209"/>
    <n v="439209"/>
    <x v="4"/>
    <s v="UNICA"/>
    <n v="20"/>
    <d v="2014-08-29T00:00:00"/>
    <d v="2017-08-28T00:00:00"/>
  </r>
  <r>
    <n v="751869"/>
    <n v="751869"/>
    <n v="103046083"/>
    <n v="1"/>
    <s v="JOAD FELIPE ZAMBRANO GUIZA"/>
    <s v="TI"/>
    <n v="1021512143"/>
    <d v="2013-12-31T00:00:00"/>
    <d v="2014-01-23T00:00:00"/>
    <d v="2014-06-06T00:00:00"/>
    <d v="2009-11-17T00:00:00"/>
    <s v="Acción de Tutela del 17 de noviembre de 2009 para el apoyo integral con terapias física, ocupacional, psicológica y del lenguaje en institución especializada para tal fin teniendo en cuenta la patología de base, y se le recomiendan intervenciones mediante la integración a un programa estructurado e intensivo de terapias y apoyo interdisciplinario, sin embargo, Compensar EPS NO tiene dentro de su red una institución que cumpla los requisitos para este tratamiento, ya que además de las terapias mencionadas, requiere de acompañamiento terapéutico permanente en el hogar, asesoría psicológica a la familia, intervención bioquímica nutricional, terapias alternativas como neurosensorial, musicoterapia, hidroterapia, equinoterapia, etc, terapias que no las puede brindar la EPS por el POS. Manifiesta que es la Clínica Neurorrehabilitar la que cumple estos criterios ya que atienden a otros niños con Autismo y donde se observan logros y resultados alentadores. Mediante petición solicita a Compensar EPS que le remita al paciente a esta institución, la cual fue negada. Por este motivo, instaura la acción de Tutela para que el menor sea remitido a esta IPS, así como se le suministre el servicio de Transporte, según lo recomenda la psicóloga de la Clínica Neurorrehabilitar. Por parte de Compensar EPS se aclara que la Clínica Neurorrehabilitar NO hace parte de la red prestadora de servicios de la EPS, razón por la cual no es posible autorizar a esta institución las terapias que pide la acudiente del paciente, además que la EPS cuenta con IPS para la atención de pacientes con autismo, como es la Fundación Niñez y Desarrollo y Acphes, razón por la cual no se autoriza atención de rehabilitación en la Clínica Neurorrehabilitar. Se concede la Tutela y ordena se autorice la terapia multisensorial integral que requiere para manejar el autismo que padece en la Fundación Niñez y Desarrollo o en Acphes de acuerdo con el estado en que se encuentre el paciente, y se ordena el recobro por aquellos procedimientos, medicamentos, exámenes, terapias que no están incluidas en el POS, siempre que los ordenen los médicos tratantes, recordando que las IPS contratadas por Compensar tratan el Autismo. Autoriza el recobro igualmente por el valor del tratamiento integral, medicamentos, procedimientos, etc, la terapia multisensorial integral para el tratamiento que no está en el POS. "/>
    <n v="200"/>
    <n v="11528"/>
    <s v="900244203-0"/>
    <s v="CLINICA NEUROREHABILITAR LTDA"/>
    <s v="2009-1993"/>
    <m/>
    <x v="1"/>
    <s v="F840"/>
    <s v="AUTISMO EN LA NINEZ"/>
    <n v="93861009"/>
    <s v="EQUINOTERAPIA"/>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346350"/>
    <n v="1884300"/>
    <x v="5"/>
    <s v="MULTIPLE"/>
    <n v="20"/>
    <d v="2014-09-16T00:00:00"/>
    <d v="2017-09-15T00:00:00"/>
  </r>
  <r>
    <m/>
    <n v="751869"/>
    <n v="103046083"/>
    <n v="1"/>
    <s v="JOAD FELIPE ZAMBRANO GUIZA"/>
    <s v="TI"/>
    <n v="1021512143"/>
    <d v="2013-12-31T00:00:00"/>
    <d v="2014-01-23T00:00:00"/>
    <d v="2014-06-06T00:00:00"/>
    <d v="2009-11-17T00:00:00"/>
    <s v="Acción de Tutela del 17 de noviembre de 2009 para el apoyo integral con terapias física, ocupacional, psicológica y del lenguaje en institución especializada para tal fin teniendo en cuenta la patología de base, y se le recomiendan intervenciones mediante la integración a un programa estructurado e intensivo de terapias y apoyo interdisciplinario, sin embargo, Compensar EPS NO tiene dentro de su red una institución que cumpla los requisitos para este tratamiento, ya que además de las terapias mencionadas, requiere de acompañamiento terapéutico permanente en el hogar, asesoría psicológica a la familia, intervención bioquímica nutricional, terapias alternativas como neurosensorial, musicoterapia, hidroterapia, equinoterapia, etc, terapias que no las puede brindar la EPS por el POS. Manifiesta que es la Clínica Neurorrehabilitar la que cumple estos criterios ya que atienden a otros niños con Autismo y donde se observan logros y resultados alentadores. Mediante petición solicita a Compensar EPS que le remita al paciente a esta institución, la cual fue negada. Por este motivo, instaura la acción de Tutela para que el menor sea remitido a esta IPS, así como se le suministre el servicio de Transporte, según lo recomenda la psicóloga de la Clínica Neurorrehabilitar. Por parte de Compensar EPS se aclara que la Clínica Neurorrehabilitar NO hace parte de la red prestadora de servicios de la EPS, razón por la cual no es posible autorizar a esta institución las terapias que pide la acudiente del paciente, además que la EPS cuenta con IPS para la atención de pacientes con autismo, como es la Fundación Niñez y Desarrollo y Acphes, razón por la cual no se autoriza atención de rehabilitación en la Clínica Neurorrehabilitar. Se concede la Tutela y ordena se autorice la terapia multisensorial integral que requiere para manejar el autismo que padece en la Fundación Niñez y Desarrollo o en Acphes de acuerdo con el estado en que se encuentre el paciente, y se ordena el recobro por aquellos procedimientos, medicamentos, exámenes, terapias que no están incluidas en el POS, siempre que los ordenen los médicos tratantes, recordando que las IPS contratadas por Compensar tratan el Autismo. Autoriza el recobro igualmente por el valor del tratamiento integral, medicamentos, procedimientos, etc, la terapia multisensorial integral para el tratamiento que no está en el POS. "/>
    <m/>
    <n v="11528"/>
    <s v="900244203-0"/>
    <s v="CLINICA NEUROREHABILITAR LTDA"/>
    <s v="2009-1993"/>
    <m/>
    <x v="1"/>
    <s v="F840"/>
    <s v="AUTISMO EN LA NINEZ"/>
    <n v="93861009"/>
    <s v="EQUINOTERAPIA"/>
    <n v="601"/>
    <s v="La tecnología en salud recobrada está incluida en los planes de beneficios vigentes para la fecha de prestación"/>
    <s v="La tecnología en salud se encuentra incluida en el POS"/>
    <s v="No se acepta glosa, para la fecha de prestacion de servicio 31-12-2013 el servicio EQUINOTERAPIA para el diagnóstico AUTISMO EN LA NINEZ es No pos . Acuerdo 029-2011"/>
    <m/>
    <m/>
    <x v="5"/>
    <s v="MULTIPLE"/>
    <n v="20"/>
    <d v="2014-09-16T00:00:00"/>
    <d v="2017-09-15T00:00:00"/>
  </r>
  <r>
    <m/>
    <n v="751869"/>
    <n v="103046083"/>
    <n v="2"/>
    <s v="JOAD FELIPE ZAMBRANO GUIZA"/>
    <s v="TI"/>
    <n v="1021512143"/>
    <d v="2013-12-31T00:00:00"/>
    <d v="2014-01-23T00:00:00"/>
    <d v="2014-06-06T00:00:00"/>
    <d v="2009-11-17T00:00:00"/>
    <s v="Acción de Tutela del 17 de noviembre de 2009 para el apoyo integral con terapias física, ocupacional, psicológica y del lenguaje en institución especializada para tal fin teniendo en cuenta la patología de base, y se le recomiendan intervenciones mediante la integración a un programa estructurado e intensivo de terapias y apoyo interdisciplinario, sin embargo, Compensar EPS NO tiene dentro de su red una institución que cumpla los requisitos para este tratamiento, ya que además de las terapias mencionadas, requiere de acompañamiento terapéutico permanente en el hogar, asesoría psicológica a la familia, intervención bioquímica nutricional, terapias alternativas como neurosensorial, musicoterapia, hidroterapia, equinoterapia, etc, terapias que no las puede brindar la EPS por el POS. Manifiesta que es la Clínica Neurorrehabilitar la que cumple estos criterios ya que atienden a otros niños con Autismo y donde se observan logros y resultados alentadores. Mediante petición solicita a Compensar EPS que le remita al paciente a esta institución, la cual fue negada. Por este motivo, instaura la acción de Tutela para que el menor sea remitido a esta IPS, así como se le suministre el servicio de Transporte, según lo recomenda la psicóloga de la Clínica Neurorrehabilitar. Por parte de Compensar EPS se aclara que la Clínica Neurorrehabilitar NO hace parte de la red prestadora de servicios de la EPS, razón por la cual no es posible autorizar a esta institución las terapias que pide la acudiente del paciente, además que la EPS cuenta con IPS para la atención de pacientes con autismo, como es la Fundación Niñez y Desarrollo y Acphes, razón por la cual no se autoriza atención de rehabilitación en la Clínica Neurorrehabilitar. Se concede la Tutela y ordena se autorice la terapia multisensorial integral que requiere para manejar el autismo que padece en la Fundación Niñez y Desarrollo o en Acphes de acuerdo con el estado en que se encuentre el paciente, y se ordena el recobro por aquellos procedimientos, medicamentos, exámenes, terapias que no están incluidas en el POS, siempre que los ordenen los médicos tratantes, recordando que las IPS contratadas por Compensar tratan el Autismo. Autoriza el recobro igualmente por el valor del tratamiento integral, medicamentos, procedimientos, etc, la terapia multisensorial integral para el tratamiento que no está en el POS. "/>
    <n v="200"/>
    <n v="11528"/>
    <s v="900244203-0"/>
    <s v="CLINICA NEUROREHABILITAR LTDA"/>
    <s v="2009-1993"/>
    <m/>
    <x v="1"/>
    <s v="F840"/>
    <s v="AUTISMO EN LA NINEZ"/>
    <n v="93861009"/>
    <s v="MUSICOTERAPIA"/>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595800"/>
    <m/>
    <x v="5"/>
    <s v="MULTIPLE"/>
    <n v="20"/>
    <d v="2014-09-16T00:00:00"/>
    <d v="2017-09-15T00:00:00"/>
  </r>
  <r>
    <m/>
    <n v="751869"/>
    <n v="103046083"/>
    <n v="2"/>
    <s v="JOAD FELIPE ZAMBRANO GUIZA"/>
    <s v="TI"/>
    <n v="1021512143"/>
    <d v="2013-12-31T00:00:00"/>
    <d v="2014-01-23T00:00:00"/>
    <d v="2014-06-06T00:00:00"/>
    <d v="2009-11-17T00:00:00"/>
    <s v="Acción de Tutela del 17 de noviembre de 2009 para el apoyo integral con terapias física, ocupacional, psicológica y del lenguaje en institución especializada para tal fin teniendo en cuenta la patología de base, y se le recomiendan intervenciones mediante la integración a un programa estructurado e intensivo de terapias y apoyo interdisciplinario, sin embargo, Compensar EPS NO tiene dentro de su red una institución que cumpla los requisitos para este tratamiento, ya que además de las terapias mencionadas, requiere de acompañamiento terapéutico permanente en el hogar, asesoría psicológica a la familia, intervención bioquímica nutricional, terapias alternativas como neurosensorial, musicoterapia, hidroterapia, equinoterapia, etc, terapias que no las puede brindar la EPS por el POS. Manifiesta que es la Clínica Neurorrehabilitar la que cumple estos criterios ya que atienden a otros niños con Autismo y donde se observan logros y resultados alentadores. Mediante petición solicita a Compensar EPS que le remita al paciente a esta institución, la cual fue negada. Por este motivo, instaura la acción de Tutela para que el menor sea remitido a esta IPS, así como se le suministre el servicio de Transporte, según lo recomenda la psicóloga de la Clínica Neurorrehabilitar. Por parte de Compensar EPS se aclara que la Clínica Neurorrehabilitar NO hace parte de la red prestadora de servicios de la EPS, razón por la cual no es posible autorizar a esta institución las terapias que pide la acudiente del paciente, además que la EPS cuenta con IPS para la atención de pacientes con autismo, como es la Fundación Niñez y Desarrollo y Acphes, razón por la cual no se autoriza atención de rehabilitación en la Clínica Neurorrehabilitar. Se concede la Tutela y ordena se autorice la terapia multisensorial integral que requiere para manejar el autismo que padece en la Fundación Niñez y Desarrollo o en Acphes de acuerdo con el estado en que se encuentre el paciente, y se ordena el recobro por aquellos procedimientos, medicamentos, exámenes, terapias que no están incluidas en el POS, siempre que los ordenen los médicos tratantes, recordando que las IPS contratadas por Compensar tratan el Autismo. Autoriza el recobro igualmente por el valor del tratamiento integral, medicamentos, procedimientos, etc, la terapia multisensorial integral para el tratamiento que no está en el POS. "/>
    <m/>
    <n v="11528"/>
    <s v="900244203-0"/>
    <s v="CLINICA NEUROREHABILITAR LTDA"/>
    <s v="2009-1993"/>
    <m/>
    <x v="1"/>
    <s v="F840"/>
    <s v="AUTISMO EN LA NINEZ"/>
    <n v="93861009"/>
    <s v="MUSICOTERAPIA"/>
    <n v="601"/>
    <s v="La tecnología en salud recobrada está incluida en los planes de beneficios vigentes para la fecha de prestación"/>
    <s v="La tecnología en salud se encuentra incluida en el POS"/>
    <s v="No se acepta glosa, para la fecha de prestacion de servicio 31-12-2013 el servicio MUSICOTERAPIA para el diagnóstico AUTISMO EN LA NINEZ es No pos . Acuerdo 029-2011"/>
    <m/>
    <m/>
    <x v="5"/>
    <s v="MULTIPLE"/>
    <n v="20"/>
    <d v="2014-09-16T00:00:00"/>
    <d v="2017-09-15T00:00:00"/>
  </r>
  <r>
    <m/>
    <n v="751869"/>
    <n v="103046083"/>
    <n v="3"/>
    <s v="JOAD FELIPE ZAMBRANO GUIZA"/>
    <s v="TI"/>
    <n v="1021512143"/>
    <d v="2014-01-31T00:00:00"/>
    <d v="2014-04-01T00:00:00"/>
    <d v="2014-06-06T00:00:00"/>
    <d v="2009-11-17T00:00:00"/>
    <s v="Acción de Tutela del 17 de noviembre de 2009 para el apoyo integral con terapias física, ocupacional, psicológica y del lenguaje en institución especializada para tal fin teniendo en cuenta la patología de base, y se le recomiendan intervenciones mediante la integración a un programa estructurado e intensivo de terapias y apoyo interdisciplinario, sin embargo, Compensar EPS NO tiene dentro de su red una institución que cumpla los requisitos para este tratamiento, ya que además de las terapias mencionadas, requiere de acompañamiento terapéutico permanente en el hogar, asesoría psicológica a la familia, intervención bioquímica nutricional, terapias alternativas como neurosensorial, musicoterapia, hidroterapia, equinoterapia, etc, terapias que no las puede brindar la EPS por el POS. Manifiesta que es la Clínica Neurorrehabilitar la que cumple estos criterios ya que atienden a otros niños con Autismo y donde se observan logros y resultados alentadores. Mediante petición solicita a Compensar EPS que le remita al paciente a esta institución, la cual fue negada. Por este motivo, instaura la acción de Tutela para que el menor sea remitido a esta IPS, así como se le suministre el servicio de Transporte, según lo recomenda la psicóloga de la Clínica Neurorrehabilitar. Por parte de Compensar EPS se aclara que la Clínica Neurorrehabilitar NO hace parte de la red prestadora de servicios de la EPS, razón por la cual no es posible autorizar a esta institución las terapias que pide la acudiente del paciente, además que la EPS cuenta con IPS para la atención de pacientes con autismo, como es la Fundación Niñez y Desarrollo y Acphes, razón por la cual no se autoriza atención de rehabilitación en la Clínica Neurorrehabilitar. Se concede la Tutela y ordena se autorice la terapia multisensorial integral que requiere para manejar el autismo que padece en la Fundación Niñez y Desarrollo o en Acphes de acuerdo con el estado en que se encuentre el paciente, y se ordena el recobro por aquellos procedimientos, medicamentos, exámenes, terapias que no están incluidas en el POS, siempre que los ordenen los médicos tratantes, recordando que las IPS contratadas por Compensar tratan el Autismo. Autoriza el recobro igualmente por el valor del tratamiento integral, medicamentos, procedimientos, etc, la terapia multisensorial integral para el tratamiento que no está en el POS. "/>
    <n v="200"/>
    <n v="11763"/>
    <s v="900244203-0"/>
    <s v="CLINICA NEUROREHABILITAR LTDA"/>
    <s v="2009-1993"/>
    <m/>
    <x v="1"/>
    <s v="F840"/>
    <s v="AUTISMO EN LA NINEZ"/>
    <n v="93861009"/>
    <s v="EQUINOTERAPIA"/>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346350"/>
    <m/>
    <x v="5"/>
    <s v="MULTIPLE"/>
    <n v="20"/>
    <d v="2014-09-16T00:00:00"/>
    <d v="2017-09-15T00:00:00"/>
  </r>
  <r>
    <m/>
    <n v="751869"/>
    <n v="103046083"/>
    <n v="3"/>
    <s v="JOAD FELIPE ZAMBRANO GUIZA"/>
    <s v="TI"/>
    <n v="1021512143"/>
    <d v="2014-01-31T00:00:00"/>
    <d v="2014-04-01T00:00:00"/>
    <d v="2014-06-06T00:00:00"/>
    <d v="2009-11-17T00:00:00"/>
    <s v="Acción de Tutela del 17 de noviembre de 2009 para el apoyo integral con terapias física, ocupacional, psicológica y del lenguaje en institución especializada para tal fin teniendo en cuenta la patología de base, y se le recomiendan intervenciones mediante la integración a un programa estructurado e intensivo de terapias y apoyo interdisciplinario, sin embargo, Compensar EPS NO tiene dentro de su red una institución que cumpla los requisitos para este tratamiento, ya que además de las terapias mencionadas, requiere de acompañamiento terapéutico permanente en el hogar, asesoría psicológica a la familia, intervención bioquímica nutricional, terapias alternativas como neurosensorial, musicoterapia, hidroterapia, equinoterapia, etc, terapias que no las puede brindar la EPS por el POS. Manifiesta que es la Clínica Neurorrehabilitar la que cumple estos criterios ya que atienden a otros niños con Autismo y donde se observan logros y resultados alentadores. Mediante petición solicita a Compensar EPS que le remita al paciente a esta institución, la cual fue negada. Por este motivo, instaura la acción de Tutela para que el menor sea remitido a esta IPS, así como se le suministre el servicio de Transporte, según lo recomenda la psicóloga de la Clínica Neurorrehabilitar. Por parte de Compensar EPS se aclara que la Clínica Neurorrehabilitar NO hace parte de la red prestadora de servicios de la EPS, razón por la cual no es posible autorizar a esta institución las terapias que pide la acudiente del paciente, además que la EPS cuenta con IPS para la atención de pacientes con autismo, como es la Fundación Niñez y Desarrollo y Acphes, razón por la cual no se autoriza atención de rehabilitación en la Clínica Neurorrehabilitar. Se concede la Tutela y ordena se autorice la terapia multisensorial integral que requiere para manejar el autismo que padece en la Fundación Niñez y Desarrollo o en Acphes de acuerdo con el estado en que se encuentre el paciente, y se ordena el recobro por aquellos procedimientos, medicamentos, exámenes, terapias que no están incluidas en el POS, siempre que los ordenen los médicos tratantes, recordando que las IPS contratadas por Compensar tratan el Autismo. Autoriza el recobro igualmente por el valor del tratamiento integral, medicamentos, procedimientos, etc, la terapia multisensorial integral para el tratamiento que no está en el POS. "/>
    <m/>
    <n v="11763"/>
    <s v="900244203-0"/>
    <s v="CLINICA NEUROREHABILITAR LTDA"/>
    <s v="2009-1993"/>
    <m/>
    <x v="1"/>
    <s v="F840"/>
    <s v="AUTISMO EN LA NINEZ"/>
    <n v="93861009"/>
    <s v="EQUINOTERAPIA"/>
    <n v="601"/>
    <s v="La tecnología en salud recobrada está incluida en los planes de beneficios vigentes para la fecha de prestación"/>
    <s v="La tecnología en salud se encuentra incluida en el POS"/>
    <s v="No se acepta glosa, para la fecha de prestacion de servicio 31-01-2014 el servicio EQUINOTERAPIA para el diagnóstico AUTISMO EN LA NINEZ es No pos . Resol 5521/2013"/>
    <m/>
    <m/>
    <x v="5"/>
    <s v="MULTIPLE"/>
    <n v="20"/>
    <d v="2014-09-16T00:00:00"/>
    <d v="2017-09-15T00:00:00"/>
  </r>
  <r>
    <m/>
    <n v="751869"/>
    <n v="103046083"/>
    <n v="4"/>
    <s v="JOAD FELIPE ZAMBRANO GUIZA"/>
    <s v="TI"/>
    <n v="1021512143"/>
    <d v="2014-01-31T00:00:00"/>
    <d v="2014-04-01T00:00:00"/>
    <d v="2014-06-06T00:00:00"/>
    <d v="2009-11-17T00:00:00"/>
    <s v="Acción de Tutela del 17 de noviembre de 2009 para el apoyo integral con terapias física, ocupacional, psicológica y del lenguaje en institución especializada para tal fin teniendo en cuenta la patología de base, y se le recomiendan intervenciones mediante la integración a un programa estructurado e intensivo de terapias y apoyo interdisciplinario, sin embargo, Compensar EPS NO tiene dentro de su red una institución que cumpla los requisitos para este tratamiento, ya que además de las terapias mencionadas, requiere de acompañamiento terapéutico permanente en el hogar, asesoría psicológica a la familia, intervención bioquímica nutricional, terapias alternativas como neurosensorial, musicoterapia, hidroterapia, equinoterapia, etc, terapias que no las puede brindar la EPS por el POS. Manifiesta que es la Clínica Neurorrehabilitar la que cumple estos criterios ya que atienden a otros niños con Autismo y donde se observan logros y resultados alentadores. Mediante petición solicita a Compensar EPS que le remita al paciente a esta institución, la cual fue negada. Por este motivo, instaura la acción de Tutela para que el menor sea remitido a esta IPS, así como se le suministre el servicio de Transporte, según lo recomenda la psicóloga de la Clínica Neurorrehabilitar. Por parte de Compensar EPS se aclara que la Clínica Neurorrehabilitar NO hace parte de la red prestadora de servicios de la EPS, razón por la cual no es posible autorizar a esta institución las terapias que pide la acudiente del paciente, además que la EPS cuenta con IPS para la atención de pacientes con autismo, como es la Fundación Niñez y Desarrollo y Acphes, razón por la cual no se autoriza atención de rehabilitación en la Clínica Neurorrehabilitar. Se concede la Tutela y ordena se autorice la terapia multisensorial integral que requiere para manejar el autismo que padece en la Fundación Niñez y Desarrollo o en Acphes de acuerdo con el estado en que se encuentre el paciente, y se ordena el recobro por aquellos procedimientos, medicamentos, exámenes, terapias que no están incluidas en el POS, siempre que los ordenen los médicos tratantes, recordando que las IPS contratadas por Compensar tratan el Autismo. Autoriza el recobro igualmente por el valor del tratamiento integral, medicamentos, procedimientos, etc, la terapia multisensorial integral para el tratamiento que no está en el POS. "/>
    <n v="200"/>
    <n v="11763"/>
    <s v="900244203-0"/>
    <s v="CLINICA NEUROREHABILITAR LTDA"/>
    <s v="2009-1993"/>
    <m/>
    <x v="1"/>
    <s v="F840"/>
    <s v="AUTISMO EN LA NINEZ"/>
    <n v="93861009"/>
    <s v="MUSICOTERAPIA"/>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595800"/>
    <m/>
    <x v="5"/>
    <s v="MULTIPLE"/>
    <n v="20"/>
    <d v="2014-09-16T00:00:00"/>
    <d v="2017-09-15T00:00:00"/>
  </r>
  <r>
    <m/>
    <n v="751869"/>
    <n v="103046083"/>
    <n v="4"/>
    <s v="JOAD FELIPE ZAMBRANO GUIZA"/>
    <s v="TI"/>
    <n v="1021512143"/>
    <d v="2014-01-31T00:00:00"/>
    <d v="2014-04-01T00:00:00"/>
    <d v="2014-06-06T00:00:00"/>
    <d v="2009-11-17T00:00:00"/>
    <s v="Acción de Tutela del 17 de noviembre de 2009 para el apoyo integral con terapias física, ocupacional, psicológica y del lenguaje en institución especializada para tal fin teniendo en cuenta la patología de base, y se le recomiendan intervenciones mediante la integración a un programa estructurado e intensivo de terapias y apoyo interdisciplinario, sin embargo, Compensar EPS NO tiene dentro de su red una institución que cumpla los requisitos para este tratamiento, ya que además de las terapias mencionadas, requiere de acompañamiento terapéutico permanente en el hogar, asesoría psicológica a la familia, intervención bioquímica nutricional, terapias alternativas como neurosensorial, musicoterapia, hidroterapia, equinoterapia, etc, terapias que no las puede brindar la EPS por el POS. Manifiesta que es la Clínica Neurorrehabilitar la que cumple estos criterios ya que atienden a otros niños con Autismo y donde se observan logros y resultados alentadores. Mediante petición solicita a Compensar EPS que le remita al paciente a esta institución, la cual fue negada. Por este motivo, instaura la acción de Tutela para que el menor sea remitido a esta IPS, así como se le suministre el servicio de Transporte, según lo recomenda la psicóloga de la Clínica Neurorrehabilitar. Por parte de Compensar EPS se aclara que la Clínica Neurorrehabilitar NO hace parte de la red prestadora de servicios de la EPS, razón por la cual no es posible autorizar a esta institución las terapias que pide la acudiente del paciente, además que la EPS cuenta con IPS para la atención de pacientes con autismo, como es la Fundación Niñez y Desarrollo y Acphes, razón por la cual no se autoriza atención de rehabilitación en la Clínica Neurorrehabilitar. Se concede la Tutela y ordena se autorice la terapia multisensorial integral que requiere para manejar el autismo que padece en la Fundación Niñez y Desarrollo o en Acphes de acuerdo con el estado en que se encuentre el paciente, y se ordena el recobro por aquellos procedimientos, medicamentos, exámenes, terapias que no están incluidas en el POS, siempre que los ordenen los médicos tratantes, recordando que las IPS contratadas por Compensar tratan el Autismo. Autoriza el recobro igualmente por el valor del tratamiento integral, medicamentos, procedimientos, etc, la terapia multisensorial integral para el tratamiento que no está en el POS. "/>
    <m/>
    <n v="11763"/>
    <s v="900244203-0"/>
    <s v="CLINICA NEUROREHABILITAR LTDA"/>
    <s v="2009-1993"/>
    <m/>
    <x v="1"/>
    <s v="F840"/>
    <s v="AUTISMO EN LA NINEZ"/>
    <n v="93861009"/>
    <s v="MUSICOTERAPIA"/>
    <n v="601"/>
    <s v="La tecnología en salud recobrada está incluida en los planes de beneficios vigentes para la fecha de prestación"/>
    <s v="La tecnología en salud se encuentra incluida en el POS"/>
    <s v="No se acepta glosa, para la fecha de prestacion de servicio 31-01-2014 el servicio MUSICOTERAPIA para el diagnóstico AUTISMO EN LA NINEZ es No pos . Resol 5521/2013"/>
    <m/>
    <m/>
    <x v="5"/>
    <s v="MULTIPLE"/>
    <n v="20"/>
    <d v="2014-09-16T00:00:00"/>
    <d v="2017-09-15T00:00:00"/>
  </r>
  <r>
    <n v="751904"/>
    <n v="751904"/>
    <n v="103046118"/>
    <n v="1"/>
    <s v="DIANA ROCIO MONROY CELY"/>
    <s v="CC"/>
    <n v="52349737"/>
    <d v="2014-02-11T00:00:00"/>
    <d v="2014-03-07T00:00:00"/>
    <d v="2014-06-06T00:00:00"/>
    <d v="2007-10-17T00:00:00"/>
    <s v="Acción de Tutela del 17 de octubre de 2007 para la realización de un trasplante hepático, razón por la cual debe someterse a examenes diagnóstico para controlar la aceptación del organo trasplantado y descartar probabilidades de aparición de virus, para lo cual requiere del examen PCR para Citomegalovirus, el cual no fue autorizado por la EPS argumentando que se encuentra excluido del POS. Se concede la Tutela y ordena la realización del examen PCR para citomegalovirus y el tratamiento integral. "/>
    <n v="205"/>
    <n v="440201"/>
    <s v="816001182-7"/>
    <s v="AUDIFARMA S.A."/>
    <s v="2007-00930"/>
    <m/>
    <x v="1"/>
    <s v="Z944"/>
    <s v="TRASPLANTE DE HIGADO"/>
    <s v="19967084-01-0A05AA02"/>
    <s v="LITOMEN CAPSUL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34020"/>
    <n v="34020"/>
    <x v="5"/>
    <s v="UNICA"/>
    <n v="20"/>
    <d v="2014-09-16T00:00:00"/>
    <d v="2017-09-15T00:00:00"/>
  </r>
  <r>
    <n v="751955"/>
    <n v="751955"/>
    <n v="103046169"/>
    <n v="1"/>
    <s v="LUIS ELIECER GONZALEZ URIBE"/>
    <s v="CC"/>
    <n v="80253689"/>
    <d v="2014-02-10T00:00:00"/>
    <d v="2014-03-04T00:00:00"/>
    <d v="2015-04-14T00:00:00"/>
    <d v="2013-10-10T00:00:00"/>
    <s v="Acción de Tutela del 10 de Octubre de 2013 para la autorización del servicio de transporte para el tratamiento de rehabilitación integral en la clínica Universidad de la Sabana en Chía, el cual no fuera autorizado por parte de la EPS al no encontrarse dentro de las coberturas del POS. Además, requiere del acompañamiento de un auxiliar de enfermería y que se le garantice la entrega de pañales así como el tratamiento integral con el suministro de silla neurológica, silla para baño, colchoneta anti escaras, cojín, los cuales tampoco le han sido autorizados. Se concede la Tutela y ordena autorizar en forma inmediata todos aquellos procedimientos (terapias, traslados de la residencia a donde se disponga la atención médica y hospitalaria, citas con especialistas, suministro de pañales, entrega de silla de ruedas idónea, colchón anti escaras, crema para evitar escaras, aditamentos ortopédicos, entre otros) así no se encuentren contemplados en el POS. El servicio de enfermería queda supeditado a la valoración de los médicos tratantes. Es decir, se ordena tratamiento integral sin dilaciones. "/>
    <n v="200"/>
    <n v="7638"/>
    <s v="900377847-4"/>
    <s v="IPS SER ASISTENCIA Y TRANSPORTE PARA DISCAPACITADOS S A S"/>
    <s v="111-2013"/>
    <m/>
    <x v="1"/>
    <s v="S122"/>
    <s v="FRACTURA DE OTRAS VERTEBRAS CERVICALES ESPECIFICADAS"/>
    <s v="S3130202"/>
    <s v="TRASLADO TERRESTRE VEHICULO CONVENCIONAL"/>
    <n v="1201"/>
    <s v="La tecnología en salud NO POS recobrada es consecuencia de un accidente y/o enfermedad laboral"/>
    <s v="Tecnología en salud No POS recobrada es consecuencia de un accidente y/o enfermedad laboral"/>
    <s v="No se acepta glosa se establece en la historia clinica que no fue una enfermedad laboral , sino un intento de suicidio , se anexa historia clinica "/>
    <n v="62180"/>
    <n v="62180"/>
    <x v="5"/>
    <s v="UNICA"/>
    <n v="20"/>
    <d v="2014-09-16T00:00:00"/>
    <d v="2017-09-15T00:00:00"/>
  </r>
  <r>
    <n v="752300"/>
    <n v="752300"/>
    <n v="103046183"/>
    <n v="1"/>
    <s v="MATEO CASTANEDA GONZALEZ"/>
    <s v="TI"/>
    <n v="99050207664"/>
    <d v="2013-10-05T00:00:00"/>
    <d v="2013-11-15T00:00:00"/>
    <d v="2015-03-16T00:00:00"/>
    <d v="2006-03-07T00:00:00"/>
    <s v="Paciente con dos fallos de tutela:1 Accion de tutela del 5 de octubre de 2005 se concede la tutela y se ordena el suministro de audifonos asi como los elementos para la sonda de GASTROSTOMIA para las afecciones que presenta a consecuencia de la PARALISIS CEREBRAL que tienen; Accion de tutela del 7 de marzo de 2006 se concede la tutela ordenando la evaluacion general y especializada por parte del equipo medico interdisciplinario del paciente estableciendo el nivel de urgencia que el tratamiento requiera y en caso de ser alto debera otorgarse el tratamiento procedimientos y medicamentos incluso los excluidos del POS e incluido el examen inmediato de cinedeglucion solicitado a causa de la PARALISIS CEREBRAL QUE PADECE ...objeto de cobertura del tratamiento integral ordenada por parte del fallo de tutela "/>
    <n v="205"/>
    <n v="394430"/>
    <s v="816001182-7"/>
    <s v="AUDIFARMA S.A."/>
    <s v="2006-0188"/>
    <m/>
    <x v="1"/>
    <s v="G800"/>
    <s v="PARALISIS CEREBRAL ESPASTICA"/>
    <s v="00049176-01-0M03BX01"/>
    <s v="LIORESAL 10 MG COMPRIMIDO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73760"/>
    <n v="173760"/>
    <x v="5"/>
    <s v="UNICA"/>
    <n v="20"/>
    <d v="2014-09-16T00:00:00"/>
    <d v="2017-09-15T00:00:00"/>
  </r>
  <r>
    <n v="752312"/>
    <n v="752312"/>
    <n v="103046195"/>
    <n v="3"/>
    <s v="LINNA SALOME VEGA GARZON"/>
    <s v="TI"/>
    <n v="1000156264"/>
    <d v="2013-09-20T00:00:00"/>
    <d v="2013-10-18T00:00:00"/>
    <d v="2014-06-06T00:00:00"/>
    <d v="2005-04-26T00:00:00"/>
    <s v="Accion de tutela interpuesta el 26 de abril de 2005 por presentar una neumonia para lo cual requiere de hospitalización en unidad de cuidados intensivos, tratamiento correspondiente a una enfermedad catastrófica, que se encuentra sometida a períodos mínimos de cotización en el Sistema de Seguridad Social en Salud, los cuales no cumple la paciente en su totalidad, ya que solamente tiene una cobertura del 57%. Se concede la tutela y ordena &quot;... continuar la prestación de los tratamientos medicos que requiera...&quot;. Se impugna el fallo para que se brinde el tratamiento integral especialmente en el Instituto de ortopedia infantil Roosevelt. De conformidad con la historia clínica, se establece que la paciente presenta un antecedente patológico de una neumonía que requirió de hospitalización en unidad de cuidados intensivos, y actualmente presenta una desnutrición crónica, con antedecente de una neumonia, patologia que eleva las necesidades de nutrientes y energía, especialmente por los largos periodos de hospitalizacion, y que en esta paciente al encontrarse desnutrida con un consumo de alimentos reducido debido a disminución del apetito o incapacidad para comer con un índice de masa corporal de 16.1, se encuentra indicado el tratamiento farmacológico con el suplemento nutricional en marca comercial PEDIASURE, que complementa las necesidades nutricionales, el cual se encuentra registrado bajo el INVIMA como medicamento 2006M-003161, suplemento contemplado en las coberturas del fallo de tutela."/>
    <n v="205"/>
    <n v="388322"/>
    <s v="816001182-7"/>
    <s v="AUDIFARMA S.A."/>
    <s v="2005-0459"/>
    <m/>
    <x v="1"/>
    <s v="J180"/>
    <s v="BRONCONEUMONIA- NO ESPECIFICADA"/>
    <s v="19931241-01-0R03AK03"/>
    <s v="BERODUAL® HFA"/>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55754"/>
    <n v="55754"/>
    <x v="5"/>
    <s v="UNICA"/>
    <n v="20"/>
    <d v="2014-09-16T00:00:00"/>
    <d v="2017-09-15T00:00:00"/>
  </r>
  <r>
    <n v="752322"/>
    <n v="752322"/>
    <n v="103046205"/>
    <n v="2"/>
    <s v="JORGE ENRIQUE PAEZ CLAVIJO"/>
    <s v="CC"/>
    <n v="17053244"/>
    <d v="2013-10-18T00:00:00"/>
    <d v="2013-11-15T00:00:00"/>
    <d v="2015-10-16T00:00:00"/>
    <d v="2005-05-05T00:00:00"/>
    <s v=" Se trata de paciente que presenta infarto agudo de miocardio que interpone acción de tutela para la realización de cateterismo cardiaco; como medida provisional el juzgado autorizó a la clínica Shaio y en la decisión del fallo resuelve declarar la cesación de la presente acción de tutela pero dispuso : &quot;... a la EPS COMPENSAR siga proporcionando a la paciente ,los demás procedimientos, tratamientos, medicamentos y examenes que llegue a necesitar para la recuperación de la patología...&quot; EL infarto de miocardio es producido por la obstruccion de arterias coronarias, dentro de las causas de obstrucción se encuentran las placas ateromatosas, ante el gran riesgo cardiovascular del paciente hay necesidad de manejar la hiperlipidemia con medicamentos como EZETIMIBA 10 MG - ZETIA, hipolipemiante de mayor potencia que la lovastatina , La EZETIMIBA 10 MG - ZETIA se encuentra indicada y plenamente contemplada en el fallo dentro de los &quot;tratamientos &quot; y &quot;medicamentos&quot; para la recuperación del infarto."/>
    <n v="205"/>
    <n v="401937"/>
    <s v="816001182-7"/>
    <s v="AUDIFARMA S.A."/>
    <s v="2005-0118"/>
    <m/>
    <x v="1"/>
    <s v="I251"/>
    <s v="ENFERMEDAD ATEROSCLEROTICA DEL CORAZON"/>
    <s v="19942431-05-0C01EB15"/>
    <s v="VASTAREL® MR"/>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46170"/>
    <n v="46170"/>
    <x v="5"/>
    <s v="UNICA"/>
    <n v="20"/>
    <d v="2014-09-16T00:00:00"/>
    <d v="2017-09-15T00:00:00"/>
  </r>
  <r>
    <n v="752330"/>
    <n v="752330"/>
    <n v="103046213"/>
    <n v="1"/>
    <s v="LUIS ELIECER GONZALEZ URIBE"/>
    <s v="CC"/>
    <n v="80253689"/>
    <d v="2014-02-03T00:00:00"/>
    <d v="2014-03-12T00:00:00"/>
    <d v="2015-04-14T00:00:00"/>
    <d v="2013-10-10T00:00:00"/>
    <s v="Acción de Tutela del 10 de Octubre de 2013 para la autorización del servicio de transporte para el tratamiento de rehabilitación integral en la clínica Universidad de la Sabana en Chía, el cual no fuera autorizado por parte de la EPS al no encontrarse dentro de las coberturas del POS. Además, requiere del acompañamiento de un auxiliar de enfermería y que se le garantice la entrega de pañales así como el tratamiento integral con el suministro de silla neurológica, silla para baño, colchoneta anti escaras, cojín, los cuales tampoco le han sido autorizados. Se concede la Tutela y ordena autorizar en forma inmediata todos aquellos procedimientos (terapias, traslados de la residencia a donde se disponga la atención médica y hospitalaria, citas con especialistas, suministro de pañales, entrega de silla de ruedas idónea, colchón anti escaras, crema para evitar escaras, aditamentos ortopédicos, entre otros) así no se encuentren contemplados en el POS. El servicio de enfermería queda supeditado a la valoración de los médicos tratantes. Es decir, se ordena tratamiento integral sin dilaciones. "/>
    <n v="40"/>
    <n v="29786"/>
    <s v="900285194-8"/>
    <s v="FARMACIA INSTITUCIONAL SAS"/>
    <s v="111-2013"/>
    <m/>
    <x v="1"/>
    <s v="S122"/>
    <s v="FRACTURA DE OTRAS VERTEBRAS CERVICALES ESPECIFICADAS"/>
    <n v="999002469"/>
    <s v="PAÑAL PLENITUD GRANDE"/>
    <n v="1201"/>
    <s v="La tecnología en salud NO POS recobrada es consecuencia de un accidente y/o enfermedad laboral"/>
    <s v="Tecnología en salud No POS recobrada es consecuencia de un accidente y/o enfermedad laboral"/>
    <s v="No se acepta glosa se establece en la historia clinica que no fue una enfermedad laboral , sino un intento de suicidio , se anexa historia clinica "/>
    <n v="196110"/>
    <n v="196110"/>
    <x v="5"/>
    <s v="UNICA"/>
    <n v="20"/>
    <d v="2014-09-16T00:00:00"/>
    <d v="2017-09-15T00:00:00"/>
  </r>
  <r>
    <n v="752377"/>
    <n v="752377"/>
    <n v="103046260"/>
    <n v="1"/>
    <s v="CARMEN ROSA MOYA MOYA"/>
    <s v="CC"/>
    <n v="41682910"/>
    <d v="2013-11-25T00:00:00"/>
    <d v="2013-12-20T00:00:00"/>
    <d v="2015-03-16T00:00:00"/>
    <d v="2005-06-29T00:00:00"/>
    <s v="Acción de tutela del 5 de Abril de 2013 para la cobertura de unos examenes de laboratorio y el tratamiento en el Instituto Nacional de Cancerología, ya que la EPS no la remite a esta institución, ya que tiene su red de prestadores de servicios de salud propia y no los remite a este instituto, ya que no hay contrato para la prestación del servicio de esta paciente afiliada al POS. Se concede la tutela que ordena autorizar la continuidad del tratamiento integral ordenado en el instituto Nacional de Cancerología, medicamentos POS y NO POS, exámenes y procedimientos requeridos y ordenados por los médicos tratantes, así mismo, se ordena a Compensar brindarle la atención integral que requiera de su patología, sin que medie copago o cuota moderadora alguna, en virtud a la incapacidad de la paciente. De conformidad con la historia clínica, el paciente presenta una trombocitosis esencial con el diagnóstico de una leucemia mieloide crónica avanzada y requiere de poliquimioterapia, para lo cual por parte del especialista tratante se ordena hidroxiurea, análogo de la urea que inhibe la ribonucleótido-reductasa, enzima que transforma los ribonucleótidos en desoxirribonucleótidos, registrada bajo el INVIMA como medicamento que no se encuentra incluida dentro de las coberturas del plan obligatorio de salud, objeto de cobertura del tratamiento integral ordenado por parte del fallo de tutela."/>
    <s v="MACB"/>
    <n v="215841"/>
    <s v="816001182-7"/>
    <s v="AUDIFARMA S.A."/>
    <s v="2013-0363"/>
    <m/>
    <x v="1"/>
    <s v="D752"/>
    <s v="TROMBOCITOSIS ESENCIAL"/>
    <s v="19901625-01-0L01XX05"/>
    <s v="HYDROXYUREA 500 MG CAPSULAS"/>
    <n v="1902"/>
    <s v="La orden o formula medica no evidencia la prescripcion "/>
    <s v="Orden o formula sin nombre o firma del prescriptor con su respectivo número de registro profesional"/>
    <s v="Se adjunta formato de justificación medica de tecnologías en salud ordenadas por fallos de tutela que no es expreso ó que ordena tratamiento integral, donde el médico de la EPS justifica la conexidad de la técnología recobrada con el Fallo de Tutela._x000a_En este documento se evidencia el nombre, firma y registro médico del profesional que elabora el Formato de Justificación"/>
    <n v="57960"/>
    <n v="57960"/>
    <x v="5"/>
    <s v="UNICA"/>
    <n v="20"/>
    <d v="2014-09-16T00:00:00"/>
    <d v="2017-09-15T00:00:00"/>
  </r>
  <r>
    <n v="752590"/>
    <n v="752590"/>
    <n v="103042119"/>
    <n v="1"/>
    <s v="ANA BEATRIZ OSORIO DE CRESPO"/>
    <s v="CC"/>
    <n v="20024868"/>
    <d v="2013-06-07T00:00:00"/>
    <d v="2013-06-27T00:00:00"/>
    <d v="2015-02-09T00:00:00"/>
    <m/>
    <m/>
    <n v="2010"/>
    <n v="186604"/>
    <s v="816001182-7"/>
    <s v="AUDIFARMA S.A."/>
    <s v="2111-299"/>
    <d v="2013-05-27T00:00:00"/>
    <x v="0"/>
    <s v="H408"/>
    <s v="OTROS GLAUCOMAS"/>
    <s v="19983114-01-0S01EC03"/>
    <s v="DORZOVISION(R) DORZOLAMIDA 2 % SOLUCION OFTALMICA ESTERIL"/>
    <n v="1904"/>
    <s v="La orden o formula medica no evidencia la prescripcion "/>
    <s v="No aporta orden y/o formula medica"/>
    <s v="De acuerdo a lo establecido en la Res. 5395 de 2013, se adjunta formula medica con la descripción del paciente, técnologia No POS y Médico Tratante."/>
    <n v="20456"/>
    <n v="20456"/>
    <x v="5"/>
    <s v="UNICA"/>
    <n v="20"/>
    <d v="2014-09-16T00:00:00"/>
    <d v="2017-09-15T00:00:00"/>
  </r>
  <r>
    <n v="752659"/>
    <n v="752659"/>
    <n v="103042187"/>
    <n v="1"/>
    <s v="MARINA ALARCON CHAVES"/>
    <s v="CC"/>
    <n v="41439802"/>
    <d v="2013-05-20T00:00:00"/>
    <d v="2013-06-27T00:00:00"/>
    <d v="2014-06-06T00:00:00"/>
    <m/>
    <m/>
    <m/>
    <n v="182665"/>
    <s v="816001182-7"/>
    <s v="AUDIFARMA S.A."/>
    <s v="2007-168"/>
    <d v="2013-01-16T00:00:00"/>
    <x v="0"/>
    <s v="Z955"/>
    <s v="PRESENCIA DE ANGIOPLASTIA- INJERTOS Y PROTESIS CARDIOVASCULARES"/>
    <s v="20006437-02-0B01AC22"/>
    <s v="EFFIENT® 10 MG"/>
    <n v="1902"/>
    <s v="La orden o formula medica no evidencia la prescripcion "/>
    <s v="Orden o formula sin nombre o firma del prescriptor con su respectivo número de registro profesional"/>
    <s v="No se acepta glosa. Se adjunta orden medica legible, este documento cuenta con el nombre, firma y registro médico del galeno que la elaboró."/>
    <n v="216832"/>
    <n v="216832"/>
    <x v="5"/>
    <s v="UNICA"/>
    <n v="20"/>
    <d v="2014-09-16T00:00:00"/>
    <d v="2017-09-15T00:00:00"/>
  </r>
  <r>
    <n v="752737"/>
    <n v="752737"/>
    <n v="103041612"/>
    <n v="1"/>
    <s v="JUAN GERONIMO PEREZ VEGA"/>
    <s v="TI"/>
    <n v="1012331792"/>
    <d v="2014-01-24T00:00:00"/>
    <d v="2014-03-19T00:00:00"/>
    <d v="2014-06-06T00:00:00"/>
    <m/>
    <m/>
    <n v="200"/>
    <n v="43259"/>
    <s v="860066942-7"/>
    <s v="CAJA DE COMPENSACION FAMILIAR COMPENSAR"/>
    <s v="873-71"/>
    <d v="2014-01-23T00:00:00"/>
    <x v="0"/>
    <s v="Q992"/>
    <s v="CROMOSOMA X FRAGIL"/>
    <s v="LC304319"/>
    <s v="EXPANSION DE TRIPLETAS GEN FMR1 SD DE X FRAGIL - AC"/>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405675"/>
    <n v="405675"/>
    <x v="5"/>
    <s v="UNICA"/>
    <n v="20"/>
    <d v="2014-09-16T00:00:00"/>
    <d v="2017-09-15T00:00:00"/>
  </r>
  <r>
    <n v="753349"/>
    <n v="753349"/>
    <n v="103042930"/>
    <n v="1"/>
    <s v="MARIA EUGENIA GIRALDO GALINDO"/>
    <s v="CC"/>
    <n v="51893120"/>
    <d v="2013-06-14T00:00:00"/>
    <d v="2013-06-24T00:00:00"/>
    <d v="2014-06-06T00:00:00"/>
    <m/>
    <m/>
    <n v="205"/>
    <n v="355718"/>
    <s v="816001182-7"/>
    <s v="AUDIFARMA S.A."/>
    <s v="2121-654"/>
    <d v="2013-06-11T00:00:00"/>
    <x v="0"/>
    <s v="R522"/>
    <s v="OTRO DOLOR CRONICO"/>
    <s v="20016558-03-0N03AX16"/>
    <s v="PREGABALINA 75 MG CAPSULAS"/>
    <n v="1902"/>
    <s v="La orden o formula medica no evidencia la prescripcion "/>
    <s v="Orden o formula sin nombre o firma del prescriptor con su respectivo número de registro profesional"/>
    <s v="No se acepta glosa. Se adjunta orden medica legible, este documento cuenta con el nombre, firma y registro médico del galeno que la elaboró."/>
    <n v="99400"/>
    <n v="99400"/>
    <x v="5"/>
    <s v="UNICA"/>
    <n v="20"/>
    <d v="2014-09-16T00:00:00"/>
    <d v="2017-09-15T00:00:00"/>
  </r>
  <r>
    <n v="753373"/>
    <n v="753373"/>
    <n v="103042954"/>
    <n v="1"/>
    <s v="INOCENCIA DE VILLALBA SANCHEZ"/>
    <s v="CC"/>
    <n v="28705610"/>
    <d v="2013-06-14T00:00:00"/>
    <d v="2013-06-24T00:00:00"/>
    <d v="2015-08-19T00:00:00"/>
    <m/>
    <m/>
    <n v="205"/>
    <n v="355765"/>
    <s v="816001182-7"/>
    <s v="AUDIFARMA S.A."/>
    <s v="1999-69"/>
    <d v="2013-01-04T00:00:00"/>
    <x v="0"/>
    <s v="F000"/>
    <s v="DEMENCIA EN LA ENFERMEDAD DE ALZHEIMER- DE COMIENZO TEMPRANO (G30.0)"/>
    <s v="19999459-02-0N05AH04"/>
    <s v="SEROQUEL ® XR 50 MG"/>
    <n v="1904"/>
    <s v="La orden o formula medica no evidencia la prescripcion "/>
    <s v="No aporta orden y/o formula medica"/>
    <s v="De acuerdo a lo establecido en la Res. 5395 de 2013, se adjunta formula medica con la descripción del paciente, técnologia No POS y Médico Tratante."/>
    <n v="115740"/>
    <n v="115740"/>
    <x v="5"/>
    <s v="UNICA"/>
    <n v="20"/>
    <d v="2014-09-16T00:00:00"/>
    <d v="2017-09-15T00:00:00"/>
  </r>
  <r>
    <n v="754312"/>
    <n v="754312"/>
    <n v="103046463"/>
    <n v="2"/>
    <s v="GYOMAIRA HELENA TAFUR QUIROGA"/>
    <s v="CC"/>
    <n v="52193626"/>
    <d v="2014-02-12T00:00:00"/>
    <d v="2014-03-07T00:00:00"/>
    <d v="2015-03-16T00:00:00"/>
    <d v="2007-10-29T00:00:00"/>
    <s v="Acción de tutela del 29 de octubre de 2007 porque requiere de tratamiento quirúrgica para la epilepsia que presenta. Se concede la tutela y ordena autorizar la cirugía de epilepsia, así como el tratamiento integral requerido para el manejo de la enfermedad epilepsia y convulsiones que padece la paciente. Por parte del neurólogo tratante se ordena levetiracetam para el manejo de la epilepsia que presenta."/>
    <n v="205"/>
    <n v="440560"/>
    <s v="816001182-7"/>
    <s v="AUDIFARMA S.A."/>
    <s v="207-1267"/>
    <m/>
    <x v="1"/>
    <s v="G402"/>
    <s v="EPILEPSIA Y SINDROMES EPILEPTICOS SINTOMATICOS RELACIONADOS CON LOCALIZACIONES (FOCALES) (PARCIALES) Y CON ATAQUES PARCIALES COMPLEJOS"/>
    <s v="00227365-02-0N03AF01"/>
    <s v="TEGRETOL RETARD DE 40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30800"/>
    <n v="130800"/>
    <x v="5"/>
    <s v="UNICA"/>
    <n v="20"/>
    <d v="2014-09-16T00:00:00"/>
    <d v="2017-09-15T00:00:00"/>
  </r>
  <r>
    <n v="754345"/>
    <n v="754345"/>
    <n v="103046285"/>
    <n v="1"/>
    <s v="LUZ ADRIANA PARRA MUNOZ"/>
    <s v="TI"/>
    <n v="1193587235"/>
    <d v="2013-11-21T00:00:00"/>
    <d v="2013-12-12T00:00:00"/>
    <d v="2015-03-16T00:00:00"/>
    <d v="2008-10-31T00:00:00"/>
    <s v="Accion de tutela del 31 de octubre de 2008 2008 interpuesta en el Juzgado 28 civil municipal,se concede el fallo de tutela y ordena la realización de acidos organicos en sangre y orina, amoniaco y cariotipo, asi como el manejo integral requerido para la enfermedad que padece incluidos los exámenes que se requieran y el cubrimiento total del tratamiento integral, procedimientos y/o medicamentos necesarios para el manejo de la enfermedad que padece, a pesar de que estos estén excluidos del POS. . Mediante impugnación del 2 de diciembre de 2008 se confirma el fallo. De conformidad con la historia clínica, se establece que el medico tratante le prescribe a esta paciente los medicamentos para el manejo de la epilepsia que presenta a consecuencia de la hipoxia perinatal, patología neurológica que se encuentra dentro de la cobertura del tratamiento integral ordenado por parte del fallo de tutela instaurado, medicamentos no incluidos dentro de las coberturas del plan obligatorio de salud."/>
    <s v="MACB"/>
    <n v="214864"/>
    <s v="816001182-7"/>
    <s v="AUDIFARMA S.A."/>
    <s v="2008-1373"/>
    <m/>
    <x v="1"/>
    <s v="R270"/>
    <s v="ATAXIA- NO ESPECIFICADA"/>
    <s v="00051881-01-0N03AG04"/>
    <s v="SABRIL"/>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98100"/>
    <n v="98100"/>
    <x v="5"/>
    <s v="UNICA"/>
    <n v="20"/>
    <d v="2014-09-16T00:00:00"/>
    <d v="2017-09-15T00:00:00"/>
  </r>
  <r>
    <n v="754362"/>
    <n v="754362"/>
    <n v="103046302"/>
    <n v="1"/>
    <s v="SANDRA POLANIA SILVA"/>
    <s v="CC"/>
    <n v="52317909"/>
    <d v="2013-12-04T00:00:00"/>
    <d v="2013-12-19T00:00:00"/>
    <d v="2014-06-06T00:00:00"/>
    <d v="2005-08-08T00:00:00"/>
    <s v="Acción de tutela del 8 de agosto de 2005 por requerir de tratamiento en la unidad de cuidados intensivos por haber presentado una apendicitis con complicaciones cardiacas, manifestando que la EPS solamente cubría el 40% del costo del tratamiento, por corresponder a un tratamiento para enfermedad ruinosa o catastrófica. Posteriormente presenta un síncope cardiaco para lo cual requiere de un estudio electrofisiológico con cateterismo cardiaco derecho, el cual indica la necesidad de implantar un marcapaso, el cual tampoco es cubierto en su totalidad por parte de la EPS por el mismo motivo. Se concede la tutela y ordena asumir el 100% del costo total del tratamiento integral a causa de sus afecciones cardiacas, motivo por el cual, no le será exigido el pago de ningún porcentaje del valor por los días que estuvo en la unidad de cuidados intensivos de la clínica San Rafael, ni por el estudio electrofisiológico con cateterismo derecho ni el implante del marcapasos definitivo practicados en la Clínica Shaoo. Compensar EPS garantizará en lo futuro la prestación de cualquier otro procedimiento médico (hospitalización, cirugía, unidad de cuidados intensivos, medicamentos, exámenes), en general, el tratamiento integral que se requiera para el reestablecimiento de la salud de la paciente. Le asiste derecho a Compensar EPS de repetir contra el Fosyga, lo que pague en cumplimiento de lo dispuesto en la presente sentencia, entidad que deberá reintegrar a la EPS en el menor tiempo posible, el 100% del valor de los costos generados en la prestación del servicio médico aquí ordenado, con el fin de salvaguardar el equilibrio financiero no solo del sistema sino de la misma EPS."/>
    <n v="205"/>
    <n v="416344"/>
    <s v="816001182-7"/>
    <s v="AUDIFARMA S.A."/>
    <s v="2005-0052"/>
    <m/>
    <x v="1"/>
    <s v="I48X"/>
    <s v="FIBRILACION Y ALETEO AURICULAR"/>
    <s v="20015718-03-0B01AE07"/>
    <s v="PRADAXA® 15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78160"/>
    <n v="178160"/>
    <x v="5"/>
    <s v="UNICA"/>
    <n v="20"/>
    <d v="2014-09-16T00:00:00"/>
    <d v="2017-09-15T00:00:00"/>
  </r>
  <r>
    <n v="754400"/>
    <n v="754400"/>
    <n v="103046340"/>
    <n v="7"/>
    <s v="ROBINSON MOZO GALLEGO"/>
    <s v="CC"/>
    <n v="19125724"/>
    <d v="2013-07-03T00:00:00"/>
    <d v="2014-02-06T00:00:00"/>
    <d v="2014-06-06T00:00:00"/>
    <d v="2006-10-03T00:00:00"/>
    <s v="Acción de tutela del 3 de octubre de 2006 por presentar esclerosis múltiple para lo cual por parte del neurologo tratante de Compensar, doctor Felipe Zuñiga se ordena de tratamiento farmacológico con Tegretol Retard, Tiavid (Tiamina), Vitamina E, Redoxon, Mylanta suspensión, Triderm crema, Lacryl lágrimas artificiales, Acido linoleico, y Zinc F, que este último medicamento fue ordenado para la visión y la próstata, suplementos y medicamentos que no le han sido autorizados por parte de la EPS al no encontrarse incluidos dentro de las coberturas del plan de beneficios y que los debe comprar el paciente, y dado que es una persona discapacitada y con una pensión muy baja. Se concede la tutela y confirma la medida provisional que ordena el suministro de los medicamentos mencionados anteriormente, y adicionalmente ordena que se continúe con el suministro de los medicamentos que requiere el paciente en el tratamiento de su enfermedad denominada Esclerosis múltiple. Se autoriza a Compensar EPS para que en el caso que dichas erogaciones no se encuentren dentro de las coberturas del POS, repita en contra del Fosyga por el cobro de los costos adicionales que no deba realizar por la atención de urgencias prestada a la menor."/>
    <n v="205"/>
    <n v="345795"/>
    <s v="816001182-7"/>
    <s v="AUDIFARMA S.A."/>
    <s v="2006-0235"/>
    <m/>
    <x v="1"/>
    <s v="G35X"/>
    <s v="ESCLEROSIS MULTIPLE"/>
    <s v="20013309-01-0R03AK06"/>
    <s v="SERETIDE DISKUS 50/250 MCG"/>
    <n v="1601"/>
    <s v="El fallo de tutela no ordena lo recobrado"/>
    <s v="La tecnología en salud recobrada no se encuentra ordenada en el fallo de tutela"/>
    <s v="Se adjunta formato de justificación medica de tecnologías en salud ordenadas por fallos de tutela que no es expreso ó que ordena tratamiento integral, donde el médico de la EPS justifica la conexidad de la técnología recobrada con el Fallo de Tutela."/>
    <n v="183537"/>
    <n v="183537"/>
    <x v="5"/>
    <s v="UNICA"/>
    <n v="20"/>
    <d v="2014-09-16T00:00:00"/>
    <d v="2017-09-15T00:00:00"/>
  </r>
  <r>
    <n v="755253"/>
    <n v="755253"/>
    <n v="103045502"/>
    <n v="1"/>
    <s v="ISABEL SANCHEZ DE RODRIGUEZ"/>
    <s v="CC"/>
    <n v="20219820"/>
    <d v="2013-07-04T00:00:00"/>
    <d v="2013-07-25T00:00:00"/>
    <d v="2015-04-15T00:00:00"/>
    <m/>
    <m/>
    <n v="205"/>
    <n v="361899"/>
    <s v="816001182-7"/>
    <s v="AUDIFARMA S.A."/>
    <s v="2055-92"/>
    <d v="2013-03-13T00:00:00"/>
    <x v="0"/>
    <s v="R522"/>
    <s v="OTRO DOLOR CRONICO"/>
    <s v="20016557-05-0N03AX16"/>
    <s v="PREGABALINA 150 MG CAPSULAS"/>
    <n v="1301"/>
    <s v="El usuario se encuentra reportado fallecido en RNEC para la fecha de prestación del servicio"/>
    <s v="Usuario reportado como fallecido en la base de datos de la Registraduría Nacional del Estado Civil"/>
    <s v="Se adjunta soporte de BDUA del Fosyga donde se evidencia que el último periodo compensado por el Fosyga fue en AGOSTO DEL 2013 y el servicio fue prestado antes de esa fecha (04 DE JULIO del 2013)."/>
    <n v="38752"/>
    <n v="38752"/>
    <x v="5"/>
    <s v="UNICA"/>
    <n v="20"/>
    <d v="2014-09-16T00:00:00"/>
    <d v="2017-09-15T00:00:00"/>
  </r>
  <r>
    <n v="755500"/>
    <n v="755500"/>
    <n v="103045231"/>
    <n v="1"/>
    <s v="ALFONSO NIVIA VELASQUEZ"/>
    <s v="CC"/>
    <n v="2909159"/>
    <d v="2014-03-05T00:00:00"/>
    <d v="2014-04-15T00:00:00"/>
    <d v="2015-04-15T00:00:00"/>
    <m/>
    <m/>
    <s v="BTA "/>
    <n v="3040480"/>
    <s v="860015536-1"/>
    <s v="HOSPITAL UNIVERSITARIO SAN IGNACIO"/>
    <s v="883-91"/>
    <d v="2014-02-11T00:00:00"/>
    <x v="0"/>
    <s v="I420"/>
    <s v="CARDIOMIOPATIA DILATADA"/>
    <n v="60369"/>
    <s v="IMPLANTACION DE CARDIORESINCRONIZADOR - INT"/>
    <n v="405"/>
    <s v="La factura de venta o documento equivalente no se aporta o no contiene la informacion requerida "/>
    <s v="La factura Nro. (BTA-3040480 ) no incluye el detalle de cargos expedido por el proveedor y no se anexa una certificacion del representante legal de la entidad "/>
    <s v="No se acepta glosa se encuentra el detalle de la factura IPS BTA-3040480 con la cantidad y valor total de cada item facturado (Con los datos existentes en el detallado podemos obtener el valor unitario: Valor total/Cantidad = Valor Unitario). "/>
    <n v="36971871"/>
    <n v="36971871"/>
    <x v="5"/>
    <s v="UNICA"/>
    <n v="20"/>
    <d v="2014-09-16T00:00:00"/>
    <d v="2017-09-15T00:00:00"/>
  </r>
  <r>
    <n v="755856"/>
    <n v="755856"/>
    <n v="103043400"/>
    <n v="1"/>
    <s v="CARLOS JULIO BERNAN RIVEROS"/>
    <s v="CC"/>
    <n v="17095715"/>
    <d v="2013-05-20T00:00:00"/>
    <d v="2013-06-27T00:00:00"/>
    <d v="2015-09-17T00:00:00"/>
    <m/>
    <m/>
    <s v="MACB"/>
    <n v="183001"/>
    <s v="816001182-7"/>
    <s v="AUDIFARMA S.A."/>
    <s v="2009-240"/>
    <d v="2013-01-18T00:00:00"/>
    <x v="0"/>
    <s v="H401"/>
    <s v="GLAUCOMA PRIMARIO DE ANGULO ABIERTO"/>
    <s v="19937946-01-0S01ED51"/>
    <s v="DORZOPT®"/>
    <n v="1904"/>
    <s v="La orden o formula medica no evidencia la prescripcion "/>
    <s v="No aporta orden y/o formula medica"/>
    <s v="De acuerdo a lo establecido en la Res. 5395 de 2013, se adjunta formula medica con la descripción del paciente, técnologia No POS y Médico Tratante."/>
    <n v="33672"/>
    <n v="33672"/>
    <x v="5"/>
    <s v="UNICA"/>
    <n v="20"/>
    <d v="2014-09-16T00:00:00"/>
    <d v="2017-09-15T00:00:00"/>
  </r>
  <r>
    <n v="755875"/>
    <n v="755875"/>
    <n v="103043419"/>
    <n v="1"/>
    <s v="SANIN CANO PERILLA"/>
    <s v="CC"/>
    <n v="5266091"/>
    <d v="2013-05-31T00:00:00"/>
    <d v="2013-06-17T00:00:00"/>
    <d v="2014-06-06T00:00:00"/>
    <m/>
    <m/>
    <s v="TUT"/>
    <n v="166704"/>
    <s v="816001182-7"/>
    <s v="AUDIFARMA S.A."/>
    <s v="1995-2"/>
    <d v="2012-12-31T00:00:00"/>
    <x v="0"/>
    <s v="H409"/>
    <s v="GLAUCOMA- NO ESPECIFICADO"/>
    <s v="19983114-02-0S01EC03"/>
    <s v="DORZOVISION(R) DORZOLAMIDA 2 % SOLUCION OFTALMICA ESTERIL"/>
    <n v="1902"/>
    <s v="La orden o formula medica no evidencia la prescripcion "/>
    <s v="Orden o formula sin nombre o firma del prescriptor con su respectivo número de registro profesional"/>
    <s v="No se acepta glosa. Se adjunta orden medica legible, este documento cuenta con el nombre, firma y registro médico del galeno que la elaboró."/>
    <n v="20456"/>
    <n v="20456"/>
    <x v="5"/>
    <s v="UNICA"/>
    <n v="20"/>
    <d v="2014-09-16T00:00:00"/>
    <d v="2017-09-15T00:00:00"/>
  </r>
  <r>
    <n v="756919"/>
    <n v="756919"/>
    <n v="103044946"/>
    <n v="1"/>
    <s v="MARIA INES PARRA DE CASTRO"/>
    <s v="CC"/>
    <n v="23480180"/>
    <d v="2014-02-07T00:00:00"/>
    <d v="2014-03-26T00:00:00"/>
    <d v="2015-02-09T00:00:00"/>
    <m/>
    <m/>
    <n v="205"/>
    <n v="439049"/>
    <s v="816001182-7"/>
    <s v="AUDIFARMA S.A."/>
    <s v="2285-707"/>
    <d v="2014-01-02T00:00:00"/>
    <x v="0"/>
    <s v="G20X"/>
    <s v="ENFERMEDAD DE PARKINSON"/>
    <s v="20019918-03-0N04BC09"/>
    <s v="NEUPRO ® 8 MG/24H PARCHE TRANSDERMICO"/>
    <n v="1904"/>
    <s v="La orden o formula medica no evidencia la prescripcion "/>
    <s v="No aporta orden y/o formula medica"/>
    <s v="De acuerdo a lo establecido en la Res. 5395 de 2013, se adjunta formula medica con la descripción del paciente, técnologia No POS y Médico Tratante."/>
    <n v="597176"/>
    <n v="597176"/>
    <x v="5"/>
    <s v="UNICA"/>
    <n v="20"/>
    <d v="2014-09-16T00:00:00"/>
    <d v="2017-09-15T00:00:00"/>
  </r>
  <r>
    <n v="757045"/>
    <n v="757045"/>
    <n v="103047276"/>
    <n v="1"/>
    <s v="LAURA GISEL MORENO"/>
    <s v="CC"/>
    <n v="52199178"/>
    <d v="2013-07-16T00:00:00"/>
    <d v="2013-07-25T00:00:00"/>
    <d v="2014-06-06T00:00:00"/>
    <m/>
    <m/>
    <s v="MACB"/>
    <n v="191003"/>
    <s v="816001182-7"/>
    <s v="AUDIFARMA S.A."/>
    <s v="2087-122"/>
    <d v="2013-04-24T00:00:00"/>
    <x v="0"/>
    <s v="M791"/>
    <s v="MIALGIA"/>
    <s v="19951544-03-0N06AX21"/>
    <s v="CYMBALTA® 30 MG CAPSULAS"/>
    <n v="1902"/>
    <s v="La orden o formula medica no evidencia la prescripcion "/>
    <s v="Orden o formula sin nombre o firma del prescriptor con su respectivo número de registro profesional"/>
    <s v="No se acepta glosa. Se adjunta orden medica legible, este documento cuenta con el nombre, firma y registro médico del galeno que la elaboró."/>
    <n v="104692"/>
    <n v="104692"/>
    <x v="5"/>
    <s v="UNICA"/>
    <n v="20"/>
    <d v="2014-09-16T00:00:00"/>
    <d v="2017-09-15T00:00:00"/>
  </r>
  <r>
    <n v="757460"/>
    <n v="757460"/>
    <n v="103047691"/>
    <n v="1"/>
    <s v="KEVIN ANDRES CAMARGO BARRAGAN"/>
    <s v="TI"/>
    <n v="1077032263"/>
    <d v="2013-06-19T00:00:00"/>
    <d v="2013-07-19T00:00:00"/>
    <d v="2014-06-06T00:00:00"/>
    <m/>
    <m/>
    <n v="205"/>
    <n v="357344"/>
    <s v="816001182-7"/>
    <s v="AUDIFARMA S.A."/>
    <s v="2035-294"/>
    <d v="2013-02-18T00:00:00"/>
    <x v="0"/>
    <s v="H408"/>
    <s v="OTROS GLAUCOMAS"/>
    <s v="19908041-04-0V08AA05"/>
    <s v="LAGRICEL® OFTENO"/>
    <n v="1904"/>
    <s v="La orden o formula medica no evidencia la prescripcion "/>
    <s v="No aporta orden y/o formula medica"/>
    <s v="De acuerdo a lo establecido en la Res. 5395 de 2013, se adjunta formula medica con la descripción del paciente, técnologia No POS y Médico Tratante."/>
    <n v="68608"/>
    <n v="68608"/>
    <x v="5"/>
    <s v="UNICA"/>
    <n v="20"/>
    <d v="2014-09-16T00:00:00"/>
    <d v="2017-09-15T00:00:00"/>
  </r>
  <r>
    <n v="757516"/>
    <n v="757516"/>
    <n v="103045617"/>
    <n v="1"/>
    <s v="MARIA DEL CARMEN RODRIGUEZ DE MENDEZ"/>
    <s v="CC"/>
    <n v="20055037"/>
    <d v="2013-05-08T00:00:00"/>
    <d v="2013-06-21T00:00:00"/>
    <d v="2015-04-15T00:00:00"/>
    <m/>
    <m/>
    <s v="TUT"/>
    <n v="165293"/>
    <s v="816001182-7"/>
    <s v="AUDIFARMA S.A."/>
    <s v="1993-319"/>
    <d v="2012-12-28T00:00:00"/>
    <x v="0"/>
    <s v="J449"/>
    <s v="ENFERMEDAD PULMONAR OBSTRUCTIVA CRONICA- NO ESPECIFICADA"/>
    <s v="19927816-03-0R03BB04"/>
    <s v="SPIRIVA® CAPSULAS CON POLVO PARA INHALACION"/>
    <n v="1301"/>
    <s v="El usuario se encuentra reportado fallecido en RNEC para la fecha de prestación del servicio"/>
    <s v="Usuario reportado como fallecido en la base de datos de la Registraduría Nacional del Estado Civil"/>
    <s v="No se acepta glosa. El usuario se encuentra afiliado y activo a la EPS COMPENSAR para la fecha de prestación del servicio (08/05/2013). Se adjunta certificación de la EPS donde se evidencia la fecha de retiro del afiliado."/>
    <n v="61603"/>
    <n v="61603"/>
    <x v="5"/>
    <s v="UNICA"/>
    <n v="20"/>
    <d v="2014-09-16T00:00:00"/>
    <d v="2017-09-15T00:00:00"/>
  </r>
  <r>
    <n v="757571"/>
    <n v="757571"/>
    <n v="103045671"/>
    <n v="1"/>
    <s v="JUAN EVANGELISTA BONILLA CABREJO"/>
    <s v="CC"/>
    <n v="159937"/>
    <d v="2013-05-27T00:00:00"/>
    <d v="2013-06-18T00:00:00"/>
    <d v="2015-04-15T00:00:00"/>
    <m/>
    <m/>
    <s v="MAC "/>
    <n v="1084953"/>
    <s v="816001182-7"/>
    <s v="AUDIFARMA S.A."/>
    <s v="2027-64"/>
    <d v="2013-02-08T00:00:00"/>
    <x v="0"/>
    <s v="G400"/>
    <s v="EPILEPSIA Y SINDROMES EPILEPTICOS IDIOPATICOS RELACIONADOS CON LOCALIZACIONES (FOCALES) (PARCIALES) Y CON ATAQUES DE INICIO LOCALIZADO"/>
    <s v="20029280-03-0N03AX14"/>
    <s v="LEVETIRACETAM TABLETAS 500 MG"/>
    <n v="1301"/>
    <s v="El usuario se encuentra reportado fallecido en RNEC para la fecha de prestación del servicio"/>
    <s v="Usuario reportado como fallecido en la base de datos de la Registraduría Nacional del Estado Civil"/>
    <s v="No se acepta glosa, el usuario se encontratra vivo, afiliado y compensado y a la EPS COMPENSAR para la fecha de prestación del servicio (27/05/2013). Se valida en Base GIAF: USUARIO ACTIVO PARA FECHA DE SERVICIO. Se adjunta HC con la fecha de fallecimiento 02/07/2013."/>
    <n v="42660"/>
    <n v="42660"/>
    <x v="5"/>
    <s v="UNICA"/>
    <n v="20"/>
    <d v="2014-09-16T00:00:00"/>
    <d v="2017-09-15T00:00:00"/>
  </r>
  <r>
    <n v="757821"/>
    <n v="757821"/>
    <n v="103030581"/>
    <n v="1"/>
    <s v="GERMAN CUERVO"/>
    <s v="CC"/>
    <n v="2905895"/>
    <d v="2013-07-02T00:00:00"/>
    <d v="2013-07-25T00:00:00"/>
    <d v="2014-06-06T00:00:00"/>
    <m/>
    <m/>
    <n v="205"/>
    <n v="361818"/>
    <s v="816001182-7"/>
    <s v="AUDIFARMA S.A."/>
    <s v="2129-434"/>
    <d v="2013-06-21T00:00:00"/>
    <x v="0"/>
    <s v="J449"/>
    <s v="ENFERMEDAD PULMONAR OBSTRUCTIVA CRONICA- NO ESPECIFICADA"/>
    <s v="20032555-02-0R03BB04"/>
    <s v="TIOSYNT BROMURO DE TIOTROPIO 18 MCG / POLVO PARA INHALACION"/>
    <n v="1902"/>
    <s v="La orden o formula medica no evidencia la prescripcion "/>
    <s v="Orden o formula sin nombre o firma del prescriptor con su respectivo número de registro profesional"/>
    <s v="No se acepta glosa. Se adjunta orden medica legible, este documento cuenta con el nombre, firma y registro médico del galeno que la elaboró."/>
    <n v="61603"/>
    <n v="61603"/>
    <x v="5"/>
    <s v="UNICA"/>
    <n v="20"/>
    <d v="2014-09-16T00:00:00"/>
    <d v="2017-09-15T00:00:00"/>
  </r>
  <r>
    <n v="758353"/>
    <n v="758353"/>
    <n v="103194137"/>
    <n v="1"/>
    <s v="JOSE RAMIRO DIAZ ROMERO"/>
    <s v="CC"/>
    <n v="19195257"/>
    <d v="2014-02-26T00:00:00"/>
    <d v="2014-03-25T00:00:00"/>
    <d v="2014-06-16T00:00:00"/>
    <m/>
    <m/>
    <n v="205"/>
    <n v="445829"/>
    <s v="816001182-7"/>
    <s v="AUDIFARMA S.A."/>
    <s v="2301-59"/>
    <d v="2014-01-24T00:00:00"/>
    <x v="0"/>
    <s v="Z944"/>
    <s v="TRASPLANTE DE HIGADO"/>
    <s v="20024899-02-0L04AD02"/>
    <s v="TACROLIMUS 1 MG CAPSULAS"/>
    <n v="1902"/>
    <s v="La orden o formula medica no evidencia la prescripcion "/>
    <s v="Orden o formula sin nombre o firma del prescriptor con su respectivo número de registro profesional"/>
    <s v="No se acepta glosa. Se adjunta orden medica legible, este documento cuenta con el nombre, firma y registro médico del galeno que la elaboró."/>
    <n v="335040"/>
    <n v="335040"/>
    <x v="5"/>
    <s v="UNICA"/>
    <n v="20"/>
    <d v="2014-09-16T00:00:00"/>
    <d v="2017-09-15T00:00:00"/>
  </r>
  <r>
    <n v="759003"/>
    <n v="759003"/>
    <n v="103195995"/>
    <n v="1"/>
    <s v="EMILIA RONCANCIO AREVALO"/>
    <s v="CC"/>
    <n v="20102999"/>
    <d v="2013-06-17T00:00:00"/>
    <d v="2013-07-11T00:00:00"/>
    <d v="2015-04-15T00:00:00"/>
    <m/>
    <m/>
    <s v="TUT"/>
    <n v="170378"/>
    <s v="816001182-7"/>
    <s v="AUDIFARMA S.A."/>
    <s v="2121-69"/>
    <d v="2013-06-11T00:00:00"/>
    <x v="0"/>
    <s v="E440"/>
    <s v="DESNUTRICION PROTEICOCALORICA MODERADA"/>
    <s v="00048614-13-0A11AA03"/>
    <s v="ENSURE® POLVO"/>
    <n v="1301"/>
    <s v="El usuario se encuentra reportado fallecido en RNEC para la fecha de prestación del servicio"/>
    <s v="Usuario reportado como fallecido en la base de datos de la Registraduría Nacional del Estado Civil"/>
    <s v="No se acepta glosa. Usuario fallece en fecha posterior a la prestacion del servicio. Se adjunta HC donde se evidencia que la fecha de fallecimiento es del 05/08/2013 y la prestacion es previa."/>
    <n v="143392"/>
    <n v="143392"/>
    <x v="5"/>
    <s v="UNICA"/>
    <n v="20"/>
    <d v="2014-09-16T00:00:00"/>
    <d v="2017-09-15T00:00:00"/>
  </r>
  <r>
    <n v="759021"/>
    <n v="759021"/>
    <n v="103197261"/>
    <n v="1"/>
    <s v="AURA MARIA MORENO CAMARGO"/>
    <s v="CC"/>
    <n v="20308013"/>
    <d v="2013-12-02T00:00:00"/>
    <d v="2013-12-19T00:00:00"/>
    <d v="2014-06-16T00:00:00"/>
    <d v="2009-08-27T00:00:00"/>
    <s v="Acción de tutela del 24 de agosto de 2009 para la cobertura del medicamento oftalmológico Refresh liquigel, el cual no fuera autorizado por la EPS al no encontrarse dentro del POS. Se concede la tutela que ordena la entrega del medicamento Refresh liquigel y asegurar la prestación integral de todos los servicios médicos prescritos para la enfermedad denominada ojo seco que padece la paciente. Mediante impugnación del 5 de octubre de 2009 se faculta a la EPS a repetir contra el Fosyga frente a los medicamentos y procedimientos NO POS que eventualmente deba asumir por el tratamiento integral. De conformidad con la historia clínica, se establece que la paciente presenta un síndrome de Sjogren, razón por la cual por parte del especialista tratante se prescribe el medicamento Olopatadina en la presentación comercial Patanol, medicamento no incluido dentro de las coberturas del POS, objeto del tratamiento integral ordenado por parte del fallo de tutela."/>
    <n v="205"/>
    <n v="414908"/>
    <s v="816001182-7"/>
    <s v="AUDIFARMA S.A."/>
    <s v="2009-00148"/>
    <m/>
    <x v="1"/>
    <s v="M350"/>
    <s v="SINDROME SECO (SJOGREN)"/>
    <s v="20043156-02-0S01XA20"/>
    <s v="REFRESH LIQUIGEL ® SOLUCION OFTALMICA"/>
    <n v="1904"/>
    <s v="La orden o formula medica no evidencia la prescripcion "/>
    <s v="No aporta orden y/o formula medica"/>
    <s v="No se acepta glosa. El fallo de tutela 2009-00148 ordena de manera expresa el servicio REFRESH LIQUIGEL ® SOLUCION OFTALMICA."/>
    <n v="30814"/>
    <n v="30814"/>
    <x v="5"/>
    <s v="UNICA"/>
    <n v="20"/>
    <d v="2014-09-16T00:00:00"/>
    <d v="2017-09-15T00:00:00"/>
  </r>
  <r>
    <n v="759023"/>
    <n v="759023"/>
    <n v="103197263"/>
    <n v="2"/>
    <s v="FERNANDO OYOLA"/>
    <s v="CC"/>
    <n v="19274093"/>
    <d v="2013-11-22T00:00:00"/>
    <d v="2013-11-22T00:00:00"/>
    <d v="2014-06-16T00:00:00"/>
    <d v="2005-03-15T00:00:00"/>
    <s v="Acción de Tutela del 15 de marzo de 2005 por presentar un problema visual y requiriendo de manejo en el centro de rehabiltiación para adultos ciegos así como de ayudas auditivas, las cuales no se encuentran cubiertas por el plan de salud. Se emite recomendación por parte del Medicina legal que las ayudas audiovisuales lupa manual con iluminación, circuito cerrado de televisión, gafas coil, telescopio 8x20 demostraron que son útiles en el paciente. Se concede la Tutela y ordena los productos, tratamientos, medicamentos y servicios que requiera de acuerdo a la prescripción del médico tratante. Por parte del oftalmólogo tratante de Imevi, doctor Eliecer Camargo, se ordena tratamiento farmacológico con Visocap para el manejo de la patología oftálmica que presenta a consecuencia del déficit de vitaminas y minerales que tiene el paciente"/>
    <n v="205"/>
    <n v="411371"/>
    <s v="816001182-7"/>
    <s v="AUDIFARMA S.A."/>
    <s v="2005-0092"/>
    <m/>
    <x v="1"/>
    <s v="H408"/>
    <s v="OTROS GLAUCOMAS"/>
    <s v="00230075-01-0S01EC03"/>
    <s v="COSOPT® SOLUCIÓN OFTÁLMICA"/>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36696"/>
    <n v="136696"/>
    <x v="5"/>
    <s v="UNICA"/>
    <n v="20"/>
    <d v="2014-09-16T00:00:00"/>
    <d v="2017-09-15T00:00:00"/>
  </r>
  <r>
    <n v="759056"/>
    <n v="759056"/>
    <n v="103197296"/>
    <n v="1"/>
    <s v="NURY CARLOTA TRUJILLO HERRERA"/>
    <s v="CC"/>
    <n v="41723511"/>
    <d v="2014-03-22T00:00:00"/>
    <d v="2014-04-15T00:00:00"/>
    <d v="2015-08-20T00:00:00"/>
    <d v="2009-04-29T00:00:00"/>
    <s v="Acción de Tutela del 29 de abril de 2009 para el suministro del medicamento Salofalk Pentasa 500 mg, el cual no se encuentra incluido en el POS, para controlar la colitis ulcerativa que presenta. La EPS le suministra el medicamento genérico, el cual no funciona para controlar su enfermedad. Se concede la Tutela y ordena suministrar el medicamento en presentación comercial denominado Pentasa 500 mg, en la forma, terminos y periodicidad que ordene el médico tratante. Por parte del médico tratante, se prescribe la presentación comercial PENTASA en forma de gránulos de liberación prolongada para reconstituir, la cual no se encuentra incluido dentro de las coberturas del Acuerdo 8, ya que la presentación incluida en el POS corresponde a 500 mg en tabletas, y no en gránulos de liberación prolongada de 1 gr."/>
    <n v="205"/>
    <n v="455356"/>
    <s v="816001182-7"/>
    <s v="AUDIFARMA S.A."/>
    <s v="2009-058400"/>
    <m/>
    <x v="1"/>
    <s v="K911"/>
    <s v="SINDROMES CONSECUTIVOS A LA CIRUGIA GASTRICA"/>
    <s v="19982968-01-0A07EC02"/>
    <s v="PENTASA 1 G GRANULOS DE LIBERACION PROLONGADA"/>
    <n v="1904"/>
    <s v="La orden o formula medica no evidencia la prescripcion "/>
    <s v="No aporta orden y/o formula medica"/>
    <s v="No se acepta glosa. El fallo de tutela 2009-058400 ordena de manera expresa el servicio PENTASA 1 G GRANULOS DE LIBERACION PROLONGADA."/>
    <n v="395520"/>
    <n v="395520"/>
    <x v="5"/>
    <s v="UNICA"/>
    <n v="20"/>
    <d v="2014-09-16T00:00:00"/>
    <d v="2017-09-15T00:00:00"/>
  </r>
  <r>
    <n v="759065"/>
    <n v="759065"/>
    <n v="103197305"/>
    <n v="1"/>
    <s v="SANTIAGO ENMANUEL SOTOMONTE MORENO"/>
    <s v="CC"/>
    <n v="1026259267"/>
    <d v="2014-02-27T00:00:00"/>
    <d v="2014-04-15T00:00:00"/>
    <d v="2015-03-16T00:00:00"/>
    <d v="2009-09-30T00:00:00"/>
    <s v="Acción de tutela del 30 de septiembre de 2009 por presentar traumatismo craneoencefalico severo que le ocasiona secuelas neurológicas a consecuencia de un accidente de tránsito, para lo cual requiere de terapias y atención por enfermería domiciliaria. Se concede la tutela y ordena las terapias y enfermería domiciliarias, así como el tratamiento integral para la patología que presenta. Se ordena por parte del médico tratante, SUNAID para la protección de la piel dentro del manejo de las secuelas del traumatismo craneoencefálico, objeto de cobertura del fallo de tutela."/>
    <n v="205"/>
    <n v="449235"/>
    <s v="816001182-7"/>
    <s v="AUDIFARMA S.A."/>
    <s v="2009-1597"/>
    <m/>
    <x v="1"/>
    <s v="S068"/>
    <s v="OTROS TRAUMATISMOS INTRACRANEALES"/>
    <s v="00050888-02-0N05AX08"/>
    <s v="RISPERDAL 1MG / ML"/>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582756"/>
    <n v="582756"/>
    <x v="5"/>
    <s v="UNICA"/>
    <n v="20"/>
    <d v="2014-09-16T00:00:00"/>
    <d v="2017-09-15T00:00:00"/>
  </r>
  <r>
    <n v="759066"/>
    <n v="759066"/>
    <n v="103197306"/>
    <n v="1"/>
    <s v="DANIEL FELIPE HERNANDEZ MUNOZ"/>
    <s v="TI"/>
    <n v="97052906664"/>
    <d v="2014-03-11T00:00:00"/>
    <d v="2014-04-15T00:00:00"/>
    <d v="2014-06-16T00:00:00"/>
    <d v="2013-10-30T00:00:00"/>
    <s v="Paciente con dos fallos de tutela: 1. Acción de tutela del 14 de Junioo de 2011 para el suministro del transporte requerido para la realización de las terapias de rehabilitación integral que requiere el paciente, la cobertura de este tratamiento en la asociacíon colombiana de padres con hijos especiales ACPHES, los cuales no fueron autorizados por parte de la EPS al no encontrarse dentro de las coberturas del POS, así como la exoneración de cuotas moderadoras y copagos. Se concede la tutela y ordena se suministre a la paciente el servicio de transporte de acuerdo a la Fundación Acphes o a la institución de rehabilitación que destine la EPS, exonerar el pago de cuotas moderadoras o copagos, habida cuenta que se trata de concurrencia de enfermedades autismo y epilepsia de alto costo para la madre del paciente discapacitado mental. Mediante impugnación del 27 de Septiembre de 2011 se concede la autorización del servicio de transporte. 2. Acción de tutela del 30 de octubre de 2013 para el suministro del medicamento Risperdal, sin embargo, desde junio de 2013 por falta de disponibilidad, no se le ha suministrado, aumentando el número de ataques de agresividad, insomnio, agitación motora con aumento de estereotipias y dificultad para recibir ordenes. Le informa el laboratorio farmacéutico que hay existencias del medicamento, pero la EPS aún no lo ha entregado. Se concede la tutela, que ordena a la EPS adelante las gestiones administrativas que correspondan, con el fin de que se logre la autorización del medicamento requerido por el menor en la presentación que se encuentra disponible 30 ml, y segundo, le sea suministrado de acuerdo a las prescripciones médicas por los galenos. "/>
    <n v="205"/>
    <n v="451136"/>
    <s v="816001182-7"/>
    <s v="AUDIFARMA S.A."/>
    <s v="2013-1292"/>
    <m/>
    <x v="1"/>
    <s v="F840"/>
    <s v="AUTISMO EN LA NINEZ"/>
    <s v="00050888-02-0N05AX08"/>
    <s v="RISPERDAL 1MG / ML"/>
    <n v="1904"/>
    <s v="La orden o formula medica no evidencia la prescripcion "/>
    <s v="No aporta orden y/o formula medica"/>
    <s v="No se acepta glosa. El fallo de tutela 2013-1292 ordena de manera expresa el servicio RISPERDAL 1MG / ML."/>
    <n v="585156"/>
    <n v="585156"/>
    <x v="5"/>
    <s v="UNICA"/>
    <n v="20"/>
    <d v="2014-09-16T00:00:00"/>
    <d v="2017-09-15T00:00:00"/>
  </r>
  <r>
    <n v="759108"/>
    <n v="759108"/>
    <n v="103197348"/>
    <n v="2"/>
    <s v="DIANA ROCIO MONROY CELY"/>
    <s v="CC"/>
    <n v="52349737"/>
    <d v="2014-03-21T00:00:00"/>
    <d v="2014-04-23T00:00:00"/>
    <d v="2014-06-16T00:00:00"/>
    <d v="2007-10-17T00:00:00"/>
    <s v="Acción de Tutela del 17 de octubre de 2007 para la realización de un trasplante hepático, razón por la cual debe someterse a examenes diagnóstico para controlar la aceptación del organo trasplantado y descartar probabilidades de aparición de virus, para lo cual requiere del examen PCR para Citomegalovirus, el cual no fue autorizado por la EPS argumentando que se encuentra excluido del POS. Se concede la Tutela y ordena la realización del examen PCR para citomegalovirus y el tratamiento integral. "/>
    <n v="205"/>
    <n v="457704"/>
    <s v="816001182-7"/>
    <s v="AUDIFARMA S.A."/>
    <s v="2007-00930"/>
    <m/>
    <x v="1"/>
    <s v="Z944"/>
    <s v="TRASPLANTE DE HIGADO"/>
    <s v="19967084-01-0A05AA02"/>
    <s v="LITOMEN CAPSUL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34020"/>
    <n v="34020"/>
    <x v="5"/>
    <s v="UNICA"/>
    <n v="20"/>
    <d v="2014-09-16T00:00:00"/>
    <d v="2017-09-15T00:00:00"/>
  </r>
  <r>
    <n v="759152"/>
    <n v="759152"/>
    <n v="103197390"/>
    <n v="1"/>
    <s v="JOHAN MANUEL GOMEZ GONZALEZ"/>
    <s v="CC"/>
    <n v="80871353"/>
    <d v="2013-11-25T00:00:00"/>
    <d v="2013-12-20T00:00:00"/>
    <d v="2015-03-16T00:00:00"/>
    <d v="2002-06-20T00:00:00"/>
    <s v="Paciente con dos fallos de tutela: 1. Acción de tutela del 20 de junio de 2002 para la cobertura del medicamento en presentación comercial Tegretol retard de 200 mgr, droga que en última instancia contrarrestó la enfermedad, el cual fue suministrado por Compensar hasta el mes de diciembre de 2001, cuando decidieron suspenderlo y cambíarselo por el genérico Carbamacepina, que fue rechazado de inmediato por su organismo, por lo que nuevamente fue necesario continuar con Tegretol Retard de 400 mgr y que la EPS se negó a seguir suministrando por cuanto no está incluido en el POS, poniéndose en riesgo la vida del paciente. Se concede la tutela que ordena haga entrega al paciente del medicamento Tegretol que requiere para aliviar la enfermedad que padece. 2. Acción de tutela del 27 de marzo de 2003 para el tratamiento farmacológico con Lamotrigina, ya que presentó reacción adversa con Oxcarbacepina por vértigo severo y emesis hospitalizado en la fundación Cardioinfantil. Por parte de la EPS no se autoriza el medicamento ya que no se encuentra incluido en el POS, y por parte del CTC se decide no autorizar el suministro del medicamento mencionado. Se concede la tutela y ordena suministrar el medicamento Lamotrigina sugerido por la doctora Natasha Sinisterrra, asumiendo el costo del mismo, incluyendo los medicamentos que con posterioridad le sean sugeridos, teniendo en cuenta que una vez suministrado el medicamento lamotrigina, el paciente debe acudir en un mes a control para verificar si resulta asintomático, o si por el contrario, requiere de un nuevo medicamento, todo esto sin costo adicional alguno para el paciente. "/>
    <n v="205"/>
    <n v="412410"/>
    <s v="816001182-7"/>
    <s v="AUDIFARMA S.A."/>
    <s v="2002-098"/>
    <m/>
    <x v="1"/>
    <s v="G408"/>
    <s v="OTRAS EPILEPSIAS"/>
    <s v="00227365-02-0N03AF01"/>
    <s v="TEGRETOL RETARD DE 40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87200"/>
    <n v="87200"/>
    <x v="5"/>
    <s v="UNICA"/>
    <n v="20"/>
    <d v="2014-09-16T00:00:00"/>
    <d v="2017-09-15T00:00:00"/>
  </r>
  <r>
    <n v="759523"/>
    <n v="759523"/>
    <n v="103197125"/>
    <n v="1"/>
    <s v="JUAN FELIPE RODRIGUEZ MAYORGA"/>
    <s v="TI"/>
    <n v="1000773707"/>
    <d v="2014-04-07T00:00:00"/>
    <d v="2014-04-25T00:00:00"/>
    <d v="2014-06-16T00:00:00"/>
    <m/>
    <m/>
    <n v="205"/>
    <n v="460628"/>
    <s v="816001182-7"/>
    <s v="AUDIFARMA S.A."/>
    <s v="2303-518"/>
    <d v="2014-01-27T00:00:00"/>
    <x v="0"/>
    <s v="M892"/>
    <s v="OTROS TRASTORNOS DEL DESARROLLO Y CRECIMIENTO OSEO"/>
    <s v="19972058-01-0H01AC01"/>
    <s v="GENOTROPIN 12MG (36 U.I.) POLVO PARA RECONSTITUIR A SOLUCION INYECTABLE"/>
    <n v="902"/>
    <s v="El usuario no es consistente en los diferentes soportes del recobro"/>
    <s v="El nombre del usuario incluido en la solicitud de recobro es diferente a la Base de Datos Unica de Afiliados - BDUA"/>
    <s v="No se acepta glosa, el usuario se encuentra afiliado a la EPS COMPENSAR para la fecha de prestación del servicio(07/04/2014), los nombres registrados en los documentos esenciales del recobro corresponden a la condición de afiliación en el momento de la prestación del servicio y evidenciándose como dato trazador el tipo y número de identificación. Siendo este atributo considerado en la Res. 4244 de 2015 &quot;Por la cual se establecen los términos, formatos y requisitos para el reconocimiento y pago de los recobros y reclamaciones en virtud de lo dispuesto en el literal C del Art. 73 de la Ley 1753 de 2015&quot;. Artículo 9, brinda la posibilidad cuando existan diferencias realizar la validación adjuntando el formulario de afiliación, se adjunta soporte BDUA."/>
    <n v="1045959"/>
    <n v="1045959"/>
    <x v="5"/>
    <s v="UNICA"/>
    <n v="20"/>
    <d v="2014-09-16T00:00:00"/>
    <d v="2017-09-15T00:00:00"/>
  </r>
  <r>
    <n v="760738"/>
    <n v="760738"/>
    <n v="103196530"/>
    <n v="1"/>
    <s v="JORGE PARDO VARGAS"/>
    <s v="CC"/>
    <n v="2992948"/>
    <d v="2013-06-28T00:00:00"/>
    <d v="2013-07-19T00:00:00"/>
    <d v="2014-06-16T00:00:00"/>
    <m/>
    <m/>
    <s v="MACB"/>
    <n v="187625"/>
    <s v="816001182-7"/>
    <s v="AUDIFARMA S.A."/>
    <s v="2133-273"/>
    <d v="2013-06-26T00:00:00"/>
    <x v="0"/>
    <s v="E140"/>
    <s v="DIABETES MELLITUS- NO ESPECIFICADA CON COMA"/>
    <s v="19975068-02-0A10BH01"/>
    <s v="JANUVIA 50 MG"/>
    <n v="1902"/>
    <s v="La orden o formula medica no evidencia la prescripcion "/>
    <s v="Orden o formula sin nombre o firma del prescriptor con su respectivo número de registro profesional"/>
    <s v="No se acepta glosa. Se adjunta orden medica legible, este documento cuenta con el nombre, firma y registro médico del galeno que la elaboró."/>
    <n v="144460"/>
    <n v="144460"/>
    <x v="5"/>
    <s v="UNICA"/>
    <n v="20"/>
    <d v="2014-09-16T00:00:00"/>
    <d v="2017-09-15T00:00:00"/>
  </r>
  <r>
    <n v="761139"/>
    <n v="761139"/>
    <n v="103194295"/>
    <n v="1"/>
    <s v="ANDRES FELIPE GOMEZ AHUMADA"/>
    <s v="TI"/>
    <n v="98050862623"/>
    <d v="2014-03-07T00:00:00"/>
    <d v="2014-04-24T00:00:00"/>
    <d v="2014-06-16T00:00:00"/>
    <m/>
    <m/>
    <m/>
    <n v="1811"/>
    <s v="79140873-0"/>
    <s v="ALBERTO DE ZUBIRIA SALGADO"/>
    <s v="863-43"/>
    <d v="2014-01-07T00:00:00"/>
    <x v="0"/>
    <s v="J301"/>
    <s v="RINITIS ALERGICA DEBIDA AL POLEN"/>
    <n v="991201"/>
    <s v="INMUNOTERAPIA ACAROS DEPIGOIDE - AC"/>
    <n v="902"/>
    <s v="El usuario no es consistente en los diferentes soportes del recobro"/>
    <s v="El nombre del usuario incluido en la solicitud de recobro es diferente a la Base de Datos Unica de Afiliados - BDUA"/>
    <s v="No se acepta glosa, el usuario se encuentra afiliado a la EPS COMPENSAR para la fecha de prestación del servicio(07/03/2014), los nombres registrados en los documentos esenciales del recobro corresponden a la condición de afiliación en el momento de la prestación del servicio y evidenciándose como dato trazador el tipo y número de identificación. Siendo este atributo considerado en la Res. 4244 de 2015 &quot;Por la cual se establecen los términos, formatos y requisitos para el reconocimiento y pago de los recobros y reclamaciones en virtud de lo dispuesto en el literal C del Art. 73 de la Ley 1753 de 2015&quot;. Artículo 9, brinda la posibilidad cuando existan diferencias realizar la validación adjuntando el formulario de afiliación, se adjunta soporte BDUA."/>
    <n v="155040"/>
    <n v="155040"/>
    <x v="5"/>
    <s v="UNICA"/>
    <n v="20"/>
    <d v="2014-09-16T00:00:00"/>
    <d v="2017-09-15T00:00:00"/>
  </r>
  <r>
    <n v="761361"/>
    <n v="761361"/>
    <n v="103194516"/>
    <n v="1"/>
    <s v="JOHN VELASQUEZ OLAYA"/>
    <s v="CC"/>
    <n v="19448645"/>
    <d v="2014-01-13T00:00:00"/>
    <d v="2014-03-17T00:00:00"/>
    <d v="2014-06-16T00:00:00"/>
    <m/>
    <m/>
    <s v="PC"/>
    <n v="6825390"/>
    <s v="860006745-6"/>
    <s v="CONGREGACION &quot;HERMANAS DE LA CARIDAD DOMINICAS DE LA PRESENTACION DE LA SANTISIMA VIRGEN - PROVINCIA DE BOGOTA&quot;"/>
    <s v="851-124"/>
    <d v="2013-12-17T00:00:00"/>
    <x v="0"/>
    <s v="G700"/>
    <s v="MIASTENIA GRAVIS"/>
    <s v="78200-3"/>
    <s v="ESCISION TOTAL DE TIMO POR TORACOSCOPIA - PD"/>
    <n v="1702"/>
    <s v="El monto a reconocer presenta diferencias"/>
    <s v="Se descuenta el valor de la tecnologia en salud similar que reemplaza o sustituye a la tecnologia en salud recobrada (PLEURECTOMIA; INCLUYE DECORTICACION PULMONAR Y/O RESECCION DE BULAS1684600) por valor de ($), se glosa la diferencia."/>
    <s v="Se hace reliquidacion aplicando el valor y similar correctos, corresponde al grupo 20 sin tener en cuenta Honorarios del cirujano . Tarifa Soat 2014."/>
    <n v="522208"/>
    <n v="522208"/>
    <x v="5"/>
    <s v="UNICA"/>
    <n v="20"/>
    <d v="2014-09-16T00:00:00"/>
    <d v="2017-09-15T00:00:00"/>
  </r>
  <r>
    <n v="761374"/>
    <n v="761374"/>
    <n v="103194529"/>
    <n v="1"/>
    <s v="LEIDY LORENA OBANDO CHARRY"/>
    <s v="CC"/>
    <n v="52844022"/>
    <d v="2013-11-21T00:00:00"/>
    <d v="2014-02-14T00:00:00"/>
    <d v="2014-06-16T00:00:00"/>
    <m/>
    <m/>
    <s v="PC"/>
    <n v="6806924"/>
    <s v="860006745-6"/>
    <s v="CONGREGACION &quot;HERMANAS DE LA CARIDAD DOMINICAS DE LA PRESENTACION DE LA SANTISIMA VIRGEN - PROVINCIA DE BOGOTA&quot;"/>
    <s v="819-97"/>
    <d v="2013-10-24T00:00:00"/>
    <x v="0"/>
    <s v="C781"/>
    <s v="TUMOR MALIGNO SECUNDARIO DEL MEDIASTINO"/>
    <s v="345100-6"/>
    <s v="PLEURECTOMIA POR VIDEOTORACOSCOPIA - PD"/>
    <n v="1702"/>
    <s v="El monto a reconocer presenta diferencias"/>
    <s v="Se descuenta el valor de la tecnologia en salud similar que reemplaza o sustituye a la tecnologia en salud recobrada (PLEURECTOMIA; INCLUYE DECORTICACION PULMONAR Y/O RESECCION DE BULAS1612100) por valor de ($), se glosa la diferencia."/>
    <s v="No se acepta glosa. El valor aplicado es correcto teniendo en cuenta que no se están incluyendo los honorarios del profesional. Se mantiene valor por $499.700."/>
    <n v="499700"/>
    <n v="499700"/>
    <x v="5"/>
    <s v="UNICA"/>
    <n v="20"/>
    <d v="2014-09-16T00:00:00"/>
    <d v="2017-09-15T00:00:00"/>
  </r>
  <r>
    <n v="761375"/>
    <n v="761375"/>
    <n v="103194530"/>
    <n v="1"/>
    <s v="CARLOS ANDRES LINARES RODRIGUEZ"/>
    <s v="CC"/>
    <n v="80016382"/>
    <d v="2014-03-25T00:00:00"/>
    <d v="2014-04-11T00:00:00"/>
    <d v="2015-04-15T00:00:00"/>
    <m/>
    <m/>
    <s v="FQ"/>
    <n v="4352542"/>
    <s v="899999017-4"/>
    <s v="SOCIEDAD DE CIRUGIA DE BOGOTA HOSPITAL DE SAN JOSE"/>
    <s v="813-21"/>
    <d v="2013-10-15T00:00:00"/>
    <x v="0"/>
    <s v="H918"/>
    <s v="OTRAS HIPOACUSIAS ESPECIFICADAS"/>
    <s v="O0023T"/>
    <s v="IMPLANTE ACTIVO DE CONDUCCION OSEA TIPO BONEBRIDGE EN OIDO DERECHO - AC"/>
    <n v="405"/>
    <s v="La factura de venta o documento equivalente no se aporta o no contiene la informacion requerida "/>
    <s v="La factura Nro. (4352542 - PROCEDIMIENTO EMPAQUETADO) no incluye el detalle de cargos expedido por el proveedor y no se anexa una certificacion del representante legal de la entidad "/>
    <s v="No se acepta glosa se encuentra el detalle de la factura IPS 4352542 con la cantidad y valor total de cada item facturado (Con los datos existentes en el detallado podemos obtener el valor unitario: Valor total/Cantidad = Valor Unitario). "/>
    <n v="35828600"/>
    <n v="35828600"/>
    <x v="5"/>
    <s v="UNICA"/>
    <n v="20"/>
    <d v="2014-09-16T00:00:00"/>
    <d v="2017-09-15T00:00:00"/>
  </r>
  <r>
    <n v="761825"/>
    <n v="761825"/>
    <n v="103195054"/>
    <n v="1"/>
    <s v="LOLA CABRERA"/>
    <s v="CC"/>
    <n v="52232202"/>
    <d v="2013-11-06T00:00:00"/>
    <d v="2013-12-20T00:00:00"/>
    <d v="2015-03-16T00:00:00"/>
    <m/>
    <m/>
    <s v="MACB"/>
    <n v="215387"/>
    <s v="816001182-7"/>
    <s v="AUDIFARMA S.A."/>
    <s v="2237-43"/>
    <d v="2013-11-01T00:00:00"/>
    <x v="0"/>
    <s v="E46X"/>
    <s v="DESNUTRICION PROTEICOCALORICA - NO ESPECIFICADA"/>
    <s v="00054710-01-0A11AA03"/>
    <s v="ENSURE LIQUIDO"/>
    <n v="1904"/>
    <s v="La orden o formula medica no evidencia la prescripcion "/>
    <s v="No aporta orden y/o formula medica"/>
    <s v="De acuerdo a lo establecido en la Res. 5395 de 2013, se adjunta formula medica con la descripción del paciente, técnologia No POS y Médico Tratante."/>
    <n v="1004800"/>
    <n v="1004800"/>
    <x v="5"/>
    <s v="UNICA"/>
    <n v="20"/>
    <d v="2014-09-16T00:00:00"/>
    <d v="2017-09-15T00:00:00"/>
  </r>
  <r>
    <n v="761847"/>
    <n v="761847"/>
    <n v="103195076"/>
    <n v="1"/>
    <s v="JUAN FELIPE RODRIGUEZ MAYORGA"/>
    <s v="TI"/>
    <n v="1000773707"/>
    <d v="2014-03-07T00:00:00"/>
    <d v="2014-04-15T00:00:00"/>
    <d v="2014-06-16T00:00:00"/>
    <m/>
    <m/>
    <n v="205"/>
    <n v="449417"/>
    <s v="816001182-7"/>
    <s v="AUDIFARMA S.A."/>
    <s v="2303-518"/>
    <d v="2014-01-27T00:00:00"/>
    <x v="0"/>
    <s v="M892"/>
    <s v="OTROS TRASTORNOS DEL DESARROLLO Y CRECIMIENTO OSEO"/>
    <s v="19972058-01-0H01AC01"/>
    <s v="GENOTROPIN 12MG (36 U.I.) POLVO PARA RECONSTITUIR A SOLUCION INYECTABLE"/>
    <n v="902"/>
    <s v="El usuario no es consistente en los diferentes soportes del recobro"/>
    <s v="El nombre del usuario incluido en la solicitud de recobro es diferente a la Base de Datos Unica de Afiliados - BDUA"/>
    <s v="No se acepta glosa, el usuario se encuentra afiliado a la EPS COMPENSAR para la fecha de prestación del servicio(07/03/2014), los nombres registrados en los documentos esenciales del recobro corresponden a la condición de afiliación en el momento de la prestación del servicio y evidenciándose como dato trazador el tipo y número de identificación. Siendo este atributo considerado en la Res. 4244 de 2015 &quot;Por la cual se establecen los términos, formatos y requisitos para el reconocimiento y pago de los recobros y reclamaciones en virtud de lo dispuesto en el literal C del Art. 73 de la Ley 1753 de 2015&quot;. Artículo 9, brinda la posibilidad cuando existan diferencias realizar la validación adjuntando el formulario de afiliación, se adjunta soporte BDUA."/>
    <n v="1038340"/>
    <n v="1038340"/>
    <x v="5"/>
    <s v="UNICA"/>
    <n v="20"/>
    <d v="2014-09-16T00:00:00"/>
    <d v="2017-09-15T00:00:00"/>
  </r>
  <r>
    <n v="762560"/>
    <n v="762560"/>
    <n v="103196863"/>
    <n v="1"/>
    <s v="MARIA INES PARRA DE CASTRO"/>
    <s v="CC"/>
    <n v="23480180"/>
    <d v="2014-04-07T00:00:00"/>
    <d v="2014-04-25T00:00:00"/>
    <d v="2015-02-09T00:00:00"/>
    <m/>
    <m/>
    <n v="205"/>
    <n v="461245"/>
    <s v="816001182-7"/>
    <s v="AUDIFARMA S.A."/>
    <s v="2285-707"/>
    <d v="2014-01-02T00:00:00"/>
    <x v="0"/>
    <s v="G20X"/>
    <s v="ENFERMEDAD DE PARKINSON"/>
    <s v="20019918-03-0N04BC09"/>
    <s v="NEUPRO ® 8 MG/24H PARCHE TRANSDERMICO"/>
    <n v="1904"/>
    <s v="La orden o formula medica no evidencia la prescripcion "/>
    <s v="No aporta orden y/o formula medica"/>
    <s v="De acuerdo a lo establecido en la Res. 5395 de 2013, se adjunta formula medica con la descripción del paciente, técnologia No POS y Médico Tratante."/>
    <n v="612795"/>
    <n v="612795"/>
    <x v="5"/>
    <s v="UNICA"/>
    <n v="20"/>
    <d v="2014-09-16T00:00:00"/>
    <d v="2017-09-15T00:00:00"/>
  </r>
  <r>
    <n v="762928"/>
    <n v="762928"/>
    <n v="103315757"/>
    <n v="1"/>
    <s v="JOHN FREDDY CONTRERAS OYOLA"/>
    <s v="CC"/>
    <n v="1016069888"/>
    <d v="2013-12-18T00:00:00"/>
    <d v="2014-01-24T00:00:00"/>
    <d v="2015-06-16T00:00:00"/>
    <d v="2010-07-21T00:00:00"/>
    <s v="Acción de tutela del 21 de julio del 2010 interpuesta por paciente quien presenta una dermatitis atopica severa y solicita el suministro de los medicamentos hidroxicina tableta 25 mgr, Clobetasol emulsión 0,05% y Cetaphil emulsión hidratante, los cuales no fueran autorizados por la EPS al no encontrarse incluidos dentro de las coberturas del POS. Igualmente solicita le suministren los medicamentos en presentación oftálmica Cromoglicato de sodio al 4% y Fluorometalona al 0,1% prescritos por el oftalmólogo tratante. Se concede el fallo de tutela que ordena expedir la autorización y el suministro del producto Cetaphil emulsión hidratante en la cantidad, periodicidad y bajo los parámetros prescritos por su médico tratante, así mismo, autorice el tratamiento integral que requiera el paciente en mención con relación a la patología que padece Dermatitis Atópica, para asi asegurar la óptima y eficaz prestación del servicio de salud, sin que se exija erogación alguna de su parte. Se declara improcedente el suministro de los medicamentos hidroxicina, clobetasol y efedrina, ya que están siendo autorizados por el CTC; así como el cromoglicato de sodio solución oftálmica al 4% y la fluorometalona solución oftálmica al 0,1% por encontrarse incluidos en el POS. Se concede el recobro ante el Fosyga por aquellos medicamentos y procedimientos requeridos para la patología del afectado y que no se encuentren incluidos en el POS, porque de estarlo, la obligación de su suministro corresponde a la EPS accionada. "/>
    <n v="205"/>
    <n v="421132"/>
    <s v="816001182-7"/>
    <s v="AUDIFARMA S.A."/>
    <s v="2010-0007"/>
    <m/>
    <x v="1"/>
    <s v="J209"/>
    <s v="BRONQUITIS AGUDA- NO ESPECIFICADA"/>
    <s v="19996121-01-0L04AA06"/>
    <s v="MICOFLAVIN ® 500 MG COMPRIMIDOS RECUBIERTOS"/>
    <n v="1601"/>
    <s v="El fallo de tutela no ordena lo recobrado"/>
    <s v="La tecnología en salud recobrada no se encuentra ordenada en el fallo de tutela"/>
    <s v="Se adjunta formato de justificación medica de tecnologías en salud ordenadas por fallos de tutela que no es expreso ó que ordena tratamiento integral, donde el médico de la EPS justifica la conexidad de la técnología recobrada con el Fallo de Tutela."/>
    <n v="108700"/>
    <n v="108700"/>
    <x v="5"/>
    <s v="UNICA"/>
    <n v="20"/>
    <d v="2014-09-16T00:00:00"/>
    <d v="2017-09-15T00:00:00"/>
  </r>
  <r>
    <n v="762939"/>
    <n v="762939"/>
    <n v="103315768"/>
    <n v="1"/>
    <s v="DAVID STEVEN RAMIREZ LOPEZ"/>
    <s v="RC"/>
    <n v="1016714981"/>
    <d v="2013-11-14T00:00:00"/>
    <d v="2013-12-19T00:00:00"/>
    <d v="2014-06-16T00:00:00"/>
    <d v="2011-09-26T00:00:00"/>
    <s v="Paciente con cuatro fallos de Tutela: 1. Acción de Tutela del 30 de mayo de 2008 por presentar retraso mental con trastorno en el desarrollo del lenguaje por lo cual ha presentado varias complicaciones como bronquiolitis y pérdida de peso requiriendo Soporte nutricional con Z Bec granulado y Leche Nan, teniendo en cuenta que además presenta una epilepsia focal. Se concede la Tutela y ordena el suministro de la leche Nan y el Z-Bec, así como el tratamiento integral para la desnutrición que presenta. 2. Acción de Tutela del 9 de marzo de 2009 a través del cual se concede tanto para el señor Mario Ramírez como para Angelica María López, David Steven Ramírez López y Valentina Ramírez López los tratamientos, procedimientos y gafas y lentes requeridos por la patología oftalmológica que padecen. 3. Acción de Tutela del 24 de junio de 2009 por presentar traumatismo con fractura en la segunda falange del miembro superior izquierdo para lo cual requiere de tratamiento intrahospitalario, para lo cual le cobran copago por los servicios que requiera. Por parte de la EPS Compensar se autoriza la atención y se declaran los hechos superados. Mediante impugnación del 4 de agosto de 2009 se concede la Tutela y ordena brindar el tratamiento integral que requiera para tratar la contusión del dedo de la mano, dicho tratamiento comprende el suministro oportuno de medicamentos, la práctica de rehabilitación requerida, el examen diagnóstico y el seguimiento y en general todo otro componente que el médico tratante valore como necesario para el restablecimiento de la salud del menor. 4. Acción de Tutela del 26 de septiembre de 2011 para el suministro del medicamento en presentación comercial Uniclair para la rinitis crónica que su grupo familiar padece y que está siendo tratada con Spray nasal. Así como para el tratamiento de alopecia andrógena, dermatitis atópica, pitiriasis alba, rinitis alérgica, cefalea subaguda con signos de alarma, melasma, rinitis crónica, entre otras. Además presenta problemas de desnutrición, para lo cual le han ordenado diferentes medicamentos y multivitamínicos, sin embargo, le han ordenado Frex clean shampoo oftálmico, Uniclair Mometasona y Dolex Acetaminofen, los cuales no han sido autorizados por la EPS al no encontrarse cubiertos por el POS. Se concede la Tutela y ordena el suministro de los productos Humectante Ultra, Ketodex, Bromidex, Sunskin, Uniclair, Rostro a frasco, Sun Stop plus, Ridoff Frasco, Beratarretin H crema, Deltacrin Shampoo, Total Health loción, capilar entre otras, 21, Uniclair, Tricovit cápsulas, Sunaid gel, Fluoen crema, Cetaphil crema, Frex clean Shampoo oftálmico, Dolex ordenados por los médicos tratantes y el seguimiento del tratamiento que sea necesario para tratar la enfermedad que aquí los aqueja, así mismo, los procedimientos, exámenes y medicamentos que puedan necesitar el señor MARIO RAMIREZ HURTADO, su esposa ANGELICA MARIA LOPEZ PALACIO, su hija VALENTINA RAMIREZ LOPEZ y su hijo DAVID STEVEN RAMIREZ LOPEZ de aquí en adelante para manejar su limitación de salud en forma digna. Mediante impugnación del 8 de noviembre de 2011 se confirma el fallo de Tutela. De conformidad con lo establecido en la historia clínica, el paciente requiere del Nestum, cereal infantil que contiene PREBIO 1, fibras naturales que fortalecen el aparato digestivo, protegiéndolo de enfermedades gastrointestinales. "/>
    <n v="205"/>
    <n v="408275"/>
    <s v="816001182-7"/>
    <s v="AUDIFARMA S.A."/>
    <s v="2011-0715"/>
    <m/>
    <x v="1"/>
    <s v="J303"/>
    <s v="OTRAS RINITIS ALERGICAS"/>
    <s v="00226891-01-0S01XA20"/>
    <s v="REFRESH TEAR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0743"/>
    <n v="20743"/>
    <x v="5"/>
    <s v="UNICA"/>
    <n v="20"/>
    <d v="2014-09-16T00:00:00"/>
    <d v="2017-09-15T00:00:00"/>
  </r>
  <r>
    <n v="762962"/>
    <n v="762962"/>
    <n v="103315790"/>
    <n v="1"/>
    <s v="ALVARO MOJICA BARRETO"/>
    <s v="CC"/>
    <n v="17012539"/>
    <d v="2013-12-20T00:00:00"/>
    <d v="2014-01-24T00:00:00"/>
    <d v="2015-03-16T00:00:00"/>
    <d v="2007-07-24T00:00:00"/>
    <s v="Paciente con 3 acciones de tutela: TUTELA 1 del 25 de agosto de 2005: Paciente padece de Esófago de Barret, Hernia hiatal gigante, gastritis crónica, requiere de colecistectomía (Colelitiasis) y cirugía antirreflujo por presentar reflujo gastroesofágico. Como prequirúrgico requiere de manometría esofágica, que evidenció Peristalsis inefectiva realizada en septiembre de 2005, para lo cual requiere de su autorización, la cual fuera negada por parte de la EPS al no encontrarse incluida en el POS. De otra parte, presenta patología ocular y requiere de colocación de los lentes intraoculares bilateral, el cual tampoco le fuera autorizado por no encontrarse incluido en el POS. Se concede la tutela y ordena la manometria esofagica así como los lentes intraoculares, así como la atención integral de las patologías que presenta. Mediante impugnación del 23 de septiembre de 2005 se ajusta el 100% para el recobro ante el Fosyga. TUTELA 2 del 6 de marzo de 2007: Paciente quien presenta Esófago de Barret, Hernia hiatal gigante, gastritis crónica y cataratas, solicitando exonerar de copagos para los servicios médicos que requiere. Se declara improcedente la tutela, sin embargo, mediante impugnación del 23 de abril de 2007, se solicita que también le sea cubierta la hernia umbilical, pólipo extraído en colon ascendente, hemorroides internas, diverticulosis, hipotiroidismo, hipertensión pulmonar, Enfermedad varicosa, enfermedad cerebral, masa testicular y otosclerosis, para lo cual le han ordenado rastreo de metástasis con yodo (medicina nuclear), TSH, TAC de craneo simple (Hipotiroidismo postquirúrgico por carcinoma papilar de tiroides con paratiroidectomía) y doppler de vasos sanguíneos de cuello, y oxígeno (Enfermedad pulmonar obstructiva crónica con bronquitis crónica). Se concede la tutela y ordena el suministro integral de todos los servicios médicos que requiera por las patologías que presenta. TUTELA 3 del 24 de julio de 2007: Padece de un tumor maligno en la piel del tronco denominado carcinoma escamo celular in situ de patrón pegigoide para lo cual le ha sido ordenado en la Fundación Cardioinfantil por parte de dermatología anestesia tópica, ácido fusídico, ibuprofeno y micosporuñas, así como sesiones de crioterapia, las cuales no le han sido autorizadas por parte de la EPS. Se concede la tutela y ordena el suministro de los medicamentos, así como el tratamiento integral para la patología que padece. Mediante impugnación del 7 de septiembre de 2007 se confirma el fallo y exonera del cobro de cuotas moderadoras o copagos. "/>
    <n v="205"/>
    <n v="422060"/>
    <s v="816001182-7"/>
    <s v="AUDIFARMA S.A."/>
    <s v="2007-0894"/>
    <m/>
    <x v="1"/>
    <s v="C449"/>
    <s v="TUMOR MALIGNO DE LA PIEL- SITIO NO ESPECIFICADO"/>
    <s v="19918906-02-0R03AK07"/>
    <s v="SYMBICORT TURBUHALER (R) 160/4.5/MCG/DOSI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84498"/>
    <n v="84498"/>
    <x v="5"/>
    <s v="UNICA"/>
    <n v="20"/>
    <d v="2014-09-16T00:00:00"/>
    <d v="2017-09-15T00:00:00"/>
  </r>
  <r>
    <n v="763276"/>
    <n v="763276"/>
    <n v="103312627"/>
    <n v="1"/>
    <s v="ISAURO BUITRAGO GAMA"/>
    <s v="CC"/>
    <n v="17091545"/>
    <d v="2013-06-26T00:00:00"/>
    <d v="2013-07-11T00:00:00"/>
    <d v="2014-06-16T00:00:00"/>
    <m/>
    <m/>
    <s v="TUT"/>
    <n v="170712"/>
    <s v="816001182-7"/>
    <s v="AUDIFARMA S.A."/>
    <s v="2039-71"/>
    <d v="2013-02-22T00:00:00"/>
    <x v="0"/>
    <s v="J449"/>
    <s v="ENFERMEDAD PULMONAR OBSTRUCTIVA CRONICA- NO ESPECIFICADA"/>
    <s v="19960249-07-0R03BB04"/>
    <s v="TEROMAR ROTACAPS"/>
    <n v="1902"/>
    <s v="La orden o formula medica no evidencia la prescripcion "/>
    <s v="Orden o formula sin nombre o firma del prescriptor con su respectivo número de registro profesional"/>
    <s v="No se acepta glosa. Se adjunta orden medica legible, este documento cuenta con el nombre, firma y registro médico del galeno que la elaboró."/>
    <n v="60443"/>
    <n v="60443"/>
    <x v="5"/>
    <s v="UNICA"/>
    <n v="20"/>
    <d v="2014-09-16T00:00:00"/>
    <d v="2017-09-15T00:00:00"/>
  </r>
  <r>
    <n v="763762"/>
    <n v="763762"/>
    <n v="103312783"/>
    <n v="1"/>
    <s v="ALIX MARIA SEPULVEDA ROBERTO"/>
    <s v="CC"/>
    <n v="51873628"/>
    <d v="2014-04-08T00:00:00"/>
    <d v="2014-04-25T00:00:00"/>
    <d v="2014-06-16T00:00:00"/>
    <m/>
    <m/>
    <n v="205"/>
    <n v="461031"/>
    <s v="816001182-7"/>
    <s v="AUDIFARMA S.A."/>
    <s v="2361-218"/>
    <d v="2014-04-07T00:00:00"/>
    <x v="0"/>
    <s v="E46X"/>
    <s v="DESNUTRICION PROTEICOCALORICA - NO ESPECIFICADA"/>
    <s v="01981395-02-0B05BA10"/>
    <s v="JEVITY® 2"/>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1031921"/>
    <n v="1031921"/>
    <x v="5"/>
    <s v="UNICA"/>
    <n v="20"/>
    <d v="2014-09-16T00:00:00"/>
    <d v="2017-09-15T00:00:00"/>
  </r>
  <r>
    <n v="764571"/>
    <n v="764571"/>
    <n v="103329930"/>
    <n v="1"/>
    <s v="CARLOS ERNESTO SEGURA HORTUA"/>
    <s v="CC"/>
    <n v="79504912"/>
    <d v="2013-05-17T00:00:00"/>
    <d v="2013-07-02T00:00:00"/>
    <d v="2015-03-16T00:00:00"/>
    <d v="2000-05-09T00:00:00"/>
    <s v="Acción de tutela del 9 de mayo de 2000 por requerir de tratamiento farmacológico con antiretrovirales por presentar VIH, los cuales no han sido autorizados por la EPS al no encontrarse dentro del POS, además de no tener la cotización suficiente para el efecto de 100 semanas. Se concede la tutela ordenando el suministro de los medicamentos formulados al paciente de manera inmediata. De conformidad con la historia clínica, por parte del infectólogo tratante doctor Sussmann se ordena Trizivir, medicamento compuesto por ZIDOVUDINA - LAMIVUDINA - ABACAVIR para el tratamiento de la infección por VIH, no incluido dentro de las coberturas del plan obligatorio de salud, objeto del tratamiento en medicamentos antirretrovirales ordenados por parte del fallo de tutela."/>
    <s v="IPSM"/>
    <n v="63804"/>
    <s v="860066942-7"/>
    <s v="CAJA DE COMPENSACION FAMILIAR COMPENSAR"/>
    <n v="992"/>
    <m/>
    <x v="1"/>
    <s v="B24X"/>
    <s v="ENFERMEDAD POR VIRUS DE LA INMUNODEFICIENCIA HUMANA (VIH)- SIN OTRA ESPECIFICACION"/>
    <s v="19910152-02-0J05AF30"/>
    <s v="TRIZIVIR TABLE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326460"/>
    <n v="326460"/>
    <x v="5"/>
    <s v="UNICA"/>
    <n v="20"/>
    <d v="2014-09-16T00:00:00"/>
    <d v="2017-09-15T00:00:00"/>
  </r>
  <r>
    <n v="764656"/>
    <n v="764656"/>
    <n v="103341955"/>
    <n v="1"/>
    <s v="MARIA GUILLERMINA DE QUINTANA PINILLA"/>
    <s v="CC"/>
    <n v="20079016"/>
    <d v="2013-01-12T00:00:00"/>
    <d v="2013-07-08T00:00:00"/>
    <d v="2015-09-17T00:00:00"/>
    <m/>
    <m/>
    <n v="205"/>
    <n v="310222"/>
    <s v="816001182-7"/>
    <s v="AUDIFARMA S.A."/>
    <s v="1873-293"/>
    <d v="2012-08-06T00:00:00"/>
    <x v="0"/>
    <s v="G560"/>
    <s v="SINDROME DEL TUNEL CARPIANO"/>
    <s v="19998790-04-0N02AA59"/>
    <s v="ACETAMINOFEN 500 MG / CODEINA FOSFATO 30 MG TABLETAS"/>
    <n v="1904"/>
    <s v="La orden o formula medica no evidencia la prescripcion "/>
    <s v="No aporta orden y/o formula medica"/>
    <s v="De acuerdo a lo establecido en la Res. 5395 de 2013, se adjunta formula medica con la descripción del paciente, técnologia No POS y Médico Tratante."/>
    <n v="147510"/>
    <n v="147510"/>
    <x v="5"/>
    <s v="UNICA"/>
    <n v="20"/>
    <d v="2014-09-16T00:00:00"/>
    <d v="2017-09-15T00:00:00"/>
  </r>
  <r>
    <n v="764685"/>
    <n v="764685"/>
    <n v="103341984"/>
    <n v="1"/>
    <s v="MARIO ANDRES RODRIGUEZ MOLINA"/>
    <s v="CC"/>
    <n v="80739555"/>
    <d v="2013-01-02T00:00:00"/>
    <d v="2013-07-08T00:00:00"/>
    <d v="2015-03-16T00:00:00"/>
    <m/>
    <m/>
    <n v="205"/>
    <n v="307682"/>
    <s v="816001182-7"/>
    <s v="AUDIFARMA S.A."/>
    <s v="1943-243"/>
    <d v="2012-10-26T00:00:00"/>
    <x v="0"/>
    <s v="B24X"/>
    <s v="ENFERMEDAD POR VIRUS DE LA INMUNODEFICIENCIA HUMANA (VIH)- SIN OTRA ESPECIFICACION"/>
    <s v="20018997-01-0N03AX14"/>
    <s v="LEVETIRACETAM 500 MG TABLETAS"/>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686670"/>
    <n v="686670"/>
    <x v="5"/>
    <s v="UNICA"/>
    <n v="20"/>
    <d v="2014-09-16T00:00:00"/>
    <d v="2017-09-15T00:00:00"/>
  </r>
  <r>
    <n v="764706"/>
    <n v="764706"/>
    <n v="103342004"/>
    <n v="1"/>
    <s v="LILIANA VICTORIA MOYANO MORALES"/>
    <s v="CC"/>
    <n v="39538912"/>
    <d v="2013-01-03T00:00:00"/>
    <d v="2013-07-08T00:00:00"/>
    <d v="2014-06-16T00:00:00"/>
    <m/>
    <m/>
    <n v="205"/>
    <n v="308157"/>
    <s v="816001182-7"/>
    <s v="AUDIFARMA S.A."/>
    <s v="1991-302"/>
    <d v="2012-12-26T00:00:00"/>
    <x v="0"/>
    <s v="M791"/>
    <s v="MIALGIA"/>
    <s v="20016558-03-0N03AX16"/>
    <s v="PREGABALINA 75 MG CAPSULAS"/>
    <n v="1904"/>
    <s v="La orden o formula medica no evidencia la prescripcion "/>
    <s v="No aporta orden y/o formula medica"/>
    <s v="De acuerdo a lo establecido en la Res. 5395 de 2013, se adjunta formula medica con la descripción del paciente, técnologia No POS y Médico Tratante."/>
    <n v="111636"/>
    <n v="111636"/>
    <x v="5"/>
    <s v="UNICA"/>
    <n v="20"/>
    <d v="2014-09-16T00:00:00"/>
    <d v="2017-09-15T00:00:00"/>
  </r>
  <r>
    <n v="764714"/>
    <n v="764714"/>
    <n v="103342012"/>
    <n v="1"/>
    <s v="ANDREA CAROLINA LARCO ARDILA"/>
    <s v="CC"/>
    <n v="52840567"/>
    <d v="2013-01-25T00:00:00"/>
    <d v="2013-07-08T00:00:00"/>
    <d v="2014-06-16T00:00:00"/>
    <m/>
    <m/>
    <n v="205"/>
    <n v="315867"/>
    <s v="816001182-7"/>
    <s v="AUDIFARMA S.A."/>
    <s v="1889-673"/>
    <d v="2012-08-24T00:00:00"/>
    <x v="0"/>
    <s v="G402"/>
    <s v="EPILEPSIA Y SINDROMES EPILEPTICOS SINTOMATICOS RELACIONADOS CON LOCALIZACIONES (FOCALES) (PARCIALES) Y CON ATAQUES PARCIALES COMPLEJOS"/>
    <s v="00230133-02-0N03AX09"/>
    <s v="LAMICTAL TABLETAS DISPERSABLES 200 MG"/>
    <n v="1904"/>
    <s v="La orden o formula medica no evidencia la prescripcion "/>
    <s v="No aporta orden y/o formula medica"/>
    <s v="De acuerdo a lo establecido en la Res. 5395 de 2013, se adjunta formula medica con la descripción del paciente, técnologia No POS y Médico Tratante."/>
    <n v="200700"/>
    <n v="200700"/>
    <x v="5"/>
    <s v="UNICA"/>
    <n v="20"/>
    <d v="2014-09-16T00:00:00"/>
    <d v="2017-09-15T00:00:00"/>
  </r>
  <r>
    <n v="764722"/>
    <n v="764722"/>
    <n v="103342020"/>
    <n v="1"/>
    <s v="MYRIAM LIZETH RAMOS VILLALOBOS"/>
    <s v="CC"/>
    <n v="41505196"/>
    <d v="2013-01-05T00:00:00"/>
    <d v="2013-07-08T00:00:00"/>
    <d v="2014-06-16T00:00:00"/>
    <m/>
    <m/>
    <n v="205"/>
    <n v="312182"/>
    <s v="816001182-7"/>
    <s v="AUDIFARMA S.A."/>
    <s v="1973-532"/>
    <d v="2012-12-05T00:00:00"/>
    <x v="0"/>
    <s v="M199"/>
    <s v="ARTROSIS- NO ESPECIFICADA"/>
    <s v="20016557-05-0N03AX16"/>
    <s v="PREGABALINA 150 MG CAPSULAS"/>
    <n v="1904"/>
    <s v="La orden o formula medica no evidencia la prescripcion "/>
    <s v="No aporta orden y/o formula medica"/>
    <s v="De acuerdo a lo establecido en la Res. 5395 de 2013, se adjunta formula medica con la descripción del paciente, técnologia No POS y Médico Tratante."/>
    <n v="165704"/>
    <n v="165704"/>
    <x v="5"/>
    <s v="UNICA"/>
    <n v="20"/>
    <d v="2014-09-16T00:00:00"/>
    <d v="2017-09-15T00:00:00"/>
  </r>
  <r>
    <n v="764724"/>
    <n v="764724"/>
    <n v="103342022"/>
    <n v="1"/>
    <s v="ARGEMIRO PENA FAJARDO"/>
    <s v="CC"/>
    <n v="4091644"/>
    <d v="2013-01-18T00:00:00"/>
    <d v="2013-07-08T00:00:00"/>
    <d v="2014-06-16T00:00:00"/>
    <m/>
    <m/>
    <n v="205"/>
    <n v="313067"/>
    <s v="816001182-7"/>
    <s v="AUDIFARMA S.A."/>
    <s v="1983-60 "/>
    <d v="2012-12-17T00:00:00"/>
    <x v="0"/>
    <s v="R55X"/>
    <s v="SINCOPE Y COLAPSO"/>
    <s v="19993897-02-0B01AE07"/>
    <s v="PRADAXA ® 110 MG"/>
    <n v="1904"/>
    <s v="La orden o formula medica no evidencia la prescripcion "/>
    <s v="No aporta orden y/o formula medica"/>
    <s v="De acuerdo a lo establecido en la Res. 5395 de 2013, se adjunta formula medica con la descripción del paciente, técnologia No POS y Médico Tratante."/>
    <n v="136500"/>
    <n v="136500"/>
    <x v="5"/>
    <s v="UNICA"/>
    <n v="20"/>
    <d v="2014-09-16T00:00:00"/>
    <d v="2017-09-15T00:00:00"/>
  </r>
  <r>
    <n v="764725"/>
    <n v="764725"/>
    <n v="103342023"/>
    <n v="1"/>
    <s v="MAURICIO SORIANO "/>
    <s v="CC"/>
    <n v="80383508"/>
    <d v="2013-01-16T00:00:00"/>
    <d v="2013-07-08T00:00:00"/>
    <d v="2014-06-16T00:00:00"/>
    <m/>
    <m/>
    <n v="205"/>
    <n v="311613"/>
    <s v="816001182-7"/>
    <s v="AUDIFARMA S.A."/>
    <s v="2001-16"/>
    <d v="2013-01-08T00:00:00"/>
    <x v="0"/>
    <s v="G442"/>
    <s v="CEFALEA DEBIDA A TENSION"/>
    <s v="20020418-07-0N06AX21"/>
    <s v="DULOXETINA 60 MG CAPSULAS"/>
    <n v="1904"/>
    <s v="La orden o formula medica no evidencia la prescripcion "/>
    <s v="No aporta orden y/o formula medica"/>
    <s v="De acuerdo a lo establecido en la Res. 5395 de 2013, se adjunta formula medica con la descripción del paciente, técnologia No POS y Médico Tratante."/>
    <n v="262864"/>
    <n v="262864"/>
    <x v="5"/>
    <s v="UNICA"/>
    <n v="20"/>
    <d v="2014-09-16T00:00:00"/>
    <d v="2017-09-15T00:00:00"/>
  </r>
  <r>
    <n v="764732"/>
    <n v="764732"/>
    <n v="103342030"/>
    <n v="1"/>
    <s v="MARIA EUGENIA MOLANO"/>
    <s v="CC"/>
    <n v="41629847"/>
    <d v="2013-01-11T00:00:00"/>
    <d v="2013-07-08T00:00:00"/>
    <d v="2014-06-16T00:00:00"/>
    <m/>
    <m/>
    <n v="205"/>
    <n v="309753"/>
    <s v="816001182-7"/>
    <s v="AUDIFARMA S.A."/>
    <s v="1923-64"/>
    <d v="2012-10-03T00:00:00"/>
    <x v="0"/>
    <s v="F412"/>
    <s v="TRASTORNO MIXTO DE ANSIEDAD Y DEPRESION"/>
    <s v="19919354-03-0S01EB01"/>
    <s v="SALAGEN ® PILOCARPINA HCL TABLETAS ORALES X 5 MG"/>
    <n v="1904"/>
    <s v="La orden o formula medica no evidencia la prescripcion "/>
    <s v="No aporta orden y/o formula medica"/>
    <s v="De acuerdo a lo establecido en la Res. 5395 de 2013, se adjunta formula medica con la descripción del paciente, técnologia No POS y Médico Tratante."/>
    <n v="318860"/>
    <n v="318860"/>
    <x v="5"/>
    <s v="UNICA"/>
    <n v="20"/>
    <d v="2014-09-16T00:00:00"/>
    <d v="2017-09-15T00:00:00"/>
  </r>
  <r>
    <n v="764734"/>
    <n v="764734"/>
    <n v="103342032"/>
    <n v="1"/>
    <s v="BEATRIZ EUGENIA MARMOLEJO ACERO"/>
    <s v="CC"/>
    <n v="29771245"/>
    <d v="2013-01-14T00:00:00"/>
    <d v="2013-07-08T00:00:00"/>
    <d v="2014-06-16T00:00:00"/>
    <m/>
    <m/>
    <s v="MACB"/>
    <n v="169870"/>
    <s v="816001182-7"/>
    <s v="AUDIFARMA S.A."/>
    <s v="1953-103"/>
    <d v="2012-11-09T00:00:00"/>
    <x v="0"/>
    <s v="F03X"/>
    <s v="DEMENCIA - NO ESPECIFICADA"/>
    <s v="19999460-02-0N05AH04"/>
    <s v="SEROQUEL ® XR 200 MG"/>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471600"/>
    <n v="471600"/>
    <x v="5"/>
    <s v="UNICA"/>
    <n v="20"/>
    <d v="2014-09-16T00:00:00"/>
    <d v="2017-09-15T00:00:00"/>
  </r>
  <r>
    <n v="764744"/>
    <n v="764744"/>
    <n v="103342042"/>
    <n v="1"/>
    <s v="LIBIA MORENO"/>
    <s v="CC"/>
    <n v="23812205"/>
    <d v="2013-01-10T00:00:00"/>
    <d v="2013-07-08T00:00:00"/>
    <d v="2014-06-16T00:00:00"/>
    <m/>
    <m/>
    <s v="MACB"/>
    <n v="169193"/>
    <s v="816001182-7"/>
    <s v="AUDIFARMA S.A."/>
    <s v="1999-307"/>
    <d v="2013-01-04T00:00:00"/>
    <x v="0"/>
    <s v="G500"/>
    <s v="NEURALGIA DEL TRIGEMINO"/>
    <s v="20020418-04-0N06AX21"/>
    <s v="DULOXETINA 60 MG CAPSULAS"/>
    <n v="1904"/>
    <s v="La orden o formula medica no evidencia la prescripcion "/>
    <s v="No aporta orden y/o formula medica"/>
    <s v="De acuerdo a lo establecido en la Res. 5395 de 2013, se adjunta formula medica con la descripción del paciente, técnologia No POS y Médico Tratante."/>
    <n v="262864"/>
    <n v="262864"/>
    <x v="5"/>
    <s v="UNICA"/>
    <n v="20"/>
    <d v="2014-09-16T00:00:00"/>
    <d v="2017-09-15T00:00:00"/>
  </r>
  <r>
    <n v="764760"/>
    <n v="764760"/>
    <n v="103342058"/>
    <n v="1"/>
    <s v="MARIA INES PARRA DE CASTRO"/>
    <s v="CC"/>
    <n v="23480180"/>
    <d v="2014-03-10T00:00:00"/>
    <d v="2014-04-15T00:00:00"/>
    <d v="2014-06-16T00:00:00"/>
    <m/>
    <m/>
    <n v="205"/>
    <n v="450665"/>
    <s v="816001182-7"/>
    <s v="AUDIFARMA S.A."/>
    <s v="2285-707"/>
    <d v="2014-01-02T00:00:00"/>
    <x v="0"/>
    <s v="G20X"/>
    <s v="ENFERMEDAD DE PARKINSON"/>
    <s v="20019918-03-0N04BC09"/>
    <s v="NEUPRO ® 8 MG/24H PARCHE TRANSDERMICO"/>
    <n v="1904"/>
    <s v="La orden o formula medica no evidencia la prescripcion "/>
    <s v="No aporta orden y/o formula medica"/>
    <s v="De acuerdo a lo establecido en la Res. 5395 de 2013, se adjunta formula medica con la descripción del paciente, técnologia No POS y Médico Tratante."/>
    <n v="599993"/>
    <n v="599993"/>
    <x v="5"/>
    <s v="UNICA"/>
    <n v="20"/>
    <d v="2014-09-16T00:00:00"/>
    <d v="2017-09-15T00:00:00"/>
  </r>
  <r>
    <n v="764793"/>
    <n v="764793"/>
    <n v="103342091"/>
    <n v="1"/>
    <s v="LUIS EDUARDO MONCADA HERNANDEZ"/>
    <s v="CC"/>
    <n v="17036937"/>
    <d v="2013-06-14T00:00:00"/>
    <d v="2013-07-11T00:00:00"/>
    <d v="2014-06-16T00:00:00"/>
    <m/>
    <m/>
    <s v="TUT"/>
    <n v="170355"/>
    <s v="816001182-7"/>
    <s v="AUDIFARMA S.A."/>
    <s v="2061-485"/>
    <d v="2013-03-20T00:00:00"/>
    <x v="0"/>
    <s v="G633"/>
    <s v="POLINEUROPATIA EN OTRAS ENFERMEDADES ENDOCRINAS Y METABOLICAS (E00-E07- E15-E16- E20-E34- E70-E89)"/>
    <s v="20016558-03-0N03AX16"/>
    <s v="PREGABALINA 75 MG CAPSULAS"/>
    <n v="1904"/>
    <s v="La orden o formula medica no evidencia la prescripcion "/>
    <s v="No aporta orden y/o formula medica"/>
    <s v="De acuerdo a lo establecido en la Res. 5395 de 2013, se adjunta formula medica con la descripción del paciente, técnologia No POS y Médico Tratante."/>
    <n v="58632"/>
    <n v="58632"/>
    <x v="5"/>
    <s v="UNICA"/>
    <n v="20"/>
    <d v="2014-09-16T00:00:00"/>
    <d v="2017-09-15T00:00:00"/>
  </r>
  <r>
    <n v="764807"/>
    <n v="764807"/>
    <n v="103342105"/>
    <n v="1"/>
    <s v="ANA MARIA RODRIGUEZ POVEDA"/>
    <s v="TI"/>
    <n v="1012916307"/>
    <d v="2013-06-28T00:00:00"/>
    <d v="2013-07-11T00:00:00"/>
    <d v="2014-06-16T00:00:00"/>
    <m/>
    <m/>
    <s v="MACB"/>
    <n v="188919"/>
    <s v="816001182-7"/>
    <s v="AUDIFARMA S.A."/>
    <s v="2085-260"/>
    <d v="2013-04-22T00:00:00"/>
    <x v="0"/>
    <s v="H109"/>
    <s v="CONJUNTIVITIS- NO ESPECIFICADA"/>
    <s v="19932152-02-0S01XA18"/>
    <s v="MODUSIK- A OFTENO"/>
    <n v="1904"/>
    <s v="La orden o formula medica no evidencia la prescripcion "/>
    <s v="No aporta orden y/o formula medica"/>
    <s v="De acuerdo a lo establecido en la Res. 5395 de 2013, se adjunta formula medica con la descripción del paciente, técnologia No POS y Médico Tratante."/>
    <n v="113600"/>
    <n v="113600"/>
    <x v="5"/>
    <s v="UNICA"/>
    <n v="20"/>
    <d v="2014-09-16T00:00:00"/>
    <d v="2017-09-15T00:00:00"/>
  </r>
  <r>
    <n v="764830"/>
    <n v="764830"/>
    <n v="103342128"/>
    <n v="1"/>
    <s v="ELIECER JOSE LEMOS MORENO"/>
    <s v="CC"/>
    <n v="1582117"/>
    <d v="2013-06-14T00:00:00"/>
    <d v="2013-07-11T00:00:00"/>
    <d v="2014-06-16T00:00:00"/>
    <m/>
    <m/>
    <s v="TUT"/>
    <n v="170318"/>
    <s v="816001182-7"/>
    <s v="AUDIFARMA S.A."/>
    <s v="2079-169"/>
    <d v="2013-04-15T00:00:00"/>
    <x v="0"/>
    <s v="H488"/>
    <s v="OTROS TRASTORNOS DEL NERVIO OPTICO Y DE LAS VIAS OPTICAS EN ENFERMEDADES CLASIFICADAS EN OTRA PARTE"/>
    <s v="00229448-03-0S01EC04"/>
    <s v="AZOPT® SUSPENSIÓN OFTÁLMICA ESTÉRIL"/>
    <n v="1904"/>
    <s v="La orden o formula medica no evidencia la prescripcion "/>
    <s v="No aporta orden y/o formula medica"/>
    <s v="De acuerdo a lo establecido en la Res. 5395 de 2013, se adjunta formula medica con la descripción del paciente, técnologia No POS y Médico Tratante."/>
    <n v="110056"/>
    <n v="110056"/>
    <x v="5"/>
    <s v="UNICA"/>
    <n v="20"/>
    <d v="2014-09-16T00:00:00"/>
    <d v="2017-09-15T00:00:00"/>
  </r>
  <r>
    <n v="764866"/>
    <n v="764866"/>
    <n v="103342164"/>
    <n v="1"/>
    <s v="CARLOS HUMBERTO SUAREZ MATALLANA"/>
    <s v="CC"/>
    <n v="80270130"/>
    <d v="2013-06-29T00:00:00"/>
    <d v="2013-07-11T00:00:00"/>
    <d v="2014-06-16T00:00:00"/>
    <m/>
    <m/>
    <s v="TUT"/>
    <n v="170858"/>
    <s v="816001182-7"/>
    <s v="AUDIFARMA S.A."/>
    <s v="2105-69"/>
    <d v="2013-05-20T00:00:00"/>
    <x v="0"/>
    <s v="N189"/>
    <s v="INSUFICIENCIA RENAL CRONICA- NO ESPECIFICADA"/>
    <s v="20024817-03-0L04AA06"/>
    <s v="MYCOSYNTEC MICOFENOLATO DE MOFETILO TABLETAS DISPERSABLES 500 MG"/>
    <n v="1904"/>
    <s v="La orden o formula medica no evidencia la prescripcion "/>
    <s v="No aporta orden y/o formula medica"/>
    <s v="De acuerdo a lo establecido en la Res. 5395 de 2013, se adjunta formula medica con la descripción del paciente, técnologia No POS y Médico Tratante."/>
    <n v="123120"/>
    <n v="123120"/>
    <x v="5"/>
    <s v="UNICA"/>
    <n v="20"/>
    <d v="2014-09-16T00:00:00"/>
    <d v="2017-09-15T00:00:00"/>
  </r>
  <r>
    <n v="765035"/>
    <n v="765035"/>
    <n v="103365554"/>
    <n v="1"/>
    <s v="LIDIA GABRIELA ROJAS GUEVARA"/>
    <s v="CC"/>
    <n v="51644276"/>
    <d v="2013-01-25T00:00:00"/>
    <d v="2013-11-13T00:00:00"/>
    <d v="2014-06-16T00:00:00"/>
    <m/>
    <m/>
    <n v="205"/>
    <n v="315780"/>
    <s v="816001182-7"/>
    <s v="AUDIFARMA S.A."/>
    <s v="2009-190"/>
    <d v="2013-01-18T00:00:00"/>
    <x v="0"/>
    <s v="M069"/>
    <s v="ARTRITIS REUMATOIDE- NO ESPECIFICADA"/>
    <s v="19919354-03-0S01EB01"/>
    <s v="SALAGEN ® PILOCARPINA HCL TABLETAS ORALES X 5 MG"/>
    <n v="1904"/>
    <s v="La orden o formula medica no evidencia la prescripcion "/>
    <s v="No aporta orden y/o formula medica"/>
    <s v="De acuerdo a lo establecido en la Res. 5395 de 2013, se adjunta formula medica con la descripción del paciente, técnologia No POS y Médico Tratante."/>
    <n v="246500"/>
    <n v="246500"/>
    <x v="5"/>
    <s v="UNICA"/>
    <n v="20"/>
    <d v="2014-09-16T00:00:00"/>
    <d v="2017-09-15T00:00:00"/>
  </r>
  <r>
    <n v="765084"/>
    <n v="765084"/>
    <n v="103365603"/>
    <n v="1"/>
    <s v="HENRY HERNAN CALDERON VILLAMIL"/>
    <s v="CC"/>
    <n v="19490752"/>
    <d v="2014-02-07T00:00:00"/>
    <d v="2014-03-25T00:00:00"/>
    <d v="2014-06-16T00:00:00"/>
    <m/>
    <m/>
    <s v="MACB"/>
    <n v="246015"/>
    <s v="816001182-7"/>
    <s v="AUDIFARMA S.A."/>
    <s v="2309-91"/>
    <d v="2014-02-03T00:00:00"/>
    <x v="0"/>
    <s v="M224"/>
    <s v="CONDROMALACIA DE LA ROTULA"/>
    <s v="19928855-01-0M09AX01"/>
    <s v="DROPYAL® 25 MG SOLUCION INYECTABLE"/>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376818"/>
    <n v="376818"/>
    <x v="5"/>
    <s v="UNICA"/>
    <n v="20"/>
    <d v="2014-09-16T00:00:00"/>
    <d v="2017-09-15T00:00:00"/>
  </r>
  <r>
    <n v="761102"/>
    <n v="761102"/>
    <n v="103193316"/>
    <n v="1"/>
    <s v="MARIA CRISTINA MONTOYA ARCILA"/>
    <s v="CC"/>
    <n v="51949440"/>
    <d v="2013-07-23T00:00:00"/>
    <d v="2013-10-23T00:00:00"/>
    <d v="2014-06-16T00:00:00"/>
    <m/>
    <m/>
    <s v="PC"/>
    <n v="6749194"/>
    <s v="860006745-6"/>
    <s v="CONGREGACION &quot;HERMANAS DE LA CARIDAD DOMINICAS DE LA PRESENTACION DE LA SANTISIMA VIRGEN - PROVINCIA DE BOGOTA&quot;"/>
    <s v="745-87"/>
    <d v="2013-06-18T00:00:00"/>
    <x v="0"/>
    <s v="G473"/>
    <s v="APNEA DEL SUENO"/>
    <s v="276208-1"/>
    <s v="UVULOPALATOFARINGOPLASTIA POR RADIOFRECUENCIA - INT"/>
    <n v="1702"/>
    <s v="El monto a reconocer presenta diferencias"/>
    <s v="Se descuenta el valor de la tecnologia en salud similar que reemplaza o sustituye a la tecnologia en salud recobrada (Faringoplastia; incluye colgajo faringeo1536600) por valor de ($), se glosa la diferencia."/>
    <s v="Se hace reliquidacion aplicando el valor y similar correctos, (UVULO-PALATO-FARINGOPLASTIA) corresponde al grupo 11 sin tener en cuenta ayudantia . Tarifa Soat 2013.se mantiene valor por $948.79"/>
    <n v="94879"/>
    <n v="94879"/>
    <x v="5"/>
    <s v="UNICA"/>
    <n v="20"/>
    <d v="2014-09-16T00:00:00"/>
    <d v="2017-09-15T00:00:00"/>
  </r>
  <r>
    <n v="514612"/>
    <n v="514612"/>
    <n v="100869827"/>
    <n v="1"/>
    <s v="KAROL STEPHANY CRUZ DIAZ"/>
    <s v="RC"/>
    <n v="1019993958"/>
    <d v="2012-01-14T00:00:00"/>
    <d v="2012-10-15T00:00:00"/>
    <d v="2014-02-10T00:00:00"/>
    <m/>
    <m/>
    <s v="REC1"/>
    <n v="2554"/>
    <s v="860066942-7"/>
    <s v="CAJA DE COMPENSACION FAMILIAR COMPENSAR"/>
    <s v="491-474"/>
    <d v="2011-11-24T00:00:00"/>
    <x v="0"/>
    <s v="H903"/>
    <s v="HIPOACUSIA NEUROSENSORIAL- BILATERAL"/>
    <n v="209600"/>
    <s v="IMPLANTE COCLEAR DE ULTIMA GENERACION MEDEL O.I. - PD"/>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 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
    <n v="38962240"/>
    <n v="38962240"/>
    <x v="1"/>
    <s v="MULTIPLE"/>
    <n v="20"/>
    <d v="2014-07-07T00:00:00"/>
    <d v="2017-07-06T00:00:00"/>
  </r>
  <r>
    <m/>
    <n v="514612"/>
    <n v="100869827"/>
    <n v="1"/>
    <s v="KAROL STEPHANY CRUZ DIAZ"/>
    <s v="RC"/>
    <n v="1019993958"/>
    <d v="2012-01-14T00:00:00"/>
    <d v="2012-10-15T00:00:00"/>
    <d v="2014-02-10T00:00:00"/>
    <m/>
    <m/>
    <s v="REC1"/>
    <n v="2554"/>
    <s v="860066942-7"/>
    <s v="CAJA DE COMPENSACION FAMILIAR COMPENSAR"/>
    <s v="491-474"/>
    <d v="2011-11-24T00:00:00"/>
    <x v="0"/>
    <s v="H903"/>
    <s v="HIPOACUSIA NEUROSENSORIAL- BILATERAL"/>
    <n v="209600"/>
    <s v="IMPLANTE COCLEAR DE ULTIMA GENERACION MEDEL O.I. - PD"/>
    <n v="405"/>
    <s v="La factura de venta o documento equivalente no se aporta o no contiene la informacion requerida "/>
    <s v="La factura Nro. (REC1-02554 ) no incluye el detalle de cargos expedido por el proveedor y no se anexa una certificaciÃ³n del representante legal de la entidad "/>
    <s v="No se acepta la glosa, se encuentra la Factura IPS No.REC1-02554, donde especifica fecha de servicio, codigo, concepto, cantidad, valor unitario, valor total."/>
    <m/>
    <m/>
    <x v="1"/>
    <s v="MULTIPLE"/>
    <n v="20"/>
    <d v="2014-07-07T00:00:00"/>
    <d v="2017-07-06T00:00:00"/>
  </r>
  <r>
    <m/>
    <n v="514612"/>
    <n v="100869827"/>
    <n v="1"/>
    <s v="KAROL STEPHANY CRUZ DIAZ"/>
    <s v="RC"/>
    <n v="1019993958"/>
    <d v="2012-01-14T00:00:00"/>
    <d v="2012-10-15T00:00:00"/>
    <d v="2014-02-10T00:00:00"/>
    <m/>
    <m/>
    <s v="REC1"/>
    <n v="2554"/>
    <s v="860066942-7"/>
    <s v="CAJA DE COMPENSACION FAMILIAR COMPENSAR"/>
    <s v="491-474"/>
    <d v="2011-11-24T00:00:00"/>
    <x v="0"/>
    <s v="H903"/>
    <s v="HIPOACUSIA NEUROSENSORIAL- BILATERAL"/>
    <n v="209600"/>
    <s v="IMPLANTE COCLEAR DE ULTIMA GENERACION MEDEL O.I. - PD"/>
    <n v="1702"/>
    <s v="El monto a reconocer presenta diferencias"/>
    <s v="Se descuenta el valor de la tecnologia en salud similar que reemplaza o sustituye a la tecnologia en salud recobrada (IMPLANTACION O SUTITUCION DE PROTESIS COCLEAR SOD, 3.085.113) por valor de ($), se glosa la diferencia."/>
    <s v="No se acepta la glosa, se encuentra el Acta de CTC No 419-74 la cual aporta la Justificación médica y autoriza el suministro de la actividad recobrada. "/>
    <m/>
    <m/>
    <x v="1"/>
    <s v="MULTIPLE"/>
    <n v="20"/>
    <d v="2014-07-07T00:00:00"/>
    <d v="2017-07-06T00:00:00"/>
  </r>
  <r>
    <n v="689202"/>
    <n v="689202"/>
    <n v="103095654"/>
    <n v="1"/>
    <s v="RAMIRO EFREN MATIZ MATIZ"/>
    <s v="CC"/>
    <n v="80009104"/>
    <d v="2013-03-21T00:00:00"/>
    <d v="2013-04-23T00:00:00"/>
    <d v="2014-06-13T00:00:00"/>
    <d v="2008-10-15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n v="205"/>
    <n v="342354"/>
    <s v="816001182-7"/>
    <s v="AUDIFARMA S.A."/>
    <s v="2009-159"/>
    <m/>
    <x v="1"/>
    <s v="J449"/>
    <s v="ENFERMEDAD PULMONAR OBSTRUCTIVA CRONICA- NO ESPECIFICADA"/>
    <s v="19908056-01-0G04BD04"/>
    <s v="MUTUM CR 10 MG"/>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 No se acepta glosa, recobro presentado en términos de la norma Res 5395/13. Fecha de suministro 21/03/2013, fecha de radicación de la factura IPS en la EPS 23/04/2013, fecha de radicación del Recobro ante el ADRES 13/06/2014. Causal de Glosa subsanable de acuerdo a Res. 4244 de 2015 &quot;Por la cual se establecen los términos, formatos y requisitos para el reconocimiento y pago de los recobros y reclamaciones en virtud de lo dispuesto en el literal C del Art. 73 de la Ley 1753 de 2015&quot;, considera que la extemporaneidad no es un requisitos esencial."/>
    <n v="128340"/>
    <n v="651480"/>
    <x v="5"/>
    <s v="MULTIPLE"/>
    <n v="20"/>
    <d v="2014-09-16T00:00:00"/>
    <d v="2017-09-15T00:00:00"/>
  </r>
  <r>
    <m/>
    <n v="689202"/>
    <n v="103095654"/>
    <n v="2"/>
    <s v="RAMIRO EFREN MATIZ MATIZ"/>
    <s v="CC"/>
    <n v="80009104"/>
    <d v="2013-03-21T00:00:00"/>
    <d v="2013-04-23T00:00:00"/>
    <d v="2014-06-13T00:00:00"/>
    <d v="2008-10-15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n v="205"/>
    <n v="342354"/>
    <s v="816001182-7"/>
    <s v="AUDIFARMA S.A."/>
    <s v="2009-159"/>
    <m/>
    <x v="1"/>
    <s v="J449"/>
    <s v="ENFERMEDAD PULMONAR OBSTRUCTIVA CRONICA- NO ESPECIFICADA"/>
    <s v="19924903-01-0N02BE51"/>
    <s v="ACETAMINOFEN 500 MG. CODEINA 30 MG TABLETAS"/>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 No se acepta glosa, recobro presentado en términos de la norma Res 5395/13. Fecha de suministro 21/03/2013, fecha de radicación de la factura IPS en la EPS 23/04/2013, fecha de radicación del Recobro ante el ADRES 13/06/2014. Causal de Glosa subsanable de acuerdo a Res. 4244 de 2015 &quot;Por la cual se establecen los términos, formatos y requisitos para el reconocimiento y pago de los recobros y reclamaciones en virtud de lo dispuesto en el literal C del Art. 73 de la Ley 1753 de 2015&quot;, considera que la extemporaneidad no es un requisitos esencial."/>
    <n v="98340"/>
    <m/>
    <x v="5"/>
    <s v="MULTIPLE"/>
    <n v="20"/>
    <d v="2014-09-16T00:00:00"/>
    <d v="2017-09-15T00:00:00"/>
  </r>
  <r>
    <m/>
    <n v="689202"/>
    <n v="103095654"/>
    <n v="2"/>
    <s v="RAMIRO EFREN MATIZ MATIZ"/>
    <s v="CC"/>
    <n v="80009104"/>
    <d v="2013-03-21T00:00:00"/>
    <d v="2013-04-23T00:00:00"/>
    <d v="2014-06-13T00:00:00"/>
    <d v="2008-10-15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n v="205"/>
    <n v="342354"/>
    <s v="816001182-7"/>
    <s v="AUDIFARMA S.A."/>
    <s v="2009-159"/>
    <m/>
    <x v="1"/>
    <s v="J449"/>
    <s v="ENFERMEDAD PULMONAR OBSTRUCTIVA CRONICA- NO ESPECIFICADA"/>
    <s v="19924903-01-0N02BE51"/>
    <s v="ACETAMINOFEN 500 MG. CODEINA 30 MG TABLE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x v="5"/>
    <s v="MULTIPLE"/>
    <n v="20"/>
    <d v="2014-09-16T00:00:00"/>
    <d v="2017-09-15T00:00:00"/>
  </r>
  <r>
    <m/>
    <n v="689202"/>
    <n v="103095654"/>
    <n v="3"/>
    <s v="RAMIRO EFREN MATIZ MATIZ"/>
    <s v="CC"/>
    <n v="80009104"/>
    <d v="2013-03-21T00:00:00"/>
    <d v="2013-04-23T00:00:00"/>
    <d v="2014-06-13T00:00:00"/>
    <d v="2008-10-15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n v="205"/>
    <n v="342354"/>
    <s v="816001182-7"/>
    <s v="AUDIFARMA S.A."/>
    <s v="2009-159"/>
    <m/>
    <x v="1"/>
    <s v="J449"/>
    <s v="ENFERMEDAD PULMONAR OBSTRUCTIVA CRONICA- NO ESPECIFICADA"/>
    <s v="19988367-01-0N02BE51"/>
    <s v="SINALGEN® TABLETAS"/>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 No se acepta glosa, recobro presentado en términos de la norma Res 5395/13. Fecha de suministro 21/03/2013, fecha de radicación de la factura IPS en la EPS 23/04/2013, fecha de radicación del Recobro ante el ADRES 13/06/2014. Causal de Glosa subsanable de acuerdo a Res. 4244 de 2015 &quot;Por la cual se establecen los términos, formatos y requisitos para el reconocimiento y pago de los recobros y reclamaciones en virtud de lo dispuesto en el literal C del Art. 73 de la Ley 1753 de 2015&quot;, considera que la extemporaneidad no es un requisitos esencial."/>
    <n v="424800"/>
    <m/>
    <x v="5"/>
    <s v="MULTIPLE"/>
    <n v="20"/>
    <d v="2014-09-16T00:00:00"/>
    <d v="2017-09-15T00:00:00"/>
  </r>
  <r>
    <m/>
    <n v="689202"/>
    <n v="103095654"/>
    <n v="3"/>
    <s v="RAMIRO EFREN MATIZ MATIZ"/>
    <s v="CC"/>
    <n v="80009104"/>
    <d v="2013-03-21T00:00:00"/>
    <d v="2013-04-23T00:00:00"/>
    <d v="2014-06-13T00:00:00"/>
    <d v="2008-10-15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n v="205"/>
    <n v="342354"/>
    <s v="816001182-7"/>
    <s v="AUDIFARMA S.A."/>
    <s v="2009-159"/>
    <m/>
    <x v="1"/>
    <s v="J449"/>
    <s v="ENFERMEDAD PULMONAR OBSTRUCTIVA CRONICA- NO ESPECIFICADA"/>
    <s v="19988367-01-0N02BE51"/>
    <s v="SINALGEN® TABLE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x v="5"/>
    <s v="MULTIPLE"/>
    <n v="20"/>
    <d v="2014-09-16T00:00:00"/>
    <d v="2017-09-15T00:00:00"/>
  </r>
  <r>
    <n v="693191"/>
    <n v="693191"/>
    <n v="100007730"/>
    <n v="1"/>
    <s v="ANA YOLANDA ACUNA CLAVIJO"/>
    <s v="CC"/>
    <n v="41467244"/>
    <d v="2013-03-19T00:00:00"/>
    <d v="2013-06-05T00:00:00"/>
    <d v="2014-01-03T00:00:00"/>
    <m/>
    <m/>
    <m/>
    <n v="8"/>
    <s v="860066942-7"/>
    <s v="CAJA DE COMPENSACION FAMILIAR COMPENSAR"/>
    <s v="693-168"/>
    <d v="2013-03-14T00:00:00"/>
    <x v="0"/>
    <s v="F067"/>
    <s v="TRASTORNO COGNOSCITIVO LEVE"/>
    <n v="940700"/>
    <s v="PAQUETE COMPLETO PRUEBAS NEUROPSICOLOGICAS"/>
    <n v="103"/>
    <s v="El Acta de CTC no contiene ni avala la información requerida por la normativa vigente"/>
    <s v="El acta del CTC Nro (693-168) no contiene el tiempo total autorizado de la tecnología"/>
    <s v="No se acepta la glosa Como se evidencia, el acta de CTC No 693-168 contiene el campo tiempo de uso autorizado: UNICA."/>
    <n v="323350"/>
    <n v="323350"/>
    <x v="0"/>
    <s v="UNICA"/>
    <n v="20"/>
    <d v="2014-06-10T00:00:00"/>
    <d v="2017-06-09T00:00:00"/>
  </r>
  <r>
    <n v="693663"/>
    <n v="693663"/>
    <n v="100007427"/>
    <n v="1"/>
    <s v="LUIS ALBERTO GUZMAN"/>
    <s v="CC"/>
    <n v="19423978"/>
    <d v="2013-09-13T00:00:00"/>
    <d v="2013-10-23T00:00:00"/>
    <d v="2014-01-03T00:00:00"/>
    <m/>
    <m/>
    <s v="BTA"/>
    <n v="2862266"/>
    <s v="860015536-1"/>
    <s v="HOSPITAL UNIVERSITARIO SAN IGNACIO"/>
    <s v="2014-382"/>
    <d v="2013-08-27T00:00:00"/>
    <x v="0"/>
    <s v="E46X"/>
    <s v="DESNUTRICION PROTEICOCALORICA - NO ESPECIFICADA"/>
    <s v="01981395-02-0B05BA10"/>
    <s v="JEVITY® 2"/>
    <n v="902"/>
    <s v="El usuario no es consistente en los diferentes soportes del recobro"/>
    <s v="El nombre del usuario incluido en la solicitud de recobro es diferente a la Base de Datos Unica de Afiliados - BDUA"/>
    <s v="Por error en la fecha de servicio 13/09/2013, se reportaba una diferencia en el nombre del usuario entre la BDUA y el recobro; en la actualidad este error fue subsanado. Se adjunta soporte de la página del FOSYGA donde se evidencia que el nombre fue corregido. "/>
    <n v="378257"/>
    <n v="378257"/>
    <x v="0"/>
    <s v="UNICA"/>
    <n v="20"/>
    <d v="2014-06-10T00:00:00"/>
    <d v="2017-06-09T00:00:00"/>
  </r>
  <r>
    <n v="693862"/>
    <n v="693862"/>
    <n v="100011559"/>
    <n v="1"/>
    <s v="LUIS EDUARDO CASTELLANOS CASTANEDA"/>
    <s v="CC"/>
    <n v="17051687"/>
    <d v="2013-08-14T00:00:00"/>
    <d v="2013-09-25T00:00:00"/>
    <d v="2014-01-03T00:00:00"/>
    <d v="2006-08-03T00:00:00"/>
    <s v="En acción de Tutela del 3 de agosto de 2006, solicitando Stent medicado para paciente con con sobrepeso, hipertensión , infarto de miocardio y diabetes mellitus tipo II, el resuelve del fallo de Tutela que en su parte pertinente dice &quot;... adelantar el recobro del valor economico invertido en el suministro del Stent medicado que no figura en el listado oficial del plan obligatorio de salud, como en el tratamiento integral que requiera. ...&quot; su médico tratante prescribe el CLOPIDROGEL, antiagregante plaquetario indispensable en el manejo post operatorio del stent, Medicamento contemplado en el fallo._x000a_En acción de Tutela del 3 de agosto de 2006, solicitando Stent medicado para paciente con con sobrepeso, hipertensión , infarto de miocardio y diabetes mellitus tipo II, el resuelve del fallo de Tutela que en su parte pertinente dice &quot;... adelantar el recobro del valor economico invertido en el suministro del Stent medicado que no figura en el listado oficial del plan obligatorio de salud, como en el tratamiento integral que requiera. ...&quot; su médico tratante prescribe LA ROSUVASTATINA 200MG, l disminuye el colesterol asociado a lipoproteínas de baja densidad (LDLc) en un grado significativamente superior al obtenido por atorvastatina, pravastatina Medicamento contemplado en el fallo dentro de el tratamiento integral."/>
    <n v="205"/>
    <n v="375071"/>
    <s v="816001182-7"/>
    <s v="AUDIFARMA S.A."/>
    <s v="2006-39-15806"/>
    <m/>
    <x v="1"/>
    <s v="I251"/>
    <s v="ENFERMEDAD ATEROSCLEROTICA DEL CORAZON"/>
    <s v="19942774-01-0C10AA07"/>
    <s v="CRESTOR ® 20 MG"/>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30212"/>
    <n v="230212"/>
    <x v="0"/>
    <s v="UNICA"/>
    <n v="20"/>
    <d v="2014-06-10T00:00:00"/>
    <d v="2017-06-09T00:00:00"/>
  </r>
  <r>
    <n v="694162"/>
    <n v="694162"/>
    <n v="100008797"/>
    <n v="1"/>
    <s v="LUIS ALBERTO GUZMAN"/>
    <s v="CC"/>
    <n v="19423978"/>
    <d v="2013-08-28T00:00:00"/>
    <d v="2013-09-25T00:00:00"/>
    <d v="2014-01-03T00:00:00"/>
    <m/>
    <m/>
    <n v="205"/>
    <n v="379958"/>
    <s v="816001182-7"/>
    <s v="AUDIFARMA S.A."/>
    <s v="2159-93"/>
    <d v="2013-07-29T00:00:00"/>
    <x v="0"/>
    <s v="E441"/>
    <s v="DESNUTRICION PROTEICOCALORICA LEVE"/>
    <s v="19974973-02-0V06DA01"/>
    <s v="GLUCERNA® SR POLVO"/>
    <n v="902"/>
    <s v="El usuario no es consistente en los diferentes soportes del recobro"/>
    <s v="El nombre del usuario incluido en la solicitud de recobro es diferente a la Base de Datos Unica de Afiliados - BDUA"/>
    <s v="Por error en la fecha de servicio 28/08/2013, se reportaba una diferencia en el nombre del usuario entre la BDUA y el recobro; en la actualidad este error fue subsanado. Se adjunta soporte de la página del FOSYGA donde se evidencia que el nombre fue corregido. "/>
    <n v="274980"/>
    <n v="274980"/>
    <x v="0"/>
    <s v="UNICA"/>
    <n v="20"/>
    <d v="2014-06-10T00:00:00"/>
    <d v="2017-06-09T00:00:00"/>
  </r>
  <r>
    <n v="694227"/>
    <n v="694227"/>
    <n v="100008861"/>
    <n v="1"/>
    <s v="ALLAN GABRIEL SANTAMARIA HERRERA"/>
    <s v="RC"/>
    <n v="1021400296"/>
    <d v="2013-07-01T00:00:00"/>
    <d v="2013-08-23T00:00:00"/>
    <d v="2014-01-03T00:00:00"/>
    <m/>
    <m/>
    <n v="20"/>
    <n v="906104"/>
    <s v="860013874-7"/>
    <s v="INSTITUTO ROOSEVELT"/>
    <s v="1950-10"/>
    <d v="2013-07-04T00:00:00"/>
    <x v="0"/>
    <s v="H650"/>
    <s v="OTITIS MEDIA AGUDA SEROSA"/>
    <s v="19900981-01-0S03AA07"/>
    <s v="OTOSEC"/>
    <n v="902"/>
    <s v="El usuario no es consistente en los diferentes soportes del recobro"/>
    <s v="El nombre del usuario incluido en la solicitud de recobro es diferente a la Base de Datos Unica de Afiliados - BDUA"/>
    <s v="Por error en la fecha de servicio 01/07/2013 se reportaba una diferencia en el nombre del usuario entre la BDUA y el recobro; en la actualidad este error fue subsanado. Se adjunta soporte de la página del FOSYGA donde se evidencia que el nombre fue corregido. "/>
    <n v="42854"/>
    <n v="42854"/>
    <x v="0"/>
    <s v="UNICA"/>
    <n v="20"/>
    <d v="2014-06-10T00:00:00"/>
    <d v="2017-06-09T00:00:00"/>
  </r>
  <r>
    <n v="706765"/>
    <n v="706765"/>
    <n v="100551500"/>
    <n v="1"/>
    <s v="NOHORA GARCIA BUITRAGO"/>
    <s v="CC"/>
    <n v="28737572"/>
    <d v="2013-09-14T00:00:00"/>
    <d v="2013-10-25T00:00:00"/>
    <d v="2014-02-04T00:00:00"/>
    <m/>
    <m/>
    <n v="205"/>
    <n v="391573"/>
    <s v="816001182-7"/>
    <s v="AUDIFARMA S.A."/>
    <s v="2173-332"/>
    <d v="2013-08-14T00:00:00"/>
    <x v="0"/>
    <s v="E835"/>
    <s v="TRASTORNOS DEL METABOLISMO DEL CALCIO"/>
    <s v="20018003-02-0M01AX98"/>
    <s v="GLUCONITRIN F"/>
    <n v="1904"/>
    <s v="La orden o formula medica no evidencia la prescripcion "/>
    <s v="No aporta orden y/o formula medica"/>
    <s v="No se acepta glosa, se anexa orden medica este documento cuenta con el nombre, firma y registro del médico que la elaboró."/>
    <n v="36470"/>
    <n v="36470"/>
    <x v="1"/>
    <s v="UNICA"/>
    <n v="20"/>
    <d v="2014-07-07T00:00:00"/>
    <d v="2017-07-06T00:00:00"/>
  </r>
  <r>
    <n v="706780"/>
    <n v="706780"/>
    <n v="100551515"/>
    <n v="1"/>
    <s v="NELSY JANETH MANJARRES RIVERA"/>
    <s v="CC"/>
    <n v="52282383"/>
    <d v="2013-09-06T00:00:00"/>
    <d v="2013-10-25T00:00:00"/>
    <d v="2014-02-04T00:00:00"/>
    <m/>
    <m/>
    <n v="205"/>
    <n v="391383"/>
    <s v="816001182-7"/>
    <s v="AUDIFARMA S.A."/>
    <s v="2189-244"/>
    <d v="2013-09-04T00:00:00"/>
    <x v="0"/>
    <s v="G543"/>
    <s v="TRASTORNOS DE LA RAIZ TORACICA- NO CLASIFICADOS EN OTRA PARTE"/>
    <s v="00032609-01-0A06AG01"/>
    <s v="TRAVAD ENEMA DE FOSFATO Y BIFOSFATO DE SODIO U.S.P."/>
    <n v="1904"/>
    <s v="La orden o formula medica no evidencia la prescripcion "/>
    <s v="No aporta orden y/o formula medica"/>
    <s v="No se acepta glosa, se anexa orden medica este documento cuenta con el nombre, firma y registro del médico que la elaboró."/>
    <n v="24877"/>
    <n v="24877"/>
    <x v="1"/>
    <s v="UNICA"/>
    <n v="20"/>
    <d v="2014-07-07T00:00:00"/>
    <d v="2017-07-06T00:00:00"/>
  </r>
  <r>
    <n v="706796"/>
    <n v="706796"/>
    <n v="100551531"/>
    <n v="1"/>
    <s v="ALICIA MARIA BETANCUR MORENO"/>
    <s v="CC"/>
    <n v="51951116"/>
    <d v="2013-08-27T00:00:00"/>
    <d v="2013-09-17T00:00:00"/>
    <d v="2014-02-04T00:00:00"/>
    <m/>
    <m/>
    <s v="TUT"/>
    <n v="181102"/>
    <s v="816001182-7"/>
    <s v="AUDIFARMA S.A."/>
    <s v="2155-45"/>
    <d v="2013-07-24T00:00:00"/>
    <x v="0"/>
    <s v="F331"/>
    <s v="TRASTORNO DEPRESIVO RECURRENTE- EPISODIO MODERADO PRESENTE"/>
    <s v="20016558-03-0N03AX16"/>
    <s v="PREGABALINA 75 MG CAPSULAS"/>
    <n v="1904"/>
    <s v="La orden o formula medica no evidencia la prescripcion "/>
    <s v="No aporta orden y/o formula medica"/>
    <s v="No se acepta glosa, se anexa orden medica este documento cuenta con el nombre, firma y registro del médico que la elaboró."/>
    <n v="29988"/>
    <n v="29988"/>
    <x v="1"/>
    <s v="UNICA"/>
    <n v="20"/>
    <d v="2014-07-07T00:00:00"/>
    <d v="2017-07-06T00:00:00"/>
  </r>
  <r>
    <n v="706815"/>
    <n v="706815"/>
    <n v="100551550"/>
    <n v="1"/>
    <s v="MARIA ISABEL JIMENEZ SALAZAR"/>
    <s v="CC"/>
    <n v="41707748"/>
    <d v="2013-08-06T00:00:00"/>
    <d v="2013-09-17T00:00:00"/>
    <d v="2014-02-04T00:00:00"/>
    <m/>
    <m/>
    <s v="TUT"/>
    <n v="180174"/>
    <s v="816001182-7"/>
    <s v="AUDIFARMA S.A."/>
    <s v="2091-615"/>
    <d v="2013-04-29T00:00:00"/>
    <x v="0"/>
    <s v="M350"/>
    <s v="SINDROME SECO (SJOGREN)"/>
    <s v="19937957-03-0S01GX09"/>
    <s v="SYSTANE GOTAS LUBRICANTES OCULARES"/>
    <n v="1904"/>
    <s v="La orden o formula medica no evidencia la prescripcion "/>
    <s v="No aporta orden y/o formula medica"/>
    <s v="No se acepta glosa, se anexa orden medica este documento cuenta con el nombre, firma y registro del médico que la elaboró."/>
    <n v="47552"/>
    <n v="47552"/>
    <x v="1"/>
    <s v="UNICA"/>
    <n v="20"/>
    <d v="2014-07-07T00:00:00"/>
    <d v="2017-07-06T00:00:00"/>
  </r>
  <r>
    <n v="706839"/>
    <n v="706839"/>
    <n v="100551574"/>
    <n v="1"/>
    <s v="ROSA MARIA CASTRO DE ORTIZ"/>
    <s v="CC"/>
    <n v="20161255"/>
    <d v="2013-07-13T00:00:00"/>
    <d v="2013-08-16T00:00:00"/>
    <d v="2014-02-04T00:00:00"/>
    <m/>
    <m/>
    <s v="MACB"/>
    <n v="195009"/>
    <s v="816001182-7"/>
    <s v="AUDIFARMA S.A."/>
    <s v="2121-224"/>
    <d v="2013-06-11T00:00:00"/>
    <x v="0"/>
    <s v="I500"/>
    <s v="INSUFICIENCIA CARDIACA CONGESTIVA"/>
    <s v="19976990-01-0C07AB12"/>
    <s v="NEBILOL 5 MG TABLETAS"/>
    <n v="1904"/>
    <s v="La orden o formula medica no evidencia la prescripcion "/>
    <s v="No aporta orden y/o formula medica"/>
    <s v="No se acepta glosa, se anexa orden medica este documento cuenta con el nombre, firma y registro del médico que la elaboró."/>
    <n v="29460"/>
    <n v="29460"/>
    <x v="1"/>
    <s v="UNICA"/>
    <n v="20"/>
    <d v="2014-07-07T00:00:00"/>
    <d v="2017-07-06T00:00:00"/>
  </r>
  <r>
    <n v="706873"/>
    <n v="706873"/>
    <n v="100551608"/>
    <n v="1"/>
    <s v="GERMAN ANTONIO ARIAS GARCIA"/>
    <s v="CC"/>
    <n v="93357937"/>
    <d v="2013-09-07T00:00:00"/>
    <d v="2013-10-18T00:00:00"/>
    <d v="2014-02-04T00:00:00"/>
    <m/>
    <m/>
    <n v="205"/>
    <n v="387084"/>
    <s v="816001182-7"/>
    <s v="AUDIFARMA S.A."/>
    <s v="2139-430"/>
    <d v="2013-07-05T00:00:00"/>
    <x v="0"/>
    <s v="J459"/>
    <s v="ASMA- NO ESPECIFICADA"/>
    <s v="19902533-03-0R03AK06"/>
    <s v="SERETIDE DISKUS 50/500 MCG"/>
    <n v="1904"/>
    <s v="La orden o formula medica no evidencia la prescripcion "/>
    <s v="No aporta orden y/o formula medica"/>
    <s v="No se acepta glosa, se anexa orden medica este documento cuenta con el nombre, firma y registro del médico que la elaboró."/>
    <n v="144504"/>
    <n v="144504"/>
    <x v="1"/>
    <s v="UNICA"/>
    <n v="20"/>
    <d v="2014-07-07T00:00:00"/>
    <d v="2017-07-06T00:00:00"/>
  </r>
  <r>
    <n v="706875"/>
    <n v="706875"/>
    <n v="100551610"/>
    <n v="1"/>
    <s v="NUBIA PATRICIA GOMEZ EASTON"/>
    <s v="CC"/>
    <n v="35505563"/>
    <d v="2013-09-14T00:00:00"/>
    <d v="2013-10-18T00:00:00"/>
    <d v="2014-02-04T00:00:00"/>
    <m/>
    <m/>
    <n v="205"/>
    <n v="386977"/>
    <s v="816001182-7"/>
    <s v="AUDIFARMA S.A."/>
    <s v="2141-150 "/>
    <d v="2013-07-08T00:00:00"/>
    <x v="0"/>
    <s v="M350"/>
    <s v="SINDROME SECO (SJOGREN)"/>
    <s v="19937957-03-0S01GX09"/>
    <s v="SYSTANE GOTAS LUBRICANTES OCULARES"/>
    <n v="1904"/>
    <s v="La orden o formula medica no evidencia la prescripcion "/>
    <s v="No aporta orden y/o formula medica"/>
    <s v="No se acepta glosa, se anexa orden medica este documento cuenta con el nombre, firma y registro del médico que la elaboró."/>
    <n v="45452"/>
    <n v="45452"/>
    <x v="1"/>
    <s v="UNICA"/>
    <n v="20"/>
    <d v="2014-07-07T00:00:00"/>
    <d v="2017-07-06T00:00:00"/>
  </r>
  <r>
    <n v="706903"/>
    <n v="706903"/>
    <n v="100551637"/>
    <n v="1"/>
    <s v="CARLINA FERNANDEZ DE MURILLO"/>
    <s v="CC"/>
    <n v="24155504"/>
    <d v="2013-09-19T00:00:00"/>
    <d v="2013-10-18T00:00:00"/>
    <d v="2014-02-04T00:00:00"/>
    <m/>
    <m/>
    <n v="205"/>
    <n v="388730"/>
    <s v="816001182-7"/>
    <s v="AUDIFARMA S.A."/>
    <s v="2085-421"/>
    <d v="2013-04-22T00:00:00"/>
    <x v="0"/>
    <s v="Z010"/>
    <s v="EXAMEN DE OJOS Y DE LA VISION"/>
    <s v="19933626-02-0V08AA05"/>
    <s v="ACRYLARM GEL OFTALMICO ESTERIL"/>
    <n v="1904"/>
    <s v="La orden o formula medica no evidencia la prescripcion "/>
    <s v="No aporta orden y/o formula medica"/>
    <s v="No se acepta glosa, se anexa orden medica este documento cuenta con el nombre, firma y registro del médico que la elaboró."/>
    <n v="25152"/>
    <n v="25152"/>
    <x v="1"/>
    <s v="UNICA"/>
    <n v="20"/>
    <d v="2014-07-07T00:00:00"/>
    <d v="2017-07-06T00:00:00"/>
  </r>
  <r>
    <n v="706933"/>
    <n v="706933"/>
    <n v="100551667"/>
    <n v="1"/>
    <s v="YINETH TATIANA LATORRE GAITAN"/>
    <s v="TI"/>
    <n v="1003527435"/>
    <d v="2013-11-29T00:00:00"/>
    <d v="2013-12-05T00:00:00"/>
    <d v="2014-02-04T00:00:00"/>
    <d v="2011-12-14T00:00:00"/>
    <s v="Paciente con tres fallos de Tutela: 1. Acción de Tutela del 17 de abril de 2007 por presentar hidrocefalia y vejiga neurogénica secundaria con cateterismos intermitentes para lo cual requiere del suministro de silla de ruedas, así como del suministro de PEDIASURE, acido nalidixico y Picosulfato sódico, además de cateterismos vesicales intermitentes y el suministro de solución salina, guantes estériles, gasas estériles, sonda vesical y pañales. Se concede la Tutela y ordena el suministro de la sonda vesical, cateterismo vesical intermitente, gasas, Pediasure, ácido nalidíxico y Picosulfato sódico, junto con la solución salina normal, guantes estériles y pañales. Así mismo, se brinde el tratamiento integral para las patologías que presenta, secuelas de mielomeningocele, vejiga neurogénica, valvula de derivación ventriculoperitoneal, infección recurrente de las vías urinarias, desnutrición proteicocalórica, estreñimiento crónico, atendiendo todos los medicamentos, tratamientos, procedimientos, cirugías, exámenes, insumos y demás servicios que requiera. 2. Acción de Tutela del 14 de diciembre de 2011 para la cobertura del transporte para asistir a los diferentes servicios médicos que requiere, así como la exoneración de copagos y cuotas moderadoras para las patologías que presenta, los cuales no fueron autorizados por no encontrarse expresamente ordenados por parte del primer fallo de Tutela. Se concede la Tutela y ordena suministrar la prestación del servicio de transporte (medicalizado) para que la paciente pueda acudir a las terapias, controles, y demás tratamientos integrales que se encuentren ordenados por el médico tratante, tendientes a la protección de la vida y la salud del paciente, así como que Compensar siga dando el tratamiento integral, con la exoneración de cuotas moderadoras y copagos respecto de la paciente. 3. Acción de Tutela del 30 de abril de 2012 para el suministro del servicio de enfermera domiciliaria, la cual fuera negada. Mediante impugnación del 15 de junio de 2012 se revoca la primera instancia y se ordena a la EPS suministre el servicio de enfermeria domiciliaria calificada por el tiempo y las condiciones que para el efecto establezca el médico tratante. Además, se ordena la práctica del tratamiento integral a la menor que demande el cuidado de sus enfermedades."/>
    <m/>
    <n v="6619"/>
    <s v="900377847-4"/>
    <s v="IPS SER ASISTENCIA Y TRANSPORTE PARA DISCAPACITADOS S A S"/>
    <s v="2011-00722"/>
    <m/>
    <x v="1"/>
    <s v="W069"/>
    <s v="CAIDA QUE IMPLICA CAMA LUGAR NO ESPECIFICADO"/>
    <s v="S3130202"/>
    <s v="TRASLADO TERRESTRE VEHICULO CONVENCIONAL"/>
    <n v="201"/>
    <s v="El fallo de tutela no se aporta o no contiene la informacion requerida"/>
    <s v="No aporta fallo y/o el mismo no se evidencia en historico."/>
    <s v="No se acepta glosa, se encuentra adjunto al recobro el fallo de tutela 2011-00722 del Juzgado tercero promiscuo municipal del 14/12/2011, según los requerimientos de la ley."/>
    <n v="2166076"/>
    <n v="2166076"/>
    <x v="1"/>
    <s v="UNICA"/>
    <n v="20"/>
    <d v="2014-07-07T00:00:00"/>
    <d v="2017-07-06T00:00:00"/>
  </r>
  <r>
    <n v="707040"/>
    <n v="707040"/>
    <n v="100551770"/>
    <n v="2"/>
    <s v="SARAH GABRIELA CAMARGO RUBIO"/>
    <s v="RC"/>
    <n v="1021673923"/>
    <d v="2013-05-06T00:00:00"/>
    <d v="2013-08-20T00:00:00"/>
    <d v="2014-02-04T00:00:00"/>
    <d v="2008-02-29T00:00:00"/>
    <s v="Acción de Tutela del 29 de febrero de 2008 para la realización de un cariotipo, de un estudio de cine deglución, el suministro de la Leche Nutramigen, la utilización del Boton de Mic-key para la gastrostomía, los cuales han sido negados por la EPS al no encontrarse dentro del POS, la práctica de terapias integrales del lenguaje, física y ocupacional para su deficiencia motriz y del lenguaje, así como la exoneración de copagos para el oxígeno domiciliario que requiere. Se concede la Tutela y ordena la atención médico asistencial que requiera incluyendo la realización de la cine deglución, el cariotipo, el suministro del Kit de gastrostomía con el Botón de Mic-key requeridos para la gastrostomía que presenta, el suministro de la Leche Nutramigen, el oxígeno domiciliario en balas, las terapias, etc., y adicionalmente se dispensen todos los tratamientos, se suministre la totalidad de los medicamentos y elementos ordenados, se le practiquen todos los exámenes y procedimientos para las enfermedades que padece. "/>
    <s v="MAC"/>
    <n v="1073459"/>
    <s v="816001182-7"/>
    <s v="AUDIFARMA S.A."/>
    <s v="2008-00226"/>
    <m/>
    <x v="1"/>
    <s v="D821"/>
    <s v="SINDROME DE DI GEORGE"/>
    <s v="00054889-01-0R03AK03"/>
    <s v="BERODUAL SOLUCION PARA INHALAR."/>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8692"/>
    <n v="28692"/>
    <x v="1"/>
    <s v="UNICA"/>
    <n v="20"/>
    <d v="2014-07-07T00:00:00"/>
    <d v="2017-07-06T00:00:00"/>
  </r>
  <r>
    <n v="707062"/>
    <n v="707062"/>
    <n v="100551792"/>
    <n v="1"/>
    <s v="LAURA ANDREA RUEDA MARMOL"/>
    <s v="TI"/>
    <n v="1001192204"/>
    <d v="2013-07-31T00:00:00"/>
    <d v="2013-08-23T00:00:00"/>
    <d v="2014-02-04T00:00:00"/>
    <d v="2006-11-03T00:00:00"/>
    <s v="Acción de Tutela del 3 de noviembre de 2006 a favor de la paciente con cuadro clínico de epilepsia focal sintomática, microcefalia, cuadriplejia hipotónica, retardo en el desarrollo sicomotor que requiere de tratamientos farmacológicos que deterioraron la dentadura afectando su alimentación ocasionando desnutrición, para lo cual requiere de procedimientos odontológicos de rehabilitación con implantes, coronas metálicas, huesos, cartílagos, tratamientos no incluidos en el POS, razón por la cual no le fueran autorizados por parte de la EPS. Se concede la Tutela que ordena autorice la prestación del servicio integral de odontología, intervención quirúrgica de extracción, adecuación de implantes, incluyendo corona metálica, así como todo el tratamiento integral hasta cuando lo requiera, en tal razón debe continuar prestándole el servicio de salud en forma continua, sin interrupciones, de manera integral y puntual, suministrándole todos los medicamentos que le sean prescritos, intervenciones quirúrgicas, procedimientos, exámenes, terapias, consultas, interconsultas, hospitalización, servicio de ambulancia, implementos, elementos, insumos, necesarios para la recuperación de su salud, POS y NO POS, a la paciente, tratando además las afecciones que se deriven a futuro como consecuencia de su padecimiento."/>
    <n v="205"/>
    <n v="371487"/>
    <s v="816001182-7"/>
    <s v="AUDIFARMA S.A."/>
    <s v="2006-360"/>
    <m/>
    <x v="1"/>
    <s v="Q02X"/>
    <s v="MICROCEFALIA"/>
    <s v="19989033-01-0A02BC03"/>
    <s v="LANSOPRAZOL CAPSULAS DE LIBERACION RETARDADA X 3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848"/>
    <n v="78824"/>
    <x v="1"/>
    <s v="MULTIPLE"/>
    <n v="20"/>
    <d v="2014-07-07T00:00:00"/>
    <d v="2017-07-06T00:00:00"/>
  </r>
  <r>
    <m/>
    <n v="707062"/>
    <n v="100551792"/>
    <n v="2"/>
    <s v="LAURA ANDREA RUEDA MARMOL"/>
    <s v="TI"/>
    <n v="1001192204"/>
    <d v="2013-07-31T00:00:00"/>
    <d v="2013-08-23T00:00:00"/>
    <d v="2014-02-04T00:00:00"/>
    <d v="2006-11-03T00:00:00"/>
    <s v="Acción de Tutela del 3 de noviembre de 2006 a favor de la paciente con cuadro clínico de epilepsia focal sintomática, microcefalia, cuadriplejia hipotónica, retardo en el desarrollo sicomotor que requiere de tratamientos farmacológicos que deterioraron la dentadura afectando su alimentación ocasionando desnutrición, para lo cual requiere de procedimientos odontológicos de rehabilitación con implantes, coronas metálicas, huesos, cartílagos, tratamientos no incluidos en el POS, razón por la cual no le fueran autorizados por parte de la EPS. Se concede la Tutela que ordena autorice la prestación del servicio integral de odontología, intervención quirúrgica de extracción, adecuación de implantes, incluyendo corona metálica, así como todo el tratamiento integral hasta cuando lo requiera, en tal razón debe continuar prestándole el servicio de salud en forma continua, sin interrupciones, de manera integral y puntual, suministrándole todos los medicamentos que le sean prescritos, intervenciones quirúrgicas, procedimientos, exámenes, terapias, consultas, interconsultas, hospitalización, servicio de ambulancia, implementos, elementos, insumos, necesarios para la recuperación de su salud, POS y NO POS, a la paciente, tratando además las afecciones que se deriven a futuro como consecuencia de su padecimiento."/>
    <n v="205"/>
    <n v="371487"/>
    <s v="816001182-7"/>
    <s v="AUDIFARMA S.A."/>
    <s v="2006-360"/>
    <m/>
    <x v="1"/>
    <s v="Q02X"/>
    <s v="MICROCEFALIA"/>
    <s v="19983980-01-0A03FA03"/>
    <s v="DOMPERIDONA 1 MG / 1 ML SUSPENSION"/>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9338"/>
    <m/>
    <x v="1"/>
    <s v="MULTIPLE"/>
    <n v="20"/>
    <d v="2014-07-07T00:00:00"/>
    <d v="2017-07-06T00:00:00"/>
  </r>
  <r>
    <m/>
    <n v="707062"/>
    <n v="100551792"/>
    <n v="2"/>
    <s v="LAURA ANDREA RUEDA MARMOL"/>
    <s v="TI"/>
    <n v="1001192204"/>
    <d v="2013-07-31T00:00:00"/>
    <d v="2013-08-23T00:00:00"/>
    <d v="2014-02-04T00:00:00"/>
    <d v="2006-11-03T00:00:00"/>
    <s v="Acción de Tutela del 3 de noviembre de 2006 a favor de la paciente con cuadro clínico de epilepsia focal sintomática, microcefalia, cuadriplejia hipotónica, retardo en el desarrollo sicomotor que requiere de tratamientos farmacológicos que deterioraron la dentadura afectando su alimentación ocasionando desnutrición, para lo cual requiere de procedimientos odontológicos de rehabilitación con implantes, coronas metálicas, huesos, cartílagos, tratamientos no incluidos en el POS, razón por la cual no le fueran autorizados por parte de la EPS. Se concede la Tutela que ordena autorice la prestación del servicio integral de odontología, intervención quirúrgica de extracción, adecuación de implantes, incluyendo corona metálica, así como todo el tratamiento integral hasta cuando lo requiera, en tal razón debe continuar prestándole el servicio de salud en forma continua, sin interrupciones, de manera integral y puntual, suministrándole todos los medicamentos que le sean prescritos, intervenciones quirúrgicas, procedimientos, exámenes, terapias, consultas, interconsultas, hospitalización, servicio de ambulancia, implementos, elementos, insumos, necesarios para la recuperación de su salud, POS y NO POS, a la paciente, tratando además las afecciones que se deriven a futuro como consecuencia de su padecimiento."/>
    <n v="205"/>
    <n v="371487"/>
    <s v="816001182-7"/>
    <s v="AUDIFARMA S.A."/>
    <s v="2006-360"/>
    <m/>
    <x v="1"/>
    <s v="Q02X"/>
    <s v="MICROCEFALIA"/>
    <s v="19983980-01-0A03FA03"/>
    <s v="DOMPERIDONA 1 MG / 1 ML SUSPENSION"/>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x v="1"/>
    <s v="MULTIPLE"/>
    <n v="20"/>
    <d v="2014-07-07T00:00:00"/>
    <d v="2017-07-06T00:00:00"/>
  </r>
  <r>
    <m/>
    <n v="707062"/>
    <n v="100551792"/>
    <n v="6"/>
    <s v="LAURA ANDREA RUEDA MARMOL"/>
    <s v="TI"/>
    <n v="1001192204"/>
    <d v="2013-07-31T00:00:00"/>
    <d v="2013-08-23T00:00:00"/>
    <d v="2014-02-04T00:00:00"/>
    <d v="2006-11-03T00:00:00"/>
    <s v="Acción de Tutela del 3 de noviembre de 2006 a favor de la paciente con cuadro clínico de epilepsia focal sintomática, microcefalia, cuadriplejia hipotónica, retardo en el desarrollo sicomotor que requiere de tratamientos farmacológicos que deterioraron la dentadura afectando su alimentación ocasionando desnutrición, para lo cual requiere de procedimientos odontológicos de rehabilitación con implantes, coronas metálicas, huesos, cartílagos, tratamientos no incluidos en el POS, razón por la cual no le fueran autorizados por parte de la EPS. Se concede la Tutela que ordena autorice la prestación del servicio integral de odontología, intervención quirúrgica de extracción, adecuación de implantes, incluyendo corona metálica, así como todo el tratamiento integral hasta cuando lo requiera, en tal razón debe continuar prestándole el servicio de salud en forma continua, sin interrupciones, de manera integral y puntual, suministrándole todos los medicamentos que le sean prescritos, intervenciones quirúrgicas, procedimientos, exámenes, terapias, consultas, interconsultas, hospitalización, servicio de ambulancia, implementos, elementos, insumos, necesarios para la recuperación de su salud, POS y NO POS, a la paciente, tratando además las afecciones que se deriven a futuro como consecuencia de su padecimiento."/>
    <n v="205"/>
    <n v="371487"/>
    <s v="816001182-7"/>
    <s v="AUDIFARMA S.A."/>
    <s v="2006-360"/>
    <m/>
    <x v="1"/>
    <s v="Q02X"/>
    <s v="MICROCEFALIA"/>
    <s v="19981258-01-0N03AX11"/>
    <s v="PROTOMAX 50 MG TABLETA"/>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6712"/>
    <m/>
    <x v="1"/>
    <s v="MULTIPLE"/>
    <n v="20"/>
    <d v="2014-07-07T00:00:00"/>
    <d v="2017-07-06T00:00:00"/>
  </r>
  <r>
    <m/>
    <n v="707062"/>
    <n v="100551792"/>
    <n v="7"/>
    <s v="LAURA ANDREA RUEDA MARMOL"/>
    <s v="TI"/>
    <n v="1001192204"/>
    <d v="2013-07-31T00:00:00"/>
    <d v="2013-08-23T00:00:00"/>
    <d v="2014-02-04T00:00:00"/>
    <d v="2006-11-03T00:00:00"/>
    <s v="Acción de Tutela del 3 de noviembre de 2006 a favor de la paciente con cuadro clínico de epilepsia focal sintomática, microcefalia, cuadriplejia hipotónica, retardo en el desarrollo sicomotor que requiere de tratamientos farmacológicos que deterioraron la dentadura afectando su alimentación ocasionando desnutrición, para lo cual requiere de procedimientos odontológicos de rehabilitación con implantes, coronas metálicas, huesos, cartílagos, tratamientos no incluidos en el POS, razón por la cual no le fueran autorizados por parte de la EPS. Se concede la Tutela que ordena autorice la prestación del servicio integral de odontología, intervención quirúrgica de extracción, adecuación de implantes, incluyendo corona metálica, así como todo el tratamiento integral hasta cuando lo requiera, en tal razón debe continuar prestándole el servicio de salud en forma continua, sin interrupciones, de manera integral y puntual, suministrándole todos los medicamentos que le sean prescritos, intervenciones quirúrgicas, procedimientos, exámenes, terapias, consultas, interconsultas, hospitalización, servicio de ambulancia, implementos, elementos, insumos, necesarios para la recuperación de su salud, POS y NO POS, a la paciente, tratando además las afecciones que se deriven a futuro como consecuencia de su padecimiento."/>
    <n v="205"/>
    <n v="371487"/>
    <s v="816001182-7"/>
    <s v="AUDIFARMA S.A."/>
    <s v="2006-360"/>
    <m/>
    <x v="1"/>
    <s v="Q02X"/>
    <s v="MICROCEFALIA"/>
    <s v="19952762-01-0A08AA05"/>
    <s v="PEG. POLIETILENGLICOL 3350"/>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40926"/>
    <m/>
    <x v="1"/>
    <s v="MULTIPLE"/>
    <n v="20"/>
    <d v="2014-07-07T00:00:00"/>
    <d v="2017-07-06T00:00:00"/>
  </r>
  <r>
    <n v="707265"/>
    <n v="707265"/>
    <n v="100549479"/>
    <n v="1"/>
    <s v="ANDRES FELIPE GOMEZ AHUMADA"/>
    <s v="TI"/>
    <n v="98050862623"/>
    <d v="2013-10-08T00:00:00"/>
    <d v="2013-11-25T00:00:00"/>
    <d v="2014-02-04T00:00:00"/>
    <m/>
    <m/>
    <m/>
    <n v="1754"/>
    <s v="79140873-0"/>
    <s v="ALBERTO DE ZUBIRIA SALGADO"/>
    <s v="757-48"/>
    <d v="2013-07-09T00:00:00"/>
    <x v="0"/>
    <s v="J304"/>
    <s v="RINITIS ALERGICA- NO ESPECIFICADA"/>
    <n v="991201"/>
    <s v="INMUNOTERAPIA ACAROS DEPIGOIDE - AC"/>
    <n v="902"/>
    <s v="El usuario no es consistente en los diferentes soportes del recobro"/>
    <s v="El nombre del usuario incluido en la solicitud de recobro es diferente a la Base de Datos Unica de Afiliados - BDUA"/>
    <s v="Por error en la fecha de servicio 08/10/2013, se reportaba una diferencia en el nombre del usuario entre la BDUA y el recobro; en la actualidad este error fue subsanado. Se adjunta soporte de la página del FOSYGA donde se evidencia que el nombre fue corregido. "/>
    <n v="151510"/>
    <n v="151510"/>
    <x v="1"/>
    <s v="UNICA"/>
    <n v="20"/>
    <d v="2014-07-07T00:00:00"/>
    <d v="2017-07-06T00:00:00"/>
  </r>
  <r>
    <n v="707335"/>
    <n v="707335"/>
    <n v="100549549"/>
    <n v="1"/>
    <s v="CECILIA CRUZ DE TORRES"/>
    <s v="CC"/>
    <n v="20187901"/>
    <d v="2013-10-03T00:00:00"/>
    <d v="2013-11-25T00:00:00"/>
    <d v="2014-02-04T00:00:00"/>
    <m/>
    <m/>
    <m/>
    <n v="937905"/>
    <s v="860010783-1"/>
    <s v="CONGREGACION DE DOMINICAS DE SANTA CATALINA DE SENA"/>
    <s v="1212-16"/>
    <d v="2013-10-03T00:00:00"/>
    <x v="0"/>
    <s v="I260"/>
    <s v="EMBOLIA PULMONAR CON MENCION DE CORAZON PULMONAR AGUDO"/>
    <s v="883A05"/>
    <s v="ANGIOTAC CON RECONSTRUCCION 3D DE TORAX - AC"/>
    <n v="503"/>
    <s v="No se evidencia la entrega de la tecnología en salud No POS objeto de recobro"/>
    <s v="La entidad recobrante no aporta copia de la epicrisis, resumen de atención o historia clínica como evidencia de entrega de la tecnología recobrada cuando se trate de atención "/>
    <s v="No se acepta la glosa se adjunto epicrisis donde se evidencia la formulación del servicio No POS, este documento cuenta con el nombre, firma y registro del médico que la elaboró."/>
    <n v="552700"/>
    <n v="552700"/>
    <x v="1"/>
    <s v="UNICA"/>
    <n v="20"/>
    <d v="2014-07-07T00:00:00"/>
    <d v="2017-07-06T00:00:00"/>
  </r>
  <r>
    <n v="707400"/>
    <n v="707400"/>
    <n v="100549612"/>
    <n v="1"/>
    <s v="JENNY DEL PILAR CASALLAS DIAZ"/>
    <s v="CC"/>
    <n v="1075653509"/>
    <d v="2012-11-21T00:00:00"/>
    <d v="2013-07-05T00:00:00"/>
    <d v="2014-02-04T00:00:00"/>
    <m/>
    <m/>
    <s v="IQ"/>
    <n v="77275"/>
    <s v="830027558-6"/>
    <s v="IMEVI SAS"/>
    <s v="615-137"/>
    <d v="2012-11-01T00:00:00"/>
    <x v="0"/>
    <s v="H280"/>
    <s v="CATARATA DIABETICA (E10-E14 CON CUARTO CARACTER COMUN .3)"/>
    <s v="OF0007"/>
    <s v="TOMOGRAFIA OPTICA COHERENTE MACULA AMBOS OJOS - AC"/>
    <n v="1904"/>
    <s v="La orden o formula medica no evidencia la prescripcion "/>
    <s v="No aporta orden y/o formula medica"/>
    <s v="No se acepta glosa, se anexa orden medica este documento cuenta con el nombre, firma y registro del médico que la elaboró."/>
    <n v="152500"/>
    <n v="152500"/>
    <x v="1"/>
    <s v="UNICA"/>
    <n v="20"/>
    <d v="2014-07-07T00:00:00"/>
    <d v="2017-07-06T00:00:00"/>
  </r>
  <r>
    <n v="707506"/>
    <n v="707506"/>
    <n v="100579853"/>
    <n v="1"/>
    <s v="AFRA DORINA RAMOS DE PADILLA"/>
    <s v="CC"/>
    <n v="41306182"/>
    <d v="2013-05-03T00:00:00"/>
    <d v="2013-07-02T00:00:00"/>
    <d v="2014-02-04T00:00:00"/>
    <m/>
    <m/>
    <n v="40"/>
    <n v="18259"/>
    <s v="900285194-8"/>
    <s v="FARMACIA INSTITUCIONAL SAS"/>
    <s v="719-53"/>
    <d v="2013-05-02T00:00:00"/>
    <x v="0"/>
    <s v="M350"/>
    <s v="SINDROME SECO (SJOGREN)"/>
    <n v="999004051"/>
    <s v="HIALURONATO DE SODIO 0.15% GOTAS OFTALMICAS - IN"/>
    <n v="1902"/>
    <s v="La orden o formula medica no evidencia la prescripcion "/>
    <s v="Orden o formula sin nombre o firma del prescriptor con su respectivo número de registro profesional"/>
    <s v="No se acepta glosa, se anexa orden medica este documento cuenta con el nombre, firma y registro del médico que la elaboró."/>
    <n v="617244"/>
    <n v="617244"/>
    <x v="1"/>
    <s v="UNICA"/>
    <n v="20"/>
    <d v="2014-07-07T00:00:00"/>
    <d v="2017-07-06T00:00:00"/>
  </r>
  <r>
    <n v="707579"/>
    <n v="707579"/>
    <n v="100579925"/>
    <n v="1"/>
    <s v="NICOLLE CONTRERAS ALEJO"/>
    <s v="TI"/>
    <n v="1000179159"/>
    <d v="2013-10-31T00:00:00"/>
    <d v="2013-11-08T00:00:00"/>
    <d v="2014-02-04T00:00:00"/>
    <m/>
    <m/>
    <m/>
    <n v="733"/>
    <s v="632002115-0"/>
    <s v="ENCARNACION JACQUES CASTRO"/>
    <s v="789-154"/>
    <d v="2013-09-03T00:00:00"/>
    <x v="0"/>
    <s v="J304"/>
    <s v="RINITIS ALERGICA- NO ESPECIFICADA"/>
    <n v="991201"/>
    <s v="INMUNOTERAPIA - AC"/>
    <n v="1902"/>
    <s v="La orden o formula medica no evidencia la prescripcion "/>
    <s v="Orden o formula sin nombre o firma del prescriptor con su respectivo número de registro profesional"/>
    <s v="No se acepta glosa, se anexa orden medica este documento cuenta con el nombre, firma y registro del médico que la elaboró."/>
    <n v="101910"/>
    <n v="101910"/>
    <x v="1"/>
    <s v="UNICA"/>
    <n v="20"/>
    <d v="2014-07-07T00:00:00"/>
    <d v="2017-07-06T00:00:00"/>
  </r>
  <r>
    <n v="707581"/>
    <n v="707581"/>
    <n v="100579926"/>
    <n v="1"/>
    <s v="ANDRES FELIPE ESPITIA BOCANEGRA"/>
    <s v="TI"/>
    <n v="1125248126"/>
    <d v="2013-10-31T00:00:00"/>
    <d v="2013-11-08T00:00:00"/>
    <d v="2014-02-04T00:00:00"/>
    <m/>
    <m/>
    <m/>
    <n v="733"/>
    <s v="632002115-0"/>
    <s v="ENCARNACION JACQUES CASTRO"/>
    <s v="745-39"/>
    <d v="2013-06-18T00:00:00"/>
    <x v="0"/>
    <s v="J304"/>
    <s v="RINITIS ALERGICA- NO ESPECIFICADA"/>
    <n v="991201"/>
    <s v="INMUNOTERAPIA ESPECIFICA - AC"/>
    <n v="1902"/>
    <s v="La orden o formula medica no evidencia la prescripcion "/>
    <s v="Orden o formula sin nombre o firma del prescriptor con su respectivo número de registro profesional"/>
    <s v="No se acepta glosa, se anexa orden medica este documento cuenta con el nombre, firma y registro del médico que la elaboró."/>
    <n v="101910"/>
    <n v="101910"/>
    <x v="1"/>
    <s v="UNICA"/>
    <n v="20"/>
    <d v="2014-07-07T00:00:00"/>
    <d v="2017-07-06T00:00:00"/>
  </r>
  <r>
    <n v="707583"/>
    <n v="707583"/>
    <n v="100579928"/>
    <n v="1"/>
    <s v="YURY KATHERINE FONSECA CAMARGO"/>
    <s v="TI"/>
    <n v="96041605631"/>
    <d v="2013-10-31T00:00:00"/>
    <d v="2013-11-08T00:00:00"/>
    <d v="2014-02-04T00:00:00"/>
    <m/>
    <m/>
    <m/>
    <n v="733"/>
    <s v="632002115-0"/>
    <s v="ENCARNACION JACQUES CASTRO"/>
    <s v="749-196"/>
    <d v="2013-06-25T00:00:00"/>
    <x v="0"/>
    <s v="J304"/>
    <s v="RINITIS ALERGICA- NO ESPECIFICADA"/>
    <n v="991201"/>
    <s v="INMUNOTERAPIA ESPECIFICA - AC"/>
    <n v="1902"/>
    <s v="La orden o formula medica no evidencia la prescripcion "/>
    <s v="Orden o formula sin nombre o firma del prescriptor con su respectivo número de registro profesional"/>
    <s v="No se acepta glosa, se anexa orden medica este documento cuenta con el nombre, firma y registro del médico que la elaboró."/>
    <n v="101910"/>
    <n v="101910"/>
    <x v="1"/>
    <s v="UNICA"/>
    <n v="20"/>
    <d v="2014-07-07T00:00:00"/>
    <d v="2017-07-06T00:00:00"/>
  </r>
  <r>
    <n v="707585"/>
    <n v="707585"/>
    <n v="100579930"/>
    <n v="1"/>
    <s v="JUAN CAMILO FORERO CASTANEDA"/>
    <s v="TI"/>
    <n v="1001316824"/>
    <d v="2013-10-31T00:00:00"/>
    <d v="2013-11-08T00:00:00"/>
    <d v="2014-02-04T00:00:00"/>
    <m/>
    <m/>
    <m/>
    <n v="733"/>
    <s v="632002115-0"/>
    <s v="ENCARNACION JACQUES CASTRO"/>
    <s v="773-34"/>
    <d v="2013-08-06T00:00:00"/>
    <x v="0"/>
    <s v="J304"/>
    <s v="RINITIS ALERGICA- NO ESPECIFICADA"/>
    <n v="991201"/>
    <s v="INMUNOTERAPIA - AC"/>
    <n v="1902"/>
    <s v="La orden o formula medica no evidencia la prescripcion "/>
    <s v="Orden o formula sin nombre o firma del prescriptor con su respectivo número de registro profesional"/>
    <s v="No se acepta glosa, se anexa orden medica este documento cuenta con el nombre, firma y registro del médico que la elaboró."/>
    <n v="101910"/>
    <n v="101910"/>
    <x v="1"/>
    <s v="UNICA"/>
    <n v="20"/>
    <d v="2014-07-07T00:00:00"/>
    <d v="2017-07-06T00:00:00"/>
  </r>
  <r>
    <n v="707618"/>
    <n v="707618"/>
    <n v="100579962"/>
    <n v="1"/>
    <s v="JUAN ANDRES MOLINA ECHEVERRI"/>
    <s v="RC"/>
    <n v="1016032148"/>
    <d v="2013-09-30T00:00:00"/>
    <d v="2013-11-08T00:00:00"/>
    <d v="2014-02-04T00:00:00"/>
    <m/>
    <m/>
    <m/>
    <n v="733"/>
    <s v="632002115-0"/>
    <s v="ENCARNACION JACQUES CASTRO"/>
    <s v="809-26"/>
    <d v="2013-10-08T00:00:00"/>
    <x v="0"/>
    <s v="J304"/>
    <s v="RINITIS ALERGICA- NO ESPECIFICADA"/>
    <n v="991201"/>
    <s v="INMUNOTERAPIA - AC"/>
    <n v="1001"/>
    <s v="Las fechas de solicitud del médico tratante, autorización y/o prestación no son consistentes"/>
    <s v="La fecha del acta de CTC es posterior a la fecha de entrega de la tecnología y no es una urgencia manifiesta"/>
    <s v="No se acepta glosa, se anexa orden medica este documento cuenta con el nombre, firma y registro del médico que la elaboró."/>
    <n v="101910"/>
    <n v="101910"/>
    <x v="1"/>
    <s v="UNICA"/>
    <n v="20"/>
    <d v="2014-07-07T00:00:00"/>
    <d v="2017-07-06T00:00:00"/>
  </r>
  <r>
    <n v="707669"/>
    <n v="707669"/>
    <n v="100580013"/>
    <n v="1"/>
    <s v="YUDY FERNANDA RODRIGUEZ BARRERA"/>
    <s v="CC"/>
    <n v="1030605937"/>
    <d v="2013-10-31T00:00:00"/>
    <d v="2013-11-08T00:00:00"/>
    <d v="2014-02-04T00:00:00"/>
    <m/>
    <m/>
    <m/>
    <n v="733"/>
    <s v="632002115-0"/>
    <s v="ENCARNACION JACQUES CASTRO"/>
    <s v="731-121"/>
    <d v="2013-05-23T00:00:00"/>
    <x v="0"/>
    <s v="J304"/>
    <s v="RINITIS ALERGICA- NO ESPECIFICADA"/>
    <n v="991201"/>
    <s v="INMUNOTERAPIA TTO - AC"/>
    <n v="1902"/>
    <s v="La orden o formula medica no evidencia la prescripcion "/>
    <s v="Orden o formula sin nombre o firma del prescriptor con su respectivo número de registro profesional"/>
    <s v="No se acepta glosa, se anexa orden medica este documento cuenta con el nombre, firma y registro del médico que la elaboró."/>
    <n v="101910"/>
    <n v="101910"/>
    <x v="1"/>
    <s v="UNICA"/>
    <n v="20"/>
    <d v="2014-07-07T00:00:00"/>
    <d v="2017-07-06T00:00:00"/>
  </r>
  <r>
    <n v="707700"/>
    <n v="707700"/>
    <n v="100579008"/>
    <n v="1"/>
    <s v="BLANCA CECILIA CASTILLO DE PINTO"/>
    <s v="CC"/>
    <n v="20279563"/>
    <d v="2013-07-26T00:00:00"/>
    <d v="2013-10-04T00:00:00"/>
    <d v="2014-02-04T00:00:00"/>
    <m/>
    <m/>
    <s v="MAR"/>
    <n v="891518"/>
    <s v="860002541-2"/>
    <s v="CLINICA DE MARLY S A"/>
    <s v="1978-223"/>
    <d v="2013-07-30T00:00:00"/>
    <x v="0"/>
    <s v="W550"/>
    <s v="MORDEDURA O ATAQUE DE OTROS MAMIFEROS VIVIENDA"/>
    <s v="19924029-01-0J01MA14"/>
    <s v="AVELOX® IV SOLUCIÓN PARA INFUSIÓN 400 MG/250 ML"/>
    <n v="2002"/>
    <s v="El Criterio Observado sera incluido para el proceso de Auditoria Concurrente."/>
    <s v="CTC HOSPITALARIO, fecha de egreso hospitalario."/>
    <m/>
    <n v="113740"/>
    <n v="113740"/>
    <x v="1"/>
    <s v="MULTIPLE"/>
    <n v="20"/>
    <d v="2014-07-07T00:00:00"/>
    <d v="2017-07-06T00:00:00"/>
  </r>
  <r>
    <m/>
    <n v="707700"/>
    <n v="100579008"/>
    <n v="1"/>
    <s v="BLANCA CECILIA CASTILLO DE PINTO"/>
    <s v="CC"/>
    <n v="20279563"/>
    <d v="2013-07-26T00:00:00"/>
    <d v="2013-10-04T00:00:00"/>
    <d v="2014-02-04T00:00:00"/>
    <m/>
    <m/>
    <s v="MAR"/>
    <n v="891518"/>
    <s v="860002541-2"/>
    <s v="CLINICA DE MARLY S A"/>
    <s v="1978-223"/>
    <d v="2013-07-30T00:00:00"/>
    <x v="0"/>
    <s v="W550"/>
    <s v="MORDEDURA O ATAQUE DE OTROS MAMIFEROS VIVIENDA"/>
    <s v="19924029-01-0J01MA14"/>
    <s v="AVELOX® IV SOLUCIÓN PARA INFUSIÓN 400 MG/250 ML"/>
    <n v="1703"/>
    <s v="El monto a reconocer presenta diferencias"/>
    <s v="Se reliquida segÃºn Circular NÂ° (CIRCULAR 04 8/11/2012) Precio MÃ¡ximo de Medicamentos, se glosa la diferencia."/>
    <s v="Se reliquida factura según Circ 04/2012 de precio máximo de medicamentos, ya que aplicaba para la fecha (26/07/2013) de prestación de servicio y no se tuvo en cuenta en la presentación inicial del recobro."/>
    <m/>
    <m/>
    <x v="1"/>
    <s v="MULTIPLE"/>
    <n v="20"/>
    <d v="2014-07-07T00:00:00"/>
    <d v="2017-07-06T00:00:00"/>
  </r>
  <r>
    <n v="707745"/>
    <n v="707745"/>
    <n v="100579050"/>
    <n v="1"/>
    <s v="ADOLFO MARTINEZ GUZMAN"/>
    <s v="CC"/>
    <n v="3030079"/>
    <d v="2013-11-19T00:00:00"/>
    <d v="2013-12-10T00:00:00"/>
    <d v="2014-02-04T00:00:00"/>
    <m/>
    <m/>
    <s v="MACB"/>
    <n v="214429"/>
    <s v="816001182-7"/>
    <s v="AUDIFARMA S.A."/>
    <s v="2245-393"/>
    <d v="2013-11-12T00:00:00"/>
    <x v="0"/>
    <s v="L400"/>
    <s v="PSORIASIS VULGAR"/>
    <s v="19939766-01-0L04AB04"/>
    <s v="HUMIRA TM"/>
    <n v="1904"/>
    <s v="La orden o formula medica no evidencia la prescripcion "/>
    <s v="No aporta orden y/o formula medica"/>
    <s v="Se adjunta formula medica de acuerdo a lo establecido en la Res. 5395 de 2013 con la descripción del paciente, técnologia No POS y Médico Tratante."/>
    <n v="2111420"/>
    <n v="2111420"/>
    <x v="1"/>
    <s v="UNICA"/>
    <n v="20"/>
    <d v="2014-07-07T00:00:00"/>
    <d v="2017-07-06T00:00:00"/>
  </r>
  <r>
    <n v="707787"/>
    <n v="707787"/>
    <n v="100579092"/>
    <n v="1"/>
    <s v="JUAN FELIPE RODRIGUEZ MAYORGA"/>
    <s v="TI"/>
    <n v="1000773707"/>
    <d v="2013-11-28T00:00:00"/>
    <d v="2013-12-20T00:00:00"/>
    <d v="2014-02-04T00:00:00"/>
    <m/>
    <m/>
    <n v="205"/>
    <n v="413459"/>
    <s v="816001182-7"/>
    <s v="AUDIFARMA S.A."/>
    <s v="2233-122"/>
    <d v="2013-10-28T00:00:00"/>
    <x v="0"/>
    <s v="M892"/>
    <s v="OTROS TRASTORNOS DEL DESARROLLO Y CRECIMIENTO OSEO"/>
    <s v="19972058-01-0H01AC01"/>
    <s v="GENOTROPIN 12MG (36 U.I.) POLVO PARA RECONSTITUIR A SOLUCION INYECTABLE"/>
    <n v="1904"/>
    <s v="La orden o formula medica no evidencia la prescripcion "/>
    <s v="No aporta orden y/o formula medica"/>
    <s v="Se adjunta formula medica de acuerdo a lo establecido en la Res. 5395 de 2013 con la descripción del paciente, técnologia No POS y Médico Tratante."/>
    <n v="1085479"/>
    <n v="1085479"/>
    <x v="1"/>
    <s v="MULTIPLE"/>
    <n v="20"/>
    <d v="2014-07-07T00:00:00"/>
    <d v="2017-07-06T00:00:00"/>
  </r>
  <r>
    <m/>
    <n v="707787"/>
    <n v="100579092"/>
    <n v="1"/>
    <s v="JUAN FELIPE RODRIGUEZ MAYORGA"/>
    <s v="TI"/>
    <n v="1000773707"/>
    <d v="2013-11-28T00:00:00"/>
    <d v="2013-12-20T00:00:00"/>
    <d v="2014-02-04T00:00:00"/>
    <m/>
    <m/>
    <n v="205"/>
    <n v="413459"/>
    <s v="816001182-7"/>
    <s v="AUDIFARMA S.A."/>
    <s v="2233-122"/>
    <d v="2013-10-28T00:00:00"/>
    <x v="0"/>
    <s v="M892"/>
    <s v="OTROS TRASTORNOS DEL DESARROLLO Y CRECIMIENTO OSEO"/>
    <s v="19972058-01-0H01AC01"/>
    <s v="GENOTROPIN 12MG (36 U.I.) POLVO PARA RECONSTITUIR A SOLUCION INYECTABLE"/>
    <n v="902"/>
    <s v="El usuario no es consistente en los diferentes soportes del recobro"/>
    <s v="El nombre del usuario incluido en la solicitud de recobro es diferente a la Base de Datos Unica de Afiliados - BDUA"/>
    <s v="Se valida la información y se confirma que los datos del usuario registrados en el recobro son correctos. Para la fecha de servicio el usuario se encuentra activo en la IPS COMPENSAR."/>
    <m/>
    <m/>
    <x v="1"/>
    <s v="MULTIPLE"/>
    <n v="20"/>
    <d v="2014-07-07T00:00:00"/>
    <d v="2017-07-06T00:00:00"/>
  </r>
  <r>
    <n v="707829"/>
    <n v="707829"/>
    <n v="100579134"/>
    <n v="1"/>
    <s v="JOHN ALEXANDER BARRERA SAENZ"/>
    <s v="CC"/>
    <n v="79701190"/>
    <d v="2013-11-26T00:00:00"/>
    <d v="2013-12-13T00:00:00"/>
    <d v="2014-02-04T00:00:00"/>
    <m/>
    <m/>
    <s v="TUT"/>
    <n v="195925"/>
    <s v="816001182-7"/>
    <s v="AUDIFARMA S.A."/>
    <s v="2207-222"/>
    <d v="2013-09-25T00:00:00"/>
    <x v="0"/>
    <s v="Z940"/>
    <s v="TRASPLANTE DE RINON"/>
    <s v="19914809-05-0L04AA10"/>
    <s v="RAPAMUNE 1.0 MG GRAGEAS"/>
    <n v="1904"/>
    <s v="La orden o formula medica no evidencia la prescripcion "/>
    <s v="No aporta orden y/o formula medica"/>
    <s v="Se adjunta formula medica de acuerdo a lo establecido en la Res. 5395 de 2013 con la descripción del paciente, técnologia No POS y Médico Tratante."/>
    <n v="1059660"/>
    <n v="1059660"/>
    <x v="1"/>
    <s v="UNICA"/>
    <n v="20"/>
    <d v="2014-07-07T00:00:00"/>
    <d v="2017-07-06T00:00:00"/>
  </r>
  <r>
    <n v="708029"/>
    <n v="708029"/>
    <n v="100579641"/>
    <n v="2"/>
    <s v="LILIA SANCHEZ PERDOMO"/>
    <s v="CC"/>
    <n v="41354897"/>
    <d v="2013-08-21T00:00:00"/>
    <d v="2013-11-11T00:00:00"/>
    <d v="2014-02-04T00:00:00"/>
    <m/>
    <m/>
    <m/>
    <n v="2869461"/>
    <s v="860006656-9"/>
    <s v="FUNDACION ABOOD SHAIO EN REESTRUCTURACION"/>
    <s v="1154-7"/>
    <d v="2013-07-25T00:00:00"/>
    <x v="0"/>
    <s v="I710"/>
    <s v="DISECCION DE AORTA (CUALQUIER PARTE)"/>
    <s v="X00032"/>
    <s v="PROCALCITONINA SEMICUANTITATIVA - AC"/>
    <n v="1904"/>
    <s v="La orden o formula medica no evidencia la prescripcion "/>
    <s v="No aporta orden y/o formula medica"/>
    <s v="En la epicrisis o resumen de historia Clinica se evidencia la formulación de la Tecnología No POS durante el evento hospitalario, este documento cuenta con el nombre, firma y registro médico del galeno que la elaboró."/>
    <n v="76794"/>
    <n v="153588"/>
    <x v="1"/>
    <s v="UNICA"/>
    <n v="20"/>
    <d v="2014-07-07T00:00:00"/>
    <d v="2017-07-06T00:00:00"/>
  </r>
  <r>
    <m/>
    <n v="708029"/>
    <n v="100579641"/>
    <n v="4"/>
    <s v="LILIA SANCHEZ PERDOMO"/>
    <s v="CC"/>
    <n v="41354897"/>
    <d v="2013-08-21T00:00:00"/>
    <d v="2013-11-11T00:00:00"/>
    <d v="2014-02-04T00:00:00"/>
    <m/>
    <m/>
    <m/>
    <n v="2869461"/>
    <s v="860006656-9"/>
    <s v="FUNDACION ABOOD SHAIO EN REESTRUCTURACION"/>
    <s v="1152-4"/>
    <d v="2013-07-23T00:00:00"/>
    <x v="0"/>
    <s v="I710"/>
    <s v="DISECCION DE AORTA (CUALQUIER PARTE)"/>
    <n v="41038621"/>
    <s v="MEDIAS ANTIEMBOLICAS M(UN PAR) - IN"/>
    <n v="1904"/>
    <s v="La orden o formula medica no evidencia la prescripcion "/>
    <s v="No aporta orden y/o formula medica"/>
    <s v="En la epicrisis o resumen de historia Clinica se evidencia la formulación de la Tecnología No POS durante el evento hospitalario, este documento cuenta con el nombre, firma y registro médico del galeno que la elaboró."/>
    <n v="76794"/>
    <m/>
    <x v="1"/>
    <s v="UNICA"/>
    <n v="20"/>
    <d v="2014-07-07T00:00:00"/>
    <d v="2017-07-06T00:00:00"/>
  </r>
  <r>
    <n v="708060"/>
    <n v="708060"/>
    <n v="100579672"/>
    <n v="1"/>
    <s v="SANTIAGO RAMIREZ HERNANDEZ"/>
    <s v="TI"/>
    <n v="1007604056"/>
    <d v="2013-05-28T00:00:00"/>
    <d v="2013-09-17T00:00:00"/>
    <d v="2014-02-04T00:00:00"/>
    <m/>
    <m/>
    <s v="NULL"/>
    <n v="722"/>
    <s v="632002115-0"/>
    <s v="ENCARNACION JACQUES CASTRO"/>
    <s v="705-41"/>
    <d v="2013-04-09T00:00:00"/>
    <x v="0"/>
    <s v="J304"/>
    <s v="RINITIS ALERGICA- NO ESPECIFICADA"/>
    <n v="991201"/>
    <s v="INMUNOTERAPIA - AC"/>
    <n v="1904"/>
    <s v="La orden o formula medica no evidencia la prescripcion "/>
    <s v="No aporta orden y/o formula medica"/>
    <s v="Se adjunta formula medica de acuerdo a lo establecido en la Res. 5395 de 2013 con la descripción del paciente, técnologia No POS y Médico Tratante."/>
    <n v="101910"/>
    <n v="101910"/>
    <x v="1"/>
    <s v="UNICA"/>
    <n v="20"/>
    <d v="2014-07-07T00:00:00"/>
    <d v="2017-07-06T00:00:00"/>
  </r>
  <r>
    <n v="708147"/>
    <n v="708147"/>
    <n v="100579757"/>
    <n v="1"/>
    <s v="FABIO MEJIA JIMENEZ"/>
    <s v="TI"/>
    <n v="1034516596"/>
    <d v="2013-11-30T00:00:00"/>
    <d v="2013-12-10T00:00:00"/>
    <d v="2014-02-04T00:00:00"/>
    <m/>
    <m/>
    <s v="NULL"/>
    <n v="1699"/>
    <s v="900053354-4"/>
    <s v="HORIZONTES ABA TERAPIA INTEGRAL LIMITADA"/>
    <s v="803-141"/>
    <d v="2013-09-26T00:00:00"/>
    <x v="0"/>
    <s v="F849"/>
    <s v="TRASTORNO GENERALIZADO DEL DESARROLLO NO ESPECIFICADO"/>
    <n v="89021411"/>
    <s v="TERAPIA INTEGRAL COMPORTAMENTAL TIPO ABA - AC"/>
    <n v="1701"/>
    <s v="El monto a reconocer presenta diferencias"/>
    <s v="Valor recobrado superior al valor liquidado, se glosa la diferencia "/>
    <s v="No se acepta la glosa el valor recobrado es correcto. Valor de la Terapia Comportamental $ 6.078.720 menos valor cuota moderadora aplicada proporcional a este servicio $ 8.077 meno similar $ 15.100 = $ 6.055.543."/>
    <n v="6054520"/>
    <n v="6054520"/>
    <x v="1"/>
    <s v="MULTIPLE"/>
    <n v="20"/>
    <d v="2014-07-07T00:00:00"/>
    <d v="2017-07-06T00:00:00"/>
  </r>
  <r>
    <m/>
    <n v="708147"/>
    <n v="100579757"/>
    <n v="1"/>
    <s v="FABIO MEJIA JIMENEZ"/>
    <s v="TI"/>
    <n v="1034516596"/>
    <d v="2013-11-30T00:00:00"/>
    <d v="2013-12-10T00:00:00"/>
    <d v="2014-02-04T00:00:00"/>
    <m/>
    <m/>
    <s v="NULL"/>
    <n v="1699"/>
    <s v="900053354-4"/>
    <s v="HORIZONTES ABA TERAPIA INTEGRAL LIMITADA"/>
    <s v="803-141"/>
    <d v="2013-09-26T00:00:00"/>
    <x v="0"/>
    <s v="F849"/>
    <s v="TRASTORNO GENERALIZADO DEL DESARROLLO NO ESPECIFICADO"/>
    <n v="89021411"/>
    <s v="TERAPIA INTEGRAL COMPORTAMENTAL TIPO ABA - AC"/>
    <n v="702"/>
    <s v="Lo recobrado corresponde a una exclusión del POS y no se encuentra debidamente justificada en el Acta de CTC u ordenada expresamente en el fallo de tutela "/>
    <s v="La tecnología recobrada es una exclusion del POS y no se encuentra debidamente justificada en el acta de CTC"/>
    <s v="Como se evidencia se encuentra el Acta de CTC No 803-141 la cual aporta la Justificación médica y autoriza el suministro de la actividad recobrada ya que la actividad TERAPIA INTEGRAL COMPORTAMENTAL TIPO ABA - fue realizada por un Neuropsicologo lo cual hace parte de la cobertura en Salud y no es Educativo."/>
    <m/>
    <m/>
    <x v="1"/>
    <s v="MULTIPLE"/>
    <n v="20"/>
    <d v="2014-07-07T00:00:00"/>
    <d v="2017-07-06T00:00:00"/>
  </r>
  <r>
    <n v="708381"/>
    <n v="708381"/>
    <n v="100578938"/>
    <n v="1"/>
    <s v="ALBERTO DUARTE HIDALGO"/>
    <s v="CC"/>
    <n v="19135157"/>
    <d v="2013-11-15T00:00:00"/>
    <d v="2013-12-13T00:00:00"/>
    <d v="2014-02-04T00:00:00"/>
    <m/>
    <m/>
    <s v="TUT"/>
    <n v="195331"/>
    <s v="816001182-7"/>
    <s v="AUDIFARMA S.A."/>
    <s v="2245-436"/>
    <d v="2013-11-12T00:00:00"/>
    <x v="0"/>
    <s v="N189"/>
    <s v="INSUFICIENCIA RENAL CRONICA- NO ESPECIFICADA"/>
    <s v="19988117-01-0B03XA03"/>
    <s v="MIRCERA® SOLUCION INYECTABLE JERINGA PRELLENADA 100 MCG / 0.3 ML"/>
    <n v="1904"/>
    <s v="La orden o formula medica no evidencia la prescripcion "/>
    <s v="No aporta orden y/o formula medica"/>
    <s v="Se adjunta formula medica de acuerdo a lo establecido en la Res. 5395 de 2013 con la descripción del paciente, técnologia No POS y Médico Tratante."/>
    <n v="1149952"/>
    <n v="1149952"/>
    <x v="1"/>
    <s v="UNICA"/>
    <n v="20"/>
    <d v="2014-07-07T00:00:00"/>
    <d v="2017-07-06T00:00:00"/>
  </r>
  <r>
    <n v="708464"/>
    <n v="708464"/>
    <n v="100580787"/>
    <n v="1"/>
    <s v="ANA BERTILDA PINZON DE DIAZ"/>
    <s v="CC"/>
    <n v="20265997"/>
    <d v="2013-09-30T00:00:00"/>
    <d v="2013-10-25T00:00:00"/>
    <d v="2014-02-04T00:00:00"/>
    <m/>
    <m/>
    <s v="MACB"/>
    <n v="206951"/>
    <s v="816001182-7"/>
    <s v="AUDIFARMA S.A."/>
    <s v="2157-199"/>
    <d v="2013-07-26T00:00:00"/>
    <x v="0"/>
    <s v="E119"/>
    <s v="DIABETES MELLITUS NO INSULINODEPENDIENTE SIN MENCION DE COMPLICACION"/>
    <s v="20018997-01-0N03AX14"/>
    <s v="LEVETIRACETAM 500 MG TABLETAS"/>
    <n v="1904"/>
    <s v="La orden o formula medica no evidencia la prescripcion "/>
    <s v="No aporta orden y/o formula medica"/>
    <s v="Se adjunta formula medica de acuerdo a lo establecido en la Res. 5395 de 2013 con la descripción del paciente, técnologia No POS y Médico Tratante."/>
    <n v="42660"/>
    <n v="42660"/>
    <x v="1"/>
    <s v="UNICA"/>
    <n v="20"/>
    <d v="2014-07-07T00:00:00"/>
    <d v="2017-07-06T00:00:00"/>
  </r>
  <r>
    <n v="708483"/>
    <n v="708483"/>
    <n v="100580806"/>
    <n v="1"/>
    <s v="ROSA ELVIA GELACIO RODRIGUEZ"/>
    <s v="CC"/>
    <n v="41647361"/>
    <d v="2013-10-12T00:00:00"/>
    <d v="2013-10-25T00:00:00"/>
    <d v="2014-02-04T00:00:00"/>
    <m/>
    <m/>
    <s v="TUT"/>
    <n v="188374"/>
    <s v="816001182-7"/>
    <s v="AUDIFARMA S.A."/>
    <s v="2189-332"/>
    <d v="2013-09-04T00:00:00"/>
    <x v="0"/>
    <s v="H408"/>
    <s v="OTROS GLAUCOMAS"/>
    <s v="19933626-02-0V08AA05"/>
    <s v="ACRYLARM GEL OFTALMICO ESTERIL"/>
    <n v="1904"/>
    <s v="La orden o formula medica no evidencia la prescripcion "/>
    <s v="No aporta orden y/o formula medica"/>
    <s v="Se adjunta formula medica de acuerdo a lo establecido en la Res. 5395 de 2013 con la descripción del paciente, técnologia No POS y Médico Tratante."/>
    <n v="25152"/>
    <n v="25152"/>
    <x v="1"/>
    <s v="UNICA"/>
    <n v="20"/>
    <d v="2014-07-07T00:00:00"/>
    <d v="2017-07-06T00:00:00"/>
  </r>
  <r>
    <n v="708488"/>
    <n v="708488"/>
    <n v="100580811"/>
    <n v="1"/>
    <s v="PAULINA CASTELLANOS DE BEJARANO"/>
    <s v="CC"/>
    <n v="20028546"/>
    <d v="2013-10-15T00:00:00"/>
    <d v="2013-10-25T00:00:00"/>
    <d v="2014-02-04T00:00:00"/>
    <m/>
    <m/>
    <s v="TUT"/>
    <n v="188388"/>
    <s v="816001182-7"/>
    <s v="AUDIFARMA S.A."/>
    <s v="2171-509"/>
    <d v="2013-08-12T00:00:00"/>
    <x v="0"/>
    <s v="J440"/>
    <s v="ENFERMEDAD PULMONAR OBSTRUCTIVA CRONICA CON INFECCION AGUDA DE LAS VIAS RESPIRATORIAS INFERIORES"/>
    <s v="20032555-03-0R03BB04"/>
    <s v="TIOSYNT BROMURO DE TIOTROPIO 18 MCG / POLVO PARA INHALACION"/>
    <n v="1904"/>
    <s v="La orden o formula medica no evidencia la prescripcion "/>
    <s v="No aporta orden y/o formula medica"/>
    <s v="Se adjunta formula medica de acuerdo a lo establecido en la Res. 5395 de 2013 con la descripción del paciente, técnologia No POS y Médico Tratante."/>
    <n v="59303"/>
    <n v="59303"/>
    <x v="1"/>
    <s v="UNICA"/>
    <n v="20"/>
    <d v="2014-07-07T00:00:00"/>
    <d v="2017-07-06T00:00:00"/>
  </r>
  <r>
    <n v="708489"/>
    <n v="708489"/>
    <n v="100580812"/>
    <n v="1"/>
    <s v="ASCENETH TARQUINO GOMEZ"/>
    <s v="CC"/>
    <n v="20142787"/>
    <d v="2013-10-12T00:00:00"/>
    <d v="2013-10-25T00:00:00"/>
    <d v="2014-02-04T00:00:00"/>
    <m/>
    <m/>
    <s v="TUT"/>
    <n v="188385"/>
    <s v="816001182-7"/>
    <s v="AUDIFARMA S.A."/>
    <s v="2191-116"/>
    <d v="2013-09-06T00:00:00"/>
    <x v="0"/>
    <s v="F009"/>
    <s v="DEMENCIA EN LA ENFERMEDAD DE ALZHEIMER- NO ESPECIFICADA (G30.9)"/>
    <s v="19990978-03-0N05AH04"/>
    <s v="QUETIAPINA 100 MG TABLETA RECUBIERTA"/>
    <n v="1904"/>
    <s v="La orden o formula medica no evidencia la prescripcion "/>
    <s v="No aporta orden y/o formula medica"/>
    <s v="Se adjunta formula medica de acuerdo a lo establecido en la Res. 5395 de 2013 con la descripción del paciente, técnologia No POS y Médico Tratante."/>
    <n v="29200"/>
    <n v="29200"/>
    <x v="1"/>
    <s v="UNICA"/>
    <n v="20"/>
    <d v="2014-07-07T00:00:00"/>
    <d v="2017-07-06T00:00:00"/>
  </r>
  <r>
    <n v="708495"/>
    <n v="708495"/>
    <n v="100580818"/>
    <n v="1"/>
    <s v="JIMMY ALEXANDER ARIAS BARBOSA"/>
    <s v="CC"/>
    <n v="79627648"/>
    <d v="2013-09-24T00:00:00"/>
    <d v="2013-10-18T00:00:00"/>
    <d v="2014-02-04T00:00:00"/>
    <m/>
    <m/>
    <s v="TUT"/>
    <n v="185788"/>
    <s v="816001182-7"/>
    <s v="AUDIFARMA S.A."/>
    <s v="2141-418"/>
    <d v="2013-07-08T00:00:00"/>
    <x v="0"/>
    <s v="R13X"/>
    <s v="DISFAGIA"/>
    <s v="20007638-01-0N05AL07"/>
    <s v="GARMISCH SULPRID 25 MG TABLETAS"/>
    <n v="1904"/>
    <s v="La orden o formula medica no evidencia la prescripcion "/>
    <s v="No aporta orden y/o formula medica"/>
    <s v="Se adjunta formula medica de acuerdo a lo establecido en la Res. 5395 de 2013 con la descripción del paciente, técnologia No POS y Médico Tratante."/>
    <n v="26890"/>
    <n v="26890"/>
    <x v="1"/>
    <s v="UNICA"/>
    <n v="20"/>
    <d v="2014-07-07T00:00:00"/>
    <d v="2017-07-06T00:00:00"/>
  </r>
  <r>
    <n v="708531"/>
    <n v="708531"/>
    <n v="100580853"/>
    <n v="1"/>
    <s v="JULIAN ANDRES DIAZ CARRILLO"/>
    <s v="TI"/>
    <n v="1013257426"/>
    <d v="2013-10-09T00:00:00"/>
    <d v="2013-10-25T00:00:00"/>
    <d v="2014-02-04T00:00:00"/>
    <m/>
    <m/>
    <s v="TUT"/>
    <n v="188194"/>
    <s v="816001182-7"/>
    <s v="AUDIFARMA S.A."/>
    <s v="2189-659"/>
    <d v="2013-09-04T00:00:00"/>
    <x v="0"/>
    <s v="G473"/>
    <s v="APNEA DEL SUENO"/>
    <s v="19986156-01-0R01AD08"/>
    <s v="AVAMYS® SPRAY NASAL"/>
    <n v="1904"/>
    <s v="La orden o formula medica no evidencia la prescripcion "/>
    <s v="No aporta orden y/o formula medica"/>
    <s v="Se adjunta formula medica de acuerdo a lo establecido en la Res. 5395 de 2013 con la descripción del paciente, técnologia No POS y Médico Tratante."/>
    <n v="31894"/>
    <n v="31894"/>
    <x v="1"/>
    <s v="UNICA"/>
    <n v="20"/>
    <d v="2014-07-07T00:00:00"/>
    <d v="2017-07-06T00:00:00"/>
  </r>
  <r>
    <n v="708557"/>
    <n v="708557"/>
    <n v="100580879"/>
    <n v="1"/>
    <s v="ANA MARIA ARIAS LOPEZ"/>
    <s v="TI"/>
    <n v="96081810033"/>
    <d v="2013-09-24T00:00:00"/>
    <d v="2013-10-18T00:00:00"/>
    <d v="2014-02-04T00:00:00"/>
    <m/>
    <m/>
    <s v="TUT"/>
    <n v="186124"/>
    <s v="816001182-7"/>
    <s v="AUDIFARMA S.A."/>
    <s v="2157-151"/>
    <d v="2013-07-26T00:00:00"/>
    <x v="0"/>
    <s v="G441"/>
    <s v="CEFALEA VASCULAR- NCOP"/>
    <s v="19926868-01-0N03AX11"/>
    <s v="TOPAMAC® SPRINKLE 15 MG"/>
    <n v="1904"/>
    <s v="La orden o formula medica no evidencia la prescripcion "/>
    <s v="No aporta orden y/o formula medica"/>
    <s v="Se adjunta formula medica de acuerdo a lo establecido en la Res. 5395 de 2013 con la descripción del paciente, técnologia No POS y Médico Tratante."/>
    <n v="42480"/>
    <n v="42480"/>
    <x v="1"/>
    <s v="UNICA"/>
    <n v="20"/>
    <d v="2014-07-07T00:00:00"/>
    <d v="2017-07-06T00:00:00"/>
  </r>
  <r>
    <n v="708564"/>
    <n v="708564"/>
    <n v="100580886"/>
    <n v="1"/>
    <s v="IVER PUENTES PARDO"/>
    <s v="CC"/>
    <n v="79294699"/>
    <d v="2013-09-17T00:00:00"/>
    <d v="2013-10-18T00:00:00"/>
    <d v="2014-02-04T00:00:00"/>
    <m/>
    <m/>
    <s v="TUT"/>
    <n v="186106"/>
    <s v="816001182-7"/>
    <s v="AUDIFARMA S.A."/>
    <s v="2177-103"/>
    <d v="2013-08-20T00:00:00"/>
    <x v="0"/>
    <s v="R520"/>
    <s v="DOLOR AGUDO"/>
    <s v="20016557-05-0N03AX16"/>
    <s v="PREGABALINA 150 MG CAPSULAS"/>
    <n v="1904"/>
    <s v="La orden o formula medica no evidencia la prescripcion "/>
    <s v="No aporta orden y/o formula medica"/>
    <s v="Se adjunta formula medica de acuerdo a lo establecido en la Res. 5395 de 2013 con la descripción del paciente, técnologia No POS y Médico Tratante."/>
    <n v="36652"/>
    <n v="36652"/>
    <x v="1"/>
    <s v="UNICA"/>
    <n v="20"/>
    <d v="2014-07-07T00:00:00"/>
    <d v="2017-07-06T00:00:00"/>
  </r>
  <r>
    <n v="708567"/>
    <n v="708567"/>
    <n v="100580889"/>
    <n v="1"/>
    <s v="LUIS CARLOS FORERO LEON"/>
    <s v="CC"/>
    <n v="194775"/>
    <d v="2013-09-14T00:00:00"/>
    <d v="2013-10-18T00:00:00"/>
    <d v="2014-02-04T00:00:00"/>
    <m/>
    <m/>
    <s v="TUT"/>
    <n v="186096"/>
    <s v="816001182-7"/>
    <s v="AUDIFARMA S.A."/>
    <s v="2167-140"/>
    <d v="2013-08-09T00:00:00"/>
    <x v="0"/>
    <s v="I10X"/>
    <s v="HIPERTENSION ESENCIAL (PRIMARIA)"/>
    <s v="19996412-03-0C10BA02"/>
    <s v="EZETIMIBA 10MG + SIMVASTATINA 40MG"/>
    <n v="1904"/>
    <s v="La orden o formula medica no evidencia la prescripcion "/>
    <s v="No aporta orden y/o formula medica"/>
    <s v="Se adjunta formula medica de acuerdo a lo establecido en la Res. 5395 de 2013 con la descripción del paciente, técnologia No POS y Médico Tratante."/>
    <n v="24680"/>
    <n v="24680"/>
    <x v="1"/>
    <s v="UNICA"/>
    <n v="20"/>
    <d v="2014-07-07T00:00:00"/>
    <d v="2017-07-06T00:00:00"/>
  </r>
  <r>
    <n v="708728"/>
    <n v="708728"/>
    <n v="100580034"/>
    <n v="1"/>
    <s v="SARA LUCIA DUQUE PARRA"/>
    <s v="TI"/>
    <n v="1014476248"/>
    <d v="2012-12-12T00:00:00"/>
    <d v="2013-11-08T00:00:00"/>
    <d v="2014-02-04T00:00:00"/>
    <m/>
    <m/>
    <s v="MACB"/>
    <n v="163912"/>
    <s v="816001182-7"/>
    <s v="AUDIFARMA S.A."/>
    <s v="1895-284"/>
    <d v="2012-08-31T00:00:00"/>
    <x v="0"/>
    <s v="F83X"/>
    <s v="TRASTORNOS ESPECIFICOS MIXTOS DEL DESARROLLO"/>
    <s v="19953802-01-0L02AE04"/>
    <s v="DECAPEPTYL 11.25 MG"/>
    <n v="1904"/>
    <s v="La orden o formula medica no evidencia la prescripcion "/>
    <s v="No aporta orden y/o formula medica"/>
    <s v="Se adjunta formula medica de acuerdo a lo establecido en la Res. 5395 de 2013 con la descripción del paciente, técnologia No POS y Médico Tratante."/>
    <n v="937761"/>
    <n v="937761"/>
    <x v="1"/>
    <s v="MULTIPLE"/>
    <n v="20"/>
    <d v="2014-07-07T00:00:00"/>
    <d v="2017-07-06T00:00:00"/>
  </r>
  <r>
    <m/>
    <n v="708728"/>
    <n v="100580034"/>
    <n v="1"/>
    <s v="SARA LUCIA DUQUE PARRA"/>
    <s v="TI"/>
    <n v="1014476248"/>
    <d v="2012-12-12T00:00:00"/>
    <d v="2013-11-08T00:00:00"/>
    <d v="2014-02-04T00:00:00"/>
    <m/>
    <m/>
    <s v="MACB"/>
    <n v="163912"/>
    <s v="816001182-7"/>
    <s v="AUDIFARMA S.A."/>
    <s v="1895-284"/>
    <d v="2012-08-31T00:00:00"/>
    <x v="0"/>
    <s v="F83X"/>
    <s v="TRASTORNOS ESPECIFICOS MIXTOS DEL DESARROLLO"/>
    <s v="19953802-01-0L02AE04"/>
    <s v="DECAPEPTYL 11.25 MG"/>
    <n v="1703"/>
    <s v="El monto a reconocer presenta diferencias"/>
    <s v="Se reliquida según Circular No. (CIRCULAR 04 8/11/2012) Precio Máximo de Medicamentos, se glosa la diferencia."/>
    <s v="Se corrige aplicando el tope del medicamento correspondiente para la fecha de prestacion 12/12/2012 por un valor unitario de $ 942.231"/>
    <m/>
    <m/>
    <x v="1"/>
    <s v="MULTIPLE"/>
    <n v="20"/>
    <d v="2014-07-07T00:00:00"/>
    <d v="2017-07-06T00:00:00"/>
  </r>
  <r>
    <n v="708731"/>
    <n v="708731"/>
    <n v="100580037"/>
    <n v="1"/>
    <s v="ALBERTO GONZALEZ ROJAS"/>
    <s v="CC"/>
    <n v="19333877"/>
    <d v="2013-04-11T00:00:00"/>
    <d v="2013-05-24T00:00:00"/>
    <d v="2014-02-04T00:00:00"/>
    <m/>
    <m/>
    <s v="MACB"/>
    <n v="1061953"/>
    <s v="816001182-7"/>
    <s v="AUDIFARMA S.A."/>
    <s v="2073-269"/>
    <d v="2013-04-08T00:00:00"/>
    <x v="0"/>
    <s v="M791"/>
    <s v="MIALGIA"/>
    <s v="19953202-02-0N03AX16"/>
    <s v="LYRICA 75 MG CAPSULAS"/>
    <n v="1904"/>
    <s v="La orden o formula medica no evidencia la prescripcion "/>
    <s v="No aporta orden y/o formula medica"/>
    <s v="Se adjunta formula medica de acuerdo a lo establecido en la Res. 5395 de 2013 con la descripción del paciente, técnologia No POS y Médico Tratante."/>
    <n v="37212"/>
    <n v="37212"/>
    <x v="1"/>
    <s v="UNICA"/>
    <n v="20"/>
    <d v="2014-07-07T00:00:00"/>
    <d v="2017-07-06T00:00:00"/>
  </r>
  <r>
    <n v="708735"/>
    <n v="708735"/>
    <n v="100580041"/>
    <n v="1"/>
    <s v="CLAUDIA ANDREA ALFONSO PRIETO"/>
    <s v="CC"/>
    <n v="52905305"/>
    <d v="2013-04-29T00:00:00"/>
    <d v="2013-05-24T00:00:00"/>
    <d v="2014-02-04T00:00:00"/>
    <m/>
    <m/>
    <s v="INV"/>
    <n v="208208"/>
    <s v="816001182-7"/>
    <s v="AUDIFARMA S.A."/>
    <s v="2041-470"/>
    <d v="2013-02-25T00:00:00"/>
    <x v="0"/>
    <s v="E282"/>
    <s v="SINDROME DE OVARIO POLIQUISTICO"/>
    <s v="19989179-01-0G03FA17"/>
    <s v="FEMELLE 20 CD"/>
    <n v="1904"/>
    <s v="La orden o formula medica no evidencia la prescripcion "/>
    <s v="No aporta orden y/o formula medica"/>
    <s v="Se adjunta formula medica de acuerdo a lo establecido en la Res. 5395 de 2013 con la descripción del paciente, técnologia No POS y Médico Tratante."/>
    <n v="34496"/>
    <n v="34496"/>
    <x v="1"/>
    <s v="UNICA"/>
    <n v="20"/>
    <d v="2014-07-07T00:00:00"/>
    <d v="2017-07-06T00:00:00"/>
  </r>
  <r>
    <n v="708743"/>
    <n v="708743"/>
    <n v="100580049"/>
    <n v="1"/>
    <s v="CARMEN STELLA MOLANO DE CUARTAS"/>
    <s v="CC"/>
    <n v="41474116"/>
    <d v="2013-04-19T00:00:00"/>
    <d v="2013-05-24T00:00:00"/>
    <d v="2014-02-04T00:00:00"/>
    <m/>
    <m/>
    <s v="INV"/>
    <n v="207549"/>
    <s v="816001182-7"/>
    <s v="AUDIFARMA S.A."/>
    <s v="2059-2"/>
    <d v="2013-03-18T00:00:00"/>
    <x v="0"/>
    <s v="M791"/>
    <s v="MIALGIA"/>
    <s v="19953202-02-0N03AX16"/>
    <s v="LYRICA 75 MG CAPSULAS"/>
    <n v="1904"/>
    <s v="La orden o formula medica no evidencia la prescripcion "/>
    <s v="No aporta orden y/o formula medica"/>
    <s v="Se adjunta formula medica de acuerdo a lo establecido en la Res. 5395 de 2013 con la descripción del paciente, técnologia No POS y Médico Tratante."/>
    <n v="37212"/>
    <n v="37212"/>
    <x v="1"/>
    <s v="UNICA"/>
    <n v="20"/>
    <d v="2014-07-07T00:00:00"/>
    <d v="2017-07-06T00:00:00"/>
  </r>
  <r>
    <n v="708749"/>
    <n v="708749"/>
    <n v="100580055"/>
    <n v="1"/>
    <s v="MARTHA LUCIA RODRIGUEZ CORREDOR"/>
    <s v="CC"/>
    <n v="35495243"/>
    <d v="2013-04-30T00:00:00"/>
    <d v="2013-05-24T00:00:00"/>
    <d v="2014-02-04T00:00:00"/>
    <m/>
    <m/>
    <s v="INV"/>
    <n v="207869"/>
    <s v="816001182-7"/>
    <s v="AUDIFARMA S.A."/>
    <s v="2087-477"/>
    <d v="2013-04-24T00:00:00"/>
    <x v="0"/>
    <s v="M150"/>
    <s v="(OSTEO)ARTROSIS PRIMARIA GENERALIZADA"/>
    <s v="19996191-03-0N03AX12"/>
    <s v="GABAPENTINA 400 MG CAPSULAS"/>
    <n v="1904"/>
    <s v="La orden o formula medica no evidencia la prescripcion "/>
    <s v="No aporta orden y/o formula medica"/>
    <s v="Se adjunta formula medica de acuerdo a lo establecido en la Res. 5395 de 2013 con la descripción del paciente, técnologia No POS y Médico Tratante."/>
    <n v="30060"/>
    <n v="30060"/>
    <x v="1"/>
    <s v="UNICA"/>
    <n v="20"/>
    <d v="2014-07-07T00:00:00"/>
    <d v="2017-07-06T00:00:00"/>
  </r>
  <r>
    <n v="708759"/>
    <n v="708759"/>
    <n v="100580065"/>
    <n v="1"/>
    <s v="INES AMERICA SARMIENTO ORTIZ"/>
    <s v="CC"/>
    <n v="41352948"/>
    <d v="2013-04-23T00:00:00"/>
    <d v="2013-05-24T00:00:00"/>
    <d v="2014-02-04T00:00:00"/>
    <m/>
    <m/>
    <s v="INV"/>
    <n v="207560"/>
    <s v="816001182-7"/>
    <s v="AUDIFARMA S.A."/>
    <s v="2083-36"/>
    <d v="2013-04-19T00:00:00"/>
    <x v="0"/>
    <s v="M791"/>
    <s v="MIALGIA"/>
    <s v="19953202-07-0N03AX16"/>
    <s v="LYRICA 75 MG CAPSULAS"/>
    <n v="1904"/>
    <s v="La orden o formula medica no evidencia la prescripcion "/>
    <s v="No aporta orden y/o formula medica"/>
    <s v="Se adjunta formula medica de acuerdo a lo establecido en la Res. 5395 de 2013 con la descripción del paciente, técnologia No POS y Médico Tratante."/>
    <n v="37688"/>
    <n v="37688"/>
    <x v="1"/>
    <s v="UNICA"/>
    <n v="20"/>
    <d v="2014-07-07T00:00:00"/>
    <d v="2017-07-06T00:00:00"/>
  </r>
  <r>
    <n v="708775"/>
    <n v="708775"/>
    <n v="100580081"/>
    <n v="1"/>
    <s v="LUIS FERNANDO MARTINEZ GIRALDO"/>
    <s v="CC"/>
    <n v="6760774"/>
    <d v="2013-05-06T00:00:00"/>
    <d v="2013-05-24T00:00:00"/>
    <d v="2014-02-04T00:00:00"/>
    <m/>
    <m/>
    <s v="ACB"/>
    <n v="115537"/>
    <s v="816001182-7"/>
    <s v="AUDIFARMA S.A."/>
    <s v="2093-413"/>
    <d v="2013-05-02T00:00:00"/>
    <x v="0"/>
    <s v="E46X"/>
    <s v="DESNUTRICION PROTEICOCALORICA - NO ESPECIFICADA"/>
    <s v="19948751-01-0A12AA20"/>
    <s v="CASILAN"/>
    <n v="1904"/>
    <s v="La orden o formula medica no evidencia la prescripcion "/>
    <s v="No aporta orden y/o formula medica"/>
    <s v="Se adjunta formula medica de acuerdo a lo establecido en la Res. 5395 de 2013 con la descripción del paciente, técnologia No POS y Médico Tratante."/>
    <n v="203730"/>
    <n v="203730"/>
    <x v="1"/>
    <s v="UNICA"/>
    <n v="20"/>
    <d v="2014-07-07T00:00:00"/>
    <d v="2017-07-06T00:00:00"/>
  </r>
  <r>
    <n v="708795"/>
    <n v="708795"/>
    <n v="100580101"/>
    <n v="1"/>
    <s v="LUIS ANIBAL PABON ARIAS"/>
    <s v="CC"/>
    <n v="3115699"/>
    <d v="2013-05-15T00:00:00"/>
    <d v="2013-05-24T00:00:00"/>
    <d v="2014-02-04T00:00:00"/>
    <m/>
    <m/>
    <s v="ACB"/>
    <n v="115993"/>
    <s v="816001182-7"/>
    <s v="AUDIFARMA S.A."/>
    <s v="2097-546"/>
    <d v="2013-05-08T00:00:00"/>
    <x v="0"/>
    <s v="I472"/>
    <s v="TAQUICARDIA VENTRICULAR"/>
    <s v="20001293-08-0C07AB02"/>
    <s v="PREZOC 50 MG"/>
    <n v="1904"/>
    <s v="La orden o formula medica no evidencia la prescripcion "/>
    <s v="No aporta orden y/o formula medica"/>
    <s v="Se adjunta formula medica de acuerdo a lo establecido en la Res. 5395 de 2013 con la descripción del paciente, técnologia No POS y Médico Tratante."/>
    <n v="21588"/>
    <n v="21588"/>
    <x v="1"/>
    <s v="UNICA"/>
    <n v="20"/>
    <d v="2014-07-07T00:00:00"/>
    <d v="2017-07-06T00:00:00"/>
  </r>
  <r>
    <n v="708801"/>
    <n v="708801"/>
    <n v="100580107"/>
    <n v="1"/>
    <s v="JUAN BAUTISTA HERRERA"/>
    <s v="CC"/>
    <n v="17056478"/>
    <d v="2013-08-30T00:00:00"/>
    <d v="2013-10-18T00:00:00"/>
    <d v="2014-02-04T00:00:00"/>
    <m/>
    <m/>
    <s v="MACB"/>
    <n v="205403"/>
    <s v="816001182-7"/>
    <s v="AUDIFARMA S.A."/>
    <s v="2179-293"/>
    <d v="2013-08-23T00:00:00"/>
    <x v="0"/>
    <s v="J449"/>
    <s v="ENFERMEDAD PULMONAR OBSTRUCTIVA CRONICA- NO ESPECIFICADA"/>
    <s v="20032555-06-0R03BB04"/>
    <s v="TIOSYNT BROMURO DE TIOTROPIO 18 MCG / POLVO PARA INHALACION"/>
    <n v="1904"/>
    <s v="La orden o formula medica no evidencia la prescripcion "/>
    <s v="No aporta orden y/o formula medica"/>
    <s v="Se adjunta formula medica de acuerdo a lo establecido en la Res. 5395 de 2013 con la descripción del paciente, técnologia No POS y Médico Tratante."/>
    <n v="51343"/>
    <n v="51343"/>
    <x v="1"/>
    <s v="UNICA"/>
    <n v="20"/>
    <d v="2014-07-07T00:00:00"/>
    <d v="2017-07-06T00:00:00"/>
  </r>
  <r>
    <n v="708826"/>
    <n v="708826"/>
    <n v="100580132"/>
    <n v="1"/>
    <s v="MARIA INES CUELLAR DE SANCHEZ"/>
    <s v="CC"/>
    <n v="20540112"/>
    <d v="2013-05-09T00:00:00"/>
    <d v="2013-05-24T00:00:00"/>
    <d v="2014-02-04T00:00:00"/>
    <m/>
    <m/>
    <s v="ACB"/>
    <n v="118922"/>
    <s v="816001182-7"/>
    <s v="AUDIFARMA S.A."/>
    <s v="2097-625"/>
    <d v="2013-05-08T00:00:00"/>
    <x v="0"/>
    <s v="F051"/>
    <s v="DELIRIO SUPERPUESTO A UN CUADRO DE DEMENCIA"/>
    <s v="19953202-08-0N03AX16"/>
    <s v="LYRICA 75 MG CAPSULAS"/>
    <n v="1904"/>
    <s v="La orden o formula medica no evidencia la prescripcion "/>
    <s v="No aporta orden y/o formula medica"/>
    <s v="Se adjunta formula medica de acuerdo a lo establecido en la Res. 5395 de 2013 con la descripción del paciente, técnologia No POS y Médico Tratante."/>
    <n v="37212"/>
    <n v="37212"/>
    <x v="1"/>
    <s v="UNICA"/>
    <n v="20"/>
    <d v="2014-07-07T00:00:00"/>
    <d v="2017-07-06T00:00:00"/>
  </r>
  <r>
    <n v="708866"/>
    <n v="708866"/>
    <n v="100580170"/>
    <n v="1"/>
    <s v="CARLOS JULIO CARDENAS HERNANDEZ"/>
    <s v="CC"/>
    <n v="17145022"/>
    <d v="2013-11-22T00:00:00"/>
    <d v="2013-12-13T00:00:00"/>
    <d v="2014-02-04T00:00:00"/>
    <m/>
    <m/>
    <s v="TUT"/>
    <n v="195754"/>
    <s v="816001182-7"/>
    <s v="AUDIFARMA S.A."/>
    <s v="2251-370"/>
    <d v="2013-11-20T00:00:00"/>
    <x v="0"/>
    <s v="J449"/>
    <s v="ENFERMEDAD PULMONAR OBSTRUCTIVA CRONICA- NO ESPECIFICADA"/>
    <s v="19991309-01-0R03BB04"/>
    <s v="SPIRIVA® RESPIMAT®"/>
    <n v="1904"/>
    <s v="La orden o formula medica no evidencia la prescripcion "/>
    <s v="No aporta orden y/o formula medica"/>
    <s v="Se adjunta formula medica de acuerdo a lo establecido en la Res. 5395 de 2013 con la descripción del paciente, técnologia No POS y Médico Tratante."/>
    <n v="315918"/>
    <n v="315918"/>
    <x v="1"/>
    <s v="UNICA"/>
    <n v="20"/>
    <d v="2014-07-07T00:00:00"/>
    <d v="2017-07-06T00:00:00"/>
  </r>
  <r>
    <n v="709080"/>
    <n v="709080"/>
    <n v="100579194"/>
    <n v="1"/>
    <s v="ROSALBA PINILLA PARRA"/>
    <s v="CC"/>
    <n v="53118943"/>
    <d v="2013-08-30T00:00:00"/>
    <d v="2013-12-08T00:00:00"/>
    <d v="2014-02-04T00:00:00"/>
    <m/>
    <m/>
    <s v="H"/>
    <n v="157"/>
    <s v="800085486-2"/>
    <s v="CLINICA PARTENON LTDA"/>
    <s v="2002-157"/>
    <d v="2013-08-15T00:00:00"/>
    <x v="0"/>
    <s v="I958"/>
    <s v="OTROS TIPOS DE HIPOTENSION"/>
    <s v="88888888-88-88888888"/>
    <s v="Vitales no disponibles"/>
    <n v="1904"/>
    <s v="La orden o formula medica no evidencia la prescripcion "/>
    <s v="No aporta orden y/o formula medica"/>
    <s v="Se adjunta epicrisis donde se evidencia la formulacion del medicamento recobrado de acuerdo a lo establecido en la Res. 5395 de 2013 con la descripción del paciente, técnologia No POS y Médico Tratante."/>
    <n v="191668"/>
    <n v="191668"/>
    <x v="1"/>
    <s v="UNICA"/>
    <n v="20"/>
    <d v="2014-07-07T00:00:00"/>
    <d v="2017-07-06T00:00:00"/>
  </r>
  <r>
    <n v="709150"/>
    <n v="709150"/>
    <n v="100579261"/>
    <n v="1"/>
    <s v="ROSA ELVIA GELACIO RODRIGUEZ"/>
    <s v="CC"/>
    <n v="41647361"/>
    <d v="2013-09-13T00:00:00"/>
    <d v="2013-10-18T00:00:00"/>
    <d v="2014-02-04T00:00:00"/>
    <m/>
    <m/>
    <n v="205"/>
    <n v="385791"/>
    <s v="816001182-7"/>
    <s v="AUDIFARMA S.A."/>
    <s v="2189-343"/>
    <d v="2013-09-04T00:00:00"/>
    <x v="0"/>
    <s v="K746"/>
    <s v="OTRAS CIRROSIS DEL HIGADO Y LA NO ESPECIFICADAS"/>
    <s v="19997632-05-0C10AX06"/>
    <s v="EPAX 720 MG. EC-ÁCIDOS OMEGA 3 AL 60 % (CUBIERTA ENTÉRICA)"/>
    <n v="1904"/>
    <s v="La orden o formula medica no evidencia la prescripcion "/>
    <s v="No aporta orden y/o formula medica"/>
    <s v="Se adjunta formula medica de acuerdo a lo establecido en la Res. 5395 de 2013 con la descripción del paciente, técnologia No POS y Médico Tratante."/>
    <n v="46320"/>
    <n v="46320"/>
    <x v="1"/>
    <s v="UNICA"/>
    <n v="20"/>
    <d v="2014-07-07T00:00:00"/>
    <d v="2017-07-06T00:00:00"/>
  </r>
  <r>
    <n v="709166"/>
    <n v="709166"/>
    <n v="100579277"/>
    <n v="1"/>
    <s v="ANGELICA ROCIO GOMEZ PRIETO"/>
    <s v="CC"/>
    <n v="53075090"/>
    <d v="2013-09-30T00:00:00"/>
    <d v="2013-10-18T00:00:00"/>
    <d v="2014-02-04T00:00:00"/>
    <m/>
    <m/>
    <n v="205"/>
    <n v="391932"/>
    <s v="816001182-7"/>
    <s v="AUDIFARMA S.A."/>
    <s v="2209-120"/>
    <d v="2013-09-27T00:00:00"/>
    <x v="0"/>
    <s v="L208"/>
    <s v="OTRAS DERMATITIS ATOPICAS"/>
    <s v="19952818-01-0A11AA02"/>
    <s v="CAPRIMIDA D"/>
    <n v="1904"/>
    <s v="La orden o formula medica no evidencia la prescripcion "/>
    <s v="No aporta orden y/o formula medica"/>
    <s v="Se adjunta formula medica de acuerdo a lo establecido en la Res. 5395 de 2013 con la descripción del paciente, técnologia No POS y Médico Tratante."/>
    <n v="24270"/>
    <n v="24270"/>
    <x v="1"/>
    <s v="UNICA"/>
    <n v="20"/>
    <d v="2014-07-07T00:00:00"/>
    <d v="2017-07-06T00:00:00"/>
  </r>
  <r>
    <n v="709218"/>
    <n v="709218"/>
    <n v="100579329"/>
    <n v="1"/>
    <s v="CLARA CECILIA BELTRAN DE GUTIERREZ"/>
    <s v="CC"/>
    <n v="41658915"/>
    <d v="2013-05-21T00:00:00"/>
    <d v="2013-05-24T00:00:00"/>
    <d v="2014-02-04T00:00:00"/>
    <m/>
    <m/>
    <n v="205"/>
    <n v="349330"/>
    <s v="816001182-7"/>
    <s v="AUDIFARMA S.A."/>
    <s v="2029-337"/>
    <d v="2013-02-11T00:00:00"/>
    <x v="0"/>
    <s v="N329"/>
    <s v="TRASTORNO DE LA VEJIGA- NO ESPECIFICADO"/>
    <s v="19908056-02-0G04BD04"/>
    <s v="MUTUM CR 10 MG"/>
    <n v="1904"/>
    <s v="La orden o formula medica no evidencia la prescripcion "/>
    <s v="No aporta orden y/o formula medica"/>
    <s v="Se adjunta formula medica de acuerdo a lo establecido en la Res. 5395 de 2013 con la descripción del paciente, técnologia No POS y Médico Tratante."/>
    <n v="119820"/>
    <n v="119820"/>
    <x v="1"/>
    <s v="UNICA"/>
    <n v="20"/>
    <d v="2014-07-07T00:00:00"/>
    <d v="2017-07-06T00:00:00"/>
  </r>
  <r>
    <n v="709248"/>
    <n v="709248"/>
    <n v="100579359"/>
    <n v="1"/>
    <s v="MARIA ALEJANDRA MOLANO FERNANDEZ"/>
    <s v="TI"/>
    <n v="99101900432"/>
    <d v="2013-11-12T00:00:00"/>
    <d v="2013-12-20T00:00:00"/>
    <d v="2014-02-04T00:00:00"/>
    <m/>
    <m/>
    <s v="MAC"/>
    <n v="1234187"/>
    <s v="816001182-7"/>
    <s v="AUDIFARMA S.A."/>
    <s v="2239-542"/>
    <d v="2013-11-05T00:00:00"/>
    <x v="0"/>
    <s v="F840"/>
    <s v="AUTISMO EN LA NINEZ"/>
    <s v="19963269-04-0M01AE01"/>
    <s v="DOLIVIUM FLASH CAPSULA BLANDA"/>
    <n v="1904"/>
    <s v="La orden o formula medica no evidencia la prescripcion "/>
    <s v="No aporta orden y/o formula medica"/>
    <s v="Se adjunta formula medica de acuerdo a lo establecido en la Res. 5395 de 2013 con la descripción del paciente, técnologia No POS y Médico Tratante."/>
    <n v="421400"/>
    <n v="421400"/>
    <x v="1"/>
    <s v="MULTIPLE"/>
    <n v="20"/>
    <d v="2014-07-07T00:00:00"/>
    <d v="2017-07-06T00:00:00"/>
  </r>
  <r>
    <m/>
    <n v="709248"/>
    <n v="100579359"/>
    <n v="1"/>
    <s v="MARIA ALEJANDRA MOLANO FERNANDEZ"/>
    <s v="TI"/>
    <n v="99101900432"/>
    <d v="2013-11-12T00:00:00"/>
    <d v="2013-12-20T00:00:00"/>
    <d v="2014-02-04T00:00:00"/>
    <m/>
    <m/>
    <s v="MAC"/>
    <n v="1234187"/>
    <s v="816001182-7"/>
    <s v="AUDIFARMA S.A."/>
    <s v="2239-542"/>
    <d v="2013-11-05T00:00:00"/>
    <x v="0"/>
    <s v="F840"/>
    <s v="AUTISMO EN LA NINEZ"/>
    <s v="19963269-04-0M01AE01"/>
    <s v="DOLIVIUM FLASH CAPSULA BLANDA"/>
    <n v="601"/>
    <s v="La tecnología en salud recobrada está incluida en los planes de beneficios vigentes para la fecha de prestación"/>
    <s v="La tecnología en salud se encuentra incluida en el POS"/>
    <s v="No se acepta glosa, para la fecha de servicio 12/11/2013 el medicamento RISPERIDONA 2 MG TAB ORODISPERSABLE es NO POS según RES, 5521 DE 2013 con diagnostico del paciente F840 Autismo."/>
    <m/>
    <m/>
    <x v="1"/>
    <s v="MULTIPLE"/>
    <n v="20"/>
    <d v="2014-07-07T00:00:00"/>
    <d v="2017-07-06T00:00:00"/>
  </r>
  <r>
    <n v="709323"/>
    <n v="709323"/>
    <n v="100579432"/>
    <n v="1"/>
    <s v="TERESITA GUTIERREZ GUERRERO"/>
    <s v="CC"/>
    <n v="20237366"/>
    <d v="2013-03-27T00:00:00"/>
    <d v="2013-04-17T00:00:00"/>
    <d v="2014-02-04T00:00:00"/>
    <m/>
    <m/>
    <n v="205"/>
    <n v="337656"/>
    <s v="816001182-7"/>
    <s v="AUDIFARMA S.A."/>
    <s v="2011-397"/>
    <d v="2013-01-21T00:00:00"/>
    <x v="0"/>
    <s v="M350"/>
    <s v="SINDROME SECO (SJOGREN)"/>
    <s v="20001982-01-0S01KA51"/>
    <s v="HUMYLUB OFTENO"/>
    <n v="1904"/>
    <s v="La orden o formula medica no evidencia la prescripcion "/>
    <s v="No aporta orden y/o formula medica"/>
    <s v="Se adjunta formula medica de acuerdo a lo establecido en la Res. 5395 de 2013 con la descripción del paciente, técnologia No POS y Médico Tratante."/>
    <n v="49332"/>
    <n v="49332"/>
    <x v="1"/>
    <s v="UNICA"/>
    <n v="20"/>
    <d v="2014-07-07T00:00:00"/>
    <d v="2017-07-06T00:00:00"/>
  </r>
  <r>
    <n v="709353"/>
    <n v="709353"/>
    <n v="100581049"/>
    <n v="1"/>
    <s v="SUSANA PLAZAS DE ESPINOSA"/>
    <s v="CC"/>
    <n v="23432590"/>
    <d v="2013-09-03T00:00:00"/>
    <d v="2013-11-19T00:00:00"/>
    <d v="2014-02-04T00:00:00"/>
    <m/>
    <m/>
    <n v="1"/>
    <n v="2013071"/>
    <s v="900210981-6"/>
    <s v="CORPORACION HOSPITALARIA JUAN CIUDAD"/>
    <s v="2014-82"/>
    <d v="2013-08-27T00:00:00"/>
    <x v="0"/>
    <s v="Z991"/>
    <s v="DEPENDENCIA DE RESPIRADOR"/>
    <s v="19906735-01-0N05CM18"/>
    <s v="PRECEDEX DEXMEDETOMIDINA 100 MCG/ML"/>
    <n v="902"/>
    <s v="El usuario no es consistente en los diferentes soportes del recobro"/>
    <s v="El nombre del usuario incluido en la solicitud de recobro es diferente a la Base de Datos Unica de Afiliados - BDUA"/>
    <s v="No se acepta glosa. El nombre del usuario incluido en la solicitud de recobro corresponde a la Base de Datos Unica de Afiliados - BDUA, se adjunta soporte de la ADRES donde se evidencian los nombres de la afiliada."/>
    <n v="203200"/>
    <n v="203200"/>
    <x v="1"/>
    <s v="UNICA"/>
    <n v="20"/>
    <d v="2014-07-07T00:00:00"/>
    <d v="2017-07-06T00:00:00"/>
  </r>
  <r>
    <n v="709365"/>
    <n v="709365"/>
    <n v="100581061"/>
    <n v="1"/>
    <s v="ROSALBA ROSAS DE BEJARANO"/>
    <s v="CC"/>
    <n v="41490662"/>
    <d v="2013-03-11T00:00:00"/>
    <d v="2013-03-21T00:00:00"/>
    <d v="2014-02-04T00:00:00"/>
    <m/>
    <m/>
    <n v="205"/>
    <n v="332243"/>
    <s v="816001182-7"/>
    <s v="AUDIFARMA S.A."/>
    <s v="2051-160"/>
    <d v="2013-03-08T00:00:00"/>
    <x v="0"/>
    <s v="R522"/>
    <s v="OTRO DOLOR CRONICO"/>
    <s v="19953202-02-0N03AX16"/>
    <s v="LYRICA 75 MG CAPSULAS"/>
    <n v="1904"/>
    <s v="La orden o formula medica no evidencia la prescripcion "/>
    <s v="No aporta orden y/o formula medica"/>
    <s v="Se adjunta formula medica de acuerdo a lo establecido en la Res. 5395 de 2013 con la descripción del paciente, técnologia No POS y Médico Tratante."/>
    <n v="37212"/>
    <n v="37212"/>
    <x v="1"/>
    <s v="UNICA"/>
    <n v="20"/>
    <d v="2014-07-07T00:00:00"/>
    <d v="2017-07-06T00:00:00"/>
  </r>
  <r>
    <n v="709394"/>
    <n v="709394"/>
    <n v="100581089"/>
    <n v="1"/>
    <s v="GUILLERMO LAIGNELET SOURDIS"/>
    <s v="CC"/>
    <n v="2905261"/>
    <d v="2013-03-12T00:00:00"/>
    <d v="2013-03-21T00:00:00"/>
    <d v="2014-02-04T00:00:00"/>
    <m/>
    <m/>
    <n v="205"/>
    <n v="332197"/>
    <s v="816001182-7"/>
    <s v="AUDIFARMA S.A."/>
    <s v="1977-354"/>
    <d v="2012-12-10T00:00:00"/>
    <x v="0"/>
    <s v="H264"/>
    <s v="CATARATA RESIDUAL"/>
    <s v="19950508-01-0S01EE04"/>
    <s v="GLAUCOPROST SOLUCION OFTALMICA"/>
    <n v="1904"/>
    <s v="La orden o formula medica no evidencia la prescripcion "/>
    <s v="No aporta orden y/o formula medica"/>
    <s v="Se adjunta formula medica de acuerdo a lo establecido en la Res. 5395 de 2013 con la descripción del paciente, técnologia No POS y Médico Tratante."/>
    <n v="46068"/>
    <n v="46068"/>
    <x v="1"/>
    <s v="UNICA"/>
    <n v="20"/>
    <d v="2014-07-07T00:00:00"/>
    <d v="2017-07-06T00:00:00"/>
  </r>
  <r>
    <n v="709470"/>
    <n v="709470"/>
    <n v="100581165"/>
    <n v="1"/>
    <s v="MARIA CRISTINA CASTELLANOS MAYORGA"/>
    <s v="CC"/>
    <n v="20060653"/>
    <d v="2013-04-22T00:00:00"/>
    <d v="2013-05-24T00:00:00"/>
    <d v="2014-02-04T00:00:00"/>
    <m/>
    <m/>
    <s v="MAC"/>
    <n v="1062457"/>
    <s v="816001182-7"/>
    <s v="AUDIFARMA S.A."/>
    <s v="2007-137"/>
    <d v="2013-01-16T00:00:00"/>
    <x v="0"/>
    <s v="I702"/>
    <s v="ATEROSCLEROSIS DE LAS ARTERIAS DE LOS MIEMBROS"/>
    <s v="19987556-08-0C04AX99"/>
    <s v="CILOSTAZOL 100 MG TABLETAS"/>
    <n v="1904"/>
    <s v="La orden o formula medica no evidencia la prescripcion "/>
    <s v="No aporta orden y/o formula medica"/>
    <s v="Se adjunta formula medica de acuerdo a lo establecido en la Res. 5395 de 2013 con la descripción del paciente, técnologia No POS y Médico Tratante."/>
    <n v="42180"/>
    <n v="42180"/>
    <x v="1"/>
    <s v="UNICA"/>
    <n v="20"/>
    <d v="2014-07-07T00:00:00"/>
    <d v="2017-07-06T00:00:00"/>
  </r>
  <r>
    <n v="709493"/>
    <n v="709493"/>
    <n v="100581188"/>
    <n v="1"/>
    <s v="JOSE MIGUEL PENALOZA"/>
    <s v="CC"/>
    <n v="141288"/>
    <d v="2013-04-16T00:00:00"/>
    <d v="2013-04-16T00:00:00"/>
    <d v="2014-02-04T00:00:00"/>
    <m/>
    <m/>
    <s v="MAC"/>
    <n v="1062151"/>
    <s v="816001182-7"/>
    <s v="AUDIFARMA S.A."/>
    <s v="2059-305 "/>
    <d v="2013-03-18T00:00:00"/>
    <x v="0"/>
    <s v="H408"/>
    <s v="OTROS GLAUCOMAS"/>
    <s v="19996416-07-0C10AA51"/>
    <s v="EZETIMIBA 10 MG + SIMVASTATINA 20 MG"/>
    <n v="1904"/>
    <s v="La orden o formula medica no evidencia la prescripcion "/>
    <s v="No aporta orden y/o formula medica"/>
    <s v="Se adjunta formula medica de acuerdo a lo establecido en la Res. 5395 de 2013 con la descripción del paciente, técnologia No POS y Médico Tratante."/>
    <n v="76806"/>
    <n v="76806"/>
    <x v="1"/>
    <s v="UNICA"/>
    <n v="20"/>
    <d v="2014-07-07T00:00:00"/>
    <d v="2017-07-06T00:00:00"/>
  </r>
  <r>
    <n v="709509"/>
    <n v="709509"/>
    <n v="100581204"/>
    <n v="1"/>
    <s v="PAULA VALENTINA ZAMBRANO BARENO"/>
    <s v="TI"/>
    <n v="97010900151"/>
    <d v="2013-04-19T00:00:00"/>
    <d v="2013-05-24T00:00:00"/>
    <d v="2014-02-04T00:00:00"/>
    <m/>
    <m/>
    <s v="INV"/>
    <n v="207962"/>
    <s v="816001182-7"/>
    <s v="AUDIFARMA S.A."/>
    <s v="2033-497"/>
    <d v="2013-02-15T00:00:00"/>
    <x v="0"/>
    <s v="E282"/>
    <s v="SINDROME DE OVARIO POLIQUISTICO"/>
    <s v="19989179-01-0G03FA17"/>
    <s v="FEMELLE 20 CD"/>
    <n v="1904"/>
    <s v="La orden o formula medica no evidencia la prescripcion "/>
    <s v="No aporta orden y/o formula medica"/>
    <s v="Se adjunta formula medica de acuerdo a lo establecido en la Res. 5395 de 2013 con la descripción del paciente, técnologia No POS y Médico Tratante."/>
    <n v="36064"/>
    <n v="36064"/>
    <x v="1"/>
    <s v="UNICA"/>
    <n v="20"/>
    <d v="2014-07-07T00:00:00"/>
    <d v="2017-07-06T00:00:00"/>
  </r>
  <r>
    <n v="709536"/>
    <n v="709536"/>
    <n v="100581231"/>
    <n v="1"/>
    <s v="CONSUELO OCAMPO ROJAS"/>
    <s v="CC"/>
    <n v="41640005"/>
    <d v="2013-05-11T00:00:00"/>
    <d v="2013-05-24T00:00:00"/>
    <d v="2014-02-04T00:00:00"/>
    <m/>
    <m/>
    <s v="ACB"/>
    <n v="120920"/>
    <s v="816001182-7"/>
    <s v="AUDIFARMA S.A."/>
    <s v="2051-258"/>
    <d v="2013-03-08T00:00:00"/>
    <x v="0"/>
    <s v="M350"/>
    <s v="SINDROME SECO (SJOGREN)"/>
    <s v="00052498-01-0S01XA20"/>
    <s v="VISCOTEARS GEL OFTALMICO"/>
    <n v="1904"/>
    <s v="La orden o formula medica no evidencia la prescripcion "/>
    <s v="No aporta orden y/o formula medica"/>
    <s v="Se adjunta formula medica de acuerdo a lo establecido en la Res. 5395 de 2013 con la descripción del paciente, técnologia No POS y Médico Tratante."/>
    <n v="34972"/>
    <n v="34972"/>
    <x v="1"/>
    <s v="UNICA"/>
    <n v="20"/>
    <d v="2014-07-07T00:00:00"/>
    <d v="2017-07-06T00:00:00"/>
  </r>
  <r>
    <n v="709539"/>
    <n v="709539"/>
    <n v="100581234"/>
    <n v="1"/>
    <s v="MARIA LEONOR UCHUVO MARTIN"/>
    <s v="CC"/>
    <n v="41491081"/>
    <d v="2013-05-17T00:00:00"/>
    <d v="2013-05-17T00:00:00"/>
    <d v="2014-02-04T00:00:00"/>
    <m/>
    <m/>
    <s v="ACB"/>
    <n v="120938"/>
    <s v="816001182-7"/>
    <s v="AUDIFARMA S.A."/>
    <s v="2103-230"/>
    <d v="2013-05-16T00:00:00"/>
    <x v="0"/>
    <s v="H400"/>
    <s v="SOSPECHA DE GLAUCOMA"/>
    <s v="00052498-01-0S01XA20"/>
    <s v="VISCOTEARS GEL OFTALMICO"/>
    <n v="1904"/>
    <s v="La orden o formula medica no evidencia la prescripcion "/>
    <s v="No aporta orden y/o formula medica"/>
    <s v="Se adjunta formula medica de acuerdo a lo establecido en la Res. 5395 de 2013 con la descripción del paciente, técnologia No POS y Médico Tratante."/>
    <n v="34972"/>
    <n v="34972"/>
    <x v="1"/>
    <s v="UNICA"/>
    <n v="20"/>
    <d v="2014-07-07T00:00:00"/>
    <d v="2017-07-06T00:00:00"/>
  </r>
  <r>
    <n v="709579"/>
    <n v="709579"/>
    <n v="100581274"/>
    <n v="1"/>
    <s v="ELSA LEONOR ROA RAMIREZ"/>
    <s v="CC"/>
    <n v="41574354"/>
    <d v="2013-04-03T00:00:00"/>
    <d v="2013-05-24T00:00:00"/>
    <d v="2014-02-04T00:00:00"/>
    <m/>
    <m/>
    <s v="ACB"/>
    <n v="116812"/>
    <s v="816001182-7"/>
    <s v="AUDIFARMA S.A."/>
    <s v="2093-72"/>
    <d v="2013-05-02T00:00:00"/>
    <x v="0"/>
    <s v="M353"/>
    <s v="POLIMIALGIA REUMATICA"/>
    <s v="20016558-03-0N03AX16"/>
    <s v="PREGABALINA 75 MG CAPSULAS"/>
    <n v="1904"/>
    <s v="La orden o formula medica no evidencia la prescripcion "/>
    <s v="No aporta orden y/o formula medica"/>
    <s v="Se adjunta formula medica de acuerdo a lo establecido en la Res. 5395 de 2013 con la descripción del paciente, técnologia No POS y Médico Tratante."/>
    <n v="37152"/>
    <n v="37152"/>
    <x v="1"/>
    <s v="UNICA"/>
    <n v="20"/>
    <d v="2014-07-07T00:00:00"/>
    <d v="2017-07-06T00:00:00"/>
  </r>
  <r>
    <n v="709594"/>
    <n v="709594"/>
    <n v="100581289"/>
    <n v="1"/>
    <s v="CLAUDIA PATRICIA CUBILLOS RUIZ"/>
    <s v="CC"/>
    <n v="52049877"/>
    <d v="2013-04-23T00:00:00"/>
    <d v="2013-05-24T00:00:00"/>
    <d v="2014-02-04T00:00:00"/>
    <m/>
    <m/>
    <s v="MAC"/>
    <n v="1070894"/>
    <s v="816001182-7"/>
    <s v="AUDIFARMA S.A."/>
    <s v="2057-258"/>
    <d v="2013-03-15T00:00:00"/>
    <x v="0"/>
    <s v="G442"/>
    <s v="CEFALEA DEBIDA A TENSION"/>
    <s v="20016558-01-0N03AX16"/>
    <s v="PREGABALINA 75 MG CAPSULAS"/>
    <n v="1904"/>
    <s v="La orden o formula medica no evidencia la prescripcion "/>
    <s v="No aporta orden y/o formula medica"/>
    <s v="Se adjunta formula medica de acuerdo a lo establecido en la Res. 5395 de 2013 con la descripción del paciente, técnologia No POS y Médico Tratante."/>
    <n v="37212"/>
    <n v="37212"/>
    <x v="1"/>
    <s v="UNICA"/>
    <n v="20"/>
    <d v="2014-07-07T00:00:00"/>
    <d v="2017-07-06T00:00:00"/>
  </r>
  <r>
    <n v="709597"/>
    <n v="709597"/>
    <n v="100581292"/>
    <n v="1"/>
    <s v="JAIRO LAMPREA SANCHEZ"/>
    <s v="CC"/>
    <n v="93116508"/>
    <d v="2013-05-24T00:00:00"/>
    <d v="2013-05-24T00:00:00"/>
    <d v="2014-02-04T00:00:00"/>
    <m/>
    <m/>
    <s v="ACB"/>
    <n v="120269"/>
    <s v="816001182-7"/>
    <s v="AUDIFARMA S.A."/>
    <s v="1979-42"/>
    <d v="2012-12-12T00:00:00"/>
    <x v="0"/>
    <s v="E139"/>
    <s v="OTRAS DIABETES MELLITUS ESPECIFICADAS SIN MENCION DE COMPLICACION"/>
    <s v="20022354-03-0N03AX16"/>
    <s v="PREGABALINA 75 MG"/>
    <n v="1904"/>
    <s v="La orden o formula medica no evidencia la prescripcion "/>
    <s v="No aporta orden y/o formula medica"/>
    <s v="Se adjunta formula medica de acuerdo a lo establecido en la Res. 5395 de 2013 con la descripción del paciente, técnologia No POS y Médico Tratante."/>
    <n v="74424"/>
    <n v="74424"/>
    <x v="1"/>
    <s v="UNICA"/>
    <n v="20"/>
    <d v="2014-07-07T00:00:00"/>
    <d v="2017-07-06T00:00:00"/>
  </r>
  <r>
    <n v="709602"/>
    <n v="709602"/>
    <n v="100581297"/>
    <n v="1"/>
    <s v="ELPIDIA SANCHEZ DE ALFONSO"/>
    <s v="CC"/>
    <n v="23601134"/>
    <d v="2013-05-15T00:00:00"/>
    <d v="2013-05-24T00:00:00"/>
    <d v="2014-02-04T00:00:00"/>
    <m/>
    <m/>
    <s v="ACB"/>
    <n v="120047"/>
    <s v="816001182-7"/>
    <s v="AUDIFARMA S.A."/>
    <s v="2099-385"/>
    <d v="2013-05-10T00:00:00"/>
    <x v="0"/>
    <s v="R522"/>
    <s v="OTRO DOLOR CRONICO"/>
    <s v="20016558-03-0N03AX16"/>
    <s v="PREGABALINA 75 MG CAPSULAS"/>
    <n v="1904"/>
    <s v="La orden o formula medica no evidencia la prescripcion "/>
    <s v="No aporta orden y/o formula medica"/>
    <s v="Se adjunta formula medica de acuerdo a lo establecido en la Res. 5395 de 2013 con la descripción del paciente, técnologia No POS y Médico Tratante."/>
    <n v="37212"/>
    <n v="37212"/>
    <x v="1"/>
    <s v="UNICA"/>
    <n v="20"/>
    <d v="2014-07-07T00:00:00"/>
    <d v="2017-07-06T00:00:00"/>
  </r>
  <r>
    <n v="709606"/>
    <n v="709606"/>
    <n v="100581301"/>
    <n v="1"/>
    <s v="LUCIA MARGARITA CONTO GARCIA"/>
    <s v="CC"/>
    <n v="41776987"/>
    <d v="2013-05-03T00:00:00"/>
    <d v="2013-05-24T00:00:00"/>
    <d v="2014-02-04T00:00:00"/>
    <m/>
    <m/>
    <s v="ACB"/>
    <n v="120447"/>
    <s v="816001182-7"/>
    <s v="AUDIFARMA S.A."/>
    <s v="2069-377"/>
    <d v="2013-04-03T00:00:00"/>
    <x v="0"/>
    <s v="M541"/>
    <s v="RADICULOPATIA"/>
    <s v="20022354-03-0N03AX16"/>
    <s v="PREGABALINA 75 MG"/>
    <n v="1904"/>
    <s v="La orden o formula medica no evidencia la prescripcion "/>
    <s v="No aporta orden y/o formula medica"/>
    <s v="Se adjunta formula medica de acuerdo a lo establecido en la Res. 5395 de 2013 con la descripción del paciente, técnologia No POS y Médico Tratante."/>
    <n v="37212"/>
    <n v="37212"/>
    <x v="1"/>
    <s v="UNICA"/>
    <n v="20"/>
    <d v="2014-07-07T00:00:00"/>
    <d v="2017-07-06T00:00:00"/>
  </r>
  <r>
    <n v="709611"/>
    <n v="709611"/>
    <n v="100581306"/>
    <n v="1"/>
    <s v="ILMA ESPINOSA AVILA"/>
    <s v="CC"/>
    <n v="51595900"/>
    <d v="2013-04-19T00:00:00"/>
    <d v="2013-04-19T00:00:00"/>
    <d v="2014-02-04T00:00:00"/>
    <m/>
    <m/>
    <s v="MAC"/>
    <n v="1062331"/>
    <s v="816001182-7"/>
    <s v="AUDIFARMA S.A."/>
    <s v="2033-224"/>
    <d v="2013-02-15T00:00:00"/>
    <x v="0"/>
    <s v="M790"/>
    <s v="REUMATISMO- NO ESPECIFICADO"/>
    <s v="20022354-03-0N03AX16"/>
    <s v="PREGABALINA 75 MG"/>
    <n v="1904"/>
    <s v="La orden o formula medica no evidencia la prescripcion "/>
    <s v="No aporta orden y/o formula medica"/>
    <s v="Se adjunta formula medica de acuerdo a lo establecido en la Res. 5395 de 2013 con la descripción del paciente, técnologia No POS y Médico Tratante."/>
    <n v="37212"/>
    <n v="37212"/>
    <x v="1"/>
    <s v="UNICA"/>
    <n v="20"/>
    <d v="2014-07-07T00:00:00"/>
    <d v="2017-07-06T00:00:00"/>
  </r>
  <r>
    <n v="709616"/>
    <n v="709616"/>
    <n v="100581311"/>
    <n v="1"/>
    <s v="MARCO AURELIO CASTELLANOS PENA"/>
    <s v="CC"/>
    <n v="19144858"/>
    <d v="2013-05-15T00:00:00"/>
    <d v="2013-05-24T00:00:00"/>
    <d v="2014-02-04T00:00:00"/>
    <m/>
    <m/>
    <s v="ACB"/>
    <n v="120853"/>
    <s v="816001182-7"/>
    <s v="AUDIFARMA S.A."/>
    <s v="2003-338"/>
    <d v="2013-01-11T00:00:00"/>
    <x v="0"/>
    <s v="G992"/>
    <s v="MIELOPATIA EN ENFERMEDADES CLASIFICADAS EN OTRA PARTE"/>
    <s v="20016558-03-0N03AX16"/>
    <s v="PREGABALINA 75 MG CAPSULAS"/>
    <n v="1904"/>
    <s v="La orden o formula medica no evidencia la prescripcion "/>
    <s v="No aporta orden y/o formula medica"/>
    <s v="Se adjunta formula medica de acuerdo a lo establecido en la Res. 5395 de 2013 con la descripción del paciente, técnologia No POS y Médico Tratante."/>
    <n v="37212"/>
    <n v="37212"/>
    <x v="1"/>
    <s v="UNICA"/>
    <n v="20"/>
    <d v="2014-07-07T00:00:00"/>
    <d v="2017-07-06T00:00:00"/>
  </r>
  <r>
    <n v="709630"/>
    <n v="709630"/>
    <n v="100581325"/>
    <n v="1"/>
    <s v="MARIA DEL CARMEN ZAMBRANO RAMIREZ"/>
    <s v="CC"/>
    <n v="51668151"/>
    <d v="2013-05-15T00:00:00"/>
    <d v="2013-05-24T00:00:00"/>
    <d v="2014-02-04T00:00:00"/>
    <m/>
    <m/>
    <s v="ACB"/>
    <n v="120201"/>
    <s v="816001182-7"/>
    <s v="AUDIFARMA S.A."/>
    <s v="2095-574"/>
    <d v="2013-05-06T00:00:00"/>
    <x v="0"/>
    <s v="M791"/>
    <s v="MIALGIA"/>
    <s v="19953202-02-0N03AX16"/>
    <s v="LYRICA 75 MG CAPSULAS"/>
    <n v="1904"/>
    <s v="La orden o formula medica no evidencia la prescripcion "/>
    <s v="No aporta orden y/o formula medica"/>
    <s v="Se adjunta formula medica de acuerdo a lo establecido en la Res. 5395 de 2013 con la descripción del paciente, técnologia No POS y Médico Tratante."/>
    <n v="37212"/>
    <n v="37212"/>
    <x v="1"/>
    <s v="UNICA"/>
    <n v="20"/>
    <d v="2014-07-07T00:00:00"/>
    <d v="2017-07-06T00:00:00"/>
  </r>
  <r>
    <n v="709703"/>
    <n v="709703"/>
    <n v="100580484"/>
    <n v="1"/>
    <s v="ESTEBAN ALEJANDRO ZAFRA OVALLE"/>
    <s v="TI"/>
    <n v="1000859263"/>
    <d v="2013-11-06T00:00:00"/>
    <d v="2013-11-25T00:00:00"/>
    <d v="2014-02-04T00:00:00"/>
    <d v="2008-04-28T00:00:00"/>
    <s v="Paciente con dos fallos de Tutela: 1. Acción de Tutela del 28 de abril de 2008 para el suministro del medicamento Hexaacetato de tratracosactida 8ACTH (Synacten Depot), el cual no le fuera autorizado por la EPS Compensar al no encontrarse dentro de las coberturas del plan obligatorio de salud, y al surtir el trámite a través del comité técnico científico no fue aprobado por no cumplir con los criterios establecidos en la resolución 2933 de 2006. Se aclara que el paciente ha presentado caidas en retropulsion con golpes frecuentes en cara, brincos generalizados en decúbito, incluso sentado, caída súbita con recuperación inmediata, ocasionalmente puede hacer defensa para evitar traumas y eventos permanentes de mirada fija y desconexión. Se concede la Tutela y ordena el suministro del medicamento, así como la provisión de medicinas, suministros, procedimientos, tratamientos y terapias, es decir, el TRATAMIENTO INTEGRAL, como resultado de la enfermedad que presenta. 2. Acción de Tutela del 9 de julio de 2014 para la cobertura del servicio de transporte, pañales, pañitos humedos, enfermera y citas prioritarias con especialistas, ya que el paciente no controla esfínteres y se desplaza en una silla de ruedas, lo que imposibilita su transporte, servicios que no le han sido autorizados por la EPS al no encontrarse incluidos dentro de las coberturas del plan de beneficios. Se concede la Tutela que ordena suministre el transporte, pañales, pañitos humedos, enfermera y citas especialistas prioritarias que requiere el menor, a pesar de que esté excluido del plan obligatorio de salud POS, para lo cual se debe autorizar el cubrimiento total del tratamiento integral, procedimientos y medicamentos necesarios para el manejo de la enfermedad que padece, a pesar de que estos estén excluidos del POS, en la forma y términos indicados por su médico tratante. Lo mismo que debe abstenerse de cobrar las cuotas de copagos, relacionadas con el tratamiento que requiere el discapacitado."/>
    <n v="205"/>
    <n v="405517"/>
    <s v="816001182-7"/>
    <s v="AUDIFARMA S.A."/>
    <s v="2008-0067"/>
    <m/>
    <x v="1"/>
    <s v="G405"/>
    <s v="SINDROMES EPILEPTICOS ESPECIALES"/>
    <s v="00213766-01-0N03AX11"/>
    <s v="TOPAMAC® 100 MG TABLE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459480"/>
    <n v="918960"/>
    <x v="1"/>
    <s v="UNICA"/>
    <n v="20"/>
    <d v="2014-07-07T00:00:00"/>
    <d v="2017-07-06T00:00:00"/>
  </r>
  <r>
    <m/>
    <n v="709703"/>
    <n v="100580484"/>
    <n v="4"/>
    <s v="ESTEBAN ALEJANDRO ZAFRA OVALLE"/>
    <s v="TI"/>
    <n v="1000859263"/>
    <d v="2013-01-03T00:00:00"/>
    <d v="2013-11-08T00:00:00"/>
    <d v="2014-02-04T00:00:00"/>
    <d v="2008-04-28T00:00:00"/>
    <s v="Paciente con dos fallos de Tutela: 1. Acción de Tutela del 28 de abril de 2008 para el suministro del medicamento Hexaacetato de tratracosactida 8ACTH (Synacten Depot), el cual no le fuera autorizado por la EPS Compensar al no encontrarse dentro de las coberturas del plan obligatorio de salud, y al surtir el trámite a través del comité técnico científico no fue aprobado por no cumplir con los criterios establecidos en la resolución 2933 de 2006. Se aclara que el paciente ha presentado caidas en retropulsion con golpes frecuentes en cara, brincos generalizados en decúbito, incluso sentado, caída súbita con recuperación inmediata, ocasionalmente puede hacer defensa para evitar traumas y eventos permanentes de mirada fija y desconexión. Se concede la Tutela y ordena el suministro del medicamento, así como la provisión de medicinas, suministros, procedimientos, tratamientos y terapias, es decir, el TRATAMIENTO INTEGRAL, como resultado de la enfermedad que presenta. 2. Acción de Tutela del 9 de julio de 2014 para la cobertura del servicio de transporte, pañales, pañitos humedos, enfermera y citas prioritarias con especialistas, ya que el paciente no controla esfínteres y se desplaza en una silla de ruedas, lo que imposibilita su transporte, servicios que no le han sido autorizados por la EPS al no encontrarse incluidos dentro de las coberturas del plan de beneficios. Se concede la Tutela que ordena suministre el transporte, pañales, pañitos humedos, enfermera y citas especialistas prioritarias que requiere el menor, a pesar de que esté excluido del plan obligatorio de salud POS, para lo cual se debe autorizar el cubrimiento total del tratamiento integral, procedimientos y medicamentos necesarios para el manejo de la enfermedad que padece, a pesar de que estos estén excluidos del POS, en la forma y términos indicados por su médico tratante. Lo mismo que debe abstenerse de cobrar las cuotas de copagos, relacionadas con el tratamiento que requiere el discapacitado."/>
    <n v="205"/>
    <n v="308311"/>
    <s v="816001182-7"/>
    <s v="AUDIFARMA S.A."/>
    <s v="2008-0067"/>
    <m/>
    <x v="1"/>
    <s v="G405"/>
    <s v="SINDROMES EPILEPTICOS ESPECIALES"/>
    <s v="00213766-01-0N03AX11"/>
    <s v="TOPAMAC® 100 MG TABLE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459480"/>
    <m/>
    <x v="1"/>
    <s v="UNICA"/>
    <n v="20"/>
    <d v="2014-07-07T00:00:00"/>
    <d v="2017-07-06T00:00:00"/>
  </r>
  <r>
    <n v="709713"/>
    <n v="709713"/>
    <n v="100580493"/>
    <n v="1"/>
    <s v="MELISSA CORTES CASTRO"/>
    <s v="TI"/>
    <n v="1021666098"/>
    <d v="2013-01-08T00:00:00"/>
    <d v="2013-11-08T00:00:00"/>
    <d v="2014-02-04T00:00:00"/>
    <d v="2010-07-23T00:00:00"/>
    <s v="Acción de tutela del 23 de julio de 2010 para el suministro de una silla de ruedas por la patología que presenta, la cual no fue autorizada por parte de la EPS al encontrarse expresamente excluida de las coberturas del plan obligatorio de salud. Se concede la tutela y ordena el suministro de la silla de ruedas, al igual que la ortesis tobillo pie, tipo trafo, pañales y el tratamiento integral que requiera para las patologías que presenta. Mediante impugnación del 28 de agosto de 2010 se confirma el fallo de tutela. Por parte del especialista tratante, se ordena levetiracetam la presentación comercial Keppra, medicamento no incluido dentro de las coberturas del plan obligatorio de salud, para la epilepsia secundaria a la parálisis cerebral, patología objeto de cobertura del tratamiento integral ordenado por parte del fallo de tutela. "/>
    <n v="205"/>
    <n v="312884"/>
    <s v="816001182-7"/>
    <s v="AUDIFARMA S.A."/>
    <s v="2010-0058"/>
    <m/>
    <x v="1"/>
    <s v="G402"/>
    <s v="EPILEPSIA Y SINDROMES EPILEPTICOS SINTOMATICOS RELACIONADOS CON LOCALIZACIONES (FOCALES) (PARCIALES) Y CON ATAQUES PARCIALES COMPLEJOS"/>
    <s v="19975838-04-0N03AX14"/>
    <s v="KEPPRA ® SOLUCION ORAL"/>
    <n v="1703"/>
    <s v="El monto a reconocer presenta diferencias"/>
    <s v="Se reliquida segÃºn Circular NÂ° (CIRCULAR 04 8/11/2012) Precio MÃ¡ximo de Medicamentos, se glosa la diferencia."/>
    <s v="No se acepta la glosa el valor recobrado es correcto. Se aplico tope según Circular 04 de 2012 para el medicamento LEVETIRACETAM solución oral 100 mg/mL fco 300 Ml valor unitario del tope $ 247.274 y el valor unitario recobrado es el mismo."/>
    <n v="122537"/>
    <n v="122537"/>
    <x v="1"/>
    <s v="MULTIPLE"/>
    <n v="20"/>
    <d v="2014-07-07T00:00:00"/>
    <d v="2017-07-06T00:00:00"/>
  </r>
  <r>
    <m/>
    <n v="709713"/>
    <n v="100580493"/>
    <n v="1"/>
    <s v="MELISSA CORTES CASTRO"/>
    <s v="TI"/>
    <n v="1021666098"/>
    <d v="2013-01-08T00:00:00"/>
    <d v="2013-11-08T00:00:00"/>
    <d v="2014-02-04T00:00:00"/>
    <d v="2010-07-23T00:00:00"/>
    <s v="Acción de tutela del 23 de julio de 2010 para el suministro de una silla de ruedas por la patología que presenta, la cual no fue autorizada por parte de la EPS al encontrarse expresamente excluida de las coberturas del plan obligatorio de salud. Se concede la tutela y ordena el suministro de la silla de ruedas, al igual que la ortesis tobillo pie, tipo trafo, pañales y el tratamiento integral que requiera para las patologías que presenta. Mediante impugnación del 28 de agosto de 2010 se confirma el fallo de tutela. Por parte del especialista tratante, se ordena levetiracetam la presentación comercial Keppra, medicamento no incluido dentro de las coberturas del plan obligatorio de salud, para la epilepsia secundaria a la parálisis cerebral, patología objeto de cobertura del tratamiento integral ordenado por parte del fallo de tutela. "/>
    <n v="205"/>
    <n v="312884"/>
    <s v="816001182-7"/>
    <s v="AUDIFARMA S.A."/>
    <s v="2010-0058"/>
    <m/>
    <x v="1"/>
    <s v="G402"/>
    <s v="EPILEPSIA Y SINDROMES EPILEPTICOS SINTOMATICOS RELACIONADOS CON LOCALIZACIONES (FOCALES) (PARCIALES) Y CON ATAQUES PARCIALES COMPLEJOS"/>
    <s v="19975838-04-0N03AX14"/>
    <s v="KEPPRA ® SOLUCION ORAL"/>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x v="1"/>
    <s v="MULTIPLE"/>
    <n v="20"/>
    <d v="2014-07-07T00:00:00"/>
    <d v="2017-07-06T00:00:00"/>
  </r>
  <r>
    <n v="709715"/>
    <n v="709715"/>
    <n v="100580495"/>
    <n v="2"/>
    <s v="JACKSON ANDRES SANTOFIMIO USMA"/>
    <s v="CC"/>
    <n v="79419228"/>
    <d v="2013-02-04T00:00:00"/>
    <d v="2013-11-08T00:00:00"/>
    <d v="2014-02-04T00:00:00"/>
    <d v="2004-03-02T00:00:00"/>
    <s v="Paciente con dos fallos de Tutela: 1. 02/03/04 por presentar dislipidemia severa, enfermedad coronaria critica, revascularizcion prematura, para lo cual se ordena Ezetrol (EZETIMIBA). Se concede la Tutela ordenando el suministro del medicamento. 2. 26/03/07 para el tratamiento farmacologico con Lipitor (ATORVASTATINA) y Niaspan (ACIDO NICOTINICO), exonerando los cobros de cuota moderadora."/>
    <n v="205"/>
    <n v="319450"/>
    <s v="816001182-7"/>
    <s v="AUDIFARMA S.A."/>
    <s v="2004-172"/>
    <m/>
    <x v="1"/>
    <s v="I251"/>
    <s v="ENFERMEDAD ATEROSCLEROTICA DEL CORAZON"/>
    <s v="19942774-01-0C10AA07"/>
    <s v="CRESTOR ® 20 MG"/>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65132"/>
    <n v="265132"/>
    <x v="1"/>
    <s v="MULTIPLE"/>
    <n v="20"/>
    <d v="2014-07-07T00:00:00"/>
    <d v="2017-07-06T00:00:00"/>
  </r>
  <r>
    <m/>
    <n v="709715"/>
    <n v="100580495"/>
    <n v="2"/>
    <s v="JACKSON ANDRES SANTOFIMIO USMA"/>
    <s v="CC"/>
    <n v="79419228"/>
    <d v="2013-02-04T00:00:00"/>
    <d v="2013-11-08T00:00:00"/>
    <d v="2014-02-04T00:00:00"/>
    <d v="2004-03-02T00:00:00"/>
    <s v="Paciente con dos fallos de Tutela: 1. 02/03/04 por presentar dislipidemia severa, enfermedad coronaria critica, revascularizcion prematura, para lo cual se ordena Ezetrol (EZETIMIBA). Se concede la Tutela ordenando el suministro del medicamento. 2. 26/03/07 para el tratamiento farmacologico con Lipitor (ATORVASTATINA) y Niaspan (ACIDO NICOTINICO), exonerando los cobros de cuota moderadora."/>
    <n v="205"/>
    <n v="319450"/>
    <s v="816001182-7"/>
    <s v="AUDIFARMA S.A."/>
    <s v="2004-172"/>
    <m/>
    <x v="1"/>
    <s v="I251"/>
    <s v="ENFERMEDAD ATEROSCLEROTICA DEL CORAZON"/>
    <s v="19942774-01-0C10AA07"/>
    <s v="CRESTOR ® 2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x v="1"/>
    <s v="MULTIPLE"/>
    <n v="20"/>
    <d v="2014-07-07T00:00:00"/>
    <d v="2017-07-06T00:00:00"/>
  </r>
  <r>
    <n v="709719"/>
    <n v="709719"/>
    <n v="100580498"/>
    <n v="1"/>
    <s v="EDWIN ALEXANDER RAMOS SARMIENTO"/>
    <s v="TI"/>
    <n v="96052609248"/>
    <d v="2013-09-19T00:00:00"/>
    <d v="2013-11-08T00:00:00"/>
    <d v="2014-02-04T00:00:00"/>
    <d v="2007-06-05T00:00:00"/>
    <s v="Acción de tutela del 5 de junio de 2007 para el suministro del medicamento Oxcarbacepina, el cual fue negado por la EPS Compensar por encontrarse fuera del POS. Se concede la tutela y ordena entregue inmediatamente el medicamento Oxcarbacepina, igualmente autorice los demás procedimientos, entrega de medicamentos, modificaciones de los mismos, hospitalizaciones, UCI, Terapias, exámenes, controles que requiera conforme al diagnóstico de Secuelas de hipoxia, síndrome de West y retardo global del desarrollo. "/>
    <s v="MAC"/>
    <n v="1009577"/>
    <s v="816001182-7"/>
    <s v="AUDIFARMA S.A."/>
    <s v="2007-318"/>
    <m/>
    <x v="1"/>
    <s v="G408"/>
    <s v="OTRAS EPILEPSIAS"/>
    <s v="19936411-01-0N03AX14"/>
    <s v="KEPPRA ® TABLETAS 1000 MG"/>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709020"/>
    <n v="709020"/>
    <x v="1"/>
    <s v="MULTIPLE"/>
    <n v="20"/>
    <d v="2014-07-07T00:00:00"/>
    <d v="2017-07-06T00:00:00"/>
  </r>
  <r>
    <m/>
    <n v="709719"/>
    <n v="100580498"/>
    <n v="1"/>
    <s v="EDWIN ALEXANDER RAMOS SARMIENTO"/>
    <s v="TI"/>
    <n v="96052609248"/>
    <d v="2013-09-19T00:00:00"/>
    <d v="2013-11-08T00:00:00"/>
    <d v="2014-02-04T00:00:00"/>
    <d v="2007-06-05T00:00:00"/>
    <s v="Acción de tutela del 5 de junio de 2007 para el suministro del medicamento Oxcarbacepina, el cual fue negado por la EPS Compensar por encontrarse fuera del POS. Se concede la tutela y ordena entregue inmediatamente el medicamento Oxcarbacepina, igualmente autorice los demás procedimientos, entrega de medicamentos, modificaciones de los mismos, hospitalizaciones, UCI, Terapias, exámenes, controles que requiera conforme al diagnóstico de Secuelas de hipoxia, síndrome de West y retardo global del desarrollo. "/>
    <s v="MAC"/>
    <n v="1009577"/>
    <s v="816001182-7"/>
    <s v="AUDIFARMA S.A."/>
    <s v="2007-318"/>
    <m/>
    <x v="1"/>
    <s v="G408"/>
    <s v="OTRAS EPILEPSIAS"/>
    <s v="19936411-01-0N03AX14"/>
    <s v="KEPPRA ® TABLETAS 1000 MG"/>
    <n v="1703"/>
    <s v="El monto a reconocer presenta diferencias"/>
    <s v="Se reliquida segÃºn Circular NÂ° (CIRCULAR 04 8/11/2012) Precio MÃ¡ximo de Medicamentos, se glosa la diferencia."/>
    <s v="Se ajusta aplicando el tope del medicamento KEPPRA 1000 MG correspondiente para la fecha de prestacion del servicio 19/09/2013."/>
    <m/>
    <m/>
    <x v="1"/>
    <s v="MULTIPLE"/>
    <n v="20"/>
    <d v="2014-07-07T00:00:00"/>
    <d v="2017-07-06T00:00:00"/>
  </r>
  <r>
    <n v="709736"/>
    <n v="709736"/>
    <n v="100580513"/>
    <n v="2"/>
    <s v="OMAR ALBERTO MUNOZ JIMENEZ"/>
    <s v="TI"/>
    <n v="1000157776"/>
    <d v="2013-04-08T00:00:00"/>
    <d v="2013-05-24T00:00:00"/>
    <d v="2014-02-04T00:00:00"/>
    <d v="2008-02-25T00:00:00"/>
    <s v="Acción de tutela del 20 enero del 2010 la cual ordena realizar comité interdisciplinario que determine el tratamiento necesario del menor especificando la necesidad de suministrar pañales, cremas humectantes, suplementos alimenticios y tranpsorte especial . En caso de que se establezca la nececidad de intervencion o servicio alguno excluido del pos, corresponda a compensar autorizar tratamientos, servicios y productos que omar requiera de acuerdo con las prescripciones que para el efecto realice su medico tratante y los que se necesiten para la mejoria de su salud , las prestaciones anteriormente enunciadas son aquellas que se ordenen frente al padecimiento de paralisis cerebral , cuadriplegia espastica y los que del mismo se deriven, compensar EPS libre de cobros por pagos compartidos cuotas moderadoras y copagos por la atencion de omar ."/>
    <s v="TUT"/>
    <n v="162032"/>
    <s v="816001182-7"/>
    <s v="AUDIFARMA S.A."/>
    <s v="2008-0175"/>
    <m/>
    <x v="1"/>
    <s v="G408"/>
    <s v="OTRAS EPILEPSIAS"/>
    <s v="19975838-04-0N03AX14"/>
    <s v="KEPPRA ® SOLUCION ORAL"/>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39748"/>
    <n v="239748"/>
    <x v="1"/>
    <s v="MULTIPLE"/>
    <n v="20"/>
    <d v="2014-07-07T00:00:00"/>
    <d v="2017-07-06T00:00:00"/>
  </r>
  <r>
    <m/>
    <n v="709736"/>
    <n v="100580513"/>
    <n v="2"/>
    <s v="OMAR ALBERTO MUNOZ JIMENEZ"/>
    <s v="TI"/>
    <n v="1000157776"/>
    <d v="2013-04-08T00:00:00"/>
    <d v="2013-05-24T00:00:00"/>
    <d v="2014-02-04T00:00:00"/>
    <d v="2008-02-25T00:00:00"/>
    <s v="Acción de tutela del 20 enero del 2010 la cual ordena realizar comité interdisciplinario que determine el tratamiento necesario del menor especificando la necesidad de suministrar pañales, cremas humectantes, suplementos alimenticios y tranpsorte especial . En caso de que se establezca la nececidad de intervencion o servicio alguno excluido del pos, corresponda a compensar autorizar tratamientos, servicios y productos que omar requiera de acuerdo con las prescripciones que para el efecto realice su medico tratante y los que se necesiten para la mejoria de su salud , las prestaciones anteriormente enunciadas son aquellas que se ordenen frente al padecimiento de paralisis cerebral , cuadriplegia espastica y los que del mismo se deriven, compensar EPS libre de cobros por pagos compartidos cuotas moderadoras y copagos por la atencion de omar ."/>
    <s v="TUT"/>
    <n v="162032"/>
    <s v="816001182-7"/>
    <s v="AUDIFARMA S.A."/>
    <s v="2008-0175"/>
    <m/>
    <x v="1"/>
    <s v="G408"/>
    <s v="OTRAS EPILEPSIAS"/>
    <s v="19975838-04-0N03AX14"/>
    <s v="KEPPRA ® SOLUCION ORAL"/>
    <n v="1703"/>
    <s v="El monto a reconocer presenta diferencias"/>
    <s v="Se reliquida segÃºn Circular NÂ° (CIRCULAR 04 8/11/2012) Precio MÃ¡ximo de Medicamentos, se glosa la diferencia."/>
    <s v="Se ajusta aplicando el tope del medicamento KEPPRASOLUCION ORAL correspondiente para la fecha de prestacion del servicio 08/04/2013."/>
    <m/>
    <m/>
    <x v="1"/>
    <s v="MULTIPLE"/>
    <n v="20"/>
    <d v="2014-07-07T00:00:00"/>
    <d v="2017-07-06T00:00:00"/>
  </r>
  <r>
    <n v="709774"/>
    <n v="709774"/>
    <n v="100580551"/>
    <n v="2"/>
    <s v="CRESCENCIA SOLER DE MIRA"/>
    <s v="CC"/>
    <n v="24220586"/>
    <d v="2013-07-31T00:00:00"/>
    <d v="2013-08-23T00:00:00"/>
    <d v="2014-02-04T00:00:00"/>
    <d v="2007-02-01T00:00:00"/>
    <s v="Accion de tutela del 30 de enero de 2007 , se concede la tutela en su parte pertinente ordena ,le sea suministrado el stent medicado la cirugia angioplastia el suministro de farmacos todo el tratamiento post-operatorio y en si el tratamiento integral que requiere para tratar la afeccion cardiovascular que requiera ...de conformidad con la historia clinica y derivado de las afecciones que presenta su medico tratante prescribe el medicamento dabigatran y trimetazidina los cuales no estan incluidos dentro de las coberturas del plan obligatorio de salud ,contemplado en la cobertura del fallo de tutela por lo tanto los medicamentos y servicios no POS que se esten recobrando tienen relacion directa con la patologia(s) que se mencionan en el fallo de tutela."/>
    <n v="205"/>
    <n v="370352"/>
    <s v="816001182-7"/>
    <s v="AUDIFARMA S.A."/>
    <s v="2007-0090"/>
    <m/>
    <x v="1"/>
    <s v="I251"/>
    <s v="ENFERMEDAD ATEROSCLEROTICA DEL CORAZON"/>
    <s v="19993897-01-0B01AE07"/>
    <s v="PRADAXA ® 110 MG"/>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36500"/>
    <n v="136500"/>
    <x v="1"/>
    <s v="MULTIPLE"/>
    <n v="20"/>
    <d v="2014-07-07T00:00:00"/>
    <d v="2017-07-06T00:00:00"/>
  </r>
  <r>
    <m/>
    <n v="709774"/>
    <n v="100580551"/>
    <n v="2"/>
    <s v="CRESCENCIA SOLER DE MIRA"/>
    <s v="CC"/>
    <n v="24220586"/>
    <d v="2013-07-31T00:00:00"/>
    <d v="2013-08-23T00:00:00"/>
    <d v="2014-02-04T00:00:00"/>
    <d v="2007-02-01T00:00:00"/>
    <s v="Accion de tutela del 30 de enero de 2007 , se concede la tutela en su parte pertinente ordena ,le sea suministrado el stent medicado la cirugia angioplastia el suministro de farmacos todo el tratamiento post-operatorio y en si el tratamiento integral que requiere para tratar la afeccion cardiovascular que requiera ...de conformidad con la historia clinica y derivado de las afecciones que presenta su medico tratante prescribe el medicamento dabigatran y trimetazidina los cuales no estan incluidos dentro de las coberturas del plan obligatorio de salud ,contemplado en la cobertura del fallo de tutela por lo tanto los medicamentos y servicios no POS que se esten recobrando tienen relacion directa con la patologia(s) que se mencionan en el fallo de tutela."/>
    <n v="205"/>
    <n v="370352"/>
    <s v="816001182-7"/>
    <s v="AUDIFARMA S.A."/>
    <s v="2007-0090"/>
    <m/>
    <x v="1"/>
    <s v="I251"/>
    <s v="ENFERMEDAD ATEROSCLEROTICA DEL CORAZON"/>
    <s v="19993897-01-0B01AE07"/>
    <s v="PRADAXA ® 110 MG"/>
    <n v="1703"/>
    <s v="El monto a reconocer presenta diferencias"/>
    <s v="Se reliquida segÃºn Circular NÂ° (CIRCULAR 04 8/11/2012) Precio MÃ¡ximo de Medicamentos, se glosa la diferencia."/>
    <s v="Se ajusta aplicando el tope del medicamento PRADAXA 100 MG correspondiente para la fecha de prestacion del servicio 31/07/2013."/>
    <m/>
    <m/>
    <x v="1"/>
    <s v="MULTIPLE"/>
    <n v="20"/>
    <d v="2014-07-07T00:00:00"/>
    <d v="2017-07-06T00:00:00"/>
  </r>
  <r>
    <n v="709794"/>
    <n v="709794"/>
    <n v="100580571"/>
    <n v="1"/>
    <s v="NATIVIDAD VARGAS DE BRICENO"/>
    <s v="CC"/>
    <n v="41549607"/>
    <d v="2013-07-05T00:00:00"/>
    <d v="2013-07-25T00:00:00"/>
    <d v="2014-02-04T00:00:00"/>
    <d v="2007-12-18T00:00:00"/>
    <s v="Acción de tutela del 18 de diciembre de 2007 ante la negativa por parte del CTC de aprobar los medicamentos Etidronato, Calcibon D, Idiamin crónico y Cartilox plus, los cuales no se encuentran incluidos dentro de las coberturas del plan de beneficios, razón por la cual por parte de Compensar EPS le fueran negados para las enfermedades que presenta. Se concede la tutela que ordena a la EPS Compensar asumir la entrega de los medicamentos Etidronato, Calcibon D y Cartilox Plus, que requiere la paciente en forma permanente y oportuna, hasta cuando el médico tratante así lo determine, y bajo las especificaciones de presentación y del laboratorio que estime su médico tratante, orden que se debe cumplir de forma inmediata, y no superando su acalamiento, así como del tratamiento integral sobre la enfermedad que padece, Osteoporosis y artrosis degenerativa. Se autoriza a la EPS Compensar el cobro de los sobrecostos que como consecuencia del cumplimiento del fallo debe asumir sin estar obligada legalmente a hacerlo, es decir, en lo que no esté cubierto por el POS, ante el FOSYGA, quien deberá proceder con el correspondiente pago, dentro del término estipulado por la ley para este tipo de recobros."/>
    <n v="205"/>
    <n v="362328"/>
    <s v="816001182-7"/>
    <s v="AUDIFARMA S.A."/>
    <s v="2007-0153"/>
    <m/>
    <x v="1"/>
    <s v="M819"/>
    <s v="OSTEOPOROSIS NO ESPECIFICADA- SIN FRACTURA PATOLOGICA"/>
    <s v="19907681-01-0M05BA04"/>
    <s v="FOSAMAX 7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27680"/>
    <n v="127680"/>
    <x v="1"/>
    <s v="MULTIPLE"/>
    <n v="20"/>
    <d v="2014-07-07T00:00:00"/>
    <d v="2017-07-06T00:00:00"/>
  </r>
  <r>
    <m/>
    <n v="709794"/>
    <n v="100580571"/>
    <n v="1"/>
    <s v="NATIVIDAD VARGAS DE BRICENO"/>
    <s v="CC"/>
    <n v="41549607"/>
    <d v="2013-07-05T00:00:00"/>
    <d v="2013-07-25T00:00:00"/>
    <d v="2014-02-04T00:00:00"/>
    <d v="2007-12-18T00:00:00"/>
    <s v="Acción de tutela del 18 de diciembre de 2007 ante la negativa por parte del CTC de aprobar los medicamentos Etidronato, Calcibon D, Idiamin crónico y Cartilox plus, los cuales no se encuentran incluidos dentro de las coberturas del plan de beneficios, razón por la cual por parte de Compensar EPS le fueran negados para las enfermedades que presenta. Se concede la tutela que ordena a la EPS Compensar asumir la entrega de los medicamentos Etidronato, Calcibon D y Cartilox Plus, que requiere la paciente en forma permanente y oportuna, hasta cuando el médico tratante así lo determine, y bajo las especificaciones de presentación y del laboratorio que estime su médico tratante, orden que se debe cumplir de forma inmediata, y no superando su acalamiento, así como del tratamiento integral sobre la enfermedad que padece, Osteoporosis y artrosis degenerativa. Se autoriza a la EPS Compensar el cobro de los sobrecostos que como consecuencia del cumplimiento del fallo debe asumir sin estar obligada legalmente a hacerlo, es decir, en lo que no esté cubierto por el POS, ante el FOSYGA, quien deberá proceder con el correspondiente pago, dentro del término estipulado por la ley para este tipo de recobros."/>
    <n v="205"/>
    <n v="362328"/>
    <s v="816001182-7"/>
    <s v="AUDIFARMA S.A."/>
    <s v="2007-0153"/>
    <m/>
    <x v="1"/>
    <s v="M819"/>
    <s v="OSTEOPOROSIS NO ESPECIFICADA- SIN FRACTURA PATOLOGICA"/>
    <s v="19907681-01-0M05BA04"/>
    <s v="FOSAMAX 70 MG."/>
    <n v="601"/>
    <s v="La tecnología en salud recobrada está incluida en los planes de beneficios vigentes para la fecha de prestación"/>
    <s v="La tecnología en salud se encuentra incluida en el POS"/>
    <s v="No se acepta glosa, paciente con diagnostico M 819 OSTEOPOROSIS, quien es manejado con ALENDRONATO DE SODIO (FOSAMAX) para la fecha de prestacion del servicio 05/07/2013 es NO POS."/>
    <m/>
    <m/>
    <x v="1"/>
    <s v="MULTIPLE"/>
    <n v="20"/>
    <d v="2014-07-07T00:00:00"/>
    <d v="2017-07-06T00:00:00"/>
  </r>
  <r>
    <n v="710111"/>
    <n v="710111"/>
    <n v="100727275"/>
    <n v="1"/>
    <s v="CARLOS ALBERTO MENDEZ RONCANCIO"/>
    <s v="CC"/>
    <n v="19429661"/>
    <d v="2013-10-18T00:00:00"/>
    <d v="2013-12-06T00:00:00"/>
    <d v="2014-02-04T00:00:00"/>
    <d v="2007-11-20T00:00:00"/>
    <s v="Acción de Tutela del 20 de noviembre de 2007 por presentar una fractura en columna vertebral a nivel T11 T12 ocasionando secuelas de paraplejía con trauma raquimedular para lo cual requiere de la utilización de silla de ruedas, cojín antiescaras, sondas, pañales y Roxicaina jalea, insumos que no se encuentran cubiertos en el plan obligatorio de salud. Se concede la Tutela y ordena el suministro de la silla de ruedas, cojín antiescaras, pañales desechables, sondas para cateterización, Roxicaína jalea y se le brinde de manera oportuna el tratamiento integral. Mediante impugnación del 23 de enero de 2008 se confirma el fallo."/>
    <n v="40"/>
    <n v="24838"/>
    <s v="900285194-8"/>
    <s v="FARMACIA INSTITUCIONAL SAS"/>
    <s v="2007-1398"/>
    <m/>
    <x v="1"/>
    <s v="T913"/>
    <s v="SECUELAS DE TRAUMATISMO DE LA MEDULA ESPINAL"/>
    <n v="999002469"/>
    <s v="PANAL PLENITUD CLASSIC G UND"/>
    <n v="1201"/>
    <s v="La tecnología en salud NO POS recobrada es consecuencia de un accidente y/o enfermedad laboral"/>
    <s v="Tecnología en salud No POS recobrada es consecuencia de un accidente y/o enfermedad laboral"/>
    <s v="No se acepta la glosa. La tecnología en salud No POS recobrada no es consecuencia de un accidente y/o enfermedad laboral ya que no cumple con los criterios del Articulo 3 de la Ley 1562 de 2012. El usuario se encontraba activo como beneficiario en la EPS para la fecha de prestación del servicio. Se adjunta certificación de medicina laboral con el seguimiento realizado al caso."/>
    <n v="871600"/>
    <n v="1743200"/>
    <x v="1"/>
    <s v="UNICA"/>
    <n v="20"/>
    <d v="2014-07-07T00:00:00"/>
    <d v="2017-07-06T00:00:00"/>
  </r>
  <r>
    <m/>
    <n v="710111"/>
    <n v="100727275"/>
    <n v="2"/>
    <s v="CARLOS ALBERTO MENDEZ RONCANCIO"/>
    <s v="CC"/>
    <n v="19429661"/>
    <d v="2013-07-19T00:00:00"/>
    <d v="2013-08-12T00:00:00"/>
    <d v="2014-02-04T00:00:00"/>
    <d v="2007-11-20T00:00:00"/>
    <s v="Acción de Tutela del 20 de noviembre de 2007 por presentar una fractura en columna vertebral a nivel T11 T12 ocasionando secuelas de paraplejía con trauma raquimedular para lo cual requiere de la utilización de silla de ruedas, cojín antiescaras, sondas, pañales y Roxicaina jalea, insumos que no se encuentran cubiertos en el plan obligatorio de salud. Se concede la Tutela y ordena el suministro de la silla de ruedas, cojín antiescaras, pañales desechables, sondas para cateterización, Roxicaína jalea y se le brinde de manera oportuna el tratamiento integral. Mediante impugnación del 23 de enero de 2008 se confirma el fallo."/>
    <n v="40"/>
    <n v="20651"/>
    <s v="900285194-8"/>
    <s v="FARMACIA INSTITUCIONAL SAS"/>
    <s v="2007-1398"/>
    <m/>
    <x v="1"/>
    <s v="T913"/>
    <s v="SECUELAS DE TRAUMATISMO DE LA MEDULA ESPINAL"/>
    <n v="999002469"/>
    <s v="PANAL PLENITUD CLASSIC G UND"/>
    <n v="1201"/>
    <s v="La tecnología en salud NO POS recobrada es consecuencia de un accidente y/o enfermedad laboral"/>
    <s v="Tecnología en salud No POS recobrada es consecuencia de un accidente y/o enfermedad laboral"/>
    <s v="No se acepta la glosa. La tecnología en salud No POS recobrada no es consecuencia de un accidente y/o enfermedad laboral ya que no cumple con los criterios del Articulo 3 de la Ley 1562 de 2012. El usuario se encontraba activo como beneficiario en la EPS para la fecha de prestación del servicio. Se adjunta certificación de medicina laboral con el seguimiento realizado al caso."/>
    <n v="871600"/>
    <m/>
    <x v="1"/>
    <s v="UNICA"/>
    <n v="20"/>
    <d v="2014-07-07T00:00:00"/>
    <d v="2017-07-06T00:00:00"/>
  </r>
  <r>
    <n v="710316"/>
    <n v="710316"/>
    <n v="100717501"/>
    <n v="1"/>
    <s v="RUTH SENA SARMIENTO MORENO"/>
    <s v="CC"/>
    <n v="39652581"/>
    <d v="2013-08-20T00:00:00"/>
    <d v="2013-10-05T00:00:00"/>
    <d v="2014-02-04T00:00:00"/>
    <m/>
    <m/>
    <s v="BTA"/>
    <n v="2837359"/>
    <s v="860015536-1"/>
    <s v="HOSPITAL UNIVERSITARIO SAN IGNACIO"/>
    <s v="747-165"/>
    <d v="2013-06-20T00:00:00"/>
    <x v="0"/>
    <s v="N201"/>
    <s v="CALCULO DEL URETER"/>
    <n v="60288"/>
    <s v="NEFROLITOTOMIA ANTEROGRADA O RETROGRADA CON LASSER - PD"/>
    <n v="1904"/>
    <s v="La orden o formula medica no evidencia la prescripcion "/>
    <s v="No aporta orden y/o formula medica"/>
    <s v="Se adjunta formula medica de acuerdo a lo establecido en la Res. 5395 de 2013 con la descripción del paciente, técnologia No POS y Médico Tratante."/>
    <n v="4777457"/>
    <n v="4777457"/>
    <x v="1"/>
    <s v="MULTIPLE"/>
    <n v="20"/>
    <d v="2014-07-07T00:00:00"/>
    <d v="2017-07-06T00:00:00"/>
  </r>
  <r>
    <m/>
    <n v="710316"/>
    <n v="100717501"/>
    <n v="1"/>
    <s v="RUTH SENA SARMIENTO MORENO"/>
    <s v="CC"/>
    <n v="39652581"/>
    <d v="2013-08-20T00:00:00"/>
    <d v="2013-10-05T00:00:00"/>
    <d v="2014-02-04T00:00:00"/>
    <m/>
    <m/>
    <s v="BTA"/>
    <n v="2837359"/>
    <s v="860015536-1"/>
    <s v="HOSPITAL UNIVERSITARIO SAN IGNACIO"/>
    <s v="747-165"/>
    <d v="2013-06-20T00:00:00"/>
    <x v="0"/>
    <s v="N201"/>
    <s v="CALCULO DEL URETER"/>
    <n v="60288"/>
    <s v="NEFROLITOTOMIA ANTEROGRADA O RETROGRADA CON LASSER - PD"/>
    <n v="1702"/>
    <s v="El monto a reconocer presenta diferencias"/>
    <s v="Se descuenta el valor de la tecnologia en salud similar que reemplaza o sustituye a la tecnologia en salud recobrada ((nefrolitotomia),(1430717.00)) por valor de ($), se glosa la diferencia."/>
    <s v="El valor recobrado es correcto. Se desconto el valor del Similar (NEFROLITOTOMIA O EXTRACCION DE CALCULO O CUERPO EXTRAÑO POR NEFROTOMIA) que corresponde al Grupo 10. "/>
    <m/>
    <m/>
    <x v="1"/>
    <s v="MULTIPLE"/>
    <n v="20"/>
    <d v="2014-07-07T00:00:00"/>
    <d v="2017-07-06T00:00:00"/>
  </r>
  <r>
    <n v="710681"/>
    <n v="710681"/>
    <n v="100722154"/>
    <n v="1"/>
    <s v="ANA CATALINA GARZON GUEVARA"/>
    <s v="TI"/>
    <n v="1031804715"/>
    <d v="2013-04-08T00:00:00"/>
    <d v="2013-09-25T00:00:00"/>
    <d v="2014-02-04T00:00:00"/>
    <m/>
    <m/>
    <n v="205"/>
    <n v="340247"/>
    <s v="816001182-7"/>
    <s v="AUDIFARMA S.A."/>
    <s v="2027-94"/>
    <d v="2013-02-08T00:00:00"/>
    <x v="0"/>
    <s v="E278"/>
    <s v="OTROS TRASTORNOS ESPECIFICADOS DE LA GLANDULA SUPRARRENAL"/>
    <s v="19981553-01-0A01AC03"/>
    <s v="HIDROCORTISONA"/>
    <n v="1904"/>
    <s v="La orden o formula medica no evidencia la prescripcion "/>
    <s v="No aporta orden y/o formula medica"/>
    <s v="Se adjunta formula medica de acuerdo a lo establecido en la Res. 5395 de 2013 con la descripción del paciente, técnologia No POS y Médico Tratante."/>
    <n v="308260"/>
    <n v="308260"/>
    <x v="1"/>
    <s v="MULTIPLE"/>
    <n v="20"/>
    <d v="2014-07-07T00:00:00"/>
    <d v="2017-07-06T00:00:00"/>
  </r>
  <r>
    <m/>
    <n v="710681"/>
    <n v="100722154"/>
    <n v="1"/>
    <s v="ANA CATALINA GARZON GUEVARA"/>
    <s v="TI"/>
    <n v="1031804715"/>
    <d v="2013-04-08T00:00:00"/>
    <d v="2013-09-25T00:00:00"/>
    <n v="41674"/>
    <m/>
    <m/>
    <n v="205"/>
    <n v="340247"/>
    <s v="816001182-7"/>
    <s v="AUDIFARMA S.A."/>
    <s v="2027-94"/>
    <n v="41313"/>
    <x v="0"/>
    <s v="E278"/>
    <s v="OTROS TRASTORNOS ESPECIFICADOS DE LA GLANDULA SUPRARRENAL"/>
    <s v="19981553-01-0A01AC03"/>
    <s v="HIDROCORTISONA"/>
    <n v="601"/>
    <s v="La tecnología en salud recobrada está incluida en los planes de beneficios vigentes para la fecha de prestación"/>
    <s v="La tecnología en salud se encuentra incluida en el POS"/>
    <s v="No se acepta glosa, para la fecha de servicio 0/04/2013 el medicamento HIDROCORTISONA TAB 10 MG es NO POS según RES, 5521 DE 2013 con diagnostico del paciente E25 HIPERPLASIA SUPRARENAL CONGENITA."/>
    <m/>
    <m/>
    <x v="1"/>
    <s v="MULTIPLE"/>
    <n v="20"/>
    <n v="41827"/>
    <n v="42922"/>
  </r>
  <r>
    <n v="712897"/>
    <n v="712897"/>
    <n v="100870385"/>
    <n v="1"/>
    <s v="LUIS FERNANDO TRIANA BERNAL"/>
    <s v="CC"/>
    <n v="79156668"/>
    <d v="2013-03-07T00:00:00"/>
    <d v="2013-09-24T00:00:00"/>
    <d v="2014-02-10T00:00:00"/>
    <d v="2006-12-12T00:00:00"/>
    <s v="Acción de tutela del 12 de diciembre de 2006 por presentar secuelas de traumatismo raquimedular a consecuencia de un accidente de tránsito ocurrido en 1980, fecha en la cual no existían los seguros obligatorios para accidente de tránsito, y a quien se le practico colostomia por volvulos intestinal y se ordena cierre de colostomia con sutura mecanica y terapia respiratoria para la rehabilitación de los músculos respiratorios con el dispositivo médico Thershold, no incluidos en el POS, así como se le brinde el tratamiento integral de rehabilitación en la clínica Teleton. Se concede la tutela y ordena autorizar el cierre de colostomia con sutura mecánica, se autorice la terapia respiratoria con Thershold IMT, y siga brindando el tratamiento necesario para la rehabilitación del paciente en la Clínica Universitaria Teletón, adscrita a la EPS Compensar, incluyendo el suministro de los elementos, insumos, aditamentos, medicamentos o cualquier otro servicio que sea ordenado por los médicos tratantes de la clínica Universitaria Teleton. Compensar EPS tendrá la acción de repetición contra el Fosyga, subcuenta de compensación del régimen contributivo."/>
    <n v="205"/>
    <n v="330842"/>
    <s v="816001182-7"/>
    <s v="AUDIFARMA S.A."/>
    <s v="2006-089"/>
    <m/>
    <x v="1"/>
    <s v="S141"/>
    <s v="OTROS TRAUMATISMOS DE LA MEDULA ESPINAL CERVICAL Y LOS NO ESPECIFICADOS"/>
    <s v="20014083-01-0G04BD04"/>
    <s v="DITRO 10 MG TABLETAS DE LIBERACION CONTROLADA"/>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42780"/>
    <n v="85560"/>
    <x v="1"/>
    <s v="UNICA"/>
    <n v="20"/>
    <d v="2014-07-07T00:00:00"/>
    <d v="2017-07-06T00:00:00"/>
  </r>
  <r>
    <m/>
    <n v="712897"/>
    <n v="100870385"/>
    <n v="2"/>
    <s v="LUIS FERNANDO TRIANA BERNAL"/>
    <s v="CC"/>
    <n v="79156668"/>
    <d v="2013-04-18T00:00:00"/>
    <d v="2013-09-24T00:00:00"/>
    <d v="2014-02-10T00:00:00"/>
    <d v="2006-12-12T00:00:00"/>
    <s v="Acción de tutela del 12 de diciembre de 2006 por presentar secuelas de traumatismo raquimedular a consecuencia de un accidente de tránsito ocurrido en 1980, fecha en la cual no existían los seguros obligatorios para accidente de tránsito, y a quien se le practico colostomia por volvulos intestinal y se ordena cierre de colostomia con sutura mecanica y terapia respiratoria para la rehabilitación de los músculos respiratorios con el dispositivo médico Thershold, no incluidos en el POS, así como se le brinde el tratamiento integral de rehabilitación en la clínica Teleton. Se concede la tutela y ordena autorizar el cierre de colostomia con sutura mecánica, se autorice la terapia respiratoria con Thershold IMT, y siga brindando el tratamiento necesario para la rehabilitación del paciente en la Clínica Universitaria Teletón, adscrita a la EPS Compensar, incluyendo el suministro de los elementos, insumos, aditamentos, medicamentos o cualquier otro servicio que sea ordenado por los médicos tratantes de la clínica Universitaria Teleton. Compensar EPS tendrá la acción de repetición contra el Fosyga, subcuenta de compensación del régimen contributivo."/>
    <s v="ACB"/>
    <n v="112707"/>
    <s v="816001182-7"/>
    <s v="AUDIFARMA S.A."/>
    <s v="2006-089"/>
    <m/>
    <x v="1"/>
    <s v="S141"/>
    <s v="OTROS TRAUMATISMOS DE LA MEDULA ESPINAL CERVICAL Y LOS NO ESPECIFICADOS"/>
    <s v="20014083-01-0G04BD04"/>
    <s v="DITRO 10 MG TABLETAS DE LIBERACION CONTROLADA"/>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42780"/>
    <m/>
    <x v="1"/>
    <s v="UNICA"/>
    <n v="20"/>
    <d v="2014-07-07T00:00:00"/>
    <d v="2017-07-06T00:00:00"/>
  </r>
  <r>
    <n v="712926"/>
    <n v="712926"/>
    <n v="100870414"/>
    <n v="2"/>
    <s v="JHOJAN ESTEBAN BECERRA MONROY"/>
    <s v="TI"/>
    <n v="1000008131"/>
    <d v="2013-03-19T00:00:00"/>
    <d v="2013-08-08T00:00:00"/>
    <d v="2014-02-10T00:00:00"/>
    <d v="2006-09-25T00:00:00"/>
    <s v="Accion de tutela del 25 de septiembre de 2006 para paciente con enfermedad de mioclonias y epilepsia y cuyo resuelve del fallo de tutela que en su parte pertinente dice &quot;... debera suministrar además los medicamentos atención hospitalaria y examenes que requiera estrictamente en ocasión de la patologia mioclonias....&quot;. Por parte del medico tratante prescribe Risperidona (RISPERDAL), medicamento en presentación comercial indicado en el tratamiento de alteraciones conductuales y en trastornos de la actividad (agitación y deambulación), no incluido dentro de las coberturas del plan obligatorio de salud, objeto de cobertura del fallo de tutela instaurado, registrado bajo el INVIMA como medicamento M-013435."/>
    <n v="205"/>
    <n v="333925"/>
    <s v="816001182-7"/>
    <s v="AUDIFARMA S.A."/>
    <s v="2006-1275"/>
    <m/>
    <x v="1"/>
    <s v="G253"/>
    <s v="MIOCLONIA"/>
    <s v="00050888-01-0N05AX08"/>
    <s v="RISPERDAL 1MG / ML"/>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18182"/>
    <n v="436364"/>
    <x v="1"/>
    <s v="UNICA"/>
    <n v="20"/>
    <d v="2014-07-07T00:00:00"/>
    <d v="2017-07-06T00:00:00"/>
  </r>
  <r>
    <m/>
    <n v="712926"/>
    <n v="100870414"/>
    <n v="4"/>
    <s v="JHOJAN ESTEBAN BECERRA MONROY"/>
    <s v="TI"/>
    <n v="1000008131"/>
    <d v="2013-04-22T00:00:00"/>
    <d v="2013-09-03T00:00:00"/>
    <d v="2014-02-10T00:00:00"/>
    <d v="2006-09-25T00:00:00"/>
    <s v="Accion de tutela del 25 de septiembre de 2006 para paciente con enfermedad de mioclonias y epilepsia y cuyo resuelve del fallo de tutela que en su parte pertinente dice &quot;... debera suministrar además los medicamentos atención hospitalaria y examenes que requiera estrictamente en ocasión de la patologia mioclonias....&quot;. Por parte del medico tratante prescribe Risperidona (RISPERDAL), medicamento en presentación comercial indicado en el tratamiento de alteraciones conductuales y en trastornos de la actividad (agitación y deambulación), no incluido dentro de las coberturas del plan obligatorio de salud, objeto de cobertura del fallo de tutela instaurado, registrado bajo el INVIMA como medicamento M-013435."/>
    <n v="205"/>
    <n v="345814"/>
    <s v="816001182-7"/>
    <s v="AUDIFARMA S.A."/>
    <s v="2006-1275"/>
    <m/>
    <x v="1"/>
    <s v="G253"/>
    <s v="MIOCLONIA"/>
    <s v="00050888-01-0N05AX08"/>
    <s v="RISPERDAL 1MG / ML"/>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18182"/>
    <m/>
    <x v="1"/>
    <s v="UNICA"/>
    <n v="20"/>
    <d v="2014-07-07T00:00:00"/>
    <d v="2017-07-06T00:00:00"/>
  </r>
  <r>
    <n v="713092"/>
    <n v="713092"/>
    <n v="100870290"/>
    <n v="1"/>
    <s v="ROSA HERMINDA MONTENEGRO DE GONZALEZ"/>
    <s v="CC"/>
    <n v="20273907"/>
    <d v="2013-05-21T00:00:00"/>
    <d v="2013-05-24T00:00:00"/>
    <d v="2014-02-10T00:00:00"/>
    <m/>
    <m/>
    <n v="205"/>
    <n v="349445"/>
    <s v="816001182-7"/>
    <s v="AUDIFARMA S.A."/>
    <s v="2103-254"/>
    <d v="2013-05-16T00:00:00"/>
    <x v="0"/>
    <s v="I48X"/>
    <s v="FIBRILACION Y ALETEO AURICULAR"/>
    <s v="19980811-02-0G02CB03"/>
    <s v="CABERGOLINA 0.5MG TABLETAS"/>
    <n v="1904"/>
    <s v="La orden o formula medica no evidencia la prescripcion "/>
    <s v="No aporta orden y/o formula medica"/>
    <s v="Se adjunta formula medica de acuerdo a lo establecido en la Res. 5395 de 2013 con la descripción del paciente, técnologia No POS y Médico Tratante."/>
    <n v="104328"/>
    <n v="104328"/>
    <x v="1"/>
    <s v="MULTIPLE"/>
    <n v="20"/>
    <d v="2014-07-07T00:00:00"/>
    <d v="2017-07-06T00:00:00"/>
  </r>
  <r>
    <m/>
    <n v="713092"/>
    <n v="100870290"/>
    <n v="1"/>
    <s v="ROSA HERMINDA MONTENEGRO DE GONZALEZ"/>
    <s v="CC"/>
    <n v="20273907"/>
    <d v="2013-05-21T00:00:00"/>
    <d v="2013-05-24T00:00:00"/>
    <d v="2014-02-10T00:00:00"/>
    <m/>
    <m/>
    <n v="205"/>
    <n v="349445"/>
    <s v="816001182-7"/>
    <s v="AUDIFARMA S.A."/>
    <s v="2103-254"/>
    <d v="2013-05-16T00:00:00"/>
    <x v="0"/>
    <s v="I48X"/>
    <s v="FIBRILACION Y ALETEO AURICULAR"/>
    <s v="19980811-02-0G02CB03"/>
    <s v="CABERGOLINA 0.5MG TABLETAS"/>
    <n v="2004"/>
    <s v="El Criterio Observado sera incluido para el proceso de Auditoria Concurrente."/>
    <s v="OBSERVACIONES DEL AUDITOR."/>
    <m/>
    <m/>
    <m/>
    <x v="1"/>
    <s v="MULTIPLE"/>
    <n v="20"/>
    <d v="2014-07-07T00:00:00"/>
    <d v="2017-07-06T00:00:00"/>
  </r>
  <r>
    <n v="713765"/>
    <n v="713765"/>
    <n v="100868688"/>
    <n v="1"/>
    <s v="LAURA CATALINA CESPEDES SANCHEZ"/>
    <s v="TI"/>
    <n v="96052220197"/>
    <d v="2013-07-10T00:00:00"/>
    <d v="2013-07-22T00:00:00"/>
    <d v="2014-02-10T00:00:00"/>
    <m/>
    <m/>
    <m/>
    <n v="49"/>
    <s v="79843459-1"/>
    <s v="LUIS FERNANDO TORRES ABRIL"/>
    <s v="741-94"/>
    <d v="2013-06-11T00:00:00"/>
    <x v="0"/>
    <s v="R619"/>
    <s v="HIPERHIDROSIS- NO ESPECIFICADA"/>
    <s v="52300-9"/>
    <s v="SIMPATECTOMIA TORACICA BILATERAL POR TORACOSCOPIA - PD HONORARIOS MEDICOS"/>
    <n v="1702"/>
    <s v="El monto a reconocer presenta diferencias"/>
    <s v="Se descuenta el valor de la tecnologia en salud similar que reemplaza o sustituye a la tecnologia en salud recobrada ((SIMPATECTOMIA O GANGLIECTOMIA SIMPATICA, INCLUYE CERVICAL TORACICA, LUMBAR),(1643133.00)) por valor de ($), se glosa la diferencia."/>
    <s v="No se acepta la glosa.Con el radicado No. 100007743 se recobro el procedimiento SIMPATECTOMIA TORACICA BILATERAL POR TORACOSCOPIA sin los HONORARIOS y se desconto el valor del similar correspondiente al procedimiento. Con el radicado 100868688 se recobran los honorarios correspondientes al procedimiento. Se corrige el Myt-01 y se aplica el valor del similar correspondiente a los honorarios."/>
    <n v="3806919"/>
    <n v="3806919"/>
    <x v="1"/>
    <s v="MULTIPLE"/>
    <n v="20"/>
    <d v="2014-07-07T00:00:00"/>
    <d v="2017-07-06T00:00:00"/>
  </r>
  <r>
    <m/>
    <n v="713765"/>
    <n v="100868688"/>
    <n v="1"/>
    <s v="LAURA CATALINA CESPEDES SANCHEZ"/>
    <s v="TI"/>
    <n v="96052220197"/>
    <d v="2013-07-10T00:00:00"/>
    <d v="2013-07-22T00:00:00"/>
    <d v="2014-02-10T00:00:00"/>
    <m/>
    <m/>
    <m/>
    <n v="49"/>
    <s v="79843459-1"/>
    <s v="LUIS FERNANDO TORRES ABRIL"/>
    <s v="741-94"/>
    <d v="2013-06-11T00:00:00"/>
    <x v="0"/>
    <s v="R619"/>
    <s v="HIPERHIDROSIS- NO ESPECIFICADA"/>
    <s v="52300-9"/>
    <s v="SIMPATECTOMIA TORACICA BILATERAL POR TORACOSCOPIA - PD HONORARIOS MEDICOS"/>
    <n v="405"/>
    <s v="La factura de venta o documento equivalente no se aporta o no contiene la informacion requerida "/>
    <s v="La factura Nro. (0049) no incluye el detalle de cargos expedido por el proveedor y no se anexa una certificación del representante legal de la entidad "/>
    <s v="La factura IPS es una factura global y el recobro del paciente se encuentra relacionado con la descripción y el valor del servicio prestado. "/>
    <m/>
    <m/>
    <x v="1"/>
    <s v="MULTIPLE"/>
    <n v="20"/>
    <d v="2014-07-07T00:00:00"/>
    <d v="2017-07-06T00:00:00"/>
  </r>
  <r>
    <n v="713766"/>
    <n v="713766"/>
    <n v="100868689"/>
    <n v="1"/>
    <s v="BLANCA CECILIA FORERO GONZALEZ"/>
    <s v="CC"/>
    <n v="52602146"/>
    <d v="2013-09-25T00:00:00"/>
    <d v="2013-10-02T00:00:00"/>
    <d v="2014-02-10T00:00:00"/>
    <m/>
    <m/>
    <m/>
    <n v="57"/>
    <s v="79843459-1"/>
    <s v="LUIS FERNANDO TORRES ABRIL"/>
    <s v="785-70"/>
    <d v="2013-08-27T00:00:00"/>
    <x v="0"/>
    <s v="C341"/>
    <s v="TUMOR MALIGNO DEL LOBULO SUPERIOR- BRONQUIO O PULMON"/>
    <s v="323100-1"/>
    <s v="LOBECTOMIA SEGMENTARIA POR TORACOSCOPIA - PD HONORARIOS MEDICOS"/>
    <n v="1702"/>
    <s v="El monto a reconocer presenta diferencias"/>
    <s v="Se descuenta el valor de la tecnologia en salud similar que reemplaza o sustituye a la tecnologia en salud recobrada ((LOBECTOMIA SEGMENTARIA (LOBECTOMIA PARCIAL O RESECCIÓN EN CUÑA)),(1536630.00)) por valor de ($), se glosa la diferencia."/>
    <s v="No se acepta la glosa.Con el radicado No. 100009945 se recobro el procedimiento LOBECTOMIA SEGMENTARIA POR TORACOSCOPIA sin los HONORARIOS y se desconto el valor del similar correspondiente al procedimiento. Con el radicado 100868689 se recobran los honorarios, el valor correspondiente al similar ya fue descontado con el radicado No. 100009945."/>
    <n v="2395797"/>
    <n v="2395797"/>
    <x v="1"/>
    <s v="MULTIPLE"/>
    <n v="20"/>
    <d v="2014-07-07T00:00:00"/>
    <d v="2017-07-06T00:00:00"/>
  </r>
  <r>
    <m/>
    <n v="713766"/>
    <n v="100868689"/>
    <n v="1"/>
    <s v="BLANCA CECILIA FORERO GONZALEZ"/>
    <s v="CC"/>
    <n v="52602146"/>
    <d v="2013-09-25T00:00:00"/>
    <d v="2013-10-02T00:00:00"/>
    <d v="2014-02-10T00:00:00"/>
    <m/>
    <m/>
    <m/>
    <n v="57"/>
    <s v="79843459-1"/>
    <s v="LUIS FERNANDO TORRES ABRIL"/>
    <s v="785-70"/>
    <d v="2013-08-27T00:00:00"/>
    <x v="0"/>
    <s v="C341"/>
    <s v="TUMOR MALIGNO DEL LOBULO SUPERIOR- BRONQUIO O PULMON"/>
    <s v="323100-1"/>
    <s v="LOBECTOMIA SEGMENTARIA POR TORACOSCOPIA - PD HONORARIOS MEDICOS"/>
    <n v="405"/>
    <s v="La factura de venta o documento equivalente no se aporta o no contiene la informacion requerida "/>
    <s v="La factura Nro. (0057) no incluye el detalle de cargos expedido por el proveedor y no se anexa una certificación del representante legal de la entidad "/>
    <s v="La factura IPS es una factura global y el recobro del paciente se encuentra relacionado 9 con la descripción y el valor del servicio prestado. "/>
    <m/>
    <m/>
    <x v="1"/>
    <s v="MULTIPLE"/>
    <n v="20"/>
    <d v="2014-07-07T00:00:00"/>
    <d v="2017-07-06T00:00:00"/>
  </r>
  <r>
    <n v="713769"/>
    <n v="713769"/>
    <n v="100868692"/>
    <n v="1"/>
    <s v="LUZ STELLA ZEA MAYORGA"/>
    <s v="CC"/>
    <n v="41458029"/>
    <d v="2013-10-12T00:00:00"/>
    <d v="2013-11-01T00:00:00"/>
    <d v="2014-02-10T00:00:00"/>
    <m/>
    <m/>
    <m/>
    <n v="59"/>
    <s v="79843459-1"/>
    <s v="LUIS FERNANDO TORRES ABRIL"/>
    <s v="807-7"/>
    <d v="2013-10-03T00:00:00"/>
    <x v="0"/>
    <s v="C341"/>
    <s v="TUMOR MALIGNO DEL LOBULO SUPERIOR- BRONQUIO O PULMON"/>
    <s v="323100-1"/>
    <s v="LOBECTOMIA SEGMENTARIA POR TORACOSCOPIA - PD"/>
    <n v="1702"/>
    <s v="El monto a reconocer presenta diferencias"/>
    <s v="Se descuenta el valor de la tecnologia en salud similar que reemplaza o sustituye a la tecnologia en salud recobrada ((LOBECTOMIA SEGMENTARIA (LOBECTOMIA PARCIAL O RESECCIÓN EN CUÑA)),(1536630.00)) por valor de ($), se glosa la diferencia."/>
    <s v="No se acepta la glosa.Con el radicado No. 100549547 se recobro el procedimiento LOBECTOMIA SEGMENTARIA POR TORACOSCOPIA sin los HONORARIOS y se desconto el valor del similar correspondiente al procedimiento. Con el radicado 100868692 se recobran los honorarios, el valor correspondiente al similar ya fue descontado con el radicado No. 100549547."/>
    <n v="1022782"/>
    <n v="1022782"/>
    <x v="1"/>
    <s v="MULTIPLE"/>
    <n v="20"/>
    <d v="2014-07-07T00:00:00"/>
    <d v="2017-07-06T00:00:00"/>
  </r>
  <r>
    <m/>
    <n v="713769"/>
    <n v="100868692"/>
    <n v="1"/>
    <s v="LUZ STELLA ZEA MAYORGA"/>
    <s v="CC"/>
    <n v="41458029"/>
    <d v="2013-10-12T00:00:00"/>
    <d v="2013-11-01T00:00:00"/>
    <d v="2014-02-10T00:00:00"/>
    <m/>
    <m/>
    <m/>
    <n v="59"/>
    <s v="79843459-1"/>
    <s v="LUIS FERNANDO TORRES ABRIL"/>
    <s v="807-7"/>
    <d v="2013-10-03T00:00:00"/>
    <x v="0"/>
    <s v="C341"/>
    <s v="TUMOR MALIGNO DEL LOBULO SUPERIOR- BRONQUIO O PULMON"/>
    <s v="323100-1"/>
    <s v="LOBECTOMIA SEGMENTARIA POR TORACOSCOPIA - PD"/>
    <n v="405"/>
    <s v="La factura de venta o documento equivalente no se aporta o no contiene la informacion requerida "/>
    <s v="La factura Nro. (059) no incluye el detalle de cargos expedido por el proveedor y no se anexa una certificación del representante legal de la entidad "/>
    <s v="La factura IPS es una factura global y el recobro del paciente se encuentra relacionado con la descripción y el valor del servicio prestado. "/>
    <m/>
    <m/>
    <x v="1"/>
    <s v="MULTIPLE"/>
    <n v="20"/>
    <d v="2014-07-07T00:00:00"/>
    <d v="2017-07-06T00:00:00"/>
  </r>
  <r>
    <n v="713774"/>
    <n v="713774"/>
    <n v="100868697"/>
    <n v="1"/>
    <s v="FREDY TORRES GARCIA"/>
    <s v="CC"/>
    <n v="80136769"/>
    <d v="2013-05-20T00:00:00"/>
    <d v="2013-05-23T00:00:00"/>
    <d v="2014-02-10T00:00:00"/>
    <m/>
    <m/>
    <m/>
    <n v="47"/>
    <s v="79843459-1"/>
    <s v="LUIS FERNANDO TORRES ABRIL"/>
    <s v="727-21"/>
    <d v="2013-05-16T00:00:00"/>
    <x v="0"/>
    <s v="C349"/>
    <s v="TUMOR MALIGNO DE LOS BRONQUIOS O DEL PULMON- PARTE NO ESPECIFICADA"/>
    <s v="323100-1"/>
    <s v="LOBECTOMIA SEGMENTARIA POR TORACOSCOPIA - PD HONORARIOS MEDICOS"/>
    <n v="1702"/>
    <s v="El monto a reconocer presenta diferencias"/>
    <s v="Se descuenta el valor de la tecnologia en salud similar que reemplaza o sustituye a la tecnologia en salud recobrada ((LOBECTOMIA SEGMENTARIA (LOBECTOMIA PARCIAL O RESECCIÓN EN CUÑA)),(3321.00)) por valor de ($), se glosa la diferencia."/>
    <s v="No se acepta la glosa.Con el radicado No. 55894034 se recobro el procedimiento LOBECTOMIA SEGMENTARIA POR TORACOSCOPIA sin los HONORARIOS y se desconto el valor del similar correspondiente al procedimiento. Con el radicado 100868697 se recobran los honorarios, el valor correspondiente al similar ya fue descontado con el radicado No. 55894034."/>
    <n v="1533309"/>
    <n v="1533309"/>
    <x v="1"/>
    <s v="MULTIPLE"/>
    <n v="20"/>
    <d v="2014-07-07T00:00:00"/>
    <d v="2017-07-06T00:00:00"/>
  </r>
  <r>
    <m/>
    <n v="713774"/>
    <n v="100868697"/>
    <n v="1"/>
    <s v="FREDY TORRES GARCIA"/>
    <s v="CC"/>
    <n v="80136769"/>
    <d v="2013-05-20T00:00:00"/>
    <d v="2013-05-23T00:00:00"/>
    <d v="2014-02-10T00:00:00"/>
    <m/>
    <m/>
    <m/>
    <n v="47"/>
    <s v="79843459-1"/>
    <s v="LUIS FERNANDO TORRES ABRIL"/>
    <s v="727-21"/>
    <d v="2013-05-16T00:00:00"/>
    <x v="0"/>
    <s v="C349"/>
    <s v="TUMOR MALIGNO DE LOS BRONQUIOS O DEL PULMON- PARTE NO ESPECIFICADA"/>
    <s v="323100-1"/>
    <s v="LOBECTOMIA SEGMENTARIA POR TORACOSCOPIA - PD HONORARIOS MEDICOS"/>
    <n v="405"/>
    <s v="La factura de venta o documento equivalente no se aporta o no contiene la informacion requerida "/>
    <s v="La factura Nro. (0047) no incluye el detalle de cargos expedido por el proveedor y no se anexa una certificación del representante legal de la entidad "/>
    <s v="La factura IPS es global y recobra los servicios de un mes que se les presto a varios pacientes. Se evidencia el valor de los honorarios de la ESCICION TOTAL DE TIMO POR TORACOSCOPIA que se le realizo al usuario de este recobro. "/>
    <m/>
    <m/>
    <x v="1"/>
    <s v="MULTIPLE"/>
    <n v="20"/>
    <d v="2014-07-07T00:00:00"/>
    <d v="2017-07-06T00:00:00"/>
  </r>
  <r>
    <n v="713858"/>
    <n v="713858"/>
    <n v="100870332"/>
    <n v="1"/>
    <s v="YINETH TATIANA LATORRE GAITAN"/>
    <s v="TI"/>
    <n v="1003527435"/>
    <d v="2013-07-23T00:00:00"/>
    <d v="2013-08-23T00:00:00"/>
    <d v="2014-02-10T00:00:00"/>
    <d v="2007-04-17T00:00:00"/>
    <s v="Paciente con tres fallos de Tutela: 1. Acción de Tutela del 17 de abril de 2007 por presentar hidrocefalia y vejiga neurogénica secundaria con cateterismos intermitentes para lo cual requiere del suministro de silla de ruedas, así como del suministro de PEDIASURE, acido nalidixico y Picosulfato sódico, además de cateterismos vesicales intermitentes y el suministro de solución salina, guantes estériles, gasas estériles, sonda vesical y pañales. Se concede la Tutela y ordena el suministro de la sonda vesical, cateterismo vesical intermitente, gasas, Pediasure, ácido nalidíxico y Picosulfato sódico, junto con la solución salina normal, guantes estériles y pañales. Así mismo, se brinde el tratamiento integral para las patologías que presenta, secuelas de mielomeningocele, vejiga neurogénica, valvula de derivación ventriculoperitoneal, infección recurrente de las vías urinarias, desnutrición proteicocalórica, estreñimiento crónico, atendiendo todos los medicamentos, tratamientos, procedimientos, cirugías, exámenes, insumos y demás servicios que requiera. 2. Acción de Tutela del 14 de diciembre de 2011 para la cobertura del transporte para asistir a los diferentes servicios médicos que requiere, así como la exoneración de copagos y cuotas moderadoras para las patologías que presenta, los cuales no fueron autorizados por no encontrarse expresamente ordenados por parte del primer fallo de Tutela. Se concede la Tutela y ordena suministrar la prestación del servicio de transporte (medicalizado) para que la paciente pueda acudir a las terapias, controles, y demás tratamientos integrales que se encuentren ordenados por el médico tratante, tendientes a la protección de la vida y la salud del paciente, así como que Compensar siga dando el tratamiento integral, con la exoneración de cuotas moderadoras y copagos respecto de la paciente. 3. Acción de Tutela del 30 de abril de 2012 para el suministro del servicio de enfermera domiciliaria, la cual fuera negada. Mediante impugnación del 15 de junio de 2012 se revoca la primera instancia y se ordena a la EPS suministre el servicio de enfermeria domiciliaria calificada por el tiempo y las condiciones que para el efecto establezca el médico tratante. Además, se ordena la práctica del tratamiento integral a la menor que demande el cuidado de sus enfermedades."/>
    <n v="40"/>
    <n v="21186"/>
    <s v="900285194-8"/>
    <s v="FARMACIA INSTITUCIONAL SAS"/>
    <s v="2007-0070"/>
    <m/>
    <x v="1"/>
    <s v="A398"/>
    <s v="OTRAS INFECCIONES MENINGOCOCICAS"/>
    <n v="999001700"/>
    <s v="CETAPHIL LOCION HUMECTANTE 473ML"/>
    <n v="201"/>
    <s v="El fallo de tutela no se aporta o no contiene la informacion requerida"/>
    <s v="No aporta fallo y/o el mismo no se evidencia en historico."/>
    <s v="No se acepta glosa, se encuentra adjunto al recobro el fallo de tutela 2011-00722 del Juzgado tercero promiscuo municipal del 14/12/2011, según los requerimientos de la ley."/>
    <n v="287979"/>
    <n v="287979"/>
    <x v="1"/>
    <s v="MULTIPLE"/>
    <n v="20"/>
    <d v="2014-07-07T00:00:00"/>
    <d v="2017-07-06T00:00:00"/>
  </r>
  <r>
    <m/>
    <n v="713858"/>
    <n v="100870332"/>
    <n v="1"/>
    <s v="YINETH TATIANA LATORRE GAITAN"/>
    <s v="TI"/>
    <n v="1003527435"/>
    <d v="2013-07-23T00:00:00"/>
    <d v="2013-08-23T00:00:00"/>
    <d v="2014-02-10T00:00:00"/>
    <d v="2007-04-17T00:00:00"/>
    <s v="Paciente con tres fallos de Tutela: 1. Acción de Tutela del 17 de abril de 2007 por presentar hidrocefalia y vejiga neurogénica secundaria con cateterismos intermitentes para lo cual requiere del suministro de silla de ruedas, así como del suministro de PEDIASURE, acido nalidixico y Picosulfato sódico, además de cateterismos vesicales intermitentes y el suministro de solución salina, guantes estériles, gasas estériles, sonda vesical y pañales. Se concede la Tutela y ordena el suministro de la sonda vesical, cateterismo vesical intermitente, gasas, Pediasure, ácido nalidíxico y Picosulfato sódico, junto con la solución salina normal, guantes estériles y pañales. Así mismo, se brinde el tratamiento integral para las patologías que presenta, secuelas de mielomeningocele, vejiga neurogénica, valvula de derivación ventriculoperitoneal, infección recurrente de las vías urinarias, desnutrición proteicocalórica, estreñimiento crónico, atendiendo todos los medicamentos, tratamientos, procedimientos, cirugías, exámenes, insumos y demás servicios que requiera. 2. Acción de Tutela del 14 de diciembre de 2011 para la cobertura del transporte para asistir a los diferentes servicios médicos que requiere, así como la exoneración de copagos y cuotas moderadoras para las patologías que presenta, los cuales no fueron autorizados por no encontrarse expresamente ordenados por parte del primer fallo de Tutela. Se concede la Tutela y ordena suministrar la prestación del servicio de transporte (medicalizado) para que la paciente pueda acudir a las terapias, controles, y demás tratamientos integrales que se encuentren ordenados por el médico tratante, tendientes a la protección de la vida y la salud del paciente, así como que Compensar siga dando el tratamiento integral, con la exoneración de cuotas moderadoras y copagos respecto de la paciente. 3. Acción de Tutela del 30 de abril de 2012 para el suministro del servicio de enfermera domiciliaria, la cual fuera negada. Mediante impugnación del 15 de junio de 2012 se revoca la primera instancia y se ordena a la EPS suministre el servicio de enfermeria domiciliaria calificada por el tiempo y las condiciones que para el efecto establezca el médico tratante. Además, se ordena la práctica del tratamiento integral a la menor que demande el cuidado de sus enfermedades."/>
    <n v="40"/>
    <n v="21186"/>
    <s v="900285194-8"/>
    <s v="FARMACIA INSTITUCIONAL SAS"/>
    <s v="2007-0070"/>
    <m/>
    <x v="1"/>
    <s v="A398"/>
    <s v="OTRAS INFECCIONES MENINGOCOCICAS"/>
    <n v="999001700"/>
    <s v="CETAPHIL LOCION HUMECTANTE 473ML"/>
    <n v="501"/>
    <s v="No se evidencia la entrega de la tecnología en salud No POS objeto de recobro"/>
    <s v="La entidad recobrante no aporta documento con la firma o número de identificación del paciente, su representante, responsable, acudiente o de quien recibe la tecnología como constancia de recibido en la factura de venta o documento equivalente, fórmula médica, orden médica, certificación de prestador o formato diseñado para tal fin, cuando se trate de atención ambulatoria"/>
    <s v="No se acepta la glosa, se encuentra el soporte con la firma e identificación del paciente y/o acudiente."/>
    <m/>
    <m/>
    <x v="1"/>
    <s v="MULTIPLE"/>
    <n v="20"/>
    <d v="2014-07-07T00:00:00"/>
    <d v="2017-07-06T00:00:00"/>
  </r>
  <r>
    <n v="714332"/>
    <n v="714332"/>
    <n v="101143222"/>
    <n v="1"/>
    <s v="ANA CECILIA DUITAMA"/>
    <s v="CC"/>
    <n v="41344844"/>
    <d v="2013-05-10T00:00:00"/>
    <d v="2013-05-24T00:00:00"/>
    <d v="2014-03-12T00:00:00"/>
    <m/>
    <m/>
    <s v="MAC"/>
    <n v="1074631"/>
    <s v="860035992-2"/>
    <s v="FUNDACION CARDIO INFANTIL-INSTITUTO DE CARDIOLOGIA"/>
    <s v="2055-96"/>
    <d v="2013-03-13T00:00:00"/>
    <x v="0"/>
    <s v="C900"/>
    <s v="MIELOMA MULTIPLE"/>
    <s v="20016557-05-0N03AX16"/>
    <s v="PREGABALINA 150 MG CAPSULAS"/>
    <n v="1301"/>
    <s v="El usuario se encuentra reportado fallecido en RNEC para la fecha de prestación del servicio"/>
    <s v="Usuario reportado como fallecido en la base de datos de la Registraduría Nacional del Estado Civil"/>
    <s v="No se acepta glosa. Se adjunta historia clinica de ingreso hospitalario donde se evidencia que el egreso es posterior (01/06/2013) a la fecha de prestacion del servicio NO POS (10/05/2013)."/>
    <n v="150472"/>
    <n v="150472"/>
    <x v="2"/>
    <s v="MULTIPLE"/>
    <n v="20"/>
    <d v="2014-07-18T00:00:00"/>
    <d v="2017-07-17T00:00:00"/>
  </r>
  <r>
    <m/>
    <n v="714332"/>
    <n v="101143222"/>
    <n v="1"/>
    <s v="ANA CECILIA DUITAMA"/>
    <s v="CC"/>
    <n v="41344844"/>
    <d v="2013-05-10T00:00:00"/>
    <d v="2013-05-24T00:00:00"/>
    <d v="2014-03-12T00:00:00"/>
    <m/>
    <m/>
    <s v="MAC"/>
    <n v="1074631"/>
    <s v="860035992-2"/>
    <s v="FUNDACION CARDIO INFANTIL-INSTITUTO DE CARDIOLOGIA"/>
    <s v="2055-96"/>
    <d v="2013-03-13T00:00:00"/>
    <x v="0"/>
    <s v="C900"/>
    <s v="MIELOMA MULTIPLE"/>
    <s v="20016557-05-0N03AX16"/>
    <s v="PREGABALINA 150 MG CAPSULAS"/>
    <n v="1904"/>
    <s v="La orden o formula medica no evidencia la prescripcion "/>
    <s v="No aporta orden y/o formula medica"/>
    <s v="Se adjunta formula medica de acuerdo a lo establecido en la Res. 5395 de 2013 con la descripción del paciente, técnologia No POS y Médico Tratante."/>
    <m/>
    <m/>
    <x v="2"/>
    <s v="MULTIPLE"/>
    <n v="20"/>
    <d v="2014-07-18T00:00:00"/>
    <d v="2017-07-17T00:00:00"/>
  </r>
  <r>
    <n v="714349"/>
    <n v="714349"/>
    <n v="101143239"/>
    <n v="2"/>
    <s v="LUZ AMIRA NINO DE VELASQUEZ"/>
    <s v="CC"/>
    <n v="41499612"/>
    <d v="2013-04-24T00:00:00"/>
    <d v="2013-05-24T00:00:00"/>
    <d v="2014-03-12T00:00:00"/>
    <m/>
    <m/>
    <s v="INV"/>
    <n v="207617"/>
    <s v="816001182-7"/>
    <s v="AUDIFARMA S.A."/>
    <s v="2083-296"/>
    <d v="2013-04-19T00:00:00"/>
    <x v="0"/>
    <s v="M150"/>
    <s v="(OSTEO)ARTROSIS PRIMARIA GENERALIZADA"/>
    <s v="19960555-03-0M05BX03"/>
    <s v="PROTOS 2 G"/>
    <n v="1904"/>
    <s v="La orden o formula medica no evidencia la prescripcion "/>
    <s v="No aporta orden y/o formula medica"/>
    <s v="Se adjunta formula medica de acuerdo a lo establecido en la Res. 5395 de 2013 con la descripción del paciente, técnologia No POS y Médico Tratante."/>
    <n v="142557"/>
    <n v="159154"/>
    <x v="2"/>
    <s v="UNICA"/>
    <n v="20"/>
    <d v="2014-07-18T00:00:00"/>
    <d v="2017-07-17T00:00:00"/>
  </r>
  <r>
    <m/>
    <n v="714349"/>
    <n v="101143239"/>
    <n v="3"/>
    <s v="LUZ AMIRA NINO DE VELASQUEZ"/>
    <s v="CC"/>
    <n v="41499612"/>
    <d v="2013-04-24T00:00:00"/>
    <d v="2013-05-24T00:00:00"/>
    <d v="2014-03-12T00:00:00"/>
    <m/>
    <m/>
    <s v="INV"/>
    <n v="207617"/>
    <s v="816001182-7"/>
    <s v="AUDIFARMA S.A."/>
    <s v="2083-297"/>
    <d v="2013-04-19T00:00:00"/>
    <x v="0"/>
    <s v="M150"/>
    <s v="(OSTEO)ARTROSIS PRIMARIA GENERALIZADA"/>
    <s v="19938267-02-0M01AX99"/>
    <s v="ROTAFLEX® POLVO"/>
    <n v="1904"/>
    <s v="La orden o formula medica no evidencia la prescripcion "/>
    <s v="No aporta orden y/o formula medica"/>
    <s v="Se adjunta formula medica de acuerdo a lo establecido en la Res. 5395 de 2013 con la descripción del paciente, técnologia No POS y Médico Tratante."/>
    <n v="16597"/>
    <m/>
    <x v="2"/>
    <s v="UNICA"/>
    <n v="20"/>
    <d v="2014-07-18T00:00:00"/>
    <d v="2017-07-17T00:00:00"/>
  </r>
  <r>
    <n v="714357"/>
    <n v="714357"/>
    <n v="101143247"/>
    <n v="1"/>
    <s v="BLANCA NELLY URREGO AGUILERA"/>
    <s v="CC"/>
    <n v="51642435"/>
    <d v="2013-04-09T00:00:00"/>
    <d v="2013-05-24T00:00:00"/>
    <d v="2014-03-12T00:00:00"/>
    <m/>
    <m/>
    <s v="MAC"/>
    <n v="1061809"/>
    <s v="816001182-7"/>
    <s v="AUDIFARMA S.A."/>
    <s v="2049-359"/>
    <d v="2013-03-06T00:00:00"/>
    <x v="0"/>
    <s v="M353"/>
    <s v="POLIMIALGIA REUMATICA"/>
    <s v="20016558-03-0N03AX16"/>
    <s v="PREGABALINA 75 MG CAPSULAS"/>
    <n v="1904"/>
    <s v="La orden o formula medica no evidencia la prescripcion "/>
    <s v="No aporta orden y/o formula medica"/>
    <s v="Se adjunta formula medica de acuerdo a lo establecido en la Res. 5395 de 2013 con la descripción del paciente, técnologia No POS y Médico Tratante."/>
    <n v="37212"/>
    <n v="37212"/>
    <x v="2"/>
    <s v="MULTIPLE"/>
    <n v="20"/>
    <d v="2014-07-18T00:00:00"/>
    <d v="2017-07-17T00:00:00"/>
  </r>
  <r>
    <m/>
    <n v="714357"/>
    <n v="101143247"/>
    <n v="1"/>
    <s v="BLANCA NELLY URREGO AGUILERA"/>
    <s v="CC"/>
    <n v="51642435"/>
    <d v="2013-04-09T00:00:00"/>
    <d v="2013-05-24T00:00:00"/>
    <d v="2014-03-12T00:00:00"/>
    <m/>
    <m/>
    <s v="MAC"/>
    <n v="1061809"/>
    <s v="816001182-7"/>
    <s v="AUDIFARMA S.A."/>
    <s v="2049-359"/>
    <d v="2013-03-06T00:00:00"/>
    <x v="0"/>
    <s v="M353"/>
    <s v="POLIMIALGIA REUMATICA"/>
    <s v="20016558-03-0N03AX16"/>
    <s v="PREGABALINA 75 MG CAPSULAS"/>
    <n v="2001"/>
    <s v="El Criterio Observado sera incluido para el proceso de Auditoria Concurrente."/>
    <s v="Acta de CTC Nro (2049-359) no registra nombre y firma de uno o mas de los integrantes del CTC, indicando numero de registro medico de cada uno."/>
    <s v="No se acepta glosa se encuentra el Acta de CTC No 2049-359 con todos los criterios establecidos según Resolucion 5395 de 2013."/>
    <m/>
    <m/>
    <x v="2"/>
    <s v="MULTIPLE"/>
    <n v="20"/>
    <d v="2014-07-18T00:00:00"/>
    <d v="2017-07-17T00:00:00"/>
  </r>
  <r>
    <n v="714523"/>
    <n v="714523"/>
    <n v="101143037"/>
    <n v="1"/>
    <s v="JOSE HUMBERTO CARRANZA VACA"/>
    <s v="CC"/>
    <n v="19493084"/>
    <d v="2012-11-24T00:00:00"/>
    <d v="2013-01-17T00:00:00"/>
    <d v="2014-03-12T00:00:00"/>
    <m/>
    <m/>
    <m/>
    <n v="566"/>
    <s v="88188521-3"/>
    <s v="JUAN CARLOS IZQUIERDO VELASQUEZ"/>
    <s v="539-55"/>
    <d v="2012-06-21T00:00:00"/>
    <x v="0"/>
    <s v="H904"/>
    <s v="HIPOACUSIA NEUROSENSORIAL- UNILATERAL CON AUDICION IRRESTRICTA CONTRALATERAL"/>
    <n v="20960005"/>
    <s v="IMPLANTE COCLEAR NUCLEOS FREEDOM OD HONORARIOS MEDICOS - IN"/>
    <n v="1802"/>
    <s v="La solicitud se presenta en forma extemporánea de conformidad con el artículo 111 del Decreto Ley 019 de 2012 modificatorio del artículo 13 del Decreto 1281 de 2002."/>
    <s v="El recobro no fue presentado en el periodo de radicación inmediatamente posterior a aquel en el que se cumplá el año siguiente a la generación o establecimiento de la obligación de pago o de la ocurrencia del evento"/>
    <s v=" 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
    <n v="726999"/>
    <n v="726999"/>
    <x v="2"/>
    <s v="MULTIPLE"/>
    <n v="20"/>
    <d v="2014-07-18T00:00:00"/>
    <d v="2017-07-17T00:00:00"/>
  </r>
  <r>
    <m/>
    <n v="714523"/>
    <n v="101143037"/>
    <n v="1"/>
    <s v="JOSE HUMBERTO CARRANZA VACA"/>
    <s v="CC"/>
    <n v="19493084"/>
    <d v="2012-11-24T00:00:00"/>
    <d v="2013-01-17T00:00:00"/>
    <d v="2014-03-12T00:00:00"/>
    <m/>
    <m/>
    <m/>
    <n v="566"/>
    <s v="88188521-3"/>
    <s v="JUAN CARLOS IZQUIERDO VELASQUEZ"/>
    <s v="539-55"/>
    <d v="2012-06-21T00:00:00"/>
    <x v="0"/>
    <s v="H904"/>
    <s v="HIPOACUSIA NEUROSENSORIAL- UNILATERAL CON AUDICION IRRESTRICTA CONTRALATERAL"/>
    <n v="20960005"/>
    <s v="IMPLANTE COCLEAR NUCLEOS FREEDOM OD HONORARIOS MEDICOS - IN"/>
    <n v="1904"/>
    <s v="La orden o formula medica no evidencia la prescripcion "/>
    <s v="No aporta orden y/o formula medica"/>
    <s v="Se adjunta formula medica de acuerdo a lo establecido en la Res. 5395 de 2013 con la descripción del paciente, técnologia No POS y Médico Tratante."/>
    <m/>
    <m/>
    <x v="2"/>
    <s v="MULTIPLE"/>
    <n v="20"/>
    <d v="2014-07-18T00:00:00"/>
    <d v="2017-07-17T00:00:00"/>
  </r>
  <r>
    <n v="714931"/>
    <n v="714931"/>
    <n v="101358712"/>
    <n v="1"/>
    <s v="NIRIA ISABEL VILLAMIL POVEDA"/>
    <s v="CC"/>
    <n v="51984981"/>
    <d v="2013-03-27T00:00:00"/>
    <d v="2013-04-17T00:00:00"/>
    <d v="2014-03-14T00:00:00"/>
    <m/>
    <m/>
    <n v="205"/>
    <n v="337499"/>
    <s v="816001182-7"/>
    <s v="AUDIFARMA S.A."/>
    <s v="2015-147"/>
    <d v="2013-01-25T00:00:00"/>
    <x v="0"/>
    <s v="M059"/>
    <s v="ARTRITIS REUMATOIDE SEROPOSITIVA- SIN OTRA ESPECIFICACION"/>
    <s v="19997596-05-0H02AB04"/>
    <s v="METILPREDNISOLONA 4 MG TABLETAS"/>
    <n v="1904"/>
    <s v="La orden o formula medica no evidencia la prescripcion "/>
    <s v="No aporta orden y/o formula medica"/>
    <s v="Se adjunta formula medica de acuerdo a lo establecido en la Res. 5395 de 2013 con la descripción del paciente, técnologia No POS y Médico Tratante."/>
    <n v="21090"/>
    <n v="21090"/>
    <x v="2"/>
    <s v="MULTIPLE"/>
    <n v="20"/>
    <d v="2014-07-18T00:00:00"/>
    <d v="2017-07-17T00:00:00"/>
  </r>
  <r>
    <m/>
    <n v="714931"/>
    <n v="101358712"/>
    <n v="1"/>
    <s v="NIRIA ISABEL VILLAMIL POVEDA"/>
    <s v="CC"/>
    <n v="51984981"/>
    <d v="2013-03-27T00:00:00"/>
    <d v="2013-04-17T00:00:00"/>
    <d v="2014-03-14T00:00:00"/>
    <m/>
    <m/>
    <n v="205"/>
    <n v="337499"/>
    <s v="816001182-7"/>
    <s v="AUDIFARMA S.A."/>
    <s v="2015-147"/>
    <d v="2013-01-25T00:00:00"/>
    <x v="0"/>
    <s v="M059"/>
    <s v="ARTRITIS REUMATOIDE SEROPOSITIVA- SIN OTRA ESPECIFICACION"/>
    <s v="19997596-05-0H02AB04"/>
    <s v="METILPREDNISOLONA 4 MG TABLETAS"/>
    <n v="2005"/>
    <s v="El Criterio Observado sera incluido para el proceso de Auditoria Concurrente."/>
    <s v="CONTROL PACIENTES HEMOFILICOS Y REMATOIDEOS. "/>
    <m/>
    <m/>
    <m/>
    <x v="2"/>
    <s v="MULTIPLE"/>
    <n v="20"/>
    <d v="2014-07-18T00:00:00"/>
    <d v="2017-07-17T00:00:00"/>
  </r>
  <r>
    <n v="715225"/>
    <n v="715225"/>
    <n v="101359006"/>
    <n v="1"/>
    <s v="INGRID LORENA BOLIVAR ROZO"/>
    <s v="CC"/>
    <n v="51935389"/>
    <d v="2013-04-30T00:00:00"/>
    <d v="2013-05-24T00:00:00"/>
    <d v="2014-03-14T00:00:00"/>
    <m/>
    <m/>
    <n v="205"/>
    <n v="349014"/>
    <s v="816001182-7"/>
    <s v="AUDIFARMA S.A."/>
    <s v="2043-65"/>
    <d v="2013-02-27T00:00:00"/>
    <x v="0"/>
    <s v="M791"/>
    <s v="MIALGIA"/>
    <s v="20016558-05-0N03AX16"/>
    <s v="PREGABALINA 75 MG CAPSULAS"/>
    <n v="1904"/>
    <s v="La orden o formula medica no evidencia la prescripcion "/>
    <s v="No aporta orden y/o formula medica"/>
    <s v="Se adjunta formula medica de acuerdo a lo establecido en la Res. 5395 de 2013 con la descripción del paciente, técnologia No POS y Médico Tratante."/>
    <n v="74424"/>
    <n v="74424"/>
    <x v="2"/>
    <s v="MULTIPLE"/>
    <n v="20"/>
    <d v="2014-07-18T00:00:00"/>
    <d v="2017-07-17T00:00:00"/>
  </r>
  <r>
    <m/>
    <n v="715225"/>
    <n v="101359006"/>
    <n v="1"/>
    <s v="INGRID LORENA BOLIVAR ROZO"/>
    <s v="CC"/>
    <n v="51935389"/>
    <d v="2013-04-30T00:00:00"/>
    <d v="2013-05-24T00:00:00"/>
    <d v="2014-03-14T00:00:00"/>
    <m/>
    <m/>
    <n v="205"/>
    <n v="349014"/>
    <s v="816001182-7"/>
    <s v="AUDIFARMA S.A."/>
    <s v="2043-65"/>
    <d v="2013-02-27T00:00:00"/>
    <x v="0"/>
    <s v="M791"/>
    <s v="MIALGIA"/>
    <s v="20016558-05-0N03AX16"/>
    <s v="PREGABALINA 75 MG CAPSULAS"/>
    <n v="2001"/>
    <s v="El Criterio Observado sera incluido para el proceso de Auditoria Concurrente."/>
    <s v="Acta de CTC Nro (2043-65) no registra nombre y firma de uno o mas de los integrantes del CTC, indicando numero de registro medico de cada uno."/>
    <s v="No se acepta glosa se encuentra el Acta de CTC No 2043-65 con todos los criterios establecidos según Resolucion 5395 de 2013."/>
    <m/>
    <m/>
    <x v="2"/>
    <s v="MULTIPLE"/>
    <n v="20"/>
    <d v="2014-07-18T00:00:00"/>
    <d v="2017-07-17T00:00:00"/>
  </r>
  <r>
    <n v="715690"/>
    <n v="715690"/>
    <n v="101359260"/>
    <n v="1"/>
    <s v="LUIS EDUARDO RODRIGUEZ RUIZ"/>
    <s v="CC"/>
    <n v="2918769"/>
    <d v="2013-04-26T00:00:00"/>
    <d v="2013-05-24T00:00:00"/>
    <d v="2014-03-12T00:00:00"/>
    <m/>
    <m/>
    <s v="INV"/>
    <n v="207660"/>
    <s v="816001182-7"/>
    <s v="AUDIFARMA S.A."/>
    <s v="1969-55"/>
    <d v="2012-11-30T00:00:00"/>
    <x v="0"/>
    <s v="E105"/>
    <s v="DIABETES MELLITUS INSULINODEPENDIENTE CON COMPLICACIONES CIRCULATORIAS PERIFERICAS"/>
    <s v="19998393-02-0A10BH02"/>
    <s v="GALVUS® MET COMPRIMIDO RECUBIERTO CON PELICULA 50 MG/850 MG"/>
    <n v="1301"/>
    <s v="El usuario se encuentra reportado fallecido en RNEC para la fecha de prestación del servicio"/>
    <s v="Usuario reportado como fallecido en la base de datos de la Registraduría Nacional del Estado Civil"/>
    <s v="Se adjunta soporte de BDUA del Fosyga donde se evidencia que el último periodo compensado por el Fosyga fue en Junio de 2013 y el servicio fue prestado antes de esa fecha (26/04/2013)."/>
    <n v="34328"/>
    <n v="34328"/>
    <x v="2"/>
    <s v="MULTIPLE"/>
    <n v="20"/>
    <d v="2014-07-18T00:00:00"/>
    <d v="2017-07-17T00:00:00"/>
  </r>
  <r>
    <m/>
    <n v="715690"/>
    <n v="101359260"/>
    <n v="1"/>
    <s v="LUIS EDUARDO RODRIGUEZ RUIZ"/>
    <s v="CC"/>
    <n v="2918769"/>
    <d v="2013-04-26T00:00:00"/>
    <d v="2013-05-24T00:00:00"/>
    <d v="2014-03-12T00:00:00"/>
    <m/>
    <m/>
    <s v="INV"/>
    <n v="207660"/>
    <s v="816001182-7"/>
    <s v="AUDIFARMA S.A."/>
    <s v="1969-55"/>
    <d v="2012-11-30T00:00:00"/>
    <x v="0"/>
    <s v="E105"/>
    <s v="DIABETES MELLITUS INSULINODEPENDIENTE CON COMPLICACIONES CIRCULATORIAS PERIFERICAS"/>
    <s v="19998393-02-0A10BH02"/>
    <s v="GALVUS® MET COMPRIMIDO RECUBIERTO CON PELICULA 50 MG/850 MG"/>
    <n v="1904"/>
    <s v="La orden o formula medica no evidencia la prescripcion "/>
    <s v="No aporta orden y/o formula medica"/>
    <s v="Se adjunta formula medica de acuerdo a lo establecido en la Res. 5395 de 2013 con la descripción del paciente, técnologia No POS y Médico Tratante."/>
    <m/>
    <m/>
    <x v="2"/>
    <s v="MULTIPLE"/>
    <n v="20"/>
    <d v="2014-07-18T00:00:00"/>
    <d v="2017-07-17T00:00:00"/>
  </r>
  <r>
    <n v="715703"/>
    <n v="715703"/>
    <n v="101359273"/>
    <n v="1"/>
    <s v="JOSE NAPOLEON GUERRA ROJAS"/>
    <s v="CC"/>
    <n v="2387565"/>
    <d v="2013-04-22T00:00:00"/>
    <d v="2013-05-15T00:00:00"/>
    <d v="2014-03-12T00:00:00"/>
    <m/>
    <m/>
    <n v="205"/>
    <n v="346068"/>
    <s v="816001182-7"/>
    <s v="AUDIFARMA S.A."/>
    <s v="2005-48"/>
    <d v="2013-01-14T00:00:00"/>
    <x v="0"/>
    <s v="H401"/>
    <s v="GLAUCOMA PRIMARIO DE ANGULO ABIERTO"/>
    <s v="19937946-01-0S01ED51"/>
    <s v="DORZOPT®"/>
    <n v="1301"/>
    <s v="El usuario se encuentra reportado fallecido en RNEC para la fecha de prestación del servicio"/>
    <s v="Usuario reportado como fallecido en la base de datos de la Registraduría Nacional del Estado Civil"/>
    <s v="No se acepta glosa. Se adjunta soporte Historia Clinica con fecha de prestación (22/04/2013) donde se evidencia que el usuario CC 2387565 JOSE NAPOLEON GUERRA ROJAS tuvo un ingreso hosoitalario posterior a la fecha del servicio recobrado (27/05/2013). Por lo tanto la glosa es injustificada."/>
    <n v="27176"/>
    <n v="27176"/>
    <x v="2"/>
    <s v="MULTIPLE"/>
    <n v="20"/>
    <d v="2014-07-18T00:00:00"/>
    <d v="2017-07-17T00:00:00"/>
  </r>
  <r>
    <m/>
    <n v="715703"/>
    <n v="101359273"/>
    <n v="1"/>
    <s v="JOSE NAPOLEON GUERRA ROJAS"/>
    <s v="CC"/>
    <n v="2387565"/>
    <d v="2013-04-22T00:00:00"/>
    <d v="2013-05-15T00:00:00"/>
    <d v="2014-03-12T00:00:00"/>
    <m/>
    <m/>
    <n v="205"/>
    <n v="346068"/>
    <s v="816001182-7"/>
    <s v="AUDIFARMA S.A."/>
    <s v="2005-48"/>
    <d v="2013-01-14T00:00:00"/>
    <x v="0"/>
    <s v="H401"/>
    <s v="GLAUCOMA PRIMARIO DE ANGULO ABIERTO"/>
    <s v="19937946-01-0S01ED51"/>
    <s v="DORZOPT®"/>
    <n v="1904"/>
    <s v="La orden o formula medica no evidencia la prescripcion "/>
    <s v="No aporta orden y/o formula medica"/>
    <s v="Se adjunta formula medica de acuerdo a lo establecido en la Res. 5395 de 2013 con la descripción del paciente, técnologia No POS y Médico Tratante."/>
    <m/>
    <m/>
    <x v="2"/>
    <s v="MULTIPLE"/>
    <n v="20"/>
    <d v="2014-07-18T00:00:00"/>
    <d v="2017-07-17T00:00:00"/>
  </r>
  <r>
    <n v="715705"/>
    <n v="715705"/>
    <n v="101359275"/>
    <n v="1"/>
    <s v="ANA CECILIA CANON CARDENAS"/>
    <s v="CC"/>
    <n v="1022327276"/>
    <d v="2013-04-23T00:00:00"/>
    <d v="2013-05-15T00:00:00"/>
    <d v="2014-03-12T00:00:00"/>
    <m/>
    <m/>
    <n v="205"/>
    <n v="346402"/>
    <s v="816001182-7"/>
    <s v="AUDIFARMA S.A."/>
    <s v="2015-130"/>
    <d v="2013-01-25T00:00:00"/>
    <x v="0"/>
    <s v="H400"/>
    <s v="SOSPECHA DE GLAUCOMA"/>
    <s v="19937946-01-0S01ED51"/>
    <s v="DORZOPT®"/>
    <n v="1904"/>
    <s v="La orden o formula medica no evidencia la prescripcion "/>
    <s v="No aporta orden y/o formula medica"/>
    <s v="Se adjunta formula medica de acuerdo a lo establecido en la Res. 5395 de 2013 con la descripción del paciente, técnologia No POS y Médico Tratante."/>
    <n v="27176"/>
    <n v="27176"/>
    <x v="2"/>
    <s v="MULTIPLE"/>
    <n v="20"/>
    <d v="2014-07-18T00:00:00"/>
    <d v="2017-07-17T00:00:00"/>
  </r>
  <r>
    <m/>
    <n v="715705"/>
    <n v="101359275"/>
    <n v="1"/>
    <s v="ANA CECILIA CANON CARDENAS"/>
    <s v="CC"/>
    <n v="1022327276"/>
    <d v="2013-04-23T00:00:00"/>
    <d v="2013-05-15T00:00:00"/>
    <d v="2014-03-12T00:00:00"/>
    <m/>
    <m/>
    <n v="205"/>
    <n v="346402"/>
    <s v="816001182-7"/>
    <s v="AUDIFARMA S.A."/>
    <s v="2015-130"/>
    <d v="2013-01-25T00:00:00"/>
    <x v="0"/>
    <s v="H400"/>
    <s v="SOSPECHA DE GLAUCOMA"/>
    <s v="19937946-01-0S01ED51"/>
    <s v="DORZOPT®"/>
    <n v="2001"/>
    <s v="El Criterio Observado sera incluido para el proceso de Auditoria Concurrente."/>
    <s v="Acta de CTC Nro (201366104) no registra nombre y firma de uno o mas de los integrantes del CTC, indicando numero de registro medico de cada uno."/>
    <s v="No se acepta glosa se encuentra el Acta de CTC No 2015-130 con todos los criterios establecidos según Resolucion 5395 de 2013."/>
    <m/>
    <m/>
    <x v="2"/>
    <s v="MULTIPLE"/>
    <n v="20"/>
    <d v="2014-07-18T00:00:00"/>
    <d v="2017-07-17T00:00:00"/>
  </r>
  <r>
    <n v="715736"/>
    <n v="715736"/>
    <n v="101359306"/>
    <n v="1"/>
    <s v="HUMBERTO JOSE MORALES COMAS"/>
    <s v="CC"/>
    <n v="17117349"/>
    <d v="2013-04-10T00:00:00"/>
    <d v="2013-05-15T00:00:00"/>
    <d v="2014-03-12T00:00:00"/>
    <m/>
    <m/>
    <n v="205"/>
    <n v="346049"/>
    <s v="816001182-7"/>
    <s v="AUDIFARMA S.A."/>
    <s v="2053-121"/>
    <d v="2013-03-11T00:00:00"/>
    <x v="0"/>
    <s v="R074"/>
    <s v="DOLOR EN EL PECHO- NO ESPECIFICADO"/>
    <s v="19942431-03-0C01EB15"/>
    <s v="VASTAREL® MR"/>
    <n v="1904"/>
    <s v="La orden o formula medica no evidencia la prescripcion "/>
    <s v="No aporta orden y/o formula medica"/>
    <s v="Se adjunta formula medica de acuerdo a lo establecido en la Res. 5395 de 2013 con la descripción del paciente, técnologia No POS y Médico Tratante."/>
    <n v="46170"/>
    <n v="46170"/>
    <x v="2"/>
    <s v="MULTIPLE"/>
    <n v="20"/>
    <d v="2014-07-18T00:00:00"/>
    <d v="2017-07-17T00:00:00"/>
  </r>
  <r>
    <m/>
    <n v="715736"/>
    <n v="101359306"/>
    <n v="1"/>
    <s v="HUMBERTO JOSE MORALES COMAS"/>
    <s v="CC"/>
    <n v="17117349"/>
    <d v="2013-04-10T00:00:00"/>
    <d v="2013-05-15T00:00:00"/>
    <d v="2014-03-12T00:00:00"/>
    <m/>
    <m/>
    <n v="205"/>
    <n v="346049"/>
    <s v="816001182-7"/>
    <s v="AUDIFARMA S.A."/>
    <s v="2053-121"/>
    <d v="2013-03-11T00:00:00"/>
    <x v="0"/>
    <s v="R074"/>
    <s v="DOLOR EN EL PECHO- NO ESPECIFICADO"/>
    <s v="19942431-03-0C01EB15"/>
    <s v="VASTAREL® MR"/>
    <n v="2001"/>
    <s v="El Criterio Observado sera incluido para el proceso de Auditoria Concurrente."/>
    <s v="Acta de CTC Nro (2053-121 ) no registra nombre y firma de uno o mas de los integrantes del CTC, indicando numero de registro medico de cada uno."/>
    <s v="No se acepta glosa se encuentra el Acta de CTC No 2053-121 con todos los criterios establecidos según Resolucion 5395 de 2013."/>
    <m/>
    <m/>
    <x v="2"/>
    <s v="MULTIPLE"/>
    <n v="20"/>
    <d v="2014-07-18T00:00:00"/>
    <d v="2017-07-17T00:00:00"/>
  </r>
  <r>
    <n v="716127"/>
    <n v="716127"/>
    <n v="101142474"/>
    <n v="1"/>
    <s v="MARTHA SUAREZ DE LOZANO"/>
    <s v="CC"/>
    <n v="41373066"/>
    <d v="2013-12-27T00:00:00"/>
    <d v="2014-01-22T00:00:00"/>
    <d v="2014-03-12T00:00:00"/>
    <m/>
    <m/>
    <s v="IPS"/>
    <n v="35889"/>
    <s v="900293923-4"/>
    <s v="IPS ESPECIALIZADA S.A."/>
    <s v="2249-255"/>
    <d v="2013-11-18T00:00:00"/>
    <x v="0"/>
    <s v="K518"/>
    <s v="OTRAS COLITIS ULCERATIVAS"/>
    <s v="19939766-01-0L04AB04"/>
    <s v="HUMIRA TM"/>
    <n v="902"/>
    <s v="El usuario no es consistente en los diferentes soportes del recobro"/>
    <s v="El nombre del usuario incluido en la solicitud de recobro es diferente a la Base de Datos Unica de Afiliados - BDUA"/>
    <s v="Por error en la fecha de servicio 01/07/2013, se reportaba una diferencia en el nombre del usuario entre la BDUA y el recobro; en la actualidad este error fue subsanado. Se adjunta soporte de la página del FOSYGA donde se evidencia que el nombre fue corregido. "/>
    <n v="2099664"/>
    <n v="2099664"/>
    <x v="2"/>
    <s v="MULTIPLE"/>
    <n v="20"/>
    <d v="2014-07-18T00:00:00"/>
    <d v="2017-07-17T00:00:00"/>
  </r>
  <r>
    <m/>
    <n v="716127"/>
    <n v="101142474"/>
    <n v="1"/>
    <s v="MARTHA SUAREZ DE LOZANO"/>
    <s v="CC"/>
    <n v="41373066"/>
    <d v="2013-12-27T00:00:00"/>
    <d v="2014-01-22T00:00:00"/>
    <d v="2014-03-12T00:00:00"/>
    <m/>
    <m/>
    <s v="IPS"/>
    <n v="35889"/>
    <s v="900293923-4"/>
    <s v="IPS ESPECIALIZADA S.A."/>
    <s v="2249-255"/>
    <d v="2013-11-18T00:00:00"/>
    <x v="0"/>
    <s v="K518"/>
    <s v="OTRAS COLITIS ULCERATIVAS"/>
    <s v="19939766-01-0L04AB04"/>
    <s v="HUMIRA TM"/>
    <n v="1904"/>
    <s v="La orden o formula medica no evidencia la prescripcion "/>
    <s v="No aporta orden y/o formula medica"/>
    <s v="Se adjunta formula medica de acuerdo a lo establecido en la Res. 5395 de 2013 con la descripción del paciente, técnologia No POS y Médico Tratante."/>
    <m/>
    <m/>
    <x v="2"/>
    <s v="MULTIPLE"/>
    <n v="20"/>
    <d v="2014-07-18T00:00:00"/>
    <d v="2017-07-17T00:00:00"/>
  </r>
  <r>
    <n v="716253"/>
    <n v="716253"/>
    <n v="101142599"/>
    <n v="1"/>
    <s v="IVER PUENTES PARDO"/>
    <s v="CC"/>
    <n v="79294699"/>
    <d v="2013-12-03T00:00:00"/>
    <d v="2014-01-02T00:00:00"/>
    <d v="2014-03-12T00:00:00"/>
    <m/>
    <m/>
    <s v="TUT"/>
    <n v="196547"/>
    <s v="816001182-7"/>
    <s v="AUDIFARMA S.A."/>
    <s v="2227-103"/>
    <d v="2013-10-21T00:00:00"/>
    <x v="0"/>
    <s v="E46X"/>
    <s v="DESNUTRICION PROTEICOCALORICA - NO ESPECIFICADA"/>
    <s v="00026856-01-0A11AA03"/>
    <s v="ENSURE PLUS HN"/>
    <n v="109"/>
    <s v="El Acta de CTC no contiene ni avala la información requerida por la normativa vigente"/>
    <s v="Cuando el contenido del Acta del CTC no identifica el o los medicamentos del Plan Obligatorio de Salud que se reemplazan o sustituyen por el autorizado con su (grupo terapeutico, principio(s) activo(s) individuales o combinados, concentración forma farmaceutica, numero de dias/tratamiento)."/>
    <s v="No se acepta la glosa como se evidencia el acta de CTC No 2227-103 contiene todos los datos que establece la norma para la fecha de realización del acta de CTC. (Datos del similar: Grupo terapeutico, principio activo, concentración, forma farmaceutica)"/>
    <n v="570280"/>
    <n v="570280"/>
    <x v="2"/>
    <s v="MULTIPLE"/>
    <n v="20"/>
    <d v="2014-07-18T00:00:00"/>
    <d v="2017-07-17T00:00:00"/>
  </r>
  <r>
    <m/>
    <n v="716253"/>
    <n v="101142599"/>
    <n v="1"/>
    <s v="IVER PUENTES PARDO"/>
    <s v="CC"/>
    <n v="79294699"/>
    <d v="2013-12-03T00:00:00"/>
    <d v="2014-01-02T00:00:00"/>
    <d v="2014-03-12T00:00:00"/>
    <m/>
    <m/>
    <s v="TUT"/>
    <n v="196547"/>
    <s v="816001182-7"/>
    <s v="AUDIFARMA S.A."/>
    <s v="2227-103"/>
    <d v="2013-10-21T00:00:00"/>
    <x v="0"/>
    <s v="E46X"/>
    <s v="DESNUTRICION PROTEICOCALORICA - NO ESPECIFICADA"/>
    <s v="00026856-01-0A11AA03"/>
    <s v="ENSURE PLUS HN"/>
    <n v="1904"/>
    <s v="La orden o formula medica no evidencia la prescripcion "/>
    <s v="No aporta orden y/o formula medica"/>
    <s v="Se adjunta formula medica de acuerdo a lo establecido en la Res. 5395 de 2013 con la descripción del paciente, técnologia No POS y Médico Tratante."/>
    <m/>
    <m/>
    <x v="2"/>
    <s v="MULTIPLE"/>
    <n v="20"/>
    <d v="2014-07-18T00:00:00"/>
    <d v="2017-07-17T00:00:00"/>
  </r>
  <r>
    <n v="716446"/>
    <n v="716446"/>
    <n v="101142792"/>
    <n v="1"/>
    <s v="ANA FRANCISCA LOZANO DE ROZO"/>
    <s v="CC"/>
    <n v="20208662"/>
    <d v="2013-05-11T00:00:00"/>
    <d v="2013-05-24T00:00:00"/>
    <d v="2014-03-12T00:00:00"/>
    <m/>
    <m/>
    <s v="ACB"/>
    <n v="119180"/>
    <s v="816001182-7"/>
    <s v="AUDIFARMA S.A."/>
    <s v="2019-214"/>
    <d v="2013-01-30T00:00:00"/>
    <x v="0"/>
    <s v="I429"/>
    <s v="CARDIOMIOPATIA- NO ESPECIFICADA"/>
    <s v="19993897-02-0B01AE07"/>
    <s v="PRADAXA ® 110 MG"/>
    <n v="1301"/>
    <s v="El usuario se encuentra reportado fallecido en RNEC para la fecha de prestación del servicio"/>
    <s v="Usuario reportado como fallecido en la base de datos de la Registraduría Nacional del Estado Civil"/>
    <s v="No se acepta la glosa se adjunta soporte de BDUA del Fosyga donde se evidencia que el último periodo compensado por el Fosyga fue en Julio de 2013 y el servicio fue prestado antes de esa fecha (24 de Mayo de 2013). "/>
    <n v="136500"/>
    <n v="136500"/>
    <x v="2"/>
    <s v="MULTIPLE"/>
    <n v="20"/>
    <d v="2014-07-18T00:00:00"/>
    <d v="2017-07-17T00:00:00"/>
  </r>
  <r>
    <m/>
    <n v="716446"/>
    <n v="101142792"/>
    <n v="1"/>
    <s v="ANA FRANCISCA LOZANO DE ROZO"/>
    <s v="CC"/>
    <n v="20208662"/>
    <d v="2013-05-11T00:00:00"/>
    <d v="2013-05-24T00:00:00"/>
    <d v="2014-03-12T00:00:00"/>
    <m/>
    <m/>
    <s v="ACB"/>
    <n v="119180"/>
    <s v="816001182-7"/>
    <s v="AUDIFARMA S.A."/>
    <s v="2019-214"/>
    <d v="2013-01-30T00:00:00"/>
    <x v="0"/>
    <s v="I429"/>
    <s v="CARDIOMIOPATIA- NO ESPECIFICADA"/>
    <s v="19993897-02-0B01AE07"/>
    <s v="PRADAXA ® 110 MG"/>
    <n v="1904"/>
    <s v="La orden o formula medica no evidencia la prescripcion "/>
    <s v="No aporta orden y/o formula medica"/>
    <s v="Se adjunta formula medica de acuerdo a lo establecido en la Res. 5395 de 2013 con la descripción del paciente, técnologia No POS y Médico Tratante."/>
    <m/>
    <m/>
    <x v="2"/>
    <s v="MULTIPLE"/>
    <n v="20"/>
    <d v="2014-07-18T00:00:00"/>
    <d v="2017-07-17T00:00:00"/>
  </r>
  <r>
    <n v="716486"/>
    <n v="716486"/>
    <n v="101142832"/>
    <n v="1"/>
    <s v="SERGIO DANIEL SOLER DAZA"/>
    <s v="TI"/>
    <n v="1025527133"/>
    <d v="2013-04-20T00:00:00"/>
    <d v="2013-05-24T00:00:00"/>
    <d v="2014-03-12T00:00:00"/>
    <m/>
    <m/>
    <s v="TUT"/>
    <n v="161930"/>
    <s v="816001182-7"/>
    <s v="AUDIFARMA S.A."/>
    <s v="2055-55"/>
    <d v="2013-03-13T00:00:00"/>
    <x v="0"/>
    <s v="G800"/>
    <s v="PARALISIS CEREBRAL ESPASTICA"/>
    <s v="00049176-01-0M03BX01"/>
    <s v="LIORESAL 10 MG COMPRIMIDOS"/>
    <n v="1904"/>
    <s v="La orden o formula medica no evidencia la prescripcion "/>
    <s v="No aporta orden y/o formula medica"/>
    <s v="Se adjunta formula medica de acuerdo a lo establecido en la Res. 5395 de 2013 con la descripción del paciente, técnologia No POS y Médico Tratante."/>
    <n v="42150"/>
    <n v="42150"/>
    <x v="2"/>
    <s v="MULTIPLE"/>
    <n v="20"/>
    <d v="2014-07-18T00:00:00"/>
    <d v="2017-07-17T00:00:00"/>
  </r>
  <r>
    <m/>
    <n v="716486"/>
    <n v="101142832"/>
    <n v="1"/>
    <s v="SERGIO DANIEL SOLER DAZA"/>
    <s v="TI"/>
    <n v="1025527133"/>
    <d v="2013-04-20T00:00:00"/>
    <d v="2013-05-24T00:00:00"/>
    <d v="2014-03-12T00:00:00"/>
    <m/>
    <m/>
    <s v="TUT"/>
    <n v="161930"/>
    <s v="816001182-7"/>
    <s v="AUDIFARMA S.A."/>
    <s v="2055-55"/>
    <d v="2013-03-13T00:00:00"/>
    <x v="0"/>
    <s v="G800"/>
    <s v="PARALISIS CEREBRAL ESPASTICA"/>
    <s v="00049176-01-0M03BX01"/>
    <s v="LIORESAL 10 MG COMPRIMIDOS"/>
    <n v="2001"/>
    <s v="El Criterio Observado sera incluido para el proceso de Auditoria Concurrente."/>
    <s v="Acta de CTC Nro (2055-55 ) no registra nombre y firma de uno o mas de los integrantes del CTC, indicando numero de registro medico de cada uno."/>
    <s v="No se acepta glosa. El Acta de CTC Nro (2055-55 ) registra nombre y firma de los integrantes del CTC."/>
    <m/>
    <m/>
    <x v="2"/>
    <s v="MULTIPLE"/>
    <n v="20"/>
    <d v="2014-07-18T00:00:00"/>
    <d v="2017-07-17T00:00:00"/>
  </r>
  <r>
    <n v="716617"/>
    <n v="716617"/>
    <n v="101359479"/>
    <n v="1"/>
    <s v="DAVID FELIPE SILVA TORRES"/>
    <s v="TI"/>
    <n v="98032662900"/>
    <d v="2013-09-09T00:00:00"/>
    <d v="2014-01-03T00:00:00"/>
    <d v="2014-03-14T00:00:00"/>
    <m/>
    <m/>
    <n v="205"/>
    <n v="383831"/>
    <s v="816001182-7"/>
    <s v="AUDIFARMA S.A."/>
    <s v="2193-65"/>
    <d v="2013-09-09T00:00:00"/>
    <x v="0"/>
    <s v="M892"/>
    <s v="OTROS TRASTORNOS DEL DESARROLLO Y CRECIMIENTO OSEO"/>
    <s v="19972058-01-0H01AC01"/>
    <s v="GENOTROPIN 12MG (36 U.I.) POLVO PARA RECONSTITUIR A SOLUCION INYECTABLE"/>
    <n v="1904"/>
    <s v="La orden o formula medica no evidencia la prescripcion "/>
    <s v="No aporta orden y/o formula medica"/>
    <s v="Se adjunta formula medica de acuerdo a lo establecido en la Res. 5395 de 2013 con la descripción del paciente, técnologia No POS y Médico Tratante."/>
    <n v="354420"/>
    <n v="354420"/>
    <x v="2"/>
    <s v="MULTIPLE"/>
    <n v="20"/>
    <d v="2014-07-18T00:00:00"/>
    <d v="2017-07-17T00:00:00"/>
  </r>
  <r>
    <m/>
    <n v="716617"/>
    <n v="101359479"/>
    <n v="1"/>
    <s v="DAVID FELIPE SILVA TORRES"/>
    <s v="TI"/>
    <n v="98032662900"/>
    <d v="2013-09-09T00:00:00"/>
    <d v="2014-01-03T00:00:00"/>
    <d v="2014-03-14T00:00:00"/>
    <m/>
    <m/>
    <n v="205"/>
    <n v="383831"/>
    <s v="816001182-7"/>
    <s v="AUDIFARMA S.A."/>
    <s v="2193-65"/>
    <d v="2013-09-09T00:00:00"/>
    <x v="0"/>
    <s v="M892"/>
    <s v="OTROS TRASTORNOS DEL DESARROLLO Y CRECIMIENTO OSEO"/>
    <s v="19972058-01-0H01AC01"/>
    <s v="GENOTROPIN 12MG (36 U.I.) POLVO PARA RECONSTITUIR A SOLUCION INYECTABLE"/>
    <n v="2001"/>
    <s v="El Criterio Observado sera incluido para el proceso de Auditoria Concurrente."/>
    <s v="Acta de CTC Nro (2193-65) no registra nombre y firma de uno o mas de los integrantes del CTC, indicando numero de registro medico de cada uno."/>
    <s v="No se acepta glosa. El Acta de CTC Nro (2193-65) registra nombre y firma de los integrantes del CTC."/>
    <m/>
    <m/>
    <x v="2"/>
    <s v="MULTIPLE"/>
    <n v="20"/>
    <d v="2014-07-18T00:00:00"/>
    <d v="2017-07-17T00:00:00"/>
  </r>
  <r>
    <n v="716809"/>
    <n v="716809"/>
    <n v="101359668"/>
    <n v="1"/>
    <s v="MARIA DEL CARMEN RODRIGUEZ DE MENDEZ"/>
    <s v="CC"/>
    <n v="20055037"/>
    <d v="2013-04-08T00:00:00"/>
    <d v="2013-05-24T00:00:00"/>
    <d v="2014-03-14T00:00:00"/>
    <m/>
    <m/>
    <s v="TUT"/>
    <n v="160959"/>
    <s v="816001182-7"/>
    <s v="AUDIFARMA S.A."/>
    <s v="1993-319"/>
    <d v="2012-12-28T00:00:00"/>
    <x v="0"/>
    <s v="J449"/>
    <s v="ENFERMEDAD PULMONAR OBSTRUCTIVA CRONICA- NO ESPECIFICADA"/>
    <s v="19927816-03-0R03BB04"/>
    <s v="SPIRIVA® CAPSULAS CON POLVO PARA INHALACION"/>
    <n v="1301"/>
    <s v="El usuario se encuentra reportado fallecido en RNEC para la fecha de prestación del servicio"/>
    <s v="Usuario reportado como fallecido en la base de datos de la Registraduría Nacional del Estado Civil"/>
    <s v="No se acepta la glosa se adjunta soporte de BDUA del Fosyga donde se evidencia que el último periodo compensado por el Fosyga fue en Junio de 2013 y el servicio fue prestado antes de esa fecha (8 de Abril de 2013)."/>
    <n v="67243"/>
    <n v="67243"/>
    <x v="2"/>
    <s v="MULTIPLE"/>
    <n v="20"/>
    <d v="2014-07-18T00:00:00"/>
    <d v="2017-07-17T00:00:00"/>
  </r>
  <r>
    <m/>
    <n v="716809"/>
    <n v="101359668"/>
    <n v="1"/>
    <s v="MARIA DEL CARMEN RODRIGUEZ DE MENDEZ"/>
    <s v="CC"/>
    <n v="20055037"/>
    <d v="2013-04-08T00:00:00"/>
    <d v="2013-05-24T00:00:00"/>
    <d v="2014-03-14T00:00:00"/>
    <m/>
    <m/>
    <s v="TUT"/>
    <n v="160959"/>
    <s v="816001182-7"/>
    <s v="AUDIFARMA S.A."/>
    <s v="1993-319"/>
    <d v="2012-12-28T00:00:00"/>
    <x v="0"/>
    <s v="J449"/>
    <s v="ENFERMEDAD PULMONAR OBSTRUCTIVA CRONICA- NO ESPECIFICADA"/>
    <s v="19927816-03-0R03BB04"/>
    <s v="SPIRIVA® CAPSULAS CON POLVO PARA INHALACION"/>
    <n v="1904"/>
    <s v="La orden o formula medica no evidencia la prescripcion "/>
    <s v="No aporta orden y/o formula medica"/>
    <s v="Se adjunta formula medica de acuerdo a lo establecido en la Res. 5395 de 2013 con la descripción del paciente, técnologia No POS y Médico Tratante."/>
    <m/>
    <m/>
    <x v="2"/>
    <s v="MULTIPLE"/>
    <n v="20"/>
    <d v="2014-07-18T00:00:00"/>
    <d v="2017-07-17T00:00:00"/>
  </r>
  <r>
    <n v="716838"/>
    <n v="716838"/>
    <n v="101359697"/>
    <n v="1"/>
    <s v="JOSE DEL CARMEN REYES AVELLANEDA"/>
    <s v="CC"/>
    <n v="992015"/>
    <d v="2013-04-12T00:00:00"/>
    <d v="2013-05-24T00:00:00"/>
    <d v="2014-03-14T00:00:00"/>
    <m/>
    <m/>
    <s v="MAC"/>
    <n v="1062194"/>
    <s v="816001182-7"/>
    <s v="AUDIFARMA S.A."/>
    <s v="2077-134"/>
    <d v="2013-04-12T00:00:00"/>
    <x v="0"/>
    <s v="E039"/>
    <s v="HIPOTIROIDISMO- NO ESPECIFICADO"/>
    <s v="20023511-03-0A10BH01"/>
    <s v="TRAYENTA®."/>
    <n v="1904"/>
    <s v="La orden o formula medica no evidencia la prescripcion "/>
    <s v="No aporta orden y/o formula medica"/>
    <s v="Se adjunta formula medica de acuerdo a lo establecido en la Res. 5395 de 2013 con la descripción del paciente, técnologia No POS y Médico Tratante."/>
    <n v="90090"/>
    <n v="90090"/>
    <x v="2"/>
    <s v="MULTIPLE"/>
    <n v="20"/>
    <d v="2014-07-18T00:00:00"/>
    <d v="2017-07-17T00:00:00"/>
  </r>
  <r>
    <m/>
    <n v="716838"/>
    <n v="101359697"/>
    <n v="1"/>
    <s v="JOSE DEL CARMEN REYES AVELLANEDA"/>
    <s v="CC"/>
    <n v="992015"/>
    <d v="2013-04-12T00:00:00"/>
    <d v="2013-05-24T00:00:00"/>
    <d v="2014-03-14T00:00:00"/>
    <m/>
    <m/>
    <s v="MAC"/>
    <n v="1062194"/>
    <s v="816001182-7"/>
    <s v="AUDIFARMA S.A."/>
    <s v="2077-134"/>
    <d v="2013-04-12T00:00:00"/>
    <x v="0"/>
    <s v="E039"/>
    <s v="HIPOTIROIDISMO- NO ESPECIFICADO"/>
    <s v="20023511-03-0A10BH01"/>
    <s v="TRAYENTA®."/>
    <n v="2001"/>
    <s v="El Criterio Observado sera incluido para el proceso de Auditoria Concurrente."/>
    <s v="Acta de CTC Nro (2077-134) no registra nombre y firma de uno o mas de los integrantes del CTC, indicando numero de registro medico de cada uno."/>
    <s v="No se acepta glosa. El Acta de CTC Nro (2077-134) registra nombres y firmas de los integrantes del CTC."/>
    <m/>
    <m/>
    <x v="2"/>
    <s v="MULTIPLE"/>
    <n v="20"/>
    <d v="2014-07-18T00:00:00"/>
    <d v="2017-07-17T00:00:00"/>
  </r>
  <r>
    <n v="716855"/>
    <n v="716855"/>
    <n v="101359714"/>
    <n v="1"/>
    <s v="TERESA ACUNA BLANCO"/>
    <s v="CC"/>
    <n v="20064015"/>
    <d v="2013-05-04T00:00:00"/>
    <d v="2013-05-24T00:00:00"/>
    <d v="2014-03-14T00:00:00"/>
    <m/>
    <m/>
    <s v="MACB"/>
    <n v="181026"/>
    <s v="816001182-7"/>
    <s v="AUDIFARMA S.A."/>
    <s v="2069-459"/>
    <d v="2013-04-03T00:00:00"/>
    <x v="0"/>
    <s v="M350"/>
    <s v="SINDROME SECO (SJOGREN)"/>
    <s v="20007664-02-0S01XA20"/>
    <s v="SYSTANE ULTRA ® SOLUCIÓN OFTÁLMICA"/>
    <n v="1904"/>
    <s v="La orden o formula medica no evidencia la prescripcion "/>
    <s v="No aporta orden y/o formula medica"/>
    <s v="Se adjunta formula medica de acuerdo a lo establecido en la Res. 5395 de 2013 con la descripción del paciente, técnologia No POS y Médico Tratante."/>
    <n v="47552"/>
    <n v="47552"/>
    <x v="2"/>
    <s v="MULTIPLE"/>
    <n v="20"/>
    <d v="2014-07-18T00:00:00"/>
    <d v="2017-07-17T00:00:00"/>
  </r>
  <r>
    <m/>
    <n v="716855"/>
    <n v="101359714"/>
    <n v="1"/>
    <s v="TERESA ACUNA BLANCO"/>
    <s v="CC"/>
    <n v="20064015"/>
    <d v="2013-05-04T00:00:00"/>
    <d v="2013-05-24T00:00:00"/>
    <d v="2014-03-14T00:00:00"/>
    <m/>
    <m/>
    <s v="MACB"/>
    <n v="181026"/>
    <s v="816001182-7"/>
    <s v="AUDIFARMA S.A."/>
    <s v="2069-459"/>
    <d v="2013-04-03T00:00:00"/>
    <x v="0"/>
    <s v="M350"/>
    <s v="SINDROME SECO (SJOGREN)"/>
    <s v="20007664-02-0S01XA20"/>
    <s v="SYSTANE ULTRA ® SOLUCIÓN OFTÁLMICA"/>
    <n v="2001"/>
    <s v="El Criterio Observado sera incluido para el proceso de Auditoria Concurrente."/>
    <s v="Acta de CTC Nro (2069-459 ) no registra nombre y firma de uno o mas de los integrantes del CTC, indicando numero de registro medico de cada uno."/>
    <s v="No se acepta glosa. El Acta de CTC Nro (2069-459 ) registra nombre y firma de los integrantes del CTC."/>
    <m/>
    <m/>
    <x v="2"/>
    <s v="MULTIPLE"/>
    <n v="20"/>
    <d v="2014-07-18T00:00:00"/>
    <d v="2017-07-17T00:00:00"/>
  </r>
  <r>
    <n v="717153"/>
    <n v="717153"/>
    <n v="101360010"/>
    <n v="1"/>
    <s v="MARY GRANADOS DE CABRERA"/>
    <s v="CC"/>
    <n v="20284755"/>
    <d v="2013-05-09T00:00:00"/>
    <d v="2013-05-24T00:00:00"/>
    <d v="2014-03-14T00:00:00"/>
    <m/>
    <m/>
    <s v="ACB"/>
    <n v="118933"/>
    <s v="816001182-7"/>
    <s v="AUDIFARMA S.A."/>
    <s v="2071-378"/>
    <d v="2013-04-05T00:00:00"/>
    <x v="0"/>
    <s v="E117"/>
    <s v="DIABETES MELLITUS NO INSULINODEPENDIENTE CON COMPLICACIONES MULTIPLES"/>
    <s v="20023511-03-0A10BH01"/>
    <s v="TRAYENTA®."/>
    <n v="1301"/>
    <s v="El usuario se encuentra reportado fallecido en RNEC para la fecha de prestación del servicio"/>
    <s v="Usuario reportado como fallecido en la base de datos de la Registraduría Nacional del Estado Civil"/>
    <s v="No se acepta la glosa se adjunta soporte de BDUA del Fosyga donde se evidencia que el último periodo compensado por el Fosyga fue en Junio de 2013 y el servicio fue prestado antes de esa fecha (9 de Mayo de 2013)."/>
    <n v="78660"/>
    <n v="78660"/>
    <x v="2"/>
    <s v="MULTIPLE"/>
    <n v="20"/>
    <d v="2014-07-18T00:00:00"/>
    <d v="2017-07-17T00:00:00"/>
  </r>
  <r>
    <m/>
    <n v="717153"/>
    <n v="101360010"/>
    <n v="1"/>
    <s v="MARY GRANADOS DE CABRERA"/>
    <s v="CC"/>
    <n v="20284755"/>
    <d v="2013-05-09T00:00:00"/>
    <d v="2013-05-24T00:00:00"/>
    <d v="2014-03-14T00:00:00"/>
    <m/>
    <m/>
    <s v="ACB"/>
    <n v="118933"/>
    <s v="816001182-7"/>
    <s v="AUDIFARMA S.A."/>
    <s v="2071-378"/>
    <d v="2013-04-05T00:00:00"/>
    <x v="0"/>
    <s v="E117"/>
    <s v="DIABETES MELLITUS NO INSULINODEPENDIENTE CON COMPLICACIONES MULTIPLES"/>
    <s v="20023511-03-0A10BH01"/>
    <s v="TRAYENTA®."/>
    <n v="1904"/>
    <s v="La orden o formula medica no evidencia la prescripcion "/>
    <s v="No aporta orden y/o formula medica"/>
    <s v="Se adjunta formula medica de acuerdo a lo establecido en la Res. 5395 de 2013 con la descripción del paciente, técnologia No POS y Médico Tratante."/>
    <m/>
    <m/>
    <x v="2"/>
    <s v="MULTIPLE"/>
    <n v="20"/>
    <d v="2014-07-18T00:00:00"/>
    <d v="2017-07-17T00:00:00"/>
  </r>
  <r>
    <n v="717315"/>
    <n v="717315"/>
    <n v="101144683"/>
    <n v="1"/>
    <s v="NELSON ANDRES CHALA GAMEZ"/>
    <s v="CC"/>
    <n v="80186603"/>
    <d v="2013-12-10T00:00:00"/>
    <d v="2014-01-03T00:00:00"/>
    <d v="2014-03-12T00:00:00"/>
    <d v="2013-07-08T00:00:00"/>
    <s v="Paciente con cuatro fallos de Tutela: 1. Acción de Tutela del 15 de diciembre de 2010 por haber sufrido un accidente de tránsito, quedando con un trauma craneo encefálico severo con secuelas neurológicas irreversibles, por lo que a la fecha su estado es vegetativo, y requiere para su mantenimiento de higiene, aseo, y cuidados personales, de elementos como pañales húmedos, cremas anti escaras y de cuerpo, los cuales no han sido autorizados por parte de la EPS al no encontrarse incluidos dentro de las coberturas del plan obligatorio de salud. Se concede la Tutela y ordena suministre los pañales, crema antiescaras y pañitos húmedos requeridos por el paciente en la cantidad y en la periodicidad determinada por el médico tratante. Mediante impunación del 21 de febrero de 2011 se adiciona el recobro ante el Fosyga incluyendo los relativos a los pañales mensuales, las cremas anti escaras y pañitos húmedos. 2. Acción de Tutela del 13 de abril de 2011 por presentar un accidente de tránsito el 22 de marzo de 2010 que le ocasionó secuelas e incapacidad laboral con una pérdida del 94.4%, razón por la cual la empresa Reimpodiesel finaliza el vínculo contractual, por lo que Compensar EPS interrumpe la prestación del servicio y se direcciona para su atención por el régimen subsidiado. Se concede la Tutela y ordena que Compensar EPS garantice la continuidad en la atención médica integral que demande el paciente de conformidad con los requerimientos del médico tratante y con ocasión a su diagnóstico de trauma craneo encefálico severo con secuelas neurológicas irreversibles. Mediante impugnación del 30 de mayo de 2011 se concede el derecho fundamental de estabilidad laboral y ordena a Reimpodiesel reintegrar al paciente, así como indeminzar con 180 días de salario, afiliarlo a Compensar EPS. 3. Acción de Tutela del 27 de abril de 2011 para el suministro de los elementos de higiene y aseo como pañales, paños húmedos, cremas antiescaras ante el estado vegetativo en el que se encuentra y no cuenta con los recursos necesarios para su adquisición. Por parte de la EPS fueron negados porque no hacen parte de las coberturas del POS. Se niega la acción de Tutela por carencia actual del objeto. Mediante impugnación del 30 de marzo de 2011 se decreta la nulidad de lo actuado y se ordena estudiar la viabilidad de emitir medida provisional que garantice la protección de los derechos fundamentales del actor. 4. Acción de Tutela del 8 de julio de 2013 para la cobertura de los elementos que requiere para su mantenimiento higiénico de aseo y cuidado personal como son los pañales, pañitos húmedos y crema anti escaras y de cuerpo Marly, Lubriderm, Acid Mantle; los productos destinados a la nutrición del paciente Proteínas, Carboh, Vitaminas de bajo residuo 1500 ml, oral 18, suspensión oral y las demás que ordene el médico tratante, así como el tratamiento con terapias físicas, respiratorias, ocupacional y del lenguaje, con exoneración de copagos. Mediante impugnación del 3 de septiembre de 2013 se niega el recobro ante el Fosyg, ya que no es el Juez Constitucional al que le compete pronunciarse sobre el recobro, y será la EPS la que deba adelantar el trámite administrativo que considere pertinente. Mediante aclaración del 1° de julio del 2015 a través del cual se impugnó la decisión tomada por la primera instancia de sancionar a la EPS Compensar por no cumplir el fallo de Tutela al haberse ordenado tratamiento de rehabilitación en institución especializada, enfermería las 24 horas, traslados para cumplir citas y que se realicen en ambulancia, y se le suministren los elementos e insumos suficientes para el cuidado y manejo del paciente, aclarándose que se le han brindado los servicios requeridos de conformidad a lo establecido en la historia clínica de la Universidad de la Sabana. Igualmente se le han brindado las terapias físicas, ocupacional, del lenguaje, pañales, pañitos húmedos, cremas para el cuerpo, así como el tratamiento integral. Se decreta la nulidad de la sanción realizada por la primera instancia en la medida que se evidenció el cumplimiento de lo impartido y ordenado en el fallo de Tutela instaurado."/>
    <n v="205"/>
    <n v="417943"/>
    <s v="816001182-7"/>
    <s v="AUDIFARMA S.A."/>
    <s v="2013-0153"/>
    <m/>
    <x v="1"/>
    <s v="I679"/>
    <s v="ENFERMEDAD CEREBROVASCULAR- NO ESPECIFICADA"/>
    <s v="01981395-01-0B05BA10"/>
    <s v="JEVITY® 2"/>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047060"/>
    <n v="1096380"/>
    <x v="2"/>
    <s v="UNICA"/>
    <n v="20"/>
    <d v="2014-07-18T00:00:00"/>
    <d v="2017-07-17T00:00:00"/>
  </r>
  <r>
    <m/>
    <n v="717315"/>
    <n v="101144683"/>
    <n v="2"/>
    <s v="NELSON ANDRES CHALA GAMEZ"/>
    <s v="CC"/>
    <n v="80186603"/>
    <d v="2013-12-10T00:00:00"/>
    <d v="2014-01-03T00:00:00"/>
    <d v="2014-03-12T00:00:00"/>
    <d v="2013-07-08T00:00:00"/>
    <s v="Paciente con cuatro fallos de Tutela: 1. Acción de Tutela del 15 de diciembre de 2010 por haber sufrido un accidente de tránsito, quedando con un trauma craneo encefálico severo con secuelas neurológicas irreversibles, por lo que a la fecha su estado es vegetativo, y requiere para su mantenimiento de higiene, aseo, y cuidados personales, de elementos como pañales húmedos, cremas anti escaras y de cuerpo, los cuales no han sido autorizados por parte de la EPS al no encontrarse incluidos dentro de las coberturas del plan obligatorio de salud. Se concede la Tutela y ordena suministre los pañales, crema antiescaras y pañitos húmedos requeridos por el paciente en la cantidad y en la periodicidad determinada por el médico tratante. Mediante impunación del 21 de febrero de 2011 se adiciona el recobro ante el Fosyga incluyendo los relativos a los pañales mensuales, las cremas anti escaras y pañitos húmedos. 2. Acción de Tutela del 13 de abril de 2011 por presentar un accidente de tránsito el 22 de marzo de 2010 que le ocasionó secuelas e incapacidad laboral con una pérdida del 94.4%, razón por la cual la empresa Reimpodiesel finaliza el vínculo contractual, por lo que Compensar EPS interrumpe la prestación del servicio y se direcciona para su atención por el régimen subsidiado. Se concede la Tutela y ordena que Compensar EPS garantice la continuidad en la atención médica integral que demande el paciente de conformidad con los requerimientos del médico tratante y con ocasión a su diagnóstico de trauma craneo encefálico severo con secuelas neurológicas irreversibles. Mediante impugnación del 30 de mayo de 2011 se concede el derecho fundamental de estabilidad laboral y ordena a Reimpodiesel reintegrar al paciente, así como indeminzar con 180 días de salario, afiliarlo a Compensar EPS. 3. Acción de Tutela del 27 de abril de 2011 para el suministro de los elementos de higiene y aseo como pañales, paños húmedos, cremas antiescaras ante el estado vegetativo en el que se encuentra y no cuenta con los recursos necesarios para su adquisición. Por parte de la EPS fueron negados porque no hacen parte de las coberturas del POS. Se niega la acción de Tutela por carencia actual del objeto. Mediante impugnación del 30 de marzo de 2011 se decreta la nulidad de lo actuado y se ordena estudiar la viabilidad de emitir medida provisional que garantice la protección de los derechos fundamentales del actor. 4. Acción de Tutela del 8 de julio de 2013 para la cobertura de los elementos que requiere para su mantenimiento higiénico de aseo y cuidado personal como son los pañales, pañitos húmedos y crema anti escaras y de cuerpo Marly, Lubriderm, Acid Mantle; los productos destinados a la nutrición del paciente Proteínas, Carboh, Vitaminas de bajo residuo 1500 ml, oral 18, suspensión oral y las demás que ordene el médico tratante, así como el tratamiento con terapias físicas, respiratorias, ocupacional y del lenguaje, con exoneración de copagos. Mediante impugnación del 3 de septiembre de 2013 se niega el recobro ante el Fosyg, ya que no es el Juez Constitucional al que le compete pronunciarse sobre el recobro, y será la EPS la que deba adelantar el trámite administrativo que considere pertinente. Mediante aclaración del 1° de julio del 2015 a través del cual se impugnó la decisión tomada por la primera instancia de sancionar a la EPS Compensar por no cumplir el fallo de Tutela al haberse ordenado tratamiento de rehabilitación en institución especializada, enfermería las 24 horas, traslados para cumplir citas y que se realicen en ambulancia, y se le suministren los elementos e insumos suficientes para el cuidado y manejo del paciente, aclarándose que se le han brindado los servicios requeridos de conformidad a lo establecido en la historia clínica de la Universidad de la Sabana. Igualmente se le han brindado las terapias físicas, ocupacional, del lenguaje, pañales, pañitos húmedos, cremas para el cuerpo, así como el tratamiento integral. Se decreta la nulidad de la sanción realizada por la primera instancia en la medida que se evidenció el cumplimiento de lo impartido y ordenado en el fallo de Tutela instaurado."/>
    <n v="205"/>
    <n v="417943"/>
    <s v="816001182-7"/>
    <s v="AUDIFARMA S.A."/>
    <s v="2013-0153"/>
    <m/>
    <x v="1"/>
    <s v="I679"/>
    <s v="ENFERMEDAD CEREBROVASCULAR- NO ESPECIFICADA"/>
    <s v="20018997-01-0N03AX14"/>
    <s v="LEVETIRACETAM 500 MG TABLE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49320"/>
    <m/>
    <x v="2"/>
    <s v="UNICA"/>
    <n v="20"/>
    <d v="2014-07-18T00:00:00"/>
    <d v="2017-07-17T00:00:00"/>
  </r>
  <r>
    <n v="717771"/>
    <n v="717771"/>
    <n v="101144830"/>
    <n v="1"/>
    <s v="MYRIAM DORIS GONZALEZ ROMERO"/>
    <s v="CC"/>
    <n v="35462342"/>
    <d v="2013-02-01T00:00:00"/>
    <d v="2013-09-09T00:00:00"/>
    <d v="2014-03-12T00:00:00"/>
    <d v="2007-05-23T00:00:00"/>
    <s v="Acción de tutela del 23 de mayo de 2007 por presentar artrosis de la mano, artritis reumatoidea, compromiso poliarticular degenerativo inflamatorio en diversas partes del cuerpo, trastornos menopáusicos y perimenopausicos desde 1998. Para el trastorno atrósico degenerativo le ha sido formulado el sulfato de glucosamina, es evaluado el caso por el comité técnico científico que no lo autoriza por no cumplirsen los criterios correspondientes, se concede la tutela ordenando el suministro del medicamento sulfato de glucosamina. El medicamento suministrado corresponde a sulfato de glucosamina, el cual es el ordenado expresamente por el fallo de tutela y se encuentra indicado para la artrosis que presenta la paciente."/>
    <s v="MAC"/>
    <n v="1034392"/>
    <s v="816001182-7"/>
    <s v="AUDIFARMA S.A."/>
    <s v="2007-0582"/>
    <m/>
    <x v="1"/>
    <s v="M150"/>
    <s v="(OSTEO)ARTROSIS PRIMARIA GENERALIZADA"/>
    <s v="19930724-01-0M01AX05"/>
    <s v="FLEXURE POLVO"/>
    <n v="201"/>
    <s v="El fallo de tutela no se aporta o no contiene la informacion requerida"/>
    <s v="No aporta fallo y/o el mismo no se evidencia en historico."/>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53730"/>
    <n v="53730"/>
    <x v="2"/>
    <s v="MULTIPLE"/>
    <n v="20"/>
    <d v="2014-07-18T00:00:00"/>
    <d v="2017-07-17T00:00:00"/>
  </r>
  <r>
    <m/>
    <n v="717771"/>
    <n v="101144830"/>
    <n v="1"/>
    <s v="MYRIAM DORIS GONZALEZ ROMERO"/>
    <s v="CC"/>
    <n v="35462342"/>
    <d v="2013-02-01T00:00:00"/>
    <d v="2013-09-09T00:00:00"/>
    <d v="2014-03-12T00:00:00"/>
    <d v="2007-05-23T00:00:00"/>
    <s v="Acción de tutela del 23 de mayo de 2007 por presentar artrosis de la mano, artritis reumatoidea, compromiso poliarticular degenerativo inflamatorio en diversas partes del cuerpo, trastornos menopáusicos y perimenopausicos desde 1998. Para el trastorno atrósico degenerativo le ha sido formulado el sulfato de glucosamina, es evaluado el caso por el comité técnico científico que no lo autoriza por no cumplirsen los criterios correspondientes, se concede la tutela ordenando el suministro del medicamento sulfato de glucosamina. El medicamento suministrado corresponde a sulfato de glucosamina, el cual es el ordenado expresamente por el fallo de tutela y se encuentra indicado para la artrosis que presenta la paciente."/>
    <s v="MAC"/>
    <n v="1034392"/>
    <s v="816001182-7"/>
    <s v="AUDIFARMA S.A."/>
    <s v="2007-0582"/>
    <m/>
    <x v="1"/>
    <s v="M150"/>
    <s v="(OSTEO)ARTROSIS PRIMARIA GENERALIZADA"/>
    <s v="19930724-01-0M01AX05"/>
    <s v="FLEXURE POLVO"/>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x v="2"/>
    <s v="MULTIPLE"/>
    <n v="20"/>
    <d v="2014-07-18T00:00:00"/>
    <d v="2017-07-17T00:00:00"/>
  </r>
  <r>
    <n v="717814"/>
    <n v="717814"/>
    <n v="101144871"/>
    <n v="1"/>
    <s v="JHOJAN ESTEBAN BECERRA MONROY"/>
    <s v="TI"/>
    <n v="1000008131"/>
    <d v="2013-08-27T00:00:00"/>
    <d v="2013-09-25T00:00:00"/>
    <d v="2014-03-12T00:00:00"/>
    <d v="2006-09-25T00:00:00"/>
    <s v="Accion de tutela del 25 de septiembre de 2006 para paciente con enfermedad de mioclonias y epilepsia y cuyo resuelve del fallo de tutela que en su parte pertinente dice &quot;... debera suministrar además los medicamentos atención hospitalaria y examenes que requiera estrictamente en ocasión de la patologia mioclonias....&quot;. Por parte del medico tratante prescribe Risperidona (RISPERDAL), medicamento en presentación comercial indicado en el tratamiento de alteraciones conductuales y en trastornos de la actividad (agitación y deambulación), no incluido dentro de las coberturas del plan obligatorio de salud, objeto de cobertura del fallo de tutela instaurado, registrado bajo el INVIMA como medicamento M-013435."/>
    <n v="205"/>
    <n v="380428"/>
    <s v="816001182-7"/>
    <s v="AUDIFARMA S.A."/>
    <s v="2006-1275"/>
    <m/>
    <x v="1"/>
    <s v="G253"/>
    <s v="MIOCLONIA"/>
    <s v="01980885-01-0N03AF02"/>
    <s v="TRILEPTAL 6 % SUSPENSION"/>
    <n v="1703"/>
    <s v="El monto a reconocer presenta diferencias"/>
    <s v="Se reliquida segun Circular No (CIRCULAR 04 Año 2012 08/11/2012) Precio Maximo de Medicamentos, se glosa la diferencia."/>
    <s v="Se ajusta aplicando el tope del medicamento TRILEPTAL 6% correspondiente para la fecha de prestacion del servicio 27/08/2013. Cada uno por $31.426"/>
    <n v="154430"/>
    <n v="154430"/>
    <x v="2"/>
    <s v="MULTIPLE"/>
    <n v="20"/>
    <d v="2014-07-18T00:00:00"/>
    <d v="2017-07-17T00:00:00"/>
  </r>
  <r>
    <m/>
    <n v="717814"/>
    <n v="101144871"/>
    <n v="1"/>
    <s v="JHOJAN ESTEBAN BECERRA MONROY"/>
    <s v="TI"/>
    <n v="1000008131"/>
    <d v="2013-08-27T00:00:00"/>
    <d v="2013-09-25T00:00:00"/>
    <d v="2014-03-12T00:00:00"/>
    <d v="2006-09-25T00:00:00"/>
    <s v="Accion de tutela del 25 de septiembre de 2006 para paciente con enfermedad de mioclonias y epilepsia y cuyo resuelve del fallo de tutela que en su parte pertinente dice &quot;... debera suministrar además los medicamentos atención hospitalaria y examenes que requiera estrictamente en ocasión de la patologia mioclonias....&quot;. Por parte del medico tratante prescribe Risperidona (RISPERDAL), medicamento en presentación comercial indicado en el tratamiento de alteraciones conductuales y en trastornos de la actividad (agitación y deambulación), no incluido dentro de las coberturas del plan obligatorio de salud, objeto de cobertura del fallo de tutela instaurado, registrado bajo el INVIMA como medicamento M-013435."/>
    <n v="205"/>
    <n v="380428"/>
    <s v="816001182-7"/>
    <s v="AUDIFARMA S.A."/>
    <s v="2006-1275"/>
    <m/>
    <x v="1"/>
    <s v="G253"/>
    <s v="MIOCLONIA"/>
    <s v="01980885-01-0N03AF02"/>
    <s v="TRILEPTAL 6 % SUSPENSION"/>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x v="2"/>
    <s v="MULTIPLE"/>
    <n v="20"/>
    <d v="2014-07-18T00:00:00"/>
    <d v="2017-07-17T00:00:00"/>
  </r>
  <r>
    <n v="717823"/>
    <n v="717823"/>
    <n v="101144880"/>
    <n v="1"/>
    <s v="GYOMAIRA HELENA TAFUR QUIROGA"/>
    <s v="CC"/>
    <n v="52193626"/>
    <d v="2013-12-12T00:00:00"/>
    <d v="2014-01-24T00:00:00"/>
    <d v="2014-03-12T00:00:00"/>
    <d v="2007-10-29T00:00:00"/>
    <s v="Acción de tutela del 29 de octubre de 2007 porque requiere de tratamiento quirúrgica para la epilepsia que presenta. Se concede la tutela y ordena autorizar la cirugía de epilepsia, así como el tratamiento integral requerido para el manejo de la enfermedad epilepsia y convulsiones que padece la paciente. Por parte del neurólogo tratante se ordena levetiracetam para el manejo de la epilepsia que presenta."/>
    <n v="205"/>
    <n v="425875"/>
    <s v="816001182-7"/>
    <s v="AUDIFARMA S.A."/>
    <s v="2007-1267"/>
    <m/>
    <x v="1"/>
    <s v="G402"/>
    <s v="EPILEPSIA Y SINDROMES EPILEPTICOS SINTOMATICOS RELACIONADOS CON LOCALIZACIONES (FOCALES) (PARCIALES) Y CON ATAQUES PARCIALES COMPLEJOS"/>
    <s v="19936412-01-0N03AX14"/>
    <s v="KEPPRA ® TABLETAS 50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828960"/>
    <n v="1090560"/>
    <x v="2"/>
    <s v="UNICA"/>
    <n v="20"/>
    <d v="2014-07-18T00:00:00"/>
    <d v="2017-07-17T00:00:00"/>
  </r>
  <r>
    <m/>
    <n v="717823"/>
    <n v="101144880"/>
    <n v="2"/>
    <s v="GYOMAIRA HELENA TAFUR QUIROGA"/>
    <s v="CC"/>
    <n v="52193626"/>
    <d v="2013-12-12T00:00:00"/>
    <d v="2014-01-24T00:00:00"/>
    <d v="2014-03-12T00:00:00"/>
    <d v="2007-10-29T00:00:00"/>
    <s v="Acción de tutela del 29 de octubre de 2007 porque requiere de tratamiento quirúrgica para la epilepsia que presenta. Se concede la tutela y ordena autorizar la cirugía de epilepsia, así como el tratamiento integral requerido para el manejo de la enfermedad epilepsia y convulsiones que padece la paciente. Por parte del neurólogo tratante se ordena levetiracetam para el manejo de la epilepsia que presenta."/>
    <n v="205"/>
    <n v="425875"/>
    <s v="816001182-7"/>
    <s v="AUDIFARMA S.A."/>
    <s v="2007-1267"/>
    <m/>
    <x v="1"/>
    <s v="G402"/>
    <s v="EPILEPSIA Y SINDROMES EPILEPTICOS SINTOMATICOS RELACIONADOS CON LOCALIZACIONES (FOCALES) (PARCIALES) Y CON ATAQUES PARCIALES COMPLEJOS"/>
    <s v="00227365-02-0N03AF01"/>
    <s v="TEGRETOL RETARD DE 40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61600"/>
    <m/>
    <x v="2"/>
    <s v="UNICA"/>
    <n v="20"/>
    <d v="2014-07-18T00:00:00"/>
    <d v="2017-07-17T00:00:00"/>
  </r>
  <r>
    <n v="717901"/>
    <n v="717901"/>
    <n v="101143529"/>
    <n v="1"/>
    <s v="ROSALBINA GUALTEROS DE SANTANA"/>
    <s v="CC"/>
    <n v="21053007"/>
    <d v="2013-05-22T00:00:00"/>
    <d v="2013-05-24T00:00:00"/>
    <d v="2014-03-12T00:00:00"/>
    <m/>
    <m/>
    <n v="205"/>
    <n v="349568"/>
    <s v="816001182-7"/>
    <s v="AUDIFARMA S.A."/>
    <s v="2103-46"/>
    <d v="2013-05-16T00:00:00"/>
    <x v="0"/>
    <s v="M058"/>
    <s v="OTRAS ARTRITIS REUMATOIDEAS SEROPOSITIVAS"/>
    <s v="00024032-04-0N02BE71"/>
    <s v="ALGIMIDE F TABLETAS"/>
    <n v="1904"/>
    <s v="La orden o formula medica no evidencia la prescripcion "/>
    <s v="No aporta orden y/o formula medica"/>
    <s v="Se adjunta formula medica de acuerdo a lo establecido en la Res. 5395 de 2013 con la descripción del paciente, técnologia No POS y Médico Tratante."/>
    <n v="44220"/>
    <n v="44220"/>
    <x v="2"/>
    <s v="MULTIPLE"/>
    <n v="20"/>
    <d v="2014-07-18T00:00:00"/>
    <d v="2017-07-17T00:00:00"/>
  </r>
  <r>
    <m/>
    <n v="717901"/>
    <n v="101143529"/>
    <n v="1"/>
    <s v="ROSALBINA GUALTEROS DE SANTANA"/>
    <s v="CC"/>
    <n v="21053007"/>
    <d v="2013-05-22T00:00:00"/>
    <d v="2013-05-24T00:00:00"/>
    <d v="2014-03-12T00:00:00"/>
    <m/>
    <m/>
    <n v="205"/>
    <n v="349568"/>
    <s v="816001182-7"/>
    <s v="AUDIFARMA S.A."/>
    <s v="2103-46"/>
    <d v="2013-05-16T00:00:00"/>
    <x v="0"/>
    <s v="M058"/>
    <s v="OTRAS ARTRITIS REUMATOIDEAS SEROPOSITIVAS"/>
    <s v="00024032-04-0N02BE71"/>
    <s v="ALGIMIDE F TABLETAS"/>
    <n v="2005"/>
    <s v="El Criterio Observado sera incluido para el proceso de Auditoria Concurrente."/>
    <s v="CONTROL PACIENTES HEMOFILICOS Y REMATOIDEOS. "/>
    <m/>
    <m/>
    <m/>
    <x v="2"/>
    <s v="MULTIPLE"/>
    <n v="20"/>
    <d v="2014-07-18T00:00:00"/>
    <d v="2017-07-17T00:00:00"/>
  </r>
  <r>
    <n v="717919"/>
    <n v="717919"/>
    <n v="101143547"/>
    <n v="1"/>
    <s v="MARIA DE JESUS SOLANO"/>
    <s v="CC"/>
    <n v="20101423"/>
    <d v="2013-05-22T00:00:00"/>
    <d v="2013-05-24T00:00:00"/>
    <d v="2014-03-12T00:00:00"/>
    <m/>
    <m/>
    <n v="205"/>
    <n v="349630"/>
    <s v="816001182-7"/>
    <s v="AUDIFARMA S.A."/>
    <s v="2105-480"/>
    <d v="2013-05-20T00:00:00"/>
    <x v="0"/>
    <s v="M421"/>
    <s v="OSTEOCONDROSIS DE LA COLUMNA VERTEBRAL DEL ADULTO"/>
    <s v="00024032-04-0N02BE71"/>
    <s v="ALGIMIDE F TABLETAS"/>
    <n v="1904"/>
    <s v="La orden o formula medica no evidencia la prescripcion "/>
    <s v="No aporta orden y/o formula medica"/>
    <s v="Se adjunta formula medica de acuerdo a lo establecido en la Res. 5395 de 2013 con la descripción del paciente, técnologia No POS y Médico Tratante."/>
    <n v="66330"/>
    <n v="66330"/>
    <x v="2"/>
    <s v="MULTIPLE"/>
    <n v="20"/>
    <d v="2014-07-18T00:00:00"/>
    <d v="2017-07-17T00:00:00"/>
  </r>
  <r>
    <m/>
    <n v="717919"/>
    <n v="101143547"/>
    <n v="1"/>
    <s v="MARIA DE JESUS SOLANO"/>
    <s v="CC"/>
    <n v="20101423"/>
    <d v="2013-05-22T00:00:00"/>
    <d v="2013-05-24T00:00:00"/>
    <d v="2014-03-12T00:00:00"/>
    <m/>
    <m/>
    <n v="205"/>
    <n v="349630"/>
    <s v="816001182-7"/>
    <s v="AUDIFARMA S.A."/>
    <s v="2105-480"/>
    <d v="2013-05-20T00:00:00"/>
    <x v="0"/>
    <s v="M421"/>
    <s v="OSTEOCONDROSIS DE LA COLUMNA VERTEBRAL DEL ADULTO"/>
    <s v="00024032-04-0N02BE71"/>
    <s v="ALGIMIDE F TABLETAS"/>
    <n v="2001"/>
    <s v="El Criterio Observado sera incluido para el proceso de Auditoria Concurrente."/>
    <s v="Acta de CTC Nro (2105-480 ) no registra nombre y firma de uno o mas de los integrantes del CTC, indicando numero de registro medico de cada uno."/>
    <s v="No se acepta glosa. El Acta de CTC Nro (2105-480 ) registra nombre y firma de los integrantes del CTC."/>
    <m/>
    <m/>
    <x v="2"/>
    <s v="MULTIPLE"/>
    <n v="20"/>
    <d v="2014-07-18T00:00:00"/>
    <d v="2017-07-17T00:00:00"/>
  </r>
  <r>
    <n v="718078"/>
    <n v="718078"/>
    <n v="101143704"/>
    <n v="1"/>
    <s v="CARLOS ALBERTO LOZANO RIVEROS"/>
    <s v="CC"/>
    <n v="19082187"/>
    <d v="2013-05-18T00:00:00"/>
    <d v="2013-05-24T00:00:00"/>
    <d v="2014-03-12T00:00:00"/>
    <m/>
    <m/>
    <s v="MACB"/>
    <n v="180757"/>
    <s v="816001182-7"/>
    <s v="AUDIFARMA S.A."/>
    <s v="2055-369"/>
    <d v="2013-03-13T00:00:00"/>
    <x v="0"/>
    <s v="F341"/>
    <s v="DISTIMIA"/>
    <s v="20003211-03-0N06AX16"/>
    <s v="VENLAFAXINA 150 MG CAPSULAS DE LIBERACION PROLONGADA"/>
    <n v="1904"/>
    <s v="La orden o formula medica no evidencia la prescripcion "/>
    <s v="No aporta orden y/o formula medica"/>
    <s v="Se adjunta formula medica de acuerdo a lo establecido en la Res. 5395 de 2013 con la descripción del paciente, técnologia No POS y Médico Tratante."/>
    <n v="29430"/>
    <n v="29430"/>
    <x v="2"/>
    <s v="MULTIPLE"/>
    <n v="20"/>
    <d v="2014-07-18T00:00:00"/>
    <d v="2017-07-17T00:00:00"/>
  </r>
  <r>
    <m/>
    <n v="718078"/>
    <n v="101143704"/>
    <n v="1"/>
    <s v="CARLOS ALBERTO LOZANO RIVEROS"/>
    <s v="CC"/>
    <n v="19082187"/>
    <d v="2013-05-18T00:00:00"/>
    <d v="2013-05-24T00:00:00"/>
    <d v="2014-03-12T00:00:00"/>
    <m/>
    <m/>
    <s v="MACB"/>
    <n v="180757"/>
    <s v="816001182-7"/>
    <s v="AUDIFARMA S.A."/>
    <s v="2055-369"/>
    <d v="2013-03-13T00:00:00"/>
    <x v="0"/>
    <s v="F341"/>
    <s v="DISTIMIA"/>
    <s v="20003211-03-0N06AX16"/>
    <s v="VENLAFAXINA 150 MG CAPSULAS DE LIBERACION PROLONGADA"/>
    <n v="2001"/>
    <s v="El Criterio Observado sera incluido para el proceso de Auditoria Concurrente."/>
    <s v="Acta de CTC Nro (2055-369 ) no registra nombre y firma de uno o mas de los integrantes del CTC, indicando numero de registro medico de cada uno."/>
    <s v="No se acepta glosa. El Acta de CTC Nro (2055-369 ) registra nombre y firma de los integrantes del CTC."/>
    <m/>
    <m/>
    <x v="2"/>
    <s v="MULTIPLE"/>
    <n v="20"/>
    <d v="2014-07-18T00:00:00"/>
    <d v="2017-07-17T00:00:00"/>
  </r>
  <r>
    <n v="718251"/>
    <n v="718251"/>
    <n v="101144395"/>
    <n v="1"/>
    <s v="PABLO EUGENIO SIERRA DIAZ"/>
    <s v="CC"/>
    <n v="80130052"/>
    <d v="2013-12-02T00:00:00"/>
    <d v="2014-01-21T00:00:00"/>
    <d v="2014-03-12T00:00:00"/>
    <m/>
    <m/>
    <m/>
    <n v="36548"/>
    <s v="800048880-4"/>
    <s v="LITOMEDICA S.A."/>
    <s v="813-132"/>
    <d v="2013-10-15T00:00:00"/>
    <x v="0"/>
    <s v="N200"/>
    <s v="CALCULO DEL RINON"/>
    <n v="56010001"/>
    <s v="URETEROLITOTOMIA ENDOSCOPICA FLEXIBLE CON LASER - PD"/>
    <n v="1702"/>
    <s v="El monto a reconocer presenta diferencias"/>
    <s v="Se descuenta el valor de la tecnologia en salud similar que reemplaza o sustituye a la tecnologia en salud recobrada ((PROSTATECTOMIA TRANSURECTAL),(1643133)) por valor de ($), se glosa la diferencia."/>
    <s v="No se acepta glosa, según criterio de evaluacion del Comité Tecnico Cientifico el similar y su valor es correcto, según tarifa SOAT del 2013."/>
    <n v="1624235"/>
    <n v="1624235"/>
    <x v="2"/>
    <s v="MULTIPLE"/>
    <n v="20"/>
    <d v="2014-07-18T00:00:00"/>
    <d v="2017-07-17T00:00:00"/>
  </r>
  <r>
    <m/>
    <n v="718251"/>
    <n v="101144395"/>
    <n v="1"/>
    <s v="PABLO EUGENIO SIERRA DIAZ"/>
    <s v="CC"/>
    <n v="80130052"/>
    <d v="2013-12-02T00:00:00"/>
    <d v="2014-01-21T00:00:00"/>
    <d v="2014-03-12T00:00:00"/>
    <m/>
    <m/>
    <m/>
    <n v="36548"/>
    <s v="800048880-4"/>
    <s v="LITOMEDICA S.A."/>
    <s v="813-132"/>
    <d v="2013-10-15T00:00:00"/>
    <x v="0"/>
    <s v="N200"/>
    <s v="CALCULO DEL RINON"/>
    <n v="56010001"/>
    <s v="URETEROLITOTOMIA ENDOSCOPICA FLEXIBLE CON LASER - PD"/>
    <n v="1904"/>
    <s v="La orden o formula medica no evidencia la prescripcion "/>
    <s v="No aporta orden y/o formula medica"/>
    <s v="Se adjunta formula medica de acuerdo a lo establecido en la Res. 5395 de 2013 con la descripción del paciente, técnologia No POS y Médico Tratante."/>
    <m/>
    <m/>
    <x v="2"/>
    <s v="MULTIPLE"/>
    <n v="20"/>
    <d v="2014-07-18T00:00:00"/>
    <d v="2017-07-17T00:00:00"/>
  </r>
  <r>
    <n v="718781"/>
    <n v="718781"/>
    <n v="101440025"/>
    <n v="1"/>
    <s v="YOLANDA DURAN OSUNA"/>
    <s v="CC"/>
    <n v="51818634"/>
    <d v="2013-12-28T00:00:00"/>
    <d v="2014-01-17T00:00:00"/>
    <d v="2014-03-14T00:00:00"/>
    <d v="2008-11-19T00:00:00"/>
    <s v="Se interpone acción de Tutela el 19 de noviembre del 2008 por presentar lupus sistémico lo cual ocasionó derrame pericárdico, insuficiencia renal crónica, compromiso del sistema nervioso central, pérdida de capacidad visual, hipotiroidismo, síncope y colapso, episodios convulsivos, disestesias y parestesias en las 4 extremidades, transtorno funcional de la corteza somatosensorial, polineuropatía mielínica motora en miembros inferiores, osteopenia en la columna y cuello femoral, disminución del espacio articular coxofemoral izquierdo, dolores e inflamación en todas las articulaciones, lumbalgia, radiculopatía lumbar, para lo cual ha requerido manejo en clínica del dolor, ortodoncia, periodoncia, endodoncia por pérdida de la dentadura, espacios interdentales y masa osea de los dientes por medicamentos para el tratamiento del lupus. Por este motivo, ha presentado crisis epilépticas para lo cual se le ha solicitado telemetría con deprivación del sueño durante 8 horas diurnas y el medicamento deflazacort. Se concede la Tutela y ordena la realización de la telemetría así como el tratamiento integral de la enfermedad lupus sistémico. Por parte del reumatólogo tratante de riesgo de fractura se ordena Pregabalina para el manejo del dolor neuropático a consecuencia de el Lupus que presenta."/>
    <s v="MAC"/>
    <n v="1261910"/>
    <s v="816001182-7"/>
    <s v="AUDIFARMA S.A."/>
    <s v="2008-160"/>
    <m/>
    <x v="1"/>
    <s v="M329"/>
    <s v="LUPUS ERITEMATOSO SISTEMICO- SIN OTRA ESPECIFICACION"/>
    <s v="00051522-01-0N02BE71"/>
    <s v="WINADEINE F-TABLE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8130"/>
    <n v="250092"/>
    <x v="2"/>
    <s v="UNICA"/>
    <n v="20"/>
    <d v="2014-07-18T00:00:00"/>
    <d v="2017-07-17T00:00:00"/>
  </r>
  <r>
    <m/>
    <n v="718781"/>
    <n v="101440025"/>
    <n v="2"/>
    <s v="YOLANDA DURAN OSUNA"/>
    <s v="CC"/>
    <n v="51818634"/>
    <d v="2013-12-28T00:00:00"/>
    <d v="2014-01-17T00:00:00"/>
    <d v="2014-03-14T00:00:00"/>
    <d v="2008-11-19T00:00:00"/>
    <s v="Se interpone acción de Tutela el 19 de noviembre del 2008 por presentar lupus sistémico lo cual ocasionó derrame pericárdico, insuficiencia renal crónica, compromiso del sistema nervioso central, pérdida de capacidad visual, hipotiroidismo, síncope y colapso, episodios convulsivos, disestesias y parestesias en las 4 extremidades, transtorno funcional de la corteza somatosensorial, polineuropatía mielínica motora en miembros inferiores, osteopenia en la columna y cuello femoral, disminución del espacio articular coxofemoral izquierdo, dolores e inflamación en todas las articulaciones, lumbalgia, radiculopatía lumbar, para lo cual ha requerido manejo en clínica del dolor, ortodoncia, periodoncia, endodoncia por pérdida de la dentadura, espacios interdentales y masa osea de los dientes por medicamentos para el tratamiento del lupus. Por este motivo, ha presentado crisis epilépticas para lo cual se le ha solicitado telemetría con deprivación del sueño durante 8 horas diurnas y el medicamento deflazacort. Se concede la Tutela y ordena la realización de la telemetría así como el tratamiento integral de la enfermedad lupus sistémico. Por parte del reumatólogo tratante de riesgo de fractura se ordena Pregabalina para el manejo del dolor neuropático a consecuencia de el Lupus que presenta."/>
    <s v="MAC"/>
    <n v="1261910"/>
    <s v="816001182-7"/>
    <s v="AUDIFARMA S.A."/>
    <s v="2008-160"/>
    <m/>
    <x v="1"/>
    <s v="M329"/>
    <s v="LUPUS ERITEMATOSO SISTEMICO- SIN OTRA ESPECIFICACION"/>
    <s v="19936411-01-0N03AX14"/>
    <s v="KEPPRA ® TABLETAS 100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31670"/>
    <m/>
    <x v="2"/>
    <s v="UNICA"/>
    <n v="20"/>
    <d v="2014-07-18T00:00:00"/>
    <d v="2017-07-17T00:00:00"/>
  </r>
  <r>
    <m/>
    <n v="718781"/>
    <n v="101440025"/>
    <n v="3"/>
    <s v="YOLANDA DURAN OSUNA"/>
    <s v="CC"/>
    <n v="51818634"/>
    <d v="2013-12-28T00:00:00"/>
    <d v="2014-01-17T00:00:00"/>
    <d v="2014-03-14T00:00:00"/>
    <d v="2008-11-19T00:00:00"/>
    <s v="Se interpone acción de Tutela el 19 de noviembre del 2008 por presentar lupus sistémico lo cual ocasionó derrame pericárdico, insuficiencia renal crónica, compromiso del sistema nervioso central, pérdida de capacidad visual, hipotiroidismo, síncope y colapso, episodios convulsivos, disestesias y parestesias en las 4 extremidades, transtorno funcional de la corteza somatosensorial, polineuropatía mielínica motora en miembros inferiores, osteopenia en la columna y cuello femoral, disminución del espacio articular coxofemoral izquierdo, dolores e inflamación en todas las articulaciones, lumbalgia, radiculopatía lumbar, para lo cual ha requerido manejo en clínica del dolor, ortodoncia, periodoncia, endodoncia por pérdida de la dentadura, espacios interdentales y masa osea de los dientes por medicamentos para el tratamiento del lupus. Por este motivo, ha presentado crisis epilépticas para lo cual se le ha solicitado telemetría con deprivación del sueño durante 8 horas diurnas y el medicamento deflazacort. Se concede la Tutela y ordena la realización de la telemetría así como el tratamiento integral de la enfermedad lupus sistémico. Por parte del reumatólogo tratante de riesgo de fractura se ordena Pregabalina para el manejo del dolor neuropático a consecuencia de el Lupus que presenta."/>
    <s v="MAC"/>
    <n v="1261910"/>
    <s v="816001182-7"/>
    <s v="AUDIFARMA S.A."/>
    <s v="2008-160"/>
    <m/>
    <x v="1"/>
    <s v="M329"/>
    <s v="LUPUS ERITEMATOSO SISTEMICO- SIN OTRA ESPECIFICACION"/>
    <s v="19953204-01-0N03AX16"/>
    <s v="LYRICA 150 MG CAPSUL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10292"/>
    <m/>
    <x v="2"/>
    <s v="UNICA"/>
    <n v="20"/>
    <d v="2014-07-18T00:00:00"/>
    <d v="2017-07-17T00:00:00"/>
  </r>
  <r>
    <n v="718817"/>
    <n v="718817"/>
    <n v="101440061"/>
    <n v="1"/>
    <s v="FABER STEVEEN GOMEZ RESTREPO"/>
    <s v="TI"/>
    <n v="1000327635"/>
    <d v="2013-08-13T00:00:00"/>
    <d v="2013-09-25T00:00:00"/>
    <d v="2014-03-14T00:00:00"/>
    <d v="2005-11-15T00:00:00"/>
    <s v="Acción de Tutela del 15 de noviembre de 2005 para la realización de una resonancia magnética cerebral simple con medio de contraste, el cual no está cubierto, así como una cromatografía de ácidos orgánicos en orina o en plasma en estado de salud y en estado de crisis (infección viral, gripa, fiebre, etc.), que no fueron autorizados por la EPS. Se concede la Tutela y ordena el cubrimiento del 100% de los examenes de resonancia magnética nuclear con medio de contraste, cromatografía de ácidos orgánicos en orina o en plasma en estado de salud y en estado de crisis (infección viral, gripa, fiebre, etc.) que requiere el paciente y preste atención médica integral y de manera permanente respecto de la patología que presenta. "/>
    <n v="205"/>
    <n v="375333"/>
    <s v="816001182-7"/>
    <s v="AUDIFARMA S.A."/>
    <s v="2005-0584"/>
    <m/>
    <x v="1"/>
    <s v="G378"/>
    <s v="OTRAS ENFERMEDADES DESMIELINIZANTES DEL SISTEMA NERVIOSO CENTRAL- ESPECIFICADAS"/>
    <s v="01980885-01-0N03AF02"/>
    <s v="TRILEPTAL 6 % SUSPENSION"/>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75234"/>
    <n v="175234"/>
    <x v="2"/>
    <s v="MULTIPLE"/>
    <n v="20"/>
    <d v="2014-07-18T00:00:00"/>
    <d v="2017-07-17T00:00:00"/>
  </r>
  <r>
    <m/>
    <n v="718817"/>
    <n v="101440061"/>
    <n v="1"/>
    <s v="FABER STEVEEN GOMEZ RESTREPO"/>
    <s v="TI"/>
    <n v="1000327635"/>
    <d v="2013-08-13T00:00:00"/>
    <d v="2013-09-25T00:00:00"/>
    <d v="2014-03-14T00:00:00"/>
    <d v="2005-11-15T00:00:00"/>
    <s v="Acción de Tutela del 15 de noviembre de 2005 para la realización de una resonancia magnética cerebral simple con medio de contraste, el cual no está cubierto, así como una cromatografía de ácidos orgánicos en orina o en plasma en estado de salud y en estado de crisis (infección viral, gripa, fiebre, etc.), que no fueron autorizados por la EPS. Se concede la Tutela y ordena el cubrimiento del 100% de los examenes de resonancia magnética nuclear con medio de contraste, cromatografía de ácidos orgánicos en orina o en plasma en estado de salud y en estado de crisis (infección viral, gripa, fiebre, etc.) que requiere el paciente y preste atención médica integral y de manera permanente respecto de la patología que presenta. "/>
    <n v="205"/>
    <n v="375333"/>
    <s v="816001182-7"/>
    <s v="AUDIFARMA S.A."/>
    <s v="2005-0584"/>
    <m/>
    <x v="1"/>
    <s v="G378"/>
    <s v="OTRAS ENFERMEDADES DESMIELINIZANTES DEL SISTEMA NERVIOSO CENTRAL- ESPECIFICADAS"/>
    <s v="01980885-01-0N03AF02"/>
    <s v="TRILEPTAL 6 % SUSPENSION"/>
    <n v="1703"/>
    <s v="El monto a reconocer presenta diferencias"/>
    <s v="Se reliquida segun Circular No (CIRCULAR 04 Año 2012 08/11/2012) Precio Maximo de Medicamentos, se glosa la diferencia."/>
    <s v="Se ajusta aplicando el tope del medicamento TRILEPTAL 6% correspondiente para la fecha de prestacion del servicio 13/08/2013. Cada uno por $ 31.426"/>
    <m/>
    <m/>
    <x v="2"/>
    <s v="MULTIPLE"/>
    <n v="20"/>
    <d v="2014-07-18T00:00:00"/>
    <d v="2017-07-17T00:00:00"/>
  </r>
  <r>
    <m/>
    <n v="718817"/>
    <n v="101440061"/>
    <n v="1"/>
    <s v="FABER STEVEEN GOMEZ RESTREPO"/>
    <s v="TI"/>
    <n v="1000327635"/>
    <d v="2013-08-13T00:00:00"/>
    <d v="2013-09-25T00:00:00"/>
    <d v="2014-03-14T00:00:00"/>
    <d v="2005-11-15T00:00:00"/>
    <s v="Acción de Tutela del 15 de noviembre de 2005 para la realización de una resonancia magnética cerebral simple con medio de contraste, el cual no está cubierto, así como una cromatografía de ácidos orgánicos en orina o en plasma en estado de salud y en estado de crisis (infección viral, gripa, fiebre, etc.), que no fueron autorizados por la EPS. Se concede la Tutela y ordena el cubrimiento del 100% de los examenes de resonancia magnética nuclear con medio de contraste, cromatografía de ácidos orgánicos en orina o en plasma en estado de salud y en estado de crisis (infección viral, gripa, fiebre, etc.) que requiere el paciente y preste atención médica integral y de manera permanente respecto de la patología que presenta. "/>
    <n v="205"/>
    <n v="375333"/>
    <s v="816001182-7"/>
    <s v="AUDIFARMA S.A."/>
    <s v="2005-0584"/>
    <m/>
    <x v="1"/>
    <s v="G378"/>
    <s v="OTRAS ENFERMEDADES DESMIELINIZANTES DEL SISTEMA NERVIOSO CENTRAL- ESPECIFICADAS"/>
    <s v="01980885-01-0N03AF02"/>
    <s v="TRILEPTAL 6 % SUSPENSION"/>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x v="2"/>
    <s v="MULTIPLE"/>
    <n v="20"/>
    <d v="2014-07-18T00:00:00"/>
    <d v="2017-07-17T00:00:00"/>
  </r>
  <r>
    <n v="719740"/>
    <n v="719740"/>
    <n v="101363769"/>
    <n v="1"/>
    <s v="CRESCENCIA SOLER DE MIRA"/>
    <s v="CC"/>
    <n v="24220586"/>
    <d v="2013-08-30T00:00:00"/>
    <d v="2013-09-25T00:00:00"/>
    <d v="2014-03-14T00:00:00"/>
    <d v="2007-02-01T00:00:00"/>
    <s v="Accion de tutela del 30 de enero de 2007 , se concede la tutela en su parte pertinente ordena ,le sea suministrado el stent medicado la cirugia angioplastia el suministro de farmacos todo el tratamiento post-operatorio y en si el tratamiento integral que requiere para tratar la afeccion cardiovascular que requiera ...de conformidad con la historia clinica y derivado de las afecciones que presenta su medico tratante prescribe el medicamento dabigatran y trimetazidina los cuales no estan incluidos dentro de las coberturas del plan obligatorio de salud ,contemplado en la cobertura del fallo de tutela por lo tanto los medicamentos y servicios no POS que se esten recobrando tienen relacion directa con la patologia(s) que se mencionan en el fallo de tutela."/>
    <n v="205"/>
    <n v="380660"/>
    <s v="816001182-7"/>
    <s v="AUDIFARMA S.A."/>
    <s v="2007-0090"/>
    <m/>
    <x v="1"/>
    <s v="I251"/>
    <s v="ENFERMEDAD ATEROSCLEROTICA DEL CORAZON"/>
    <s v="19993897-01-0B01AE07"/>
    <s v="PRADAXA ® 110 MG"/>
    <n v="1703"/>
    <s v="El monto a reconocer presenta diferencias"/>
    <s v="Se reliquida segun Circular No (CIRCULAR 04 Año 2012 08/11/2012) Precio Maximo de Medicamentos, se glosa la diferencia."/>
    <s v="Se ajusta aplicando el tope del medicamento PRADAXA 100 MG correspondiente para la fecha de prestacion del servicio 30/08/2013. Cada una $ 2283."/>
    <n v="134140"/>
    <n v="226480"/>
    <x v="2"/>
    <s v="MULTIPLE"/>
    <n v="20"/>
    <d v="2014-07-18T00:00:00"/>
    <d v="2017-07-17T00:00:00"/>
  </r>
  <r>
    <m/>
    <n v="719740"/>
    <n v="101363769"/>
    <n v="1"/>
    <s v="CRESCENCIA SOLER DE MIRA"/>
    <s v="CC"/>
    <n v="24220586"/>
    <d v="2013-08-30T00:00:00"/>
    <d v="2013-09-25T00:00:00"/>
    <d v="2014-03-14T00:00:00"/>
    <d v="2007-02-01T00:00:00"/>
    <s v="Accion de tutela del 30 de enero de 2007 , se concede la tutela en su parte pertinente ordena ,le sea suministrado el stent medicado la cirugia angioplastia el suministro de farmacos todo el tratamiento post-operatorio y en si el tratamiento integral que requiere para tratar la afeccion cardiovascular que requiera ...de conformidad con la historia clinica y derivado de las afecciones que presenta su medico tratante prescribe el medicamento dabigatran y trimetazidina los cuales no estan incluidos dentro de las coberturas del plan obligatorio de salud ,contemplado en la cobertura del fallo de tutela por lo tanto los medicamentos y servicios no POS que se esten recobrando tienen relacion directa con la patologia(s) que se mencionan en el fallo de tutela."/>
    <n v="205"/>
    <n v="380660"/>
    <s v="816001182-7"/>
    <s v="AUDIFARMA S.A."/>
    <s v="2007-0090"/>
    <m/>
    <x v="1"/>
    <s v="I251"/>
    <s v="ENFERMEDAD ATEROSCLEROTICA DEL CORAZON"/>
    <s v="19993897-01-0B01AE07"/>
    <s v="PRADAXA ® 11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x v="2"/>
    <s v="MULTIPLE"/>
    <n v="20"/>
    <d v="2014-07-18T00:00:00"/>
    <d v="2017-07-17T00:00:00"/>
  </r>
  <r>
    <m/>
    <n v="719740"/>
    <n v="101363769"/>
    <n v="2"/>
    <s v="CRESCENCIA SOLER DE MIRA"/>
    <s v="CC"/>
    <n v="24220586"/>
    <d v="2013-08-30T00:00:00"/>
    <d v="2013-09-25T00:00:00"/>
    <d v="2014-03-14T00:00:00"/>
    <d v="2007-02-01T00:00:00"/>
    <s v="Accion de tutela del 30 de enero de 2007 , se concede la tutela en su parte pertinente ordena ,le sea suministrado el stent medicado la cirugia angioplastia el suministro de farmacos todo el tratamiento post-operatorio y en si el tratamiento integral que requiere para tratar la afeccion cardiovascular que requiera ...de conformidad con la historia clinica y derivado de las afecciones que presenta su medico tratante prescribe el medicamento dabigatran y trimetazidina los cuales no estan incluidos dentro de las coberturas del plan obligatorio de salud ,contemplado en la cobertura del fallo de tutela por lo tanto los medicamentos y servicios no POS que se esten recobrando tienen relacion directa con la patologia(s) que se mencionan en el fallo de tutela."/>
    <n v="205"/>
    <n v="380660"/>
    <s v="816001182-7"/>
    <s v="AUDIFARMA S.A."/>
    <s v="2007-0090"/>
    <m/>
    <x v="1"/>
    <s v="I251"/>
    <s v="ENFERMEDAD ATEROSCLEROTICA DEL CORAZON"/>
    <s v="19942431-03-0C01EB15"/>
    <s v="VASTAREL® MR"/>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92340"/>
    <m/>
    <x v="2"/>
    <s v="MULTIPLE"/>
    <n v="20"/>
    <d v="2014-07-18T00:00:00"/>
    <d v="2017-07-17T00:00:00"/>
  </r>
  <r>
    <n v="722929"/>
    <n v="722929"/>
    <n v="101456650"/>
    <n v="1"/>
    <s v="JACQUELINE GALLO MORALES"/>
    <s v="CC"/>
    <n v="52052492"/>
    <d v="2013-09-05T00:00:00"/>
    <d v="2013-09-25T00:00:00"/>
    <d v="2014-03-14T00:00:00"/>
    <d v="2009-11-20T00:00:00"/>
    <s v="acción de Tutela del 20 de Noviembre de 2009 en la cual solicita la cobertura de lentes de contacto rigidos y semiblandos para mejorar la vision, los cuales se encuentran expresamente excluidos de las coberturas del POS, no siendo autorizados por la EPS. Se concede el fallo de Tutela que en su parte pertinente ordena &quot;…autorizar y suministrar a la paciente los lentes de contacto rigidos y semiblandos, dado su estado actual de salud , asi como el tratamiento integral que requiera &quot;. Mediante impugnación del 10 de diciembre de 2009 se adiciona el recobro ante el Fosyga. De conformidad con la historia clínica, se establece que la paciente presentó queratocono razón por la cual le realizaron trasplante de cornea, para lo cual por parte del especialista tratante se prescribe hidroxipropil metil celulosa para aliviar los síntomas de resequedad posteriores al trasplante, medicamento que se encuentra plenamente contemplado en la cobertura del tratamiento integral ordenado por parte del fallo de Tutela, no incluido dentro de las coberturas del plan obligatorio de salud."/>
    <n v="205"/>
    <n v="382599"/>
    <s v="816001182-7"/>
    <s v="AUDIFARMA S.A."/>
    <s v="2009-1774"/>
    <m/>
    <x v="1"/>
    <s v="H193"/>
    <s v="QUERATITIS Y QUERATOCONJUNTIVITIS EN OTRAS ENFERMEDADES CLASIFICADAS EN OTRA PARTE"/>
    <s v="19934075-03-0S01XA20"/>
    <s v="GENTEAL ® GEL"/>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31056"/>
    <n v="178960"/>
    <x v="2"/>
    <s v="UNICA"/>
    <n v="20"/>
    <d v="2014-07-18T00:00:00"/>
    <d v="2017-07-17T00:00:00"/>
  </r>
  <r>
    <m/>
    <n v="722929"/>
    <n v="101456650"/>
    <n v="2"/>
    <s v="JACQUELINE GALLO MORALES"/>
    <s v="CC"/>
    <n v="52052492"/>
    <d v="2013-09-05T00:00:00"/>
    <d v="2013-09-25T00:00:00"/>
    <d v="2014-03-14T00:00:00"/>
    <d v="2009-11-20T00:00:00"/>
    <s v="acción de Tutela del 20 de Noviembre de 2009 en la cual solicita la cobertura de lentes de contacto rigidos y semiblandos para mejorar la vision, los cuales se encuentran expresamente excluidos de las coberturas del POS, no siendo autorizados por la EPS. Se concede el fallo de Tutela que en su parte pertinente ordena &quot;…autorizar y suministrar a la paciente los lentes de contacto rigidos y semiblandos, dado su estado actual de salud , asi como el tratamiento integral que requiera &quot;. Mediante impugnación del 10 de diciembre de 2009 se adiciona el recobro ante el Fosyga. De conformidad con la historia clínica, se establece que la paciente presentó queratocono razón por la cual le realizaron trasplante de cornea, para lo cual por parte del especialista tratante se prescribe hidroxipropil metil celulosa para aliviar los síntomas de resequedad posteriores al trasplante, medicamento que se encuentra plenamente contemplado en la cobertura del tratamiento integral ordenado por parte del fallo de Tutela, no incluido dentro de las coberturas del plan obligatorio de salud."/>
    <n v="205"/>
    <n v="382599"/>
    <s v="816001182-7"/>
    <s v="AUDIFARMA S.A."/>
    <s v="2009-1774"/>
    <m/>
    <x v="1"/>
    <s v="H193"/>
    <s v="QUERATITIS Y QUERATOCONJUNTIVITIS EN OTRAS ENFERMEDADES CLASIFICADAS EN OTRA PARTE"/>
    <s v="19932152-02-0S01XA18"/>
    <s v="MODUSIK- A OFTENO"/>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13600"/>
    <m/>
    <x v="2"/>
    <s v="UNICA"/>
    <n v="20"/>
    <d v="2014-07-18T00:00:00"/>
    <d v="2017-07-17T00:00:00"/>
  </r>
  <r>
    <m/>
    <n v="722929"/>
    <n v="101456650"/>
    <n v="3"/>
    <s v="JACQUELINE GALLO MORALES"/>
    <s v="CC"/>
    <n v="52052492"/>
    <d v="2013-09-05T00:00:00"/>
    <d v="2013-09-25T00:00:00"/>
    <d v="2014-03-14T00:00:00"/>
    <d v="2009-11-20T00:00:00"/>
    <s v="acción de Tutela del 20 de Noviembre de 2009 en la cual solicita la cobertura de lentes de contacto rigidos y semiblandos para mejorar la vision, los cuales se encuentran expresamente excluidos de las coberturas del POS, no siendo autorizados por la EPS. Se concede el fallo de Tutela que en su parte pertinente ordena &quot;…autorizar y suministrar a la paciente los lentes de contacto rigidos y semiblandos, dado su estado actual de salud , asi como el tratamiento integral que requiera &quot;. Mediante impugnación del 10 de diciembre de 2009 se adiciona el recobro ante el Fosyga. De conformidad con la historia clínica, se establece que la paciente presentó queratocono razón por la cual le realizaron trasplante de cornea, para lo cual por parte del especialista tratante se prescribe hidroxipropil metil celulosa para aliviar los síntomas de resequedad posteriores al trasplante, medicamento que se encuentra plenamente contemplado en la cobertura del tratamiento integral ordenado por parte del fallo de Tutela, no incluido dentro de las coberturas del plan obligatorio de salud."/>
    <n v="205"/>
    <n v="382599"/>
    <s v="816001182-7"/>
    <s v="AUDIFARMA S.A."/>
    <s v="2009-1774"/>
    <m/>
    <x v="1"/>
    <s v="H193"/>
    <s v="QUERATITIS Y QUERATOCONJUNTIVITIS EN OTRAS ENFERMEDADES CLASIFICADAS EN OTRA PARTE"/>
    <s v="19908041-02-0V08AA05"/>
    <s v="LAGRICEL® OFTENO"/>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34304"/>
    <m/>
    <x v="2"/>
    <s v="UNICA"/>
    <n v="20"/>
    <d v="2014-07-18T00:00:00"/>
    <d v="2017-07-17T00:00:00"/>
  </r>
  <r>
    <n v="722934"/>
    <n v="722934"/>
    <n v="101456655"/>
    <n v="1"/>
    <s v="CARLOS ARTURO GALVIZ PEREZ"/>
    <s v="CC"/>
    <n v="5541480"/>
    <d v="2013-08-01T00:00:00"/>
    <d v="2013-08-23T00:00:00"/>
    <d v="2014-03-14T00:00:00"/>
    <d v="2001-10-23T00:00:00"/>
    <s v="Acción de tutela del 23 de octubre de 2001 para la realización de una angioplastia coronaria con implante de stent intracoronario por presentar una angina de pecho, dispositivo no incluido en el plan obligatorio de salud, razón por la cual no le fuera autorizado por parte de la EPS Compensar. Se concede la tutela y ordena el suministro de la totalidad de los medicamentos que requiera para la atención integral de la salud del accionante sin sujeción a las inclusiones del pos."/>
    <n v="205"/>
    <n v="370608"/>
    <s v="816001182-7"/>
    <s v="AUDIFARMA S.A."/>
    <s v="01-918"/>
    <m/>
    <x v="1"/>
    <s v="E109"/>
    <s v="DIABETES MELLITUS INSULINODEPENDIENTE SIN MENCION DE COMPLICACION"/>
    <s v="19993841-01-0A10BD02"/>
    <s v="AMARYL®M 4 MG/ 100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91812"/>
    <n v="327944"/>
    <x v="2"/>
    <s v="UNICA"/>
    <n v="20"/>
    <d v="2014-07-18T00:00:00"/>
    <d v="2017-07-17T00:00:00"/>
  </r>
  <r>
    <m/>
    <n v="722934"/>
    <n v="101456655"/>
    <n v="2"/>
    <s v="CARLOS ARTURO GALVIZ PEREZ"/>
    <s v="CC"/>
    <n v="5541480"/>
    <d v="2013-08-01T00:00:00"/>
    <d v="2013-08-23T00:00:00"/>
    <d v="2014-03-14T00:00:00"/>
    <d v="2001-10-23T00:00:00"/>
    <s v="Acción de tutela del 23 de octubre de 2001 para la realización de una angioplastia coronaria con implante de stent intracoronario por presentar una angina de pecho, dispositivo no incluido en el plan obligatorio de salud, razón por la cual no le fuera autorizado por parte de la EPS Compensar. Se concede la tutela y ordena el suministro de la totalidad de los medicamentos que requiera para la atención integral de la salud del accionante sin sujeción a las inclusiones del pos."/>
    <n v="205"/>
    <n v="370608"/>
    <s v="816001182-7"/>
    <s v="AUDIFARMA S.A."/>
    <s v="01-918"/>
    <m/>
    <x v="1"/>
    <s v="E109"/>
    <s v="DIABETES MELLITUS INSULINODEPENDIENTE SIN MENCION DE COMPLICACION"/>
    <s v="19977789-01-0C09DB01"/>
    <s v="EXFORGE® 5/160 MG COMPRIMIDOS CON CUBIERTA PELICULAR"/>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44032"/>
    <m/>
    <x v="2"/>
    <s v="UNICA"/>
    <n v="20"/>
    <d v="2014-07-18T00:00:00"/>
    <d v="2017-07-17T00:00:00"/>
  </r>
  <r>
    <m/>
    <n v="722934"/>
    <n v="101456655"/>
    <n v="3"/>
    <s v="CARLOS ARTURO GALVIZ PEREZ"/>
    <s v="CC"/>
    <n v="5541480"/>
    <d v="2013-08-01T00:00:00"/>
    <d v="2013-08-23T00:00:00"/>
    <d v="2014-03-14T00:00:00"/>
    <d v="2001-10-23T00:00:00"/>
    <s v="Acción de tutela del 23 de octubre de 2001 para la realización de una angioplastia coronaria con implante de stent intracoronario por presentar una angina de pecho, dispositivo no incluido en el plan obligatorio de salud, razón por la cual no le fuera autorizado por parte de la EPS Compensar. Se concede la tutela y ordena el suministro de la totalidad de los medicamentos que requiera para la atención integral de la salud del accionante sin sujeción a las inclusiones del pos."/>
    <n v="205"/>
    <n v="370608"/>
    <s v="816001182-7"/>
    <s v="AUDIFARMA S.A."/>
    <s v="01-918"/>
    <m/>
    <x v="1"/>
    <s v="E109"/>
    <s v="DIABETES MELLITUS INSULINODEPENDIENTE SIN MENCION DE COMPLICACION"/>
    <s v="00034017-01-0C07AB07"/>
    <s v="CONCOR® 10 MG TABLETAS RECUBIERTAS CON PELICULA"/>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92100"/>
    <m/>
    <x v="2"/>
    <s v="UNICA"/>
    <n v="20"/>
    <d v="2014-07-18T00:00:00"/>
    <d v="2017-07-17T00:00:00"/>
  </r>
  <r>
    <n v="722956"/>
    <n v="722956"/>
    <n v="101456677"/>
    <n v="1"/>
    <s v="ZHARICK ARROYO RAMOS"/>
    <s v="TI"/>
    <n v="1013099776"/>
    <d v="2013-09-24T00:00:00"/>
    <d v="2013-10-25T00:00:00"/>
    <d v="2014-03-14T00:00:00"/>
    <d v="2008-02-18T00:00:00"/>
    <s v="Acción de tutela del 18 de febrero de 2008 por presentar parálisis cerebral para la cual requiere de ortesis de sedestación con sostén cefálico y contención colateral mas una serie de características especiales con apoyo de pies y tobillo, mas el suministro de pañales desechables de manera permanente por no control de los esfínteres, los cuales no han sido autorizados por la EPS al no encontrarse dentro de las coberturas del POS. Se concede el fallo de tutela que ordena autorice al ortesis de sedestación y de tobillo pie, y los paquetes de pañales desechables que requiera según prescripción médica. Mediante impugnación del 31 de marzo de 2008 se solicita la cobertura de la atención integral sin exigir cuotas moderadoras y copagos, teniendo en cuenta las terapias y el trasporte en ambulancia para la paciente. Se ordena adicionar la cirugía de miembros inferiores y que también se debe prestar la atención integral que requiera la paciente respecto a su padecimiento derivado de las patologías que padece y respecto al diagnóstico que determine el médico tratante, y recobrar al Fosyga por aquellos procedimientos, cirugías y elementos que se encuentren excluidos del POS. Al respecto, se establece por parte del especialista tratante que el paciente presenta un trastorno de la deglución y un reflujo gastroesofágico a consecuencia de la paralisis cerebral, para lo cual requiere del suplemento nutricional en presentación comercial PEDIASURE, producto registrado bajo el INVIMA como medicamento M-006396 que proporciona una alimentación completa y equilibrada con proteínas, carbohidratos y lípidos, como apoyo dietético a necesidades elevadas de nutrimentos y energía (kcal) para el manejo de la desnutrición que presenta, paciente con un índice de masa corporal en 13.6, el cual no se encuentra incluido dentro de las coberturas del POS, y que hace parte de la atención integral ordenada por parte del fallo de tutela impugnado._x000a_"/>
    <n v="205"/>
    <n v="391307"/>
    <s v="816001182-7"/>
    <s v="AUDIFARMA S.A."/>
    <s v="2008-001"/>
    <m/>
    <x v="1"/>
    <s v="G800"/>
    <s v="PARALISIS CEREBRAL ESPASTICA"/>
    <s v="01980885-01-0N03AF02"/>
    <s v="TRILEPTAL 6 % SUSPENSION"/>
    <n v="1703"/>
    <s v="El monto a reconocer presenta diferencias"/>
    <s v="Se reliquida segun Circular No (CIRCULAR 04 Año 2012 08/11/2012) Precio Maximo de Medicamentos, se glosa la diferencia."/>
    <s v="Se ajusta aplicando el tope del medicamento TRILEPTAL 6% correspondiente para la fecha de prestacion del servicio 24/09/2013. Cada uno por $ 31.426"/>
    <n v="183556"/>
    <n v="316936"/>
    <x v="2"/>
    <s v="MULTIPLE"/>
    <n v="20"/>
    <d v="2014-07-18T00:00:00"/>
    <d v="2017-07-17T00:00:00"/>
  </r>
  <r>
    <m/>
    <n v="722956"/>
    <n v="101456677"/>
    <n v="1"/>
    <s v="ZHARICK ARROYO RAMOS"/>
    <s v="TI"/>
    <n v="1013099776"/>
    <d v="2013-09-24T00:00:00"/>
    <d v="2013-10-25T00:00:00"/>
    <d v="2014-03-14T00:00:00"/>
    <d v="2008-02-18T00:00:00"/>
    <s v="Acción de tutela del 18 de febrero de 2008 por presentar parálisis cerebral para la cual requiere de ortesis de sedestación con sostén cefálico y contención colateral mas una serie de características especiales con apoyo de pies y tobillo, mas el suministro de pañales desechables de manera permanente por no control de los esfínteres, los cuales no han sido autorizados por la EPS al no encontrarse dentro de las coberturas del POS. Se concede el fallo de tutela que ordena autorice al ortesis de sedestación y de tobillo pie, y los paquetes de pañales desechables que requiera según prescripción médica. Mediante impugnación del 31 de marzo de 2008 se solicita la cobertura de la atención integral sin exigir cuotas moderadoras y copagos, teniendo en cuenta las terapias y el trasporte en ambulancia para la paciente. Se ordena adicionar la cirugía de miembros inferiores y que también se debe prestar la atención integral que requiera la paciente respecto a su padecimiento derivado de las patologías que padece y respecto al diagnóstico que determine el médico tratante, y recobrar al Fosyga por aquellos procedimientos, cirugías y elementos que se encuentren excluidos del POS. Al respecto, se establece por parte del especialista tratante que el paciente presenta un trastorno de la deglución y un reflujo gastroesofágico a consecuencia de la paralisis cerebral, para lo cual requiere del suplemento nutricional en presentación comercial PEDIASURE, producto registrado bajo el INVIMA como medicamento M-006396 que proporciona una alimentación completa y equilibrada con proteínas, carbohidratos y lípidos, como apoyo dietético a necesidades elevadas de nutrimentos y energía (kcal) para el manejo de la desnutrición que presenta, paciente con un índice de masa corporal en 13.6, el cual no se encuentra incluido dentro de las coberturas del POS, y que hace parte de la atención integral ordenada por parte del fallo de tutela impugnado._x000a_"/>
    <n v="205"/>
    <n v="391307"/>
    <s v="816001182-7"/>
    <s v="AUDIFARMA S.A."/>
    <s v="2008-001"/>
    <m/>
    <x v="1"/>
    <s v="G800"/>
    <s v="PARALISIS CEREBRAL ESPASTICA"/>
    <s v="01980885-01-0N03AF02"/>
    <s v="TRILEPTAL 6 % SUSPENSION"/>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x v="2"/>
    <s v="MULTIPLE"/>
    <n v="20"/>
    <d v="2014-07-18T00:00:00"/>
    <d v="2017-07-17T00:00:00"/>
  </r>
  <r>
    <m/>
    <n v="722956"/>
    <n v="101456677"/>
    <n v="2"/>
    <s v="ZHARICK ARROYO RAMOS"/>
    <s v="TI"/>
    <n v="1013099776"/>
    <d v="2013-09-24T00:00:00"/>
    <d v="2013-10-25T00:00:00"/>
    <d v="2014-03-14T00:00:00"/>
    <d v="2008-02-18T00:00:00"/>
    <s v="Acción de tutela del 18 de febrero de 2008 por presentar parálisis cerebral para la cual requiere de ortesis de sedestación con sostén cefálico y contención colateral mas una serie de características especiales con apoyo de pies y tobillo, mas el suministro de pañales desechables de manera permanente por no control de los esfínteres, los cuales no han sido autorizados por la EPS al no encontrarse dentro de las coberturas del POS. Se concede el fallo de tutela que ordena autorice al ortesis de sedestación y de tobillo pie, y los paquetes de pañales desechables que requiera según prescripción médica. Mediante impugnación del 31 de marzo de 2008 se solicita la cobertura de la atención integral sin exigir cuotas moderadoras y copagos, teniendo en cuenta las terapias y el trasporte en ambulancia para la paciente. Se ordena adicionar la cirugía de miembros inferiores y que también se debe prestar la atención integral que requiera la paciente respecto a su padecimiento derivado de las patologías que padece y respecto al diagnóstico que determine el médico tratante, y recobrar al Fosyga por aquellos procedimientos, cirugías y elementos que se encuentren excluidos del POS. Al respecto, se establece por parte del especialista tratante que el paciente presenta un trastorno de la deglución y un reflujo gastroesofágico a consecuencia de la paralisis cerebral, para lo cual requiere del suplemento nutricional en presentación comercial PEDIASURE, producto registrado bajo el INVIMA como medicamento M-006396 que proporciona una alimentación completa y equilibrada con proteínas, carbohidratos y lípidos, como apoyo dietético a necesidades elevadas de nutrimentos y energía (kcal) para el manejo de la desnutrición que presenta, paciente con un índice de masa corporal en 13.6, el cual no se encuentra incluido dentro de las coberturas del POS, y que hace parte de la atención integral ordenada por parte del fallo de tutela impugnado._x000a_"/>
    <n v="205"/>
    <n v="391307"/>
    <s v="816001182-7"/>
    <s v="AUDIFARMA S.A."/>
    <s v="2008-001"/>
    <m/>
    <x v="1"/>
    <s v="G800"/>
    <s v="PARALISIS CEREBRAL ESPASTICA"/>
    <s v="19926868-01-0N03AX11"/>
    <s v="TOPAMAC® SPRINKLE 15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33380"/>
    <m/>
    <x v="2"/>
    <s v="MULTIPLE"/>
    <n v="20"/>
    <d v="2014-07-18T00:00:00"/>
    <d v="2017-07-17T00:00:00"/>
  </r>
  <r>
    <n v="723699"/>
    <n v="723699"/>
    <n v="101456551"/>
    <n v="2"/>
    <s v="DAVID STEVEN RAMIREZ LOPEZ"/>
    <s v="RC"/>
    <n v="1016714981"/>
    <d v="2013-08-15T00:00:00"/>
    <d v="2013-09-25T00:00:00"/>
    <d v="2014-03-14T00:00:00"/>
    <d v="2011-09-26T00:00:00"/>
    <s v="Paciente con cuatro fallos de Tutela: 1. Acción de Tutela del 30 de mayo de 2008 por presentar retraso mental con trastorno en el desarrollo del lenguaje por lo cual ha presentado varias complicaciones como bronquiolitis y pérdida de peso requiriendo Soporte nutricional con Z Bec granulado y Leche Nan, teniendo en cuenta que además presenta una epilepsia focal. Se concede la Tutela y ordena el suministro de la leche Nan y el Z-Bec, así como el tratamiento integral para la desnutrición que presenta. 2. Acción de Tutela del 9 de marzo de 2009 a través del cual se concede tanto para el señor Mario Ramírez como para Angelica María López, David Steven Ramírez López y Valentina Ramírez López los tratamientos, procedimientos y gafas y lentes requeridos por la patología oftalmológica que padecen. 3. Acción de Tutela del 24 de junio de 2009 por presentar traumatismo con fractura en la segunda falange del miembro superior izquierdo para lo cual requiere de tratamiento intrahospitalario, para lo cual le cobran copago por los servicios que requiera. Por parte de la EPS Compensar se autoriza la atención y se declaran los hechos superados. Mediante impugnación del 4 de agosto de 2009 se concede la Tutela y ordena brindar el tratamiento integral que requiera para tratar la contusión del dedo de la mano, dicho tratamiento comprende el suministro oportuno de medicamentos, la práctica de rehabilitación requerida, el examen diagnóstico y el seguimiento y en general todo otro componente que el médico tratante valore como necesario para el restablecimiento de la salud del menor. 4. Acción de Tutela del 26 de septiembre de 2011 para el suministro del medicamento en presentación comercial Uniclair para la rinitis crónica que su grupo familiar padece y que está siendo tratada con Spray nasal. Así como para el tratamiento de alopecia andrógena, dermatitis atópica, pitiriasis alba, rinitis alérgica, cefalea subaguda con signos de alarma, melasma, rinitis crónica, entre otras. Además presenta problemas de desnutrición, para lo cual le han ordenado diferentes medicamentos y multivitamínicos, sin embargo, le han ordenado Frex clean shampoo oftálmico, Uniclair Mometasona y Dolex Acetaminofen, los cuales no han sido autorizados por la EPS al no encontrarse cubiertos por el POS. Se concede la Tutela y ordena el suministro de los productos Humectante Ultra, Ketodex, Bromidex, Sunskin, Uniclair, Rostro a frasco, Sun Stop plus, Ridoff Frasco, Beratarretin H crema, Deltacrin Shampoo, Total Health loción, capilar entre otras, 21, Uniclair, Tricovit cápsulas, Sunaid gel, Fluoen crema, Cetaphil crema, Frex clean Shampoo oftálmico, Dolex ordenados por los médicos tratantes y el seguimiento del tratamiento que sea necesario para tratar la enfermedad que aquí los aqueja, así mismo, los procedimientos, exámenes y medicamentos que puedan necesitar el señor MARIO RAMIREZ HURTADO, su esposa ANGELICA MARIA LOPEZ PALACIO, su hija VALENTINA RAMIREZ LOPEZ y su hijo DAVID STEVEN RAMIREZ LOPEZ de aquí en adelante para manejar su limitación de salud en forma digna. Mediante impugnación del 8 de noviembre de 2011 se confirma el fallo de Tutela. De conformidad con lo establecido en la historia clínica, el paciente requiere del Nestum, cereal infantil que contiene PREBIO 1, fibras naturales que fortalecen el aparato digestivo, protegiéndolo de enfermedades gastrointestinales. "/>
    <n v="205"/>
    <n v="375762"/>
    <s v="816001182-7"/>
    <s v="AUDIFARMA S.A."/>
    <s v="2011-0715"/>
    <m/>
    <x v="1"/>
    <s v="J303"/>
    <s v="OTRAS RINITIS ALERGICAS"/>
    <s v="00226891-01-0S01XA20"/>
    <s v="REFRESH TEARS"/>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0322"/>
    <n v="73682"/>
    <x v="2"/>
    <s v="MULTIPLE"/>
    <n v="20"/>
    <d v="2014-07-18T00:00:00"/>
    <d v="2017-07-17T00:00:00"/>
  </r>
  <r>
    <m/>
    <n v="723699"/>
    <n v="101456551"/>
    <n v="2"/>
    <s v="DAVID STEVEN RAMIREZ LOPEZ"/>
    <s v="RC"/>
    <n v="1016714981"/>
    <d v="2013-08-15T00:00:00"/>
    <d v="2013-09-25T00:00:00"/>
    <d v="2014-03-14T00:00:00"/>
    <d v="2011-09-26T00:00:00"/>
    <s v="Paciente con cuatro fallos de Tutela: 1. Acción de Tutela del 30 de mayo de 2008 por presentar retraso mental con trastorno en el desarrollo del lenguaje por lo cual ha presentado varias complicaciones como bronquiolitis y pérdida de peso requiriendo Soporte nutricional con Z Bec granulado y Leche Nan, teniendo en cuenta que además presenta una epilepsia focal. Se concede la Tutela y ordena el suministro de la leche Nan y el Z-Bec, así como el tratamiento integral para la desnutrición que presenta. 2. Acción de Tutela del 9 de marzo de 2009 a través del cual se concede tanto para el señor Mario Ramírez como para Angelica María López, David Steven Ramírez López y Valentina Ramírez López los tratamientos, procedimientos y gafas y lentes requeridos por la patología oftalmológica que padecen. 3. Acción de Tutela del 24 de junio de 2009 por presentar traumatismo con fractura en la segunda falange del miembro superior izquierdo para lo cual requiere de tratamiento intrahospitalario, para lo cual le cobran copago por los servicios que requiera. Por parte de la EPS Compensar se autoriza la atención y se declaran los hechos superados. Mediante impugnación del 4 de agosto de 2009 se concede la Tutela y ordena brindar el tratamiento integral que requiera para tratar la contusión del dedo de la mano, dicho tratamiento comprende el suministro oportuno de medicamentos, la práctica de rehabilitación requerida, el examen diagnóstico y el seguimiento y en general todo otro componente que el médico tratante valore como necesario para el restablecimiento de la salud del menor. 4. Acción de Tutela del 26 de septiembre de 2011 para el suministro del medicamento en presentación comercial Uniclair para la rinitis crónica que su grupo familiar padece y que está siendo tratada con Spray nasal. Así como para el tratamiento de alopecia andrógena, dermatitis atópica, pitiriasis alba, rinitis alérgica, cefalea subaguda con signos de alarma, melasma, rinitis crónica, entre otras. Además presenta problemas de desnutrición, para lo cual le han ordenado diferentes medicamentos y multivitamínicos, sin embargo, le han ordenado Frex clean shampoo oftálmico, Uniclair Mometasona y Dolex Acetaminofen, los cuales no han sido autorizados por la EPS al no encontrarse cubiertos por el POS. Se concede la Tutela y ordena el suministro de los productos Humectante Ultra, Ketodex, Bromidex, Sunskin, Uniclair, Rostro a frasco, Sun Stop plus, Ridoff Frasco, Beratarretin H crema, Deltacrin Shampoo, Total Health loción, capilar entre otras, 21, Uniclair, Tricovit cápsulas, Sunaid gel, Fluoen crema, Cetaphil crema, Frex clean Shampoo oftálmico, Dolex ordenados por los médicos tratantes y el seguimiento del tratamiento que sea necesario para tratar la enfermedad que aquí los aqueja, así mismo, los procedimientos, exámenes y medicamentos que puedan necesitar el señor MARIO RAMIREZ HURTADO, su esposa ANGELICA MARIA LOPEZ PALACIO, su hija VALENTINA RAMIREZ LOPEZ y su hijo DAVID STEVEN RAMIREZ LOPEZ de aquí en adelante para manejar su limitación de salud en forma digna. Mediante impugnación del 8 de noviembre de 2011 se confirma el fallo de Tutela. De conformidad con lo establecido en la historia clínica, el paciente requiere del Nestum, cereal infantil que contiene PREBIO 1, fibras naturales que fortalecen el aparato digestivo, protegiéndolo de enfermedades gastrointestinales. "/>
    <n v="205"/>
    <n v="375762"/>
    <s v="816001182-7"/>
    <s v="AUDIFARMA S.A."/>
    <s v="2011-0715"/>
    <m/>
    <x v="1"/>
    <s v="J303"/>
    <s v="OTRAS RINITIS ALERGICAS"/>
    <s v="00226891-01-0S01XA20"/>
    <s v="REFRESH TEAR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x v="2"/>
    <s v="MULTIPLE"/>
    <n v="20"/>
    <d v="2014-07-18T00:00:00"/>
    <d v="2017-07-17T00:00:00"/>
  </r>
  <r>
    <m/>
    <n v="723699"/>
    <n v="101456551"/>
    <n v="4"/>
    <s v="DAVID STEVEN RAMIREZ LOPEZ"/>
    <s v="RC"/>
    <n v="1016714981"/>
    <d v="2013-08-12T00:00:00"/>
    <d v="2013-09-25T00:00:00"/>
    <d v="2014-03-14T00:00:00"/>
    <d v="2011-09-26T00:00:00"/>
    <s v="Paciente con cuatro fallos de Tutela: 1. Acción de Tutela del 30 de mayo de 2008 por presentar retraso mental con trastorno en el desarrollo del lenguaje por lo cual ha presentado varias complicaciones como bronquiolitis y pérdida de peso requiriendo Soporte nutricional con Z Bec granulado y Leche Nan, teniendo en cuenta que además presenta una epilepsia focal. Se concede la Tutela y ordena el suministro de la leche Nan y el Z-Bec, así como el tratamiento integral para la desnutrición que presenta. 2. Acción de Tutela del 9 de marzo de 2009 a través del cual se concede tanto para el señor Mario Ramírez como para Angelica María López, David Steven Ramírez López y Valentina Ramírez López los tratamientos, procedimientos y gafas y lentes requeridos por la patología oftalmológica que padecen. 3. Acción de Tutela del 24 de junio de 2009 por presentar traumatismo con fractura en la segunda falange del miembro superior izquierdo para lo cual requiere de tratamiento intrahospitalario, para lo cual le cobran copago por los servicios que requiera. Por parte de la EPS Compensar se autoriza la atención y se declaran los hechos superados. Mediante impugnación del 4 de agosto de 2009 se concede la Tutela y ordena brindar el tratamiento integral que requiera para tratar la contusión del dedo de la mano, dicho tratamiento comprende el suministro oportuno de medicamentos, la práctica de rehabilitación requerida, el examen diagnóstico y el seguimiento y en general todo otro componente que el médico tratante valore como necesario para el restablecimiento de la salud del menor. 4. Acción de Tutela del 26 de septiembre de 2011 para el suministro del medicamento en presentación comercial Uniclair para la rinitis crónica que su grupo familiar padece y que está siendo tratada con Spray nasal. Así como para el tratamiento de alopecia andrógena, dermatitis atópica, pitiriasis alba, rinitis alérgica, cefalea subaguda con signos de alarma, melasma, rinitis crónica, entre otras. Además presenta problemas de desnutrición, para lo cual le han ordenado diferentes medicamentos y multivitamínicos, sin embargo, le han ordenado Frex clean shampoo oftálmico, Uniclair Mometasona y Dolex Acetaminofen, los cuales no han sido autorizados por la EPS al no encontrarse cubiertos por el POS. Se concede la Tutela y ordena el suministro de los productos Humectante Ultra, Ketodex, Bromidex, Sunskin, Uniclair, Rostro a frasco, Sun Stop plus, Ridoff Frasco, Beratarretin H crema, Deltacrin Shampoo, Total Health loción, capilar entre otras, 21, Uniclair, Tricovit cápsulas, Sunaid gel, Fluoen crema, Cetaphil crema, Frex clean Shampoo oftálmico, Dolex ordenados por los médicos tratantes y el seguimiento del tratamiento que sea necesario para tratar la enfermedad que aquí los aqueja, así mismo, los procedimientos, exámenes y medicamentos que puedan necesitar el señor MARIO RAMIREZ HURTADO, su esposa ANGELICA MARIA LOPEZ PALACIO, su hija VALENTINA RAMIREZ LOPEZ y su hijo DAVID STEVEN RAMIREZ LOPEZ de aquí en adelante para manejar su limitación de salud en forma digna. Mediante impugnación del 8 de noviembre de 2011 se confirma el fallo de Tutela. De conformidad con lo establecido en la historia clínica, el paciente requiere del Nestum, cereal infantil que contiene PREBIO 1, fibras naturales que fortalecen el aparato digestivo, protegiéndolo de enfermedades gastrointestinales. "/>
    <n v="205"/>
    <n v="377560"/>
    <s v="816001182-7"/>
    <s v="AUDIFARMA S.A."/>
    <s v="2011-0715"/>
    <m/>
    <x v="1"/>
    <s v="J303"/>
    <s v="OTRAS RINITIS ALERGICAS"/>
    <s v="19924477-02-0A11AA03"/>
    <s v="Z- BEC ® GRANULADO"/>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53360"/>
    <m/>
    <x v="2"/>
    <s v="MULTIPLE"/>
    <n v="20"/>
    <d v="2014-07-18T00:00:00"/>
    <d v="2017-07-17T00:00:00"/>
  </r>
  <r>
    <n v="723745"/>
    <n v="723745"/>
    <n v="101456597"/>
    <n v="1"/>
    <s v="FABER STEVEEN GOMEZ RESTREPO"/>
    <s v="TI"/>
    <n v="1000327635"/>
    <d v="2013-09-17T00:00:00"/>
    <d v="2013-10-18T00:00:00"/>
    <d v="2014-03-14T00:00:00"/>
    <d v="2005-11-15T00:00:00"/>
    <s v="Acción de Tutela del 15 de noviembre de 2005 para la realización de una resonancia magnética cerebral simple con medio de contraste, el cual no está cubierto, así como una cromatografía de ácidos orgánicos en orina o en plasma en estado de salud y en estado de crisis (infección viral, gripa, fiebre, etc.), que no fueron autorizados por la EPS. Se concede la Tutela y ordena el cubrimiento del 100% de los examenes de resonancia magnética nuclear con medio de contraste, cromatografía de ácidos orgánicos en orina o en plasma en estado de salud y en estado de crisis (infección viral, gripa, fiebre, etc.) que requiere el paciente y preste atención médica integral y de manera permanente respecto de la patología que presenta. "/>
    <n v="205"/>
    <n v="387185"/>
    <s v="816001182-7"/>
    <s v="AUDIFARMA S.A."/>
    <s v="2005-0584"/>
    <m/>
    <x v="1"/>
    <s v="G378"/>
    <s v="OTRAS ENFERMEDADES DESMIELINIZANTES DEL SISTEMA NERVIOSO CENTRAL- ESPECIFICADAS"/>
    <s v="01980885-01-0N03AF02"/>
    <s v="TRILEPTAL 6 % SUSPENSION"/>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85370"/>
    <n v="185370"/>
    <x v="2"/>
    <s v="MULTIPLE"/>
    <n v="20"/>
    <d v="2014-07-18T00:00:00"/>
    <d v="2017-07-17T00:00:00"/>
  </r>
  <r>
    <m/>
    <n v="723745"/>
    <n v="101456597"/>
    <n v="1"/>
    <s v="FABER STEVEEN GOMEZ RESTREPO"/>
    <s v="TI"/>
    <n v="1000327635"/>
    <d v="2013-09-17T00:00:00"/>
    <d v="2013-10-18T00:00:00"/>
    <d v="2014-03-14T00:00:00"/>
    <d v="2005-11-15T00:00:00"/>
    <s v="Acción de Tutela del 15 de noviembre de 2005 para la realización de una resonancia magnética cerebral simple con medio de contraste, el cual no está cubierto, así como una cromatografía de ácidos orgánicos en orina o en plasma en estado de salud y en estado de crisis (infección viral, gripa, fiebre, etc.), que no fueron autorizados por la EPS. Se concede la Tutela y ordena el cubrimiento del 100% de los examenes de resonancia magnética nuclear con medio de contraste, cromatografía de ácidos orgánicos en orina o en plasma en estado de salud y en estado de crisis (infección viral, gripa, fiebre, etc.) que requiere el paciente y preste atención médica integral y de manera permanente respecto de la patología que presenta. "/>
    <n v="205"/>
    <n v="387185"/>
    <s v="816001182-7"/>
    <s v="AUDIFARMA S.A."/>
    <s v="2005-0584"/>
    <m/>
    <x v="1"/>
    <s v="G378"/>
    <s v="OTRAS ENFERMEDADES DESMIELINIZANTES DEL SISTEMA NERVIOSO CENTRAL- ESPECIFICADAS"/>
    <s v="01980885-01-0N03AF02"/>
    <s v="TRILEPTAL 6 % SUSPENSION"/>
    <n v="1703"/>
    <s v="El monto a reconocer presenta diferencias"/>
    <s v="Se reliquida segun Circular No (CIRCULAR 04 Año 2012 08/11/2012) Precio Maximo de Medicamentos, se glosa la diferencia."/>
    <s v="Se ajusta aplicando el tope del medicamento TRILEPTAL 6% correspondiente para la fecha de prestacion del servicio 24/09/2013. Cada uno por $ 31.426"/>
    <m/>
    <m/>
    <x v="2"/>
    <s v="MULTIPLE"/>
    <n v="20"/>
    <d v="2014-07-18T00:00:00"/>
    <d v="2017-07-17T00:00:00"/>
  </r>
  <r>
    <m/>
    <n v="723745"/>
    <n v="101456597"/>
    <n v="1"/>
    <s v="FABER STEVEEN GOMEZ RESTREPO"/>
    <s v="TI"/>
    <n v="1000327635"/>
    <d v="2013-09-17T00:00:00"/>
    <d v="2013-10-18T00:00:00"/>
    <d v="2014-03-14T00:00:00"/>
    <d v="2005-11-15T00:00:00"/>
    <s v="Acción de Tutela del 15 de noviembre de 2005 para la realización de una resonancia magnética cerebral simple con medio de contraste, el cual no está cubierto, así como una cromatografía de ácidos orgánicos en orina o en plasma en estado de salud y en estado de crisis (infección viral, gripa, fiebre, etc.), que no fueron autorizados por la EPS. Se concede la Tutela y ordena el cubrimiento del 100% de los examenes de resonancia magnética nuclear con medio de contraste, cromatografía de ácidos orgánicos en orina o en plasma en estado de salud y en estado de crisis (infección viral, gripa, fiebre, etc.) que requiere el paciente y preste atención médica integral y de manera permanente respecto de la patología que presenta. "/>
    <n v="205"/>
    <n v="387185"/>
    <s v="816001182-7"/>
    <s v="AUDIFARMA S.A."/>
    <s v="2005-0584"/>
    <m/>
    <x v="1"/>
    <s v="G378"/>
    <s v="OTRAS ENFERMEDADES DESMIELINIZANTES DEL SISTEMA NERVIOSO CENTRAL- ESPECIFICADAS"/>
    <s v="01980885-01-0N03AF02"/>
    <s v="TRILEPTAL 6 % SUSPENSION"/>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x v="2"/>
    <s v="MULTIPLE"/>
    <n v="20"/>
    <d v="2014-07-18T00:00:00"/>
    <d v="2017-07-17T00:00:00"/>
  </r>
  <r>
    <n v="739315"/>
    <n v="739315"/>
    <n v="102143438"/>
    <n v="1"/>
    <s v="ANTONIO MARIA TORRES BARBOSA"/>
    <s v="CC"/>
    <n v="435590"/>
    <d v="2014-01-17T00:00:00"/>
    <d v="2014-02-25T00:00:00"/>
    <d v="2014-12-15T00:00:00"/>
    <m/>
    <m/>
    <s v="MAC"/>
    <n v="1296845"/>
    <s v="816001182-7"/>
    <s v="AUDIFARMA S.A."/>
    <s v="2245-89"/>
    <d v="2013-11-12T00:00:00"/>
    <x v="0"/>
    <s v="F03X"/>
    <s v="DEMENCIA - NO ESPECIFICADA"/>
    <s v="19954848-02-0N06DA04"/>
    <s v="REMINYL ®ER CAPSULAS DE 8 MG"/>
    <n v="1904"/>
    <s v="La orden o formula medica no evidencia la prescripcion "/>
    <s v="No aporta orden y/o formula medica"/>
    <s v="Se adjunta formula medica de acuerdo a lo establecido en la Res. 5395 de 2013 con la descripción del paciente, técnologia No POS y Médico Tratante."/>
    <n v="238764"/>
    <n v="238764"/>
    <x v="3"/>
    <s v="UNICA"/>
    <n v="20"/>
    <d v="2014-08-08T00:00:00"/>
    <d v="2017-08-07T00:00:00"/>
  </r>
  <r>
    <n v="739322"/>
    <n v="739322"/>
    <n v="102143445"/>
    <n v="1"/>
    <s v="ALVARO MARTINEZ FARIGUA"/>
    <s v="CC"/>
    <n v="2868313"/>
    <d v="2014-01-25T00:00:00"/>
    <d v="2014-02-18T00:00:00"/>
    <d v="2014-12-15T00:00:00"/>
    <m/>
    <m/>
    <s v="TUT"/>
    <n v="203031"/>
    <s v="816001182-7"/>
    <s v="AUDIFARMA S.A."/>
    <s v="2271-243"/>
    <d v="2013-12-13T00:00:00"/>
    <x v="0"/>
    <s v="N40X"/>
    <s v="HIPERPLASIA DE LA PROSTATA"/>
    <s v="20020466-02-0G04CB02"/>
    <s v="DUODART® CAPSULAS"/>
    <n v="1904"/>
    <s v="La orden o formula medica no evidencia la prescripcion "/>
    <s v="No aporta orden y/o formula medica"/>
    <s v="Se adjunta formula medica de acuerdo a lo establecido en la Res. 5395 de 2013 con la descripción del paciente, técnologia No POS y Médico Tratante."/>
    <n v="108750"/>
    <n v="108750"/>
    <x v="3"/>
    <s v="UNICA"/>
    <n v="20"/>
    <d v="2014-08-08T00:00:00"/>
    <d v="2017-08-07T00:00:00"/>
  </r>
  <r>
    <n v="739324"/>
    <n v="739324"/>
    <n v="102143447"/>
    <n v="1"/>
    <s v="ODILIA VANEGAS RAMIREZ"/>
    <s v="CC"/>
    <n v="41388123"/>
    <d v="2014-01-25T00:00:00"/>
    <d v="2014-02-18T00:00:00"/>
    <d v="2014-12-15T00:00:00"/>
    <m/>
    <m/>
    <s v="TUT"/>
    <n v="203051"/>
    <s v="816001182-7"/>
    <s v="AUDIFARMA S.A."/>
    <s v="2251-381"/>
    <d v="2013-11-20T00:00:00"/>
    <x v="0"/>
    <s v="J458"/>
    <s v="ASMA MIXTA"/>
    <s v="19902533-03-0R03AK06"/>
    <s v="SERETIDE DISKUS 50/500 MCG"/>
    <n v="1904"/>
    <s v="La orden o formula medica no evidencia la prescripcion "/>
    <s v="No aporta orden y/o formula medica"/>
    <s v="Se adjunta formula medica de acuerdo a lo establecido en la Res. 5395 de 2013 con la descripción del paciente, técnologia No POS y Médico Tratante."/>
    <n v="138952"/>
    <n v="138952"/>
    <x v="3"/>
    <s v="UNICA"/>
    <n v="20"/>
    <d v="2014-08-08T00:00:00"/>
    <d v="2017-08-07T00:00:00"/>
  </r>
  <r>
    <n v="739328"/>
    <n v="739328"/>
    <n v="102143451"/>
    <n v="1"/>
    <s v="MARTHA HELENA RESTREPO ROLDAN"/>
    <s v="CC"/>
    <n v="41605351"/>
    <d v="2014-01-25T00:00:00"/>
    <d v="2014-02-18T00:00:00"/>
    <d v="2014-12-15T00:00:00"/>
    <m/>
    <m/>
    <s v="TUT"/>
    <n v="203117"/>
    <s v="816001182-7"/>
    <s v="AUDIFARMA S.A."/>
    <s v="2111-230"/>
    <d v="2013-05-27T00:00:00"/>
    <x v="0"/>
    <s v="M340"/>
    <s v="ESCLEROSIS SISTEMICA PROGRESIVA"/>
    <s v="19960555-03-0M05BX03"/>
    <s v="PROTOS 2 G"/>
    <n v="1904"/>
    <s v="La orden o formula medica no evidencia la prescripcion "/>
    <s v="No aporta orden y/o formula medica"/>
    <s v="Se adjunta formula medica de acuerdo a lo establecido en la Res. 5395 de 2013 con la descripción del paciente, técnologia No POS y Médico Tratante."/>
    <n v="141120"/>
    <n v="141120"/>
    <x v="3"/>
    <s v="UNICA"/>
    <n v="20"/>
    <d v="2014-08-08T00:00:00"/>
    <d v="2017-08-07T00:00:00"/>
  </r>
  <r>
    <n v="739330"/>
    <n v="739330"/>
    <n v="102143453"/>
    <n v="1"/>
    <s v="MARIA INES SANCHEZ PRIETO"/>
    <s v="CC"/>
    <n v="20028791"/>
    <d v="2014-01-28T00:00:00"/>
    <d v="2014-02-18T00:00:00"/>
    <d v="2014-12-15T00:00:00"/>
    <m/>
    <m/>
    <s v="TUT"/>
    <n v="203152"/>
    <s v="816001182-7"/>
    <s v="AUDIFARMA S.A."/>
    <s v="2275-118"/>
    <d v="2013-12-18T00:00:00"/>
    <x v="0"/>
    <s v="J459"/>
    <s v="ASMA- NO ESPECIFICADA"/>
    <s v="19902533-03-0R03AK06"/>
    <s v="SERETIDE DISKUS 50/500 MCG"/>
    <n v="1904"/>
    <s v="La orden o formula medica no evidencia la prescripcion "/>
    <s v="No aporta orden y/o formula medica"/>
    <s v="Se adjunta formula medica de acuerdo a lo establecido en la Res. 5395 de 2013 con la descripción del paciente, técnologia No POS y Médico Tratante."/>
    <n v="144204"/>
    <n v="144204"/>
    <x v="3"/>
    <s v="UNICA"/>
    <n v="20"/>
    <d v="2014-08-08T00:00:00"/>
    <d v="2017-08-07T00:00:00"/>
  </r>
  <r>
    <n v="739333"/>
    <n v="739333"/>
    <n v="102143456"/>
    <n v="1"/>
    <s v="MARIA STELLA SALAMANCA MALDONADO"/>
    <s v="CC"/>
    <n v="41512840"/>
    <d v="2014-01-28T00:00:00"/>
    <d v="2014-02-18T00:00:00"/>
    <d v="2014-12-15T00:00:00"/>
    <m/>
    <m/>
    <s v="TUT"/>
    <n v="203145"/>
    <s v="816001182-7"/>
    <s v="AUDIFARMA S.A."/>
    <s v="2047-478"/>
    <d v="2013-03-04T00:00:00"/>
    <x v="0"/>
    <s v="N318"/>
    <s v="OTRAS DISFUNCIONES NEUROMUSCULARES DE LA VEJIGA"/>
    <s v="19925134-01-0G04BD07"/>
    <s v="DETRUSITOL SR 4 MG CAPSULAS"/>
    <n v="1904"/>
    <s v="La orden o formula medica no evidencia la prescripcion "/>
    <s v="No aporta orden y/o formula medica"/>
    <s v="Se adjunta formula medica de acuerdo a lo establecido en la Res. 5395 de 2013 con la descripción del paciente, técnologia No POS y Médico Tratante."/>
    <n v="132510"/>
    <n v="132510"/>
    <x v="3"/>
    <s v="UNICA"/>
    <n v="20"/>
    <d v="2014-08-08T00:00:00"/>
    <d v="2017-08-07T00:00:00"/>
  </r>
  <r>
    <n v="739335"/>
    <n v="739335"/>
    <n v="102143458"/>
    <n v="1"/>
    <s v="MEDARDO MELO CASTILLA"/>
    <s v="CC"/>
    <n v="2897009"/>
    <d v="2014-01-28T00:00:00"/>
    <d v="2014-02-18T00:00:00"/>
    <d v="2014-12-15T00:00:00"/>
    <m/>
    <m/>
    <s v="TUT"/>
    <n v="203143"/>
    <s v="816001182-7"/>
    <s v="AUDIFARMA S.A."/>
    <s v="2183-129"/>
    <d v="2013-08-28T00:00:00"/>
    <x v="0"/>
    <s v="H401"/>
    <s v="GLAUCOMA PRIMARIO DE ANGULO ABIERTO"/>
    <s v="19992554-01-0S01ED51"/>
    <s v="KRYTANTEK OFTENO"/>
    <n v="1904"/>
    <s v="La orden o formula medica no evidencia la prescripcion "/>
    <s v="No aporta orden y/o formula medica"/>
    <s v="Se adjunta formula medica de acuerdo a lo establecido en la Res. 5395 de 2013 con la descripción del paciente, técnologia No POS y Médico Tratante."/>
    <n v="207496"/>
    <n v="207496"/>
    <x v="3"/>
    <s v="UNICA"/>
    <n v="20"/>
    <d v="2014-08-08T00:00:00"/>
    <d v="2017-08-07T00:00:00"/>
  </r>
  <r>
    <n v="739348"/>
    <n v="739348"/>
    <n v="102143471"/>
    <n v="1"/>
    <s v="YENTHEL VANESA PIZARRO DIAZ"/>
    <s v="TI"/>
    <n v="98031965039"/>
    <d v="2014-01-04T00:00:00"/>
    <d v="2014-02-25T00:00:00"/>
    <d v="2014-12-15T00:00:00"/>
    <m/>
    <m/>
    <s v="TUT"/>
    <n v="203510"/>
    <s v="816001182-7"/>
    <s v="AUDIFARMA S.A."/>
    <s v="2191-338"/>
    <d v="2013-09-06T00:00:00"/>
    <x v="0"/>
    <s v="N318"/>
    <s v="OTRAS DISFUNCIONES NEUROMUSCULARES DE LA VEJIGA"/>
    <s v="19925134-01-0G04BD07"/>
    <s v="DETRUSITOL SR 4 MG CAPSULAS"/>
    <n v="1904"/>
    <s v="La orden o formula medica no evidencia la prescripcion "/>
    <s v="No aporta orden y/o formula medica"/>
    <s v="Se adjunta formula medica de acuerdo a lo establecido en la Res. 5395 de 2013 con la descripción del paciente, técnologia No POS y Médico Tratante."/>
    <n v="132510"/>
    <n v="132510"/>
    <x v="3"/>
    <s v="UNICA"/>
    <n v="20"/>
    <d v="2014-08-08T00:00:00"/>
    <d v="2017-08-07T00:00:00"/>
  </r>
  <r>
    <n v="739350"/>
    <n v="739350"/>
    <n v="102143473"/>
    <n v="1"/>
    <s v="ALEXANDER CARRENO GOMEZ"/>
    <s v="CC"/>
    <n v="79818704"/>
    <d v="2014-02-01T00:00:00"/>
    <d v="2014-02-25T00:00:00"/>
    <d v="2014-12-15T00:00:00"/>
    <m/>
    <m/>
    <s v="TUT"/>
    <n v="203582"/>
    <s v="816001182-7"/>
    <s v="AUDIFARMA S.A."/>
    <s v="2281-331"/>
    <d v="2013-12-27T00:00:00"/>
    <x v="0"/>
    <s v="K861"/>
    <s v="OTRAS PANCREATITIS CRONICAS"/>
    <s v="00038454-04-0A09AA02"/>
    <s v="PANZYTRAT 25.000 UI CAPSULAS"/>
    <n v="1904"/>
    <s v="La orden o formula medica no evidencia la prescripcion "/>
    <s v="No aporta orden y/o formula medica"/>
    <s v="Se adjunta formula medica de acuerdo a lo establecido en la Res. 5395 de 2013 con la descripción del paciente, técnologia No POS y Médico Tratante."/>
    <n v="131100"/>
    <n v="131100"/>
    <x v="3"/>
    <s v="UNICA"/>
    <n v="20"/>
    <d v="2014-08-08T00:00:00"/>
    <d v="2017-08-07T00:00:00"/>
  </r>
  <r>
    <n v="739355"/>
    <n v="739355"/>
    <n v="102143478"/>
    <n v="1"/>
    <s v="HERNAN VANEGAS GIRALDO"/>
    <s v="CC"/>
    <n v="19183417"/>
    <d v="2014-02-07T00:00:00"/>
    <d v="2014-02-25T00:00:00"/>
    <d v="2014-12-15T00:00:00"/>
    <m/>
    <m/>
    <s v="TUT"/>
    <n v="203812"/>
    <s v="816001182-7"/>
    <s v="AUDIFARMA S.A."/>
    <s v="2285-165"/>
    <d v="2014-01-02T00:00:00"/>
    <x v="0"/>
    <s v="I110"/>
    <s v="ENFERMEDAD CARDIACA HIPERTENSIVA CON INSUFICIENCIA CARDIACA (CONGESTIVA)"/>
    <s v="20043405-01-0C09DB05"/>
    <s v="APROVASC ®"/>
    <n v="1904"/>
    <s v="La orden o formula medica no evidencia la prescripcion "/>
    <s v="No aporta orden y/o formula medica"/>
    <s v="Se adjunta formula medica de acuerdo a lo establecido en la Res. 5395 de 2013 con la descripción del paciente, técnologia No POS y Médico Tratante."/>
    <n v="211072"/>
    <n v="211072"/>
    <x v="3"/>
    <s v="UNICA"/>
    <n v="20"/>
    <d v="2014-08-08T00:00:00"/>
    <d v="2017-08-07T00:00:00"/>
  </r>
  <r>
    <n v="739356"/>
    <n v="739356"/>
    <n v="102143479"/>
    <n v="1"/>
    <s v="FRANCISCO FRANCO CORTES"/>
    <s v="CC"/>
    <n v="2943972"/>
    <d v="2014-02-07T00:00:00"/>
    <d v="2014-02-25T00:00:00"/>
    <d v="2014-12-15T00:00:00"/>
    <m/>
    <m/>
    <s v="TUT"/>
    <n v="203829"/>
    <s v="816001182-7"/>
    <s v="AUDIFARMA S.A."/>
    <s v="2309-489"/>
    <d v="2014-02-03T00:00:00"/>
    <x v="0"/>
    <s v="G300"/>
    <s v="ENFERMEDAD DE ALZHEIMER DE COMIENZO TEMPRANO"/>
    <s v="19954847-02-0N06DA04"/>
    <s v="REMINYL ® ER CAPSULAS DE 16 MG"/>
    <n v="1904"/>
    <s v="La orden o formula medica no evidencia la prescripcion "/>
    <s v="No aporta orden y/o formula medica"/>
    <s v="Se adjunta formula medica de acuerdo a lo establecido en la Res. 5395 de 2013 con la descripción del paciente, técnologia No POS y Médico Tratante."/>
    <n v="158152"/>
    <n v="158152"/>
    <x v="3"/>
    <s v="UNICA"/>
    <n v="20"/>
    <d v="2014-08-08T00:00:00"/>
    <d v="2017-08-07T00:00:00"/>
  </r>
  <r>
    <n v="739361"/>
    <n v="739361"/>
    <n v="102143484"/>
    <n v="1"/>
    <s v="CAMILO ARTURO MAHECHA BERMUDEZ"/>
    <s v="CC"/>
    <n v="80830611"/>
    <d v="2014-01-25T00:00:00"/>
    <d v="2014-02-18T00:00:00"/>
    <d v="2014-12-15T00:00:00"/>
    <m/>
    <m/>
    <s v="TUT"/>
    <n v="203077"/>
    <s v="816001182-7"/>
    <s v="AUDIFARMA S.A."/>
    <s v="2255-267"/>
    <d v="2013-11-25T00:00:00"/>
    <x v="0"/>
    <s v="G600"/>
    <s v="NEUROPTIA HEREDITARIA MOTORA Y SENSORIAL"/>
    <s v="00049176-01-0M03BX01"/>
    <s v="LIORESAL 10 MG COMPRIMIDOS"/>
    <n v="1904"/>
    <s v="La orden o formula medica no evidencia la prescripcion "/>
    <s v="No aporta orden y/o formula medica"/>
    <s v="Se adjunta formula medica de acuerdo a lo establecido en la Res. 5395 de 2013 con la descripción del paciente, técnologia No POS y Médico Tratante."/>
    <n v="173760"/>
    <n v="173760"/>
    <x v="3"/>
    <s v="UNICA"/>
    <n v="20"/>
    <d v="2014-08-08T00:00:00"/>
    <d v="2017-08-07T00:00:00"/>
  </r>
  <r>
    <n v="739366"/>
    <n v="739366"/>
    <n v="102143489"/>
    <n v="1"/>
    <s v="LUIS VALENTIN MOYA ANGEL"/>
    <s v="CC"/>
    <n v="17142792"/>
    <d v="2014-01-25T00:00:00"/>
    <d v="2014-02-18T00:00:00"/>
    <d v="2014-12-15T00:00:00"/>
    <m/>
    <m/>
    <s v="TUT"/>
    <n v="203072"/>
    <s v="816001182-7"/>
    <s v="AUDIFARMA S.A."/>
    <s v="2179-617"/>
    <d v="2013-08-23T00:00:00"/>
    <x v="0"/>
    <s v="H401"/>
    <s v="GLAUCOMA PRIMARIO DE ANGULO ABIERTO"/>
    <s v="19992554-01-0S01ED51"/>
    <s v="KRYTANTEK OFTENO"/>
    <n v="1904"/>
    <s v="La orden o formula medica no evidencia la prescripcion "/>
    <s v="No aporta orden y/o formula medica"/>
    <s v="Se adjunta formula medica de acuerdo a lo establecido en la Res. 5395 de 2013 con la descripción del paciente, técnologia No POS y Médico Tratante."/>
    <n v="205096"/>
    <n v="205096"/>
    <x v="3"/>
    <s v="UNICA"/>
    <n v="20"/>
    <d v="2014-08-08T00:00:00"/>
    <d v="2017-08-07T00:00:00"/>
  </r>
  <r>
    <n v="739369"/>
    <n v="739369"/>
    <n v="102143492"/>
    <n v="1"/>
    <s v="MARCELINO ALONSO MARTINEZ"/>
    <s v="CC"/>
    <n v="17177365"/>
    <d v="2014-01-25T00:00:00"/>
    <d v="2014-02-18T00:00:00"/>
    <d v="2014-12-15T00:00:00"/>
    <m/>
    <m/>
    <s v="TUT"/>
    <n v="203065"/>
    <s v="816001182-7"/>
    <s v="AUDIFARMA S.A."/>
    <s v="2279-563"/>
    <d v="2013-12-23T00:00:00"/>
    <x v="0"/>
    <s v="J449"/>
    <s v="ENFERMEDAD PULMONAR OBSTRUCTIVA CRONICA- NO ESPECIFICADA"/>
    <s v="19902533-03-0R03AK06"/>
    <s v="SERETIDE DISKUS 50/500 MCG"/>
    <n v="1904"/>
    <s v="La orden o formula medica no evidencia la prescripcion "/>
    <s v="No aporta orden y/o formula medica"/>
    <s v="Se adjunta formula medica de acuerdo a lo establecido en la Res. 5395 de 2013 con la descripción del paciente, técnologia No POS y Médico Tratante."/>
    <n v="121704"/>
    <n v="121704"/>
    <x v="3"/>
    <s v="UNICA"/>
    <n v="20"/>
    <d v="2014-08-08T00:00:00"/>
    <d v="2017-08-07T00:00:00"/>
  </r>
  <r>
    <n v="739370"/>
    <n v="739370"/>
    <n v="102143493"/>
    <n v="1"/>
    <s v="GUILLERMO ANTONIO GUERRERO RINCON"/>
    <s v="CC"/>
    <n v="17007951"/>
    <d v="2014-01-25T00:00:00"/>
    <d v="2014-02-18T00:00:00"/>
    <d v="2014-12-15T00:00:00"/>
    <m/>
    <m/>
    <s v="TUT"/>
    <n v="203064"/>
    <s v="816001182-7"/>
    <s v="AUDIFARMA S.A."/>
    <s v="2255-33"/>
    <d v="2013-11-25T00:00:00"/>
    <x v="0"/>
    <s v="I48X"/>
    <s v="FIBRILACION Y ALETEO AURICULAR"/>
    <s v="20015718-02-0B01AE07"/>
    <s v="PRADAXA® 150 MG"/>
    <n v="1904"/>
    <s v="La orden o formula medica no evidencia la prescripcion "/>
    <s v="No aporta orden y/o formula medica"/>
    <s v="Se adjunta formula medica de acuerdo a lo establecido en la Res. 5395 de 2013 con la descripción del paciente, técnologia No POS y Médico Tratante."/>
    <n v="179580"/>
    <n v="179580"/>
    <x v="3"/>
    <s v="UNICA"/>
    <n v="20"/>
    <d v="2014-08-08T00:00:00"/>
    <d v="2017-08-07T00:00:00"/>
  </r>
  <r>
    <n v="739375"/>
    <n v="739375"/>
    <n v="102143498"/>
    <n v="1"/>
    <s v="SARA SOPHIA RODRIGUEZ CARDONA"/>
    <s v="RC"/>
    <n v="1012921086"/>
    <d v="2014-01-18T00:00:00"/>
    <d v="2014-02-18T00:00:00"/>
    <d v="2014-12-15T00:00:00"/>
    <m/>
    <m/>
    <s v="TUT"/>
    <n v="202823"/>
    <s v="816001182-7"/>
    <s v="AUDIFARMA S.A."/>
    <s v="2273-534"/>
    <d v="2013-12-16T00:00:00"/>
    <x v="0"/>
    <s v="G409"/>
    <s v="EPILEPSIA- TIPO NO ESPECIFICADO"/>
    <s v="00058577-01-0N03AG01"/>
    <s v="ATEMPERATOR SUSPENSION"/>
    <n v="1904"/>
    <s v="La orden o formula medica no evidencia la prescripcion "/>
    <s v="No aporta orden y/o formula medica"/>
    <s v="Se adjunta formula medica de acuerdo a lo establecido en la Res. 5395 de 2013 con la descripción del paciente, técnologia No POS y Médico Tratante."/>
    <n v="193143"/>
    <n v="193143"/>
    <x v="3"/>
    <s v="UNICA"/>
    <n v="20"/>
    <d v="2014-08-08T00:00:00"/>
    <d v="2017-08-07T00:00:00"/>
  </r>
  <r>
    <n v="739379"/>
    <n v="739379"/>
    <n v="102143502"/>
    <n v="1"/>
    <s v="MARGARITA LEMUS"/>
    <s v="CC"/>
    <n v="20054012"/>
    <d v="2014-01-21T00:00:00"/>
    <d v="2014-02-18T00:00:00"/>
    <d v="2014-12-15T00:00:00"/>
    <m/>
    <m/>
    <s v="TUT"/>
    <n v="201816"/>
    <s v="816001182-7"/>
    <s v="AUDIFARMA S.A."/>
    <s v="2273-324"/>
    <d v="2013-12-16T00:00:00"/>
    <x v="0"/>
    <s v="J459"/>
    <s v="ASMA- NO ESPECIFICADA"/>
    <s v="20019134-01-0R03AC18"/>
    <s v="ONBRIZE® BREEZHALER 150 MCG POLVO PARA INHALACION (CÁPSULA DURA)"/>
    <n v="1904"/>
    <s v="La orden o formula medica no evidencia la prescripcion "/>
    <s v="No aporta orden y/o formula medica"/>
    <s v="Se adjunta formula medica de acuerdo a lo establecido en la Res. 5395 de 2013 con la descripción del paciente, técnologia No POS y Médico Tratante."/>
    <n v="131203"/>
    <n v="131203"/>
    <x v="3"/>
    <s v="UNICA"/>
    <n v="20"/>
    <d v="2014-08-08T00:00:00"/>
    <d v="2017-08-07T00:00:00"/>
  </r>
  <r>
    <n v="739383"/>
    <n v="739383"/>
    <n v="102143506"/>
    <n v="1"/>
    <s v="GUILLERMO JIMENEZ PRIETO"/>
    <s v="CC"/>
    <n v="19449616"/>
    <d v="2014-01-22T00:00:00"/>
    <d v="2014-02-18T00:00:00"/>
    <d v="2014-12-15T00:00:00"/>
    <m/>
    <m/>
    <s v="TUT"/>
    <n v="202840"/>
    <s v="816001182-7"/>
    <s v="AUDIFARMA S.A."/>
    <s v="2265-267"/>
    <d v="2013-12-06T00:00:00"/>
    <x v="0"/>
    <s v="J459"/>
    <s v="ASMA- NO ESPECIFICADA"/>
    <s v="19902533-03-0R03AK06"/>
    <s v="SERETIDE DISKUS 50/500 MCG"/>
    <n v="1904"/>
    <s v="La orden o formula medica no evidencia la prescripcion "/>
    <s v="No aporta orden y/o formula medica"/>
    <s v="Se adjunta formula medica de acuerdo a lo establecido en la Res. 5395 de 2013 con la descripción del paciente, técnologia No POS y Médico Tratante."/>
    <n v="137104"/>
    <n v="137104"/>
    <x v="3"/>
    <s v="UNICA"/>
    <n v="20"/>
    <d v="2014-08-08T00:00:00"/>
    <d v="2017-08-07T00:00:00"/>
  </r>
  <r>
    <n v="739386"/>
    <n v="739386"/>
    <n v="102143509"/>
    <n v="1"/>
    <s v="JOSE LUIS EDUARDO DIAZ CASTILLO"/>
    <s v="CC"/>
    <n v="97270"/>
    <d v="2014-01-29T00:00:00"/>
    <d v="2014-02-18T00:00:00"/>
    <d v="2014-12-15T00:00:00"/>
    <m/>
    <m/>
    <s v="TUT"/>
    <n v="203244"/>
    <s v="816001182-7"/>
    <s v="AUDIFARMA S.A."/>
    <s v="2279-293"/>
    <d v="2013-12-23T00:00:00"/>
    <x v="0"/>
    <s v="J449"/>
    <s v="ENFERMEDAD PULMONAR OBSTRUCTIVA CRONICA- NO ESPECIFICADA"/>
    <s v="19902533-03-0R03AK06"/>
    <s v="SERETIDE DISKUS 50/500 MCG"/>
    <n v="1904"/>
    <s v="La orden o formula medica no evidencia la prescripcion "/>
    <s v="No aporta orden y/o formula medica"/>
    <s v="Se adjunta formula medica de acuerdo a lo establecido en la Res. 5395 de 2013 con la descripción del paciente, técnologia No POS y Médico Tratante."/>
    <n v="137104"/>
    <n v="137104"/>
    <x v="3"/>
    <s v="UNICA"/>
    <n v="20"/>
    <d v="2014-08-08T00:00:00"/>
    <d v="2017-08-07T00:00:00"/>
  </r>
  <r>
    <n v="739390"/>
    <n v="739390"/>
    <n v="102143513"/>
    <n v="1"/>
    <s v="LUIS LORENZO PENA SACRISTAN"/>
    <s v="CC"/>
    <n v="1033710747"/>
    <d v="2014-01-29T00:00:00"/>
    <d v="2014-02-18T00:00:00"/>
    <d v="2014-12-15T00:00:00"/>
    <m/>
    <m/>
    <s v="TUT"/>
    <n v="203253"/>
    <s v="816001182-7"/>
    <s v="AUDIFARMA S.A."/>
    <s v="2299-319"/>
    <d v="2014-01-22T00:00:00"/>
    <x v="0"/>
    <s v="E440"/>
    <s v="DESNUTRICION PROTEICOCALORICA MODERADA"/>
    <s v="00048614-13-0A11AA03"/>
    <s v="ENSURE® POLVO"/>
    <n v="1904"/>
    <s v="La orden o formula medica no evidencia la prescripcion "/>
    <s v="No aporta orden y/o formula medica"/>
    <s v="Se adjunta formula medica de acuerdo a lo establecido en la Res. 5395 de 2013 con la descripción del paciente, técnologia No POS y Médico Tratante."/>
    <n v="140992"/>
    <n v="140992"/>
    <x v="3"/>
    <s v="UNICA"/>
    <n v="20"/>
    <d v="2014-08-08T00:00:00"/>
    <d v="2017-08-07T00:00:00"/>
  </r>
  <r>
    <n v="739391"/>
    <n v="739391"/>
    <n v="102143514"/>
    <n v="1"/>
    <s v="MIGUEL ARTURO MORENO GUZMAN"/>
    <s v="CC"/>
    <n v="19186957"/>
    <d v="2014-01-25T00:00:00"/>
    <d v="2014-02-18T00:00:00"/>
    <d v="2014-12-15T00:00:00"/>
    <m/>
    <m/>
    <s v="TUT"/>
    <n v="203014"/>
    <s v="816001182-7"/>
    <s v="AUDIFARMA S.A."/>
    <s v="2219-561"/>
    <d v="2013-10-09T00:00:00"/>
    <x v="0"/>
    <s v="I48X"/>
    <s v="FIBRILACION Y ALETEO AURICULAR"/>
    <s v="19993897-02-0B01AE07"/>
    <s v="PRADAXA ® 110 MG"/>
    <n v="1904"/>
    <s v="La orden o formula medica no evidencia la prescripcion "/>
    <s v="No aporta orden y/o formula medica"/>
    <s v="Se adjunta formula medica de acuerdo a lo establecido en la Res. 5395 de 2013 con la descripción del paciente, técnologia No POS y Médico Tratante."/>
    <n v="122620"/>
    <n v="122620"/>
    <x v="3"/>
    <s v="UNICA"/>
    <n v="20"/>
    <d v="2014-08-08T00:00:00"/>
    <d v="2017-08-07T00:00:00"/>
  </r>
  <r>
    <n v="739396"/>
    <n v="739396"/>
    <n v="102143519"/>
    <n v="1"/>
    <s v="MARIA FANNY CEBALLOS HERNANDEZ"/>
    <s v="CC"/>
    <n v="42062318"/>
    <d v="2014-01-29T00:00:00"/>
    <d v="2014-02-18T00:00:00"/>
    <d v="2014-12-15T00:00:00"/>
    <m/>
    <m/>
    <s v="TUT"/>
    <n v="203267"/>
    <s v="816001182-7"/>
    <s v="AUDIFARMA S.A."/>
    <s v="2211-96"/>
    <d v="2013-09-30T00:00:00"/>
    <x v="0"/>
    <s v="J449"/>
    <s v="ENFERMEDAD PULMONAR OBSTRUCTIVA CRONICA- NO ESPECIFICADA"/>
    <s v="19902533-03-0R03AK06"/>
    <s v="SERETIDE DISKUS 50/500 MCG"/>
    <n v="1904"/>
    <s v="La orden o formula medica no evidencia la prescripcion "/>
    <s v="No aporta orden y/o formula medica"/>
    <s v="Se adjunta formula medica de acuerdo a lo establecido en la Res. 5395 de 2013 con la descripción del paciente, técnologia No POS y Médico Tratante."/>
    <n v="144204"/>
    <n v="144204"/>
    <x v="3"/>
    <s v="UNICA"/>
    <n v="20"/>
    <d v="2014-08-08T00:00:00"/>
    <d v="2017-08-07T00:00:00"/>
  </r>
  <r>
    <n v="739397"/>
    <n v="739397"/>
    <n v="102143520"/>
    <n v="1"/>
    <s v="ANGEL CUSTODIO RIOS GUEVARA"/>
    <s v="CC"/>
    <n v="4292617"/>
    <d v="2014-01-29T00:00:00"/>
    <d v="2014-02-18T00:00:00"/>
    <d v="2014-12-15T00:00:00"/>
    <m/>
    <m/>
    <s v="TUT"/>
    <n v="203268"/>
    <s v="816001182-7"/>
    <s v="AUDIFARMA S.A."/>
    <s v="2299-193"/>
    <d v="2014-01-22T00:00:00"/>
    <x v="0"/>
    <s v="N40X"/>
    <s v="HIPERPLASIA DE LA PROSTATA"/>
    <s v="19955272-03-0G04BD10"/>
    <s v="ENABLEX ® 15 MG TABLETAS DE LIBERACION PROLONGADA"/>
    <n v="1904"/>
    <s v="La orden o formula medica no evidencia la prescripcion "/>
    <s v="No aporta orden y/o formula medica"/>
    <s v="Se adjunta formula medica de acuerdo a lo establecido en la Res. 5395 de 2013 con la descripción del paciente, técnologia No POS y Médico Tratante."/>
    <n v="111140"/>
    <n v="111140"/>
    <x v="3"/>
    <s v="UNICA"/>
    <n v="20"/>
    <d v="2014-08-08T00:00:00"/>
    <d v="2017-08-07T00:00:00"/>
  </r>
  <r>
    <n v="739399"/>
    <n v="739399"/>
    <n v="102143522"/>
    <n v="1"/>
    <s v="AMERICO PUENTES PINZON"/>
    <s v="CC"/>
    <n v="19291029"/>
    <d v="2014-01-09T00:00:00"/>
    <d v="2014-02-18T00:00:00"/>
    <d v="2014-12-15T00:00:00"/>
    <m/>
    <m/>
    <s v="TUT"/>
    <n v="203326"/>
    <s v="816001182-7"/>
    <s v="AUDIFARMA S.A."/>
    <s v="2265-237"/>
    <d v="2013-12-06T00:00:00"/>
    <x v="0"/>
    <s v="J459"/>
    <s v="ASMA- NO ESPECIFICADA"/>
    <s v="20025580-01-0R03AK07"/>
    <s v="ZENHALE® SUSPENSION PRESURIZADA PARA INHALACION 200MCG/5MCG"/>
    <n v="1904"/>
    <s v="La orden o formula medica no evidencia la prescripcion "/>
    <s v="No aporta orden y/o formula medica"/>
    <s v="Se adjunta formula medica de acuerdo a lo establecido en la Res. 5395 de 2013 con la descripción del paciente, técnologia No POS y Médico Tratante."/>
    <n v="133058"/>
    <n v="133058"/>
    <x v="3"/>
    <s v="UNICA"/>
    <n v="20"/>
    <d v="2014-08-08T00:00:00"/>
    <d v="2017-08-07T00:00:00"/>
  </r>
  <r>
    <n v="739400"/>
    <n v="739400"/>
    <n v="102143523"/>
    <n v="1"/>
    <s v="CARMEN AURORA GUTIERREZ DE ARANGO"/>
    <s v="CC"/>
    <n v="41323772"/>
    <d v="2014-01-30T00:00:00"/>
    <d v="2014-02-18T00:00:00"/>
    <d v="2014-12-15T00:00:00"/>
    <m/>
    <m/>
    <s v="TUT"/>
    <n v="203319"/>
    <s v="816001182-7"/>
    <s v="AUDIFARMA S.A."/>
    <s v="2179-167"/>
    <d v="2013-08-23T00:00:00"/>
    <x v="0"/>
    <s v="G20X"/>
    <s v="ENFERMEDAD DE PARKINSON"/>
    <s v="20015273-01-0N04BC05"/>
    <s v="MIRAPEX ® ER 3.0 MG"/>
    <n v="1904"/>
    <s v="La orden o formula medica no evidencia la prescripcion "/>
    <s v="No aporta orden y/o formula medica"/>
    <s v="Se adjunta formula medica de acuerdo a lo establecido en la Res. 5395 de 2013 con la descripción del paciente, técnologia No POS y Médico Tratante."/>
    <n v="183490"/>
    <n v="183490"/>
    <x v="3"/>
    <s v="UNICA"/>
    <n v="20"/>
    <d v="2014-08-08T00:00:00"/>
    <d v="2017-08-07T00:00:00"/>
  </r>
  <r>
    <n v="739405"/>
    <n v="739405"/>
    <n v="102143528"/>
    <n v="1"/>
    <s v="MARIA ISABEL CALDERON VDA DE MENDOZA"/>
    <s v="CC"/>
    <n v="20328007"/>
    <d v="2014-01-31T00:00:00"/>
    <d v="2014-02-18T00:00:00"/>
    <d v="2014-12-15T00:00:00"/>
    <m/>
    <m/>
    <s v="TUT"/>
    <n v="203333"/>
    <s v="816001182-7"/>
    <s v="AUDIFARMA S.A."/>
    <s v="2187-427"/>
    <d v="2013-09-02T00:00:00"/>
    <x v="0"/>
    <s v="F412"/>
    <s v="TRASTORNO MIXTO DE ANSIEDAD Y DEPRESION"/>
    <s v="20015009-03-0N06AX21"/>
    <s v="ALACIR® 60"/>
    <n v="1904"/>
    <s v="La orden o formula medica no evidencia la prescripcion "/>
    <s v="No aporta orden y/o formula medica"/>
    <s v="Se adjunta formula medica de acuerdo a lo establecido en la Res. 5395 de 2013 con la descripción del paciente, técnologia No POS y Médico Tratante."/>
    <n v="122284"/>
    <n v="122284"/>
    <x v="3"/>
    <s v="UNICA"/>
    <n v="20"/>
    <d v="2014-08-08T00:00:00"/>
    <d v="2017-08-07T00:00:00"/>
  </r>
  <r>
    <n v="739406"/>
    <n v="739406"/>
    <n v="102143529"/>
    <n v="1"/>
    <s v="VIRGINIA LOPEZ DE MUNOZ"/>
    <s v="CC"/>
    <n v="28139769"/>
    <d v="2014-01-04T00:00:00"/>
    <d v="2014-02-18T00:00:00"/>
    <d v="2014-12-15T00:00:00"/>
    <m/>
    <m/>
    <s v="TUT"/>
    <n v="203332"/>
    <s v="816001182-7"/>
    <s v="AUDIFARMA S.A."/>
    <s v="2263-351"/>
    <d v="2013-12-04T00:00:00"/>
    <x v="0"/>
    <s v="N318"/>
    <s v="OTRAS DISFUNCIONES NEUROMUSCULARES DE LA VEJIGA"/>
    <s v="19925134-01-0G04BD07"/>
    <s v="DETRUSITOL SR 4 MG CAPSULAS"/>
    <n v="1904"/>
    <s v="La orden o formula medica no evidencia la prescripcion "/>
    <s v="No aporta orden y/o formula medica"/>
    <s v="Se adjunta formula medica de acuerdo a lo establecido en la Res. 5395 de 2013 con la descripción del paciente, técnologia No POS y Médico Tratante."/>
    <n v="132510"/>
    <n v="132510"/>
    <x v="3"/>
    <s v="UNICA"/>
    <n v="20"/>
    <d v="2014-08-08T00:00:00"/>
    <d v="2017-08-07T00:00:00"/>
  </r>
  <r>
    <n v="739409"/>
    <n v="739409"/>
    <n v="102143532"/>
    <n v="1"/>
    <s v="CECILIA CAICEDO BERNAL"/>
    <s v="CC"/>
    <n v="20895883"/>
    <d v="2014-01-25T00:00:00"/>
    <d v="2014-02-18T00:00:00"/>
    <d v="2014-12-15T00:00:00"/>
    <m/>
    <m/>
    <s v="TUT"/>
    <n v="203327"/>
    <s v="816001182-7"/>
    <s v="AUDIFARMA S.A."/>
    <s v="2277-106"/>
    <d v="2013-12-20T00:00:00"/>
    <x v="0"/>
    <s v="J449"/>
    <s v="ENFERMEDAD PULMONAR OBSTRUCTIVA CRONICA- NO ESPECIFICADA"/>
    <s v="19991309-01-0R03BB04"/>
    <s v="SPIRIVA® RESPIMAT®"/>
    <n v="1904"/>
    <s v="La orden o formula medica no evidencia la prescripcion "/>
    <s v="No aporta orden y/o formula medica"/>
    <s v="Se adjunta formula medica de acuerdo a lo establecido en la Res. 5395 de 2013 con la descripción del paciente, técnologia No POS y Médico Tratante."/>
    <n v="149609"/>
    <n v="149609"/>
    <x v="3"/>
    <s v="UNICA"/>
    <n v="20"/>
    <d v="2014-08-08T00:00:00"/>
    <d v="2017-08-07T00:00:00"/>
  </r>
  <r>
    <n v="739411"/>
    <n v="739411"/>
    <n v="102143534"/>
    <n v="1"/>
    <s v="BEATRIZ AMEZQUITA DE AMAYA"/>
    <s v="CC"/>
    <n v="20123999"/>
    <d v="2014-02-03T00:00:00"/>
    <d v="2014-02-21T00:00:00"/>
    <d v="2014-12-15T00:00:00"/>
    <m/>
    <m/>
    <s v="MACB"/>
    <n v="234813"/>
    <s v="816001182-7"/>
    <s v="AUDIFARMA S.A."/>
    <s v="2307-162"/>
    <d v="2014-01-31T00:00:00"/>
    <x v="0"/>
    <s v="I269"/>
    <s v="EMBOLIA PULMONAR SIN MENCION DE CORAZON PULMONAR AGUDO"/>
    <s v="20029235-01-0B01AX06"/>
    <s v="XARELTO® 20 MG COMPRIMIDOS RECUBIERTOS"/>
    <n v="1904"/>
    <s v="La orden o formula medica no evidencia la prescripcion "/>
    <s v="No aporta orden y/o formula medica"/>
    <s v="Se adjunta formula medica de acuerdo a lo establecido en la Res. 5395 de 2013 con la descripción del paciente, técnologia No POS y Médico Tratante."/>
    <n v="141372"/>
    <n v="141372"/>
    <x v="3"/>
    <s v="UNICA"/>
    <n v="20"/>
    <d v="2014-08-08T00:00:00"/>
    <d v="2017-08-07T00:00:00"/>
  </r>
  <r>
    <n v="739418"/>
    <n v="739418"/>
    <n v="102143541"/>
    <n v="1"/>
    <s v="SOFIA PACHON DE GONZALEZ"/>
    <s v="CC"/>
    <n v="51598414"/>
    <d v="2014-02-01T00:00:00"/>
    <d v="2014-02-21T00:00:00"/>
    <d v="2014-12-15T00:00:00"/>
    <m/>
    <m/>
    <s v="MACB"/>
    <n v="234804"/>
    <s v="816001182-7"/>
    <s v="AUDIFARMA S.A."/>
    <s v="2257-156"/>
    <d v="2013-11-27T00:00:00"/>
    <x v="0"/>
    <s v="M199"/>
    <s v="ARTROSIS- NO ESPECIFICADA"/>
    <s v="19988367-02-0N02BE51"/>
    <s v="SINALGEN® TABLETAS"/>
    <n v="1904"/>
    <s v="La orden o formula medica no evidencia la prescripcion "/>
    <s v="No aporta orden y/o formula medica"/>
    <s v="Se adjunta formula medica de acuerdo a lo establecido en la Res. 5395 de 2013 con la descripción del paciente, técnologia No POS y Médico Tratante."/>
    <n v="230670"/>
    <n v="230670"/>
    <x v="3"/>
    <s v="UNICA"/>
    <n v="20"/>
    <d v="2014-08-08T00:00:00"/>
    <d v="2017-08-07T00:00:00"/>
  </r>
  <r>
    <n v="739419"/>
    <n v="739419"/>
    <n v="102143542"/>
    <n v="1"/>
    <s v="LUCINDA CASAS DE CASAS"/>
    <s v="CC"/>
    <n v="23972229"/>
    <d v="2014-02-03T00:00:00"/>
    <d v="2014-02-21T00:00:00"/>
    <d v="2014-12-15T00:00:00"/>
    <m/>
    <m/>
    <s v="MACB"/>
    <n v="234802"/>
    <s v="816001182-7"/>
    <s v="AUDIFARMA S.A."/>
    <s v="2257-155"/>
    <d v="2013-11-27T00:00:00"/>
    <x v="0"/>
    <s v="I48X"/>
    <s v="FIBRILACION Y ALETEO AURICULAR"/>
    <s v="19993897-02-0B01AE07"/>
    <s v="PRADAXA ® 110 MG"/>
    <n v="1904"/>
    <s v="La orden o formula medica no evidencia la prescripcion "/>
    <s v="No aporta orden y/o formula medica"/>
    <s v="Se adjunta formula medica de acuerdo a lo establecido en la Res. 5395 de 2013 con la descripción del paciente, técnologia No POS y Médico Tratante."/>
    <n v="132120"/>
    <n v="132120"/>
    <x v="3"/>
    <s v="UNICA"/>
    <n v="20"/>
    <d v="2014-08-08T00:00:00"/>
    <d v="2017-08-07T00:00:00"/>
  </r>
  <r>
    <n v="739420"/>
    <n v="739420"/>
    <n v="102143543"/>
    <n v="1"/>
    <s v="GABRIEL ANDRES CALVO LOMBANA"/>
    <s v="CC"/>
    <n v="2859105"/>
    <d v="2014-02-03T00:00:00"/>
    <d v="2014-02-21T00:00:00"/>
    <d v="2014-12-15T00:00:00"/>
    <m/>
    <m/>
    <s v="MACB"/>
    <n v="234800"/>
    <s v="816001182-7"/>
    <s v="AUDIFARMA S.A."/>
    <s v="2187-579"/>
    <d v="2013-09-02T00:00:00"/>
    <x v="0"/>
    <s v="I251"/>
    <s v="ENFERMEDAD ATEROSCLEROTICA DEL CORAZON"/>
    <s v="19993897-02-0B01AE07"/>
    <s v="PRADAXA ® 110 MG"/>
    <n v="1904"/>
    <s v="La orden o formula medica no evidencia la prescripcion "/>
    <s v="No aporta orden y/o formula medica"/>
    <s v="Se adjunta formula medica de acuerdo a lo establecido en la Res. 5395 de 2013 con la descripción del paciente, técnologia No POS y Médico Tratante."/>
    <n v="132120"/>
    <n v="132120"/>
    <x v="3"/>
    <s v="UNICA"/>
    <n v="20"/>
    <d v="2014-08-08T00:00:00"/>
    <d v="2017-08-07T00:00:00"/>
  </r>
  <r>
    <n v="739422"/>
    <n v="739422"/>
    <n v="102143545"/>
    <n v="1"/>
    <s v="JULIA DOLORES CAMACHO DE GOMEZ"/>
    <s v="CC"/>
    <n v="41426759"/>
    <d v="2014-02-01T00:00:00"/>
    <d v="2014-02-21T00:00:00"/>
    <d v="2014-12-15T00:00:00"/>
    <m/>
    <m/>
    <s v="MACB"/>
    <n v="234797"/>
    <s v="816001182-7"/>
    <s v="AUDIFARMA S.A."/>
    <s v="2305-115"/>
    <d v="2014-01-29T00:00:00"/>
    <x v="0"/>
    <s v="R001"/>
    <s v="BRADICARDIA- NO ESPECIFICADA"/>
    <s v="00034016-02-0C07AB07"/>
    <s v="CONCOR® 5 MG TABLETAS LACADAS"/>
    <n v="1904"/>
    <s v="La orden o formula medica no evidencia la prescripcion "/>
    <s v="No aporta orden y/o formula medica"/>
    <s v="Se adjunta formula medica de acuerdo a lo establecido en la Res. 5395 de 2013 con la descripción del paciente, técnologia No POS y Médico Tratante."/>
    <n v="126240"/>
    <n v="126240"/>
    <x v="3"/>
    <s v="UNICA"/>
    <n v="20"/>
    <d v="2014-08-08T00:00:00"/>
    <d v="2017-08-07T00:00:00"/>
  </r>
  <r>
    <n v="739424"/>
    <n v="739424"/>
    <n v="102143547"/>
    <n v="1"/>
    <s v="MERCEDES LEON DE BALLEN"/>
    <s v="CC"/>
    <n v="20950043"/>
    <d v="2014-02-04T00:00:00"/>
    <d v="2014-02-21T00:00:00"/>
    <d v="2014-12-15T00:00:00"/>
    <m/>
    <m/>
    <s v="MACB"/>
    <n v="234827"/>
    <s v="816001182-7"/>
    <s v="AUDIFARMA S.A."/>
    <s v="2285-209"/>
    <d v="2014-01-02T00:00:00"/>
    <x v="0"/>
    <s v="J449"/>
    <s v="ENFERMEDAD PULMONAR OBSTRUCTIVA CRONICA- NO ESPECIFICADA"/>
    <s v="19902533-03-0R03AK06"/>
    <s v="SERETIDE DISKUS 50/500 MCG"/>
    <n v="1904"/>
    <s v="La orden o formula medica no evidencia la prescripcion "/>
    <s v="No aporta orden y/o formula medica"/>
    <s v="Se adjunta formula medica de acuerdo a lo establecido en la Res. 5395 de 2013 con la descripción del paciente, técnologia No POS y Médico Tratante."/>
    <n v="147232"/>
    <n v="147232"/>
    <x v="3"/>
    <s v="UNICA"/>
    <n v="20"/>
    <d v="2014-08-08T00:00:00"/>
    <d v="2017-08-07T00:00:00"/>
  </r>
  <r>
    <n v="739426"/>
    <n v="739426"/>
    <n v="102143549"/>
    <n v="1"/>
    <s v="ROSA HELENA GOMEZ DE SILVA"/>
    <s v="CC"/>
    <n v="20962591"/>
    <d v="2014-02-04T00:00:00"/>
    <d v="2014-02-21T00:00:00"/>
    <d v="2014-12-15T00:00:00"/>
    <m/>
    <m/>
    <s v="MACB"/>
    <n v="234825"/>
    <s v="816001182-7"/>
    <s v="AUDIFARMA S.A."/>
    <s v="2303-359"/>
    <d v="2014-01-27T00:00:00"/>
    <x v="0"/>
    <s v="I251"/>
    <s v="ENFERMEDAD ATEROSCLEROTICA DEL CORAZON"/>
    <s v="00034016-02-0C07AB07"/>
    <s v="CONCOR® 5 MG TABLETAS LACADAS"/>
    <n v="1904"/>
    <s v="La orden o formula medica no evidencia la prescripcion "/>
    <s v="No aporta orden y/o formula medica"/>
    <s v="Se adjunta formula medica de acuerdo a lo establecido en la Res. 5395 de 2013 con la descripción del paciente, técnologia No POS y Médico Tratante."/>
    <n v="126240"/>
    <n v="126240"/>
    <x v="3"/>
    <s v="UNICA"/>
    <n v="20"/>
    <d v="2014-08-08T00:00:00"/>
    <d v="2017-08-07T00:00:00"/>
  </r>
  <r>
    <n v="739428"/>
    <n v="739428"/>
    <n v="102143551"/>
    <n v="1"/>
    <s v="MARIA DEL CARMEN CARRILLO DE GOMEZ"/>
    <s v="CC"/>
    <n v="41436237"/>
    <d v="2014-02-03T00:00:00"/>
    <d v="2014-02-21T00:00:00"/>
    <d v="2014-12-15T00:00:00"/>
    <m/>
    <m/>
    <s v="MACB"/>
    <n v="234822"/>
    <s v="816001182-7"/>
    <s v="AUDIFARMA S.A."/>
    <s v="2239-202"/>
    <d v="2013-11-05T00:00:00"/>
    <x v="0"/>
    <s v="J450"/>
    <s v="ASMA PREDOMINANTEMENTE ALERGICA"/>
    <s v="19918906-02-0R03AK07"/>
    <s v="SYMBICORT TURBUHALER (R) 160/4.5/MCG/DOSIS"/>
    <n v="1904"/>
    <s v="La orden o formula medica no evidencia la prescripcion "/>
    <s v="No aporta orden y/o formula medica"/>
    <s v="Se adjunta formula medica de acuerdo a lo establecido en la Res. 5395 de 2013 con la descripción del paciente, técnologia No POS y Médico Tratante."/>
    <n v="170366"/>
    <n v="170366"/>
    <x v="3"/>
    <s v="UNICA"/>
    <n v="20"/>
    <d v="2014-08-08T00:00:00"/>
    <d v="2017-08-07T00:00:00"/>
  </r>
  <r>
    <n v="739429"/>
    <n v="739429"/>
    <n v="102143552"/>
    <n v="1"/>
    <s v="LAURENTINO VELA RUBIANO"/>
    <s v="CC"/>
    <n v="79102158"/>
    <d v="2014-02-03T00:00:00"/>
    <d v="2014-02-21T00:00:00"/>
    <d v="2014-12-15T00:00:00"/>
    <m/>
    <m/>
    <s v="MACB"/>
    <n v="234818"/>
    <s v="816001182-7"/>
    <s v="AUDIFARMA S.A."/>
    <s v="2287-390"/>
    <d v="2014-01-07T00:00:00"/>
    <x v="0"/>
    <s v="H401"/>
    <s v="GLAUCOMA PRIMARIO DE ANGULO ABIERTO"/>
    <s v="19992554-01-0S01ED51"/>
    <s v="KRYTANTEK OFTENO"/>
    <n v="1904"/>
    <s v="La orden o formula medica no evidencia la prescripcion "/>
    <s v="No aporta orden y/o formula medica"/>
    <s v="Se adjunta formula medica de acuerdo a lo establecido en la Res. 5395 de 2013 con la descripción del paciente, técnologia No POS y Médico Tratante."/>
    <n v="207496"/>
    <n v="207496"/>
    <x v="3"/>
    <s v="UNICA"/>
    <n v="20"/>
    <d v="2014-08-08T00:00:00"/>
    <d v="2017-08-07T00:00:00"/>
  </r>
  <r>
    <n v="739430"/>
    <n v="739430"/>
    <n v="102143553"/>
    <n v="1"/>
    <s v="ELISEO ANZOLA SANABRIA"/>
    <s v="CC"/>
    <n v="19244626"/>
    <d v="2014-02-08T00:00:00"/>
    <d v="2014-02-24T00:00:00"/>
    <d v="2014-12-15T00:00:00"/>
    <m/>
    <m/>
    <s v="MACB"/>
    <n v="234388"/>
    <s v="816001182-7"/>
    <s v="AUDIFARMA S.A."/>
    <s v="2283-260"/>
    <d v="2013-12-30T00:00:00"/>
    <x v="0"/>
    <s v="E785"/>
    <s v="HIPERLIPIDEMIA NO ESPECIFICADA"/>
    <s v="19951301-01-0C10BA02"/>
    <s v="VYTORIN ® 10/80 MG"/>
    <n v="1904"/>
    <s v="La orden o formula medica no evidencia la prescripcion "/>
    <s v="No aporta orden y/o formula medica"/>
    <s v="Se adjunta formula medica de acuerdo a lo establecido en la Res. 5395 de 2013 con la descripción del paciente, técnologia No POS y Médico Tratante."/>
    <n v="125784"/>
    <n v="125784"/>
    <x v="3"/>
    <s v="UNICA"/>
    <n v="20"/>
    <d v="2014-08-08T00:00:00"/>
    <d v="2017-08-07T00:00:00"/>
  </r>
  <r>
    <n v="739432"/>
    <n v="739432"/>
    <n v="102143555"/>
    <n v="1"/>
    <s v="ROSALBA SOTO MONTEALEGRE"/>
    <s v="CC"/>
    <n v="41532247"/>
    <d v="2014-01-28T00:00:00"/>
    <d v="2014-02-24T00:00:00"/>
    <d v="2014-12-15T00:00:00"/>
    <m/>
    <m/>
    <s v="MACB"/>
    <n v="233794"/>
    <s v="816001182-7"/>
    <s v="AUDIFARMA S.A."/>
    <s v="2291-203"/>
    <d v="2014-01-13T00:00:00"/>
    <x v="0"/>
    <s v="E107"/>
    <s v="DIABETES MELLITUS INSULINODEPENDIENTE CON COMPLICACIONES MULTIPLES"/>
    <s v="19975068-02-0A10BH01"/>
    <s v="JANUVIA 50 MG"/>
    <n v="1904"/>
    <s v="La orden o formula medica no evidencia la prescripcion "/>
    <s v="No aporta orden y/o formula medica"/>
    <s v="Se adjunta formula medica de acuerdo a lo establecido en la Res. 5395 de 2013 con la descripción del paciente, técnologia No POS y Médico Tratante."/>
    <n v="132392"/>
    <n v="132392"/>
    <x v="3"/>
    <s v="UNICA"/>
    <n v="20"/>
    <d v="2014-08-08T00:00:00"/>
    <d v="2017-08-07T00:00:00"/>
  </r>
  <r>
    <n v="739437"/>
    <n v="739437"/>
    <n v="102143559"/>
    <n v="1"/>
    <s v="FRANCISCO MORALES RODRIGUEZ"/>
    <s v="CC"/>
    <n v="4210602"/>
    <d v="2014-01-04T00:00:00"/>
    <d v="2014-02-25T00:00:00"/>
    <d v="2014-12-15T00:00:00"/>
    <m/>
    <m/>
    <n v="205"/>
    <n v="433709"/>
    <s v="816001182-7"/>
    <s v="AUDIFARMA S.A."/>
    <s v="2165-310"/>
    <d v="2013-08-05T00:00:00"/>
    <x v="0"/>
    <s v="R522"/>
    <s v="OTRO DOLOR CRONICO"/>
    <s v="20015009-03-0N06AX21"/>
    <s v="ALACIR® 60"/>
    <n v="1904"/>
    <s v="La orden o formula medica no evidencia la prescripcion "/>
    <s v="No aporta orden y/o formula medica"/>
    <s v="Se adjunta formula medica de acuerdo a lo establecido en la Res. 5395 de 2013 con la descripción del paciente, técnologia No POS y Médico Tratante."/>
    <n v="124600"/>
    <n v="124600"/>
    <x v="3"/>
    <s v="UNICA"/>
    <n v="20"/>
    <d v="2014-08-08T00:00:00"/>
    <d v="2017-08-07T00:00:00"/>
  </r>
  <r>
    <n v="739441"/>
    <n v="739441"/>
    <n v="102143563"/>
    <n v="1"/>
    <s v="ALEJANDRA FORERO"/>
    <s v="CC"/>
    <n v="52624157"/>
    <d v="2014-01-17T00:00:00"/>
    <d v="2014-02-25T00:00:00"/>
    <d v="2014-12-15T00:00:00"/>
    <m/>
    <m/>
    <n v="205"/>
    <n v="433303"/>
    <s v="816001182-7"/>
    <s v="AUDIFARMA S.A."/>
    <s v="2291-48"/>
    <d v="2014-01-13T00:00:00"/>
    <x v="0"/>
    <s v="E441"/>
    <s v="DESNUTRICION PROTEICOCALORICA LEVE"/>
    <s v="00048614-01-0A11AA03"/>
    <s v="ENSURE® POLVO"/>
    <n v="1904"/>
    <s v="La orden o formula medica no evidencia la prescripcion "/>
    <s v="No aporta orden y/o formula medica"/>
    <s v="Se adjunta formula medica de acuerdo a lo establecido en la Res. 5395 de 2013 con la descripción del paciente, técnologia No POS y Médico Tratante."/>
    <n v="278184"/>
    <n v="278184"/>
    <x v="3"/>
    <s v="UNICA"/>
    <n v="20"/>
    <d v="2014-08-08T00:00:00"/>
    <d v="2017-08-07T00:00:00"/>
  </r>
  <r>
    <n v="739444"/>
    <n v="739444"/>
    <n v="102143566"/>
    <n v="1"/>
    <s v="IMELDA SUNS QUINTERO"/>
    <s v="CC"/>
    <n v="26473394"/>
    <d v="2014-02-03T00:00:00"/>
    <d v="2014-02-25T00:00:00"/>
    <d v="2014-12-15T00:00:00"/>
    <m/>
    <m/>
    <n v="205"/>
    <n v="437168"/>
    <s v="816001182-7"/>
    <s v="AUDIFARMA S.A."/>
    <s v="2085-356"/>
    <d v="2013-04-22T00:00:00"/>
    <x v="0"/>
    <s v="I10X"/>
    <s v="HIPERTENSION ESENCIAL (PRIMARIA)"/>
    <s v="19980966-03-0C09DA03"/>
    <s v="DIOVAN® HCT 320/12.5 MG"/>
    <n v="1904"/>
    <s v="La orden o formula medica no evidencia la prescripcion "/>
    <s v="No aporta orden y/o formula medica"/>
    <s v="Se adjunta formula medica de acuerdo a lo establecido en la Res. 5395 de 2013 con la descripción del paciente, técnologia No POS y Médico Tratante."/>
    <n v="163304"/>
    <n v="163304"/>
    <x v="3"/>
    <s v="UNICA"/>
    <n v="20"/>
    <d v="2014-08-08T00:00:00"/>
    <d v="2017-08-07T00:00:00"/>
  </r>
  <r>
    <n v="739446"/>
    <n v="739446"/>
    <n v="102143568"/>
    <n v="1"/>
    <s v="MIGUEL ANTONIO SUAREZ CARRILLO"/>
    <s v="CC"/>
    <n v="79123"/>
    <d v="2014-01-02T00:00:00"/>
    <d v="2014-02-25T00:00:00"/>
    <d v="2014-12-15T00:00:00"/>
    <m/>
    <m/>
    <n v="205"/>
    <n v="433522"/>
    <s v="816001182-7"/>
    <s v="AUDIFARMA S.A."/>
    <s v="2219-168"/>
    <d v="2013-10-09T00:00:00"/>
    <x v="0"/>
    <s v="N328"/>
    <s v="OTROS TRASTORNOS ESPECIFICADOS DE LA VEJIGA"/>
    <s v="19925134-01-0G04BD07"/>
    <s v="DETRUSITOL SR 4 MG CAPSULAS"/>
    <n v="1904"/>
    <s v="La orden o formula medica no evidencia la prescripcion "/>
    <s v="No aporta orden y/o formula medica"/>
    <s v="Se adjunta formula medica de acuerdo a lo establecido en la Res. 5395 de 2013 con la descripción del paciente, técnologia No POS y Médico Tratante."/>
    <n v="125410"/>
    <n v="125410"/>
    <x v="3"/>
    <s v="UNICA"/>
    <n v="20"/>
    <d v="2014-08-08T00:00:00"/>
    <d v="2017-08-07T00:00:00"/>
  </r>
  <r>
    <n v="739451"/>
    <n v="739451"/>
    <n v="102143573"/>
    <n v="1"/>
    <s v="MARIA EVELIA SANDOVAL DE BARBOSA"/>
    <s v="CC"/>
    <n v="20136373"/>
    <d v="2014-01-04T00:00:00"/>
    <d v="2014-02-25T00:00:00"/>
    <d v="2014-12-15T00:00:00"/>
    <m/>
    <m/>
    <n v="205"/>
    <n v="433650"/>
    <s v="816001182-7"/>
    <s v="AUDIFARMA S.A."/>
    <s v="2263-130"/>
    <d v="2013-12-04T00:00:00"/>
    <x v="0"/>
    <s v="I10X"/>
    <s v="HIPERTENSION ESENCIAL (PRIMARIA)"/>
    <s v="20043398-01-0C09DB05"/>
    <s v="APROVASC® 300MG/5MG"/>
    <n v="1904"/>
    <s v="La orden o formula medica no evidencia la prescripcion "/>
    <s v="No aporta orden y/o formula medica"/>
    <s v="Se adjunta formula medica de acuerdo a lo establecido en la Res. 5395 de 2013 con la descripción del paciente, técnologia No POS y Médico Tratante."/>
    <n v="210204"/>
    <n v="210204"/>
    <x v="3"/>
    <s v="UNICA"/>
    <n v="20"/>
    <d v="2014-08-08T00:00:00"/>
    <d v="2017-08-07T00:00:00"/>
  </r>
  <r>
    <n v="739454"/>
    <n v="739454"/>
    <n v="102143576"/>
    <n v="1"/>
    <s v="GERMAN COLLAZOS QUEVEDO"/>
    <s v="CC"/>
    <n v="2877626"/>
    <d v="2014-02-01T00:00:00"/>
    <d v="2014-02-25T00:00:00"/>
    <d v="2014-12-15T00:00:00"/>
    <m/>
    <m/>
    <n v="205"/>
    <n v="437514"/>
    <s v="816001182-7"/>
    <s v="AUDIFARMA S.A."/>
    <s v="2281-320"/>
    <d v="2013-12-27T00:00:00"/>
    <x v="0"/>
    <s v="I10X"/>
    <s v="HIPERTENSION ESENCIAL (PRIMARIA)"/>
    <s v="19928606-03-0C09DA07"/>
    <s v="MICARDIS ® PLUS COMPRIMIDOS 80 / 12.5 MG"/>
    <n v="1904"/>
    <s v="La orden o formula medica no evidencia la prescripcion "/>
    <s v="No aporta orden y/o formula medica"/>
    <s v="Se adjunta formula medica de acuerdo a lo establecido en la Res. 5395 de 2013 con la descripción del paciente, técnologia No POS y Médico Tratante."/>
    <n v="187096"/>
    <n v="187096"/>
    <x v="3"/>
    <s v="UNICA"/>
    <n v="20"/>
    <d v="2014-08-08T00:00:00"/>
    <d v="2017-08-07T00:00:00"/>
  </r>
  <r>
    <n v="739455"/>
    <n v="739455"/>
    <n v="102143577"/>
    <n v="1"/>
    <s v="ARISTOBULO ESCOBAR LOZANO"/>
    <s v="CC"/>
    <n v="2234406"/>
    <d v="2014-02-03T00:00:00"/>
    <d v="2014-02-25T00:00:00"/>
    <d v="2014-12-15T00:00:00"/>
    <m/>
    <m/>
    <n v="205"/>
    <n v="437249"/>
    <s v="816001182-7"/>
    <s v="AUDIFARMA S.A."/>
    <s v="2303-368"/>
    <d v="2014-01-27T00:00:00"/>
    <x v="0"/>
    <s v="I48X"/>
    <s v="FIBRILACION Y ALETEO AURICULAR"/>
    <s v="20029235-01-0B01AX06"/>
    <s v="XARELTO® 20 MG COMPRIMIDOS RECUBIERTOS"/>
    <n v="1904"/>
    <s v="La orden o formula medica no evidencia la prescripcion "/>
    <s v="No aporta orden y/o formula medica"/>
    <s v="Se adjunta formula medica de acuerdo a lo establecido en la Res. 5395 de 2013 con la descripción del paciente, técnologia No POS y Médico Tratante."/>
    <n v="138972"/>
    <n v="138972"/>
    <x v="3"/>
    <s v="UNICA"/>
    <n v="20"/>
    <d v="2014-08-08T00:00:00"/>
    <d v="2017-08-07T00:00:00"/>
  </r>
  <r>
    <n v="739456"/>
    <n v="739456"/>
    <n v="102143578"/>
    <n v="1"/>
    <s v="LUIS ALFONSO TAUSA SILVA"/>
    <s v="CC"/>
    <n v="19252964"/>
    <d v="2014-01-24T00:00:00"/>
    <d v="2014-02-25T00:00:00"/>
    <d v="2014-12-15T00:00:00"/>
    <m/>
    <m/>
    <n v="205"/>
    <n v="433890"/>
    <s v="816001182-7"/>
    <s v="AUDIFARMA S.A."/>
    <s v="2293-199"/>
    <d v="2014-01-15T00:00:00"/>
    <x v="0"/>
    <s v="I479"/>
    <s v="TAQUICARDIA PAROXISTICA- NO ESPECIFICADA"/>
    <s v="20029235-01-0B01AX06"/>
    <s v="XARELTO® 20 MG COMPRIMIDOS RECUBIERTOS"/>
    <n v="1904"/>
    <s v="La orden o formula medica no evidencia la prescripcion "/>
    <s v="No aporta orden y/o formula medica"/>
    <s v="Se adjunta formula medica de acuerdo a lo establecido en la Res. 5395 de 2013 con la descripción del paciente, técnologia No POS y Médico Tratante."/>
    <n v="126472"/>
    <n v="126472"/>
    <x v="3"/>
    <s v="UNICA"/>
    <n v="20"/>
    <d v="2014-08-08T00:00:00"/>
    <d v="2017-08-07T00:00:00"/>
  </r>
  <r>
    <n v="739462"/>
    <n v="739462"/>
    <n v="102143584"/>
    <n v="1"/>
    <s v="MACALIZ AGUILAR MOGOLLON"/>
    <s v="CC"/>
    <n v="79126963"/>
    <d v="2014-01-22T00:00:00"/>
    <d v="2014-02-25T00:00:00"/>
    <d v="2014-12-15T00:00:00"/>
    <m/>
    <m/>
    <n v="205"/>
    <n v="433121"/>
    <s v="816001182-7"/>
    <s v="AUDIFARMA S.A."/>
    <s v="2273-151"/>
    <d v="2013-12-16T00:00:00"/>
    <x v="0"/>
    <s v="D684"/>
    <s v="DEFICIENCIA ADQUIRIDA DE FACTORES DE LA COAGULACION"/>
    <s v="20029235-01-0B01AX06"/>
    <s v="XARELTO® 20 MG COMPRIMIDOS RECUBIERTOS"/>
    <n v="1904"/>
    <s v="La orden o formula medica no evidencia la prescripcion "/>
    <s v="No aporta orden y/o formula medica"/>
    <s v="Se adjunta formula medica de acuerdo a lo establecido en la Res. 5395 de 2013 con la descripción del paciente, técnologia No POS y Médico Tratante."/>
    <n v="138972"/>
    <n v="138972"/>
    <x v="3"/>
    <s v="UNICA"/>
    <n v="20"/>
    <d v="2014-08-08T00:00:00"/>
    <d v="2017-08-07T00:00:00"/>
  </r>
  <r>
    <n v="739467"/>
    <n v="739467"/>
    <n v="102143589"/>
    <n v="1"/>
    <s v="LUIS EDUARDO GARZON"/>
    <s v="CC"/>
    <n v="1032234"/>
    <d v="2014-01-11T00:00:00"/>
    <d v="2014-02-25T00:00:00"/>
    <d v="2014-12-15T00:00:00"/>
    <m/>
    <m/>
    <n v="205"/>
    <n v="431052"/>
    <s v="816001182-7"/>
    <s v="AUDIFARMA S.A."/>
    <s v="2239-677"/>
    <d v="2013-11-05T00:00:00"/>
    <x v="0"/>
    <s v="I10X"/>
    <s v="HIPERTENSION ESENCIAL (PRIMARIA)"/>
    <s v="20001392-04-0C09CA03"/>
    <s v="VALSARTAN 320 MG"/>
    <n v="1904"/>
    <s v="La orden o formula medica no evidencia la prescripcion "/>
    <s v="No aporta orden y/o formula medica"/>
    <s v="Se adjunta formula medica de acuerdo a lo establecido en la Res. 5395 de 2013 con la descripción del paciente, técnologia No POS y Médico Tratante."/>
    <n v="125392"/>
    <n v="125392"/>
    <x v="3"/>
    <s v="UNICA"/>
    <n v="20"/>
    <d v="2014-08-08T00:00:00"/>
    <d v="2017-08-07T00:00:00"/>
  </r>
  <r>
    <n v="739470"/>
    <n v="739470"/>
    <n v="102143592"/>
    <n v="1"/>
    <s v="JOSE DONATO BLANCO CARREÑO"/>
    <s v="CC"/>
    <n v="17008889"/>
    <d v="2014-01-28T00:00:00"/>
    <d v="2014-02-25T00:00:00"/>
    <d v="2014-12-15T00:00:00"/>
    <m/>
    <m/>
    <n v="205"/>
    <n v="435216"/>
    <s v="816001182-7"/>
    <s v="AUDIFARMA S.A."/>
    <s v="2245-487"/>
    <d v="2013-11-12T00:00:00"/>
    <x v="0"/>
    <s v="I48X"/>
    <s v="FIBRILACION Y ALETEO AURICULAR"/>
    <s v="20029235-01-0B01AX06"/>
    <s v="XARELTO® 20 MG COMPRIMIDOS RECUBIERTOS"/>
    <n v="1904"/>
    <s v="La orden o formula medica no evidencia la prescripcion "/>
    <s v="No aporta orden y/o formula medica"/>
    <s v="Se adjunta formula medica de acuerdo a lo establecido en la Res. 5395 de 2013 con la descripción del paciente, técnologia No POS y Médico Tratante."/>
    <n v="141372"/>
    <n v="141372"/>
    <x v="3"/>
    <s v="UNICA"/>
    <n v="20"/>
    <d v="2014-08-08T00:00:00"/>
    <d v="2017-08-07T00:00:00"/>
  </r>
  <r>
    <n v="739471"/>
    <n v="739471"/>
    <n v="102143593"/>
    <n v="1"/>
    <s v="RAUL BERMUDEZ REINA"/>
    <s v="CC"/>
    <n v="17061656"/>
    <d v="2014-01-04T00:00:00"/>
    <d v="2014-02-25T00:00:00"/>
    <d v="2014-12-15T00:00:00"/>
    <m/>
    <m/>
    <n v="205"/>
    <n v="431311"/>
    <s v="816001182-7"/>
    <s v="AUDIFARMA S.A."/>
    <s v="2197-293"/>
    <d v="2013-09-13T00:00:00"/>
    <x v="0"/>
    <s v="R32X"/>
    <s v="INCONTINENCIA URINARIA- NO ESPECIFICADA"/>
    <s v="19925134-01-0G04BD07"/>
    <s v="DETRUSITOL SR 4 MG CAPSULAS"/>
    <n v="1904"/>
    <s v="La orden o formula medica no evidencia la prescripcion "/>
    <s v="No aporta orden y/o formula medica"/>
    <s v="Se adjunta formula medica de acuerdo a lo establecido en la Res. 5395 de 2013 con la descripción del paciente, técnologia No POS y Médico Tratante."/>
    <n v="134910"/>
    <n v="134910"/>
    <x v="3"/>
    <s v="UNICA"/>
    <n v="20"/>
    <d v="2014-08-08T00:00:00"/>
    <d v="2017-08-07T00:00:00"/>
  </r>
  <r>
    <n v="739472"/>
    <n v="739472"/>
    <n v="102143594"/>
    <n v="1"/>
    <s v="MARTHA CECILIA MEDINA REYES"/>
    <s v="CC"/>
    <n v="35323236"/>
    <d v="2014-01-18T00:00:00"/>
    <d v="2014-02-25T00:00:00"/>
    <d v="2014-12-15T00:00:00"/>
    <m/>
    <m/>
    <n v="205"/>
    <n v="431686"/>
    <s v="816001182-7"/>
    <s v="AUDIFARMA S.A."/>
    <s v="2273-80"/>
    <d v="2013-12-16T00:00:00"/>
    <x v="0"/>
    <s v="I269"/>
    <s v="EMBOLIA PULMONAR SIN MENCION DE CORAZON PULMONAR AGUDO"/>
    <s v="20029235-01-0B01AX06"/>
    <s v="XARELTO® 20 MG COMPRIMIDOS RECUBIERTOS"/>
    <n v="1904"/>
    <s v="La orden o formula medica no evidencia la prescripcion "/>
    <s v="No aporta orden y/o formula medica"/>
    <s v="Se adjunta formula medica de acuerdo a lo establecido en la Res. 5395 de 2013 con la descripción del paciente, técnologia No POS y Médico Tratante."/>
    <n v="138972"/>
    <n v="138972"/>
    <x v="3"/>
    <s v="UNICA"/>
    <n v="20"/>
    <d v="2014-08-08T00:00:00"/>
    <d v="2017-08-07T00:00:00"/>
  </r>
  <r>
    <n v="739474"/>
    <n v="739474"/>
    <n v="102143596"/>
    <n v="1"/>
    <s v="JOSE ALBINO DIAZ SUAREZ"/>
    <s v="CC"/>
    <n v="1059303"/>
    <d v="2014-02-03T00:00:00"/>
    <d v="2014-02-25T00:00:00"/>
    <d v="2014-12-15T00:00:00"/>
    <m/>
    <m/>
    <n v="205"/>
    <n v="437081"/>
    <s v="816001182-7"/>
    <s v="AUDIFARMA S.A."/>
    <s v="2295-236"/>
    <d v="2014-01-17T00:00:00"/>
    <x v="0"/>
    <s v="I48X"/>
    <s v="FIBRILACION Y ALETEO AURICULAR"/>
    <s v="19993897-02-0B01AE07"/>
    <s v="PRADAXA ® 110 MG"/>
    <n v="1904"/>
    <s v="La orden o formula medica no evidencia la prescripcion "/>
    <s v="No aporta orden y/o formula medica"/>
    <s v="Se adjunta formula medica de acuerdo a lo establecido en la Res. 5395 de 2013 con la descripción del paciente, técnologia No POS y Médico Tratante."/>
    <n v="132120"/>
    <n v="132120"/>
    <x v="3"/>
    <s v="UNICA"/>
    <n v="20"/>
    <d v="2014-08-08T00:00:00"/>
    <d v="2017-08-07T00:00:00"/>
  </r>
  <r>
    <n v="739482"/>
    <n v="739482"/>
    <n v="102143604"/>
    <n v="1"/>
    <s v="DOLORES MARTINEZ DE AHUMADA"/>
    <s v="CC"/>
    <n v="20282173"/>
    <d v="2014-02-03T00:00:00"/>
    <d v="2014-02-25T00:00:00"/>
    <d v="2014-12-15T00:00:00"/>
    <m/>
    <m/>
    <n v="205"/>
    <n v="437147"/>
    <s v="816001182-7"/>
    <s v="AUDIFARMA S.A."/>
    <s v="2301-15"/>
    <d v="2014-01-24T00:00:00"/>
    <x v="0"/>
    <s v="R688"/>
    <s v="OTROS SINTOMAS Y SIGNOS GENERALES ESPECIFICADOS"/>
    <s v="20016557-01-0N03AX16"/>
    <s v="PREGABALINA 150 MG CAPSULAS"/>
    <n v="1904"/>
    <s v="La orden o formula medica no evidencia la prescripcion "/>
    <s v="No aporta orden y/o formula medica"/>
    <s v="Se adjunta formula medica de acuerdo a lo establecido en la Res. 5395 de 2013 con la descripción del paciente, técnologia No POS y Médico Tratante."/>
    <n v="113856"/>
    <n v="113856"/>
    <x v="3"/>
    <s v="UNICA"/>
    <n v="20"/>
    <d v="2014-08-08T00:00:00"/>
    <d v="2017-08-07T00:00:00"/>
  </r>
  <r>
    <n v="739483"/>
    <n v="739483"/>
    <n v="102143605"/>
    <n v="1"/>
    <s v="MARTHA INES QUIJANO PINEROS"/>
    <s v="CC"/>
    <n v="41693409"/>
    <d v="2014-01-04T00:00:00"/>
    <d v="2014-02-25T00:00:00"/>
    <d v="2014-12-15T00:00:00"/>
    <m/>
    <m/>
    <s v="MAC"/>
    <n v="1296139"/>
    <s v="816001182-7"/>
    <s v="AUDIFARMA S.A."/>
    <s v="2261-680"/>
    <d v="2013-12-02T00:00:00"/>
    <x v="0"/>
    <s v="F03X"/>
    <s v="DEMENCIA - NO ESPECIFICADA"/>
    <s v="19954847-02-0N06DA04"/>
    <s v="REMINYL ® ER CAPSULAS DE 16 MG"/>
    <n v="1904"/>
    <s v="La orden o formula medica no evidencia la prescripcion "/>
    <s v="No aporta orden y/o formula medica"/>
    <s v="Se adjunta formula medica de acuerdo a lo establecido en la Res. 5395 de 2013 con la descripción del paciente, técnologia No POS y Médico Tratante."/>
    <n v="158152"/>
    <n v="158152"/>
    <x v="3"/>
    <s v="UNICA"/>
    <n v="20"/>
    <d v="2014-08-08T00:00:00"/>
    <d v="2017-08-07T00:00:00"/>
  </r>
  <r>
    <n v="739486"/>
    <n v="739486"/>
    <n v="102143608"/>
    <n v="1"/>
    <s v="ISABEL CECILIA GARAVITO DE ACUNA"/>
    <s v="CC"/>
    <n v="26439847"/>
    <d v="2013-12-30T00:00:00"/>
    <d v="2014-01-24T00:00:00"/>
    <d v="2014-12-15T00:00:00"/>
    <m/>
    <m/>
    <n v="205"/>
    <n v="425223"/>
    <s v="816001182-7"/>
    <s v="AUDIFARMA S.A."/>
    <s v="2277-505"/>
    <d v="2013-12-20T00:00:00"/>
    <x v="0"/>
    <s v="E782"/>
    <s v="HIPERLIPIDEMIA MIXTA"/>
    <s v="19993897-02-0B01AE07"/>
    <s v="PRADAXA ® 110 MG"/>
    <n v="1904"/>
    <s v="La orden o formula medica no evidencia la prescripcion "/>
    <s v="No aporta orden y/o formula medica"/>
    <s v="Se adjunta formula medica de acuerdo a lo establecido en la Res. 5395 de 2013 con la descripción del paciente, técnologia No POS y Médico Tratante."/>
    <n v="123020"/>
    <n v="123020"/>
    <x v="3"/>
    <s v="UNICA"/>
    <n v="20"/>
    <d v="2014-08-08T00:00:00"/>
    <d v="2017-08-07T00:00:00"/>
  </r>
  <r>
    <n v="739488"/>
    <n v="739488"/>
    <n v="102143610"/>
    <n v="1"/>
    <s v="JESUS MARIA VILLANUEVA"/>
    <s v="CC"/>
    <n v="17006227"/>
    <d v="2013-12-28T00:00:00"/>
    <d v="2014-01-24T00:00:00"/>
    <d v="2014-12-15T00:00:00"/>
    <m/>
    <m/>
    <n v="205"/>
    <n v="425120"/>
    <s v="816001182-7"/>
    <s v="AUDIFARMA S.A."/>
    <s v="2231-357"/>
    <d v="2013-10-25T00:00:00"/>
    <x v="0"/>
    <s v="J439"/>
    <s v="ENFISEMA- NO ESPECIFICADO"/>
    <s v="19945455-02-0R03AK07"/>
    <s v="SYMBICORT ® TURBUHALER ® 320/9 UG DOSIS"/>
    <n v="1904"/>
    <s v="La orden o formula medica no evidencia la prescripcion "/>
    <s v="No aporta orden y/o formula medica"/>
    <s v="Se adjunta formula medica de acuerdo a lo establecido en la Res. 5395 de 2013 con la descripción del paciente, técnologia No POS y Médico Tratante."/>
    <n v="166483"/>
    <n v="166483"/>
    <x v="3"/>
    <s v="UNICA"/>
    <n v="20"/>
    <d v="2014-08-08T00:00:00"/>
    <d v="2017-08-07T00:00:00"/>
  </r>
  <r>
    <n v="739490"/>
    <n v="739490"/>
    <n v="102143612"/>
    <n v="1"/>
    <s v="MARIA DEL C FORERO DE MUNOZ"/>
    <s v="CC"/>
    <n v="20011361"/>
    <d v="2013-12-30T00:00:00"/>
    <d v="2014-01-24T00:00:00"/>
    <d v="2014-12-15T00:00:00"/>
    <m/>
    <m/>
    <n v="205"/>
    <n v="425123"/>
    <s v="816001182-7"/>
    <s v="AUDIFARMA S.A."/>
    <s v="2211-108"/>
    <d v="2013-09-30T00:00:00"/>
    <x v="0"/>
    <s v="M199"/>
    <s v="ARTROSIS- NO ESPECIFICADA"/>
    <s v="19988367-02-0N02BE51"/>
    <s v="SINALGEN® TABLETAS"/>
    <n v="1904"/>
    <s v="La orden o formula medica no evidencia la prescripcion "/>
    <s v="No aporta orden y/o formula medica"/>
    <s v="Se adjunta formula medica de acuerdo a lo establecido en la Res. 5395 de 2013 con la descripción del paciente, técnologia No POS y Médico Tratante."/>
    <n v="151480"/>
    <n v="151480"/>
    <x v="3"/>
    <s v="UNICA"/>
    <n v="20"/>
    <d v="2014-08-08T00:00:00"/>
    <d v="2017-08-07T00:00:00"/>
  </r>
  <r>
    <n v="739491"/>
    <n v="739491"/>
    <n v="102143613"/>
    <n v="1"/>
    <s v="MARIA ELENA CELIS TIRIA"/>
    <s v="CC"/>
    <n v="41547362"/>
    <d v="2013-12-30T00:00:00"/>
    <d v="2014-01-24T00:00:00"/>
    <d v="2014-12-15T00:00:00"/>
    <m/>
    <m/>
    <n v="205"/>
    <n v="425125"/>
    <s v="816001182-7"/>
    <s v="AUDIFARMA S.A."/>
    <s v="2233-600"/>
    <d v="2013-10-28T00:00:00"/>
    <x v="0"/>
    <s v="E039"/>
    <s v="HIPOTIROIDISMO- NO ESPECIFICADO"/>
    <s v="19983177-01-0H05BX02"/>
    <s v="ZEMPLAR® CAPSULAS 1MCG"/>
    <n v="1904"/>
    <s v="La orden o formula medica no evidencia la prescripcion "/>
    <s v="No aporta orden y/o formula medica"/>
    <s v="Se adjunta formula medica de acuerdo a lo establecido en la Res. 5395 de 2013 con la descripción del paciente, técnologia No POS y Médico Tratante."/>
    <n v="276190"/>
    <n v="276190"/>
    <x v="3"/>
    <s v="UNICA"/>
    <n v="20"/>
    <d v="2014-08-08T00:00:00"/>
    <d v="2017-08-07T00:00:00"/>
  </r>
  <r>
    <n v="739495"/>
    <n v="739495"/>
    <n v="102143617"/>
    <n v="1"/>
    <s v="DILMA YAQUELINE PINEDA RODRIGUEZ"/>
    <s v="CC"/>
    <n v="52589107"/>
    <d v="2013-12-20T00:00:00"/>
    <d v="2014-01-24T00:00:00"/>
    <d v="2014-12-15T00:00:00"/>
    <m/>
    <m/>
    <n v="205"/>
    <n v="425222"/>
    <s v="816001182-7"/>
    <s v="AUDIFARMA S.A."/>
    <s v="2269-399"/>
    <d v="2013-12-11T00:00:00"/>
    <x v="0"/>
    <s v="M791"/>
    <s v="MIALGIA"/>
    <s v="19988367-02-0N02BE51"/>
    <s v="SINALGEN® TABLETAS"/>
    <n v="1904"/>
    <s v="La orden o formula medica no evidencia la prescripcion "/>
    <s v="No aporta orden y/o formula medica"/>
    <s v="Se adjunta formula medica de acuerdo a lo establecido en la Res. 5395 de 2013 con la descripción del paciente, técnologia No POS y Médico Tratante."/>
    <n v="228370"/>
    <n v="228370"/>
    <x v="3"/>
    <s v="UNICA"/>
    <n v="20"/>
    <d v="2014-08-08T00:00:00"/>
    <d v="2017-08-07T00:00:00"/>
  </r>
  <r>
    <n v="739505"/>
    <n v="739505"/>
    <n v="102143626"/>
    <n v="1"/>
    <s v="BONIFACIO BOCANEGRA YATE"/>
    <s v="CC"/>
    <n v="2852499"/>
    <d v="2013-12-30T00:00:00"/>
    <d v="2014-01-24T00:00:00"/>
    <d v="2014-12-15T00:00:00"/>
    <m/>
    <m/>
    <n v="205"/>
    <n v="425198"/>
    <s v="816001182-7"/>
    <s v="AUDIFARMA S.A."/>
    <s v="2129-371"/>
    <d v="2013-06-21T00:00:00"/>
    <x v="0"/>
    <s v="N40X"/>
    <s v="HIPERPLASIA DE LA PROSTATA"/>
    <s v="20020466-01-0G04CB02"/>
    <s v="DUODART® CAPSULAS"/>
    <n v="1904"/>
    <s v="La orden o formula medica no evidencia la prescripcion "/>
    <s v="No aporta orden y/o formula medica"/>
    <s v="Se adjunta formula medica de acuerdo a lo establecido en la Res. 5395 de 2013 con la descripción del paciente, técnologia No POS y Médico Tratante."/>
    <n v="108850"/>
    <n v="108850"/>
    <x v="3"/>
    <s v="UNICA"/>
    <n v="20"/>
    <d v="2014-08-08T00:00:00"/>
    <d v="2017-08-07T00:00:00"/>
  </r>
  <r>
    <n v="739514"/>
    <n v="739514"/>
    <n v="102143635"/>
    <n v="1"/>
    <s v="MISAEL MARTINEZ BERNAL"/>
    <s v="CC"/>
    <n v="2889894"/>
    <d v="2014-01-02T00:00:00"/>
    <d v="2014-02-25T00:00:00"/>
    <d v="2014-12-15T00:00:00"/>
    <m/>
    <m/>
    <s v="MAC"/>
    <n v="1296073"/>
    <s v="816001182-7"/>
    <s v="AUDIFARMA S.A."/>
    <s v="2277-86"/>
    <d v="2013-12-20T00:00:00"/>
    <x v="0"/>
    <s v="N40X"/>
    <s v="HIPERPLASIA DE LA PROSTATA"/>
    <s v="20020466-02-0G04CB02"/>
    <s v="DUODART® CAPSULAS"/>
    <n v="1904"/>
    <s v="La orden o formula medica no evidencia la prescripcion "/>
    <s v="No aporta orden y/o formula medica"/>
    <s v="Se adjunta formula medica de acuerdo a lo establecido en la Res. 5395 de 2013 con la descripción del paciente, técnologia No POS y Médico Tratante."/>
    <n v="108750"/>
    <n v="108750"/>
    <x v="3"/>
    <s v="UNICA"/>
    <n v="20"/>
    <d v="2014-08-08T00:00:00"/>
    <d v="2017-08-07T00:00:00"/>
  </r>
  <r>
    <n v="739515"/>
    <n v="739515"/>
    <n v="102143636"/>
    <n v="1"/>
    <s v="CARMEN TERESA MORENO DE PEREA"/>
    <s v="CC"/>
    <n v="41379752"/>
    <d v="2014-01-02T00:00:00"/>
    <d v="2014-02-25T00:00:00"/>
    <d v="2014-12-15T00:00:00"/>
    <m/>
    <m/>
    <s v="MAC"/>
    <n v="1296071"/>
    <s v="816001182-7"/>
    <s v="AUDIFARMA S.A."/>
    <s v="2257-257"/>
    <d v="2013-11-27T00:00:00"/>
    <x v="0"/>
    <s v="J449"/>
    <s v="ENFERMEDAD PULMONAR OBSTRUCTIVA CRONICA- NO ESPECIFICADA"/>
    <s v="19991309-01-0R03BB04"/>
    <s v="SPIRIVA® RESPIMAT®"/>
    <n v="1904"/>
    <s v="La orden o formula medica no evidencia la prescripcion "/>
    <s v="No aporta orden y/o formula medica"/>
    <s v="Se adjunta formula medica de acuerdo a lo establecido en la Res. 5395 de 2013 con la descripción del paciente, técnologia No POS y Médico Tratante."/>
    <n v="156809"/>
    <n v="156809"/>
    <x v="3"/>
    <s v="UNICA"/>
    <n v="20"/>
    <d v="2014-08-08T00:00:00"/>
    <d v="2017-08-07T00:00:00"/>
  </r>
  <r>
    <n v="739519"/>
    <n v="739519"/>
    <n v="102143640"/>
    <n v="1"/>
    <s v="RAFAEL ALFONSO NEIRA MARTINEZ"/>
    <s v="CC"/>
    <n v="17049337"/>
    <d v="2014-01-02T00:00:00"/>
    <d v="2014-02-25T00:00:00"/>
    <d v="2014-12-15T00:00:00"/>
    <m/>
    <m/>
    <s v="MAC"/>
    <n v="1296053"/>
    <s v="816001182-7"/>
    <s v="AUDIFARMA S.A."/>
    <s v="2211-217"/>
    <d v="2013-09-30T00:00:00"/>
    <x v="0"/>
    <s v="J449"/>
    <s v="ENFERMEDAD PULMONAR OBSTRUCTIVA CRONICA- NO ESPECIFICADA"/>
    <s v="19991309-01-0R03BB04"/>
    <s v="SPIRIVA® RESPIMAT®"/>
    <n v="1904"/>
    <s v="La orden o formula medica no evidencia la prescripcion "/>
    <s v="No aporta orden y/o formula medica"/>
    <s v="Se adjunta formula medica de acuerdo a lo establecido en la Res. 5395 de 2013 con la descripción del paciente, técnologia No POS y Médico Tratante."/>
    <n v="157206"/>
    <n v="157206"/>
    <x v="3"/>
    <s v="UNICA"/>
    <n v="20"/>
    <d v="2014-08-08T00:00:00"/>
    <d v="2017-08-07T00:00:00"/>
  </r>
  <r>
    <n v="739523"/>
    <n v="739523"/>
    <n v="102143644"/>
    <n v="1"/>
    <s v="JOAQUIN ARMANDO RODRIGUEZ BELTRAN"/>
    <s v="CC"/>
    <n v="2944246"/>
    <d v="2014-01-22T00:00:00"/>
    <d v="2014-02-25T00:00:00"/>
    <d v="2014-12-15T00:00:00"/>
    <m/>
    <m/>
    <s v="MAC"/>
    <n v="1294063"/>
    <s v="816001182-7"/>
    <s v="AUDIFARMA S.A."/>
    <s v="2251-342"/>
    <d v="2013-11-20T00:00:00"/>
    <x v="0"/>
    <s v="I48X"/>
    <s v="FIBRILACION Y ALETEO AURICULAR"/>
    <s v="20029236-01-0B01AX06"/>
    <s v="XARELTO® 15 MG COMPRIMIDOS RECUBIERTOS"/>
    <n v="1904"/>
    <s v="La orden o formula medica no evidencia la prescripcion "/>
    <s v="No aporta orden y/o formula medica"/>
    <s v="Se adjunta formula medica de acuerdo a lo establecido en la Res. 5395 de 2013 con la descripción del paciente, técnologia No POS y Médico Tratante."/>
    <n v="140056"/>
    <n v="140056"/>
    <x v="3"/>
    <s v="UNICA"/>
    <n v="20"/>
    <d v="2014-08-08T00:00:00"/>
    <d v="2017-08-07T00:00:00"/>
  </r>
  <r>
    <n v="739528"/>
    <n v="739528"/>
    <n v="102143649"/>
    <n v="1"/>
    <s v="JOSE BLAS FIORENZANO CONTRERAS"/>
    <s v="CC"/>
    <n v="17125094"/>
    <d v="2014-01-07T00:00:00"/>
    <d v="2014-02-25T00:00:00"/>
    <d v="2014-12-15T00:00:00"/>
    <m/>
    <m/>
    <s v="MAC"/>
    <n v="1296190"/>
    <s v="816001182-7"/>
    <s v="AUDIFARMA S.A."/>
    <s v="2239-569"/>
    <d v="2013-11-05T00:00:00"/>
    <x v="0"/>
    <s v="I10X"/>
    <s v="HIPERTENSION ESENCIAL (PRIMARIA)"/>
    <s v="19976402-03-0C09DA07"/>
    <s v="MICARDIS® PLUS 80 MG/25 MG"/>
    <n v="1904"/>
    <s v="La orden o formula medica no evidencia la prescripcion "/>
    <s v="No aporta orden y/o formula medica"/>
    <s v="Se adjunta formula medica de acuerdo a lo establecido en la Res. 5395 de 2013 con la descripción del paciente, técnologia No POS y Médico Tratante."/>
    <n v="187020"/>
    <n v="187020"/>
    <x v="3"/>
    <s v="UNICA"/>
    <n v="20"/>
    <d v="2014-08-08T00:00:00"/>
    <d v="2017-08-07T00:00:00"/>
  </r>
  <r>
    <n v="739538"/>
    <n v="739538"/>
    <n v="102143659"/>
    <n v="1"/>
    <s v="VICTOR MANUEL CLAVIJO MARTINEZ"/>
    <s v="CC"/>
    <n v="79326187"/>
    <d v="2014-01-08T00:00:00"/>
    <d v="2014-02-25T00:00:00"/>
    <d v="2015-01-14T00:00:00"/>
    <m/>
    <m/>
    <s v="MAC"/>
    <n v="1296246"/>
    <s v="816001182-7"/>
    <s v="AUDIFARMA S.A."/>
    <s v="2273-346"/>
    <d v="2013-12-16T00:00:00"/>
    <x v="0"/>
    <s v="E119"/>
    <s v="DIABETES MELLITUS NO INSULINODEPENDIENTE SIN MENCION DE COMPLICACION"/>
    <s v="19998393-02-0A10BH02"/>
    <s v="GALVUS® MET COMPRIMIDO RECUBIERTO CON PELICULA 50 MG/850 MG"/>
    <n v="1904"/>
    <s v="La orden o formula medica no evidencia la prescripcion "/>
    <s v="No aporta orden y/o formula medica"/>
    <s v="Se adjunta formula medica de acuerdo a lo establecido en la Res. 5395 de 2013 con la descripción del paciente, técnologia No POS y Médico Tratante."/>
    <n v="33664"/>
    <n v="33664"/>
    <x v="3"/>
    <s v="UNICA"/>
    <n v="20"/>
    <d v="2014-08-08T00:00:00"/>
    <d v="2017-08-07T00:00:00"/>
  </r>
  <r>
    <n v="739539"/>
    <n v="739539"/>
    <n v="102143660"/>
    <n v="1"/>
    <s v="ANA LETICIA SOLER DE MORALES"/>
    <s v="CC"/>
    <n v="23749326"/>
    <d v="2014-01-09T00:00:00"/>
    <d v="2014-02-25T00:00:00"/>
    <d v="2014-12-15T00:00:00"/>
    <m/>
    <m/>
    <s v="MAC"/>
    <n v="1296480"/>
    <s v="816001182-7"/>
    <s v="AUDIFARMA S.A."/>
    <s v="2261-653"/>
    <d v="2013-12-02T00:00:00"/>
    <x v="0"/>
    <s v="J42X"/>
    <s v="BRONQUITIS CRONICA NO ESPECIFICADA"/>
    <s v="19945455-02-0R03AK07"/>
    <s v="SYMBICORT ® TURBUHALER ® 320/9 UG DOSIS"/>
    <n v="1904"/>
    <s v="La orden o formula medica no evidencia la prescripcion "/>
    <s v="No aporta orden y/o formula medica"/>
    <s v="Se adjunta formula medica de acuerdo a lo establecido en la Res. 5395 de 2013 con la descripción del paciente, técnologia No POS y Médico Tratante."/>
    <n v="169411"/>
    <n v="169411"/>
    <x v="3"/>
    <s v="UNICA"/>
    <n v="20"/>
    <d v="2014-08-08T00:00:00"/>
    <d v="2017-08-07T00:00:00"/>
  </r>
  <r>
    <n v="739540"/>
    <n v="739540"/>
    <n v="102143661"/>
    <n v="1"/>
    <s v="ROSALIA JIMENEZ DE ARDILA"/>
    <s v="CC"/>
    <n v="41348424"/>
    <d v="2014-01-09T00:00:00"/>
    <d v="2014-02-25T00:00:00"/>
    <d v="2014-12-15T00:00:00"/>
    <m/>
    <m/>
    <s v="MAC"/>
    <n v="1296483"/>
    <s v="816001182-7"/>
    <s v="AUDIFARMA S.A."/>
    <s v="2233-101"/>
    <d v="2013-10-28T00:00:00"/>
    <x v="0"/>
    <s v="M161"/>
    <s v="OTRAS COXARTROSIS PRIMARIAS"/>
    <s v="19988367-02-0N02BE51"/>
    <s v="SINALGEN® TABLETAS"/>
    <n v="1904"/>
    <s v="La orden o formula medica no evidencia la prescripcion "/>
    <s v="No aporta orden y/o formula medica"/>
    <s v="Se adjunta formula medica de acuerdo a lo establecido en la Res. 5395 de 2013 con la descripción del paciente, técnologia No POS y Médico Tratante."/>
    <n v="228370"/>
    <n v="228370"/>
    <x v="3"/>
    <s v="UNICA"/>
    <n v="20"/>
    <d v="2014-08-08T00:00:00"/>
    <d v="2017-08-07T00:00:00"/>
  </r>
  <r>
    <n v="739546"/>
    <n v="739546"/>
    <n v="102143667"/>
    <n v="1"/>
    <s v="MARIA DE JESUS PEDRAZA TORRES"/>
    <s v="CC"/>
    <n v="20215122"/>
    <d v="2013-04-26T00:00:00"/>
    <d v="2013-05-15T00:00:00"/>
    <d v="2014-12-15T00:00:00"/>
    <m/>
    <m/>
    <n v="205"/>
    <n v="347533"/>
    <s v="816001182-7"/>
    <s v="AUDIFARMA S.A."/>
    <s v="2085-556"/>
    <d v="2013-04-22T00:00:00"/>
    <x v="0"/>
    <s v="E144"/>
    <s v="DIABETES MELLITUS- NO ESPECIFICADA CON COMPLICACIONES NEUROLOGICAS"/>
    <s v="19975048-01-0A10BH01"/>
    <s v="JANUVIA 100MG"/>
    <n v="1904"/>
    <s v="La orden o formula medica no evidencia la prescripcion "/>
    <s v="No aporta orden y/o formula medica"/>
    <s v="Se adjunta formula medica de acuerdo a lo establecido en la Res. 5395 de 2013 con la descripción del paciente, técnologia No POS y Médico Tratante."/>
    <n v="134820"/>
    <n v="134820"/>
    <x v="3"/>
    <s v="UNICA"/>
    <n v="20"/>
    <d v="2014-08-08T00:00:00"/>
    <d v="2017-08-07T00:00:00"/>
  </r>
  <r>
    <n v="739580"/>
    <n v="739580"/>
    <n v="102138658"/>
    <n v="3"/>
    <s v="JOHHAN MATTHIAS GUERRERO BARRAGAN"/>
    <s v="RC"/>
    <n v="1150186785"/>
    <d v="2013-06-14T00:00:00"/>
    <d v="2013-07-25T00:00:00"/>
    <d v="2014-04-15T00:00:00"/>
    <m/>
    <m/>
    <s v="SM"/>
    <n v="880845"/>
    <s v="899999123-7"/>
    <s v="FUNDACION HOSPITAL DE LA MISERICORDIA"/>
    <s v="1098-6"/>
    <d v="2013-06-18T00:00:00"/>
    <x v="0"/>
    <s v="L040"/>
    <s v="LINFADENITIS AGUDA DE CARA- CABEZA Y CUELLO"/>
    <n v="906730"/>
    <s v="LINFOCITOS CD16 LINFOCITOS NK POR CITOMETRÍA DE FLUJO - AC"/>
    <n v="1904"/>
    <s v="La orden o formula medica no evidencia la prescripcion "/>
    <s v="No aporta orden y/o formula medica"/>
    <s v="No se acepta la glosa, se encuentra adjunta la epicrisis o resumen de historia Clinica donde se evidencia la formulación de la Tecnología No POS durante el evento hospitalario, este documento cuenta con el nombre, firma y registro del médicoque la elaboró."/>
    <n v="102000"/>
    <n v="102000"/>
    <x v="3"/>
    <s v="UNICA"/>
    <n v="20"/>
    <d v="2014-08-08T00:00:00"/>
    <d v="2017-08-07T00:00:00"/>
  </r>
  <r>
    <n v="739629"/>
    <n v="739629"/>
    <n v="102138707"/>
    <n v="1"/>
    <s v="JOSE LUIS GARCIA GUTIERREZ"/>
    <s v="TI"/>
    <n v="97070324567"/>
    <d v="2013-08-23T00:00:00"/>
    <d v="2013-09-02T00:00:00"/>
    <d v="2014-04-15T00:00:00"/>
    <m/>
    <m/>
    <s v="NULL"/>
    <n v="2870620"/>
    <s v="860006656-9"/>
    <s v="FUNDACION ABOOD SHAIO EN REESTRUCTURACION"/>
    <s v="1158-39"/>
    <d v="2013-08-06T00:00:00"/>
    <x v="0"/>
    <s v="R509"/>
    <s v="FIEBRE- NO ESPECIFICADA"/>
    <s v="X00032"/>
    <s v="PROCALCITONINA SEMICUANTITATIVA - AC"/>
    <n v="902"/>
    <s v="El usuario no es consistente en los diferentes soportes del recobro"/>
    <s v="El nombre del usuario incluido en la solicitud de recobro es diferente a la Base de Datos Unica de Afiliados - BDUA"/>
    <s v="Por error en la fecha de servicio 23/08/2013 , se reportaba una diferencia en el nombre del usuario entre la BDUA y el recobro; en la actualidad este error fue subsanado. Se adjunta soporte de la página del FOSYGA donde se evidencia que el nombre fue corregido. "/>
    <n v="75353"/>
    <n v="75353"/>
    <x v="3"/>
    <s v="UNICA"/>
    <n v="20"/>
    <d v="2014-08-08T00:00:00"/>
    <d v="2017-08-07T00:00:00"/>
  </r>
  <r>
    <n v="739809"/>
    <n v="739809"/>
    <n v="102143684"/>
    <n v="1"/>
    <s v="CAMPO ELIAS CABEZA GUERRERO"/>
    <s v="CC"/>
    <n v="19064853"/>
    <d v="2013-05-23T00:00:00"/>
    <d v="2013-06-24T00:00:00"/>
    <d v="2014-12-15T00:00:00"/>
    <m/>
    <m/>
    <s v="ACB"/>
    <n v="121684"/>
    <s v="816001182-7"/>
    <s v="AUDIFARMA S.A."/>
    <s v="2081-526"/>
    <d v="2013-04-17T00:00:00"/>
    <x v="0"/>
    <s v="H401"/>
    <s v="GLAUCOMA PRIMARIO DE ANGULO ABIERTO"/>
    <s v="19992554-01-0S01ED51"/>
    <s v="KRYTANTEK OFTENO"/>
    <n v="1904"/>
    <s v="La orden o formula medica no evidencia la prescripcion "/>
    <s v="No aporta orden y/o formula medica"/>
    <s v="Se adjunta formula medica de acuerdo a lo establecido en la Res. 5395 de 2013 con la descripción del paciente, técnologia No POS y Médico Tratante."/>
    <n v="207496"/>
    <n v="207496"/>
    <x v="3"/>
    <s v="UNICA"/>
    <n v="20"/>
    <d v="2014-08-08T00:00:00"/>
    <d v="2017-08-07T00:00:00"/>
  </r>
  <r>
    <n v="739860"/>
    <n v="739860"/>
    <n v="102143734"/>
    <n v="1"/>
    <s v="JUSTO PASTOR HENAO LOPEZ"/>
    <s v="CC"/>
    <n v="994018"/>
    <d v="2013-05-29T00:00:00"/>
    <d v="2013-06-24T00:00:00"/>
    <d v="2014-12-15T00:00:00"/>
    <m/>
    <m/>
    <s v="MACB"/>
    <n v="183553"/>
    <s v="816001182-7"/>
    <s v="AUDIFARMA S.A."/>
    <s v="2111-185"/>
    <d v="2013-05-27T00:00:00"/>
    <x v="0"/>
    <s v="I48X"/>
    <s v="FIBRILACION Y ALETEO AURICULAR"/>
    <s v="19993897-02-0B01AE07"/>
    <s v="PRADAXA ® 110 MG"/>
    <n v="1904"/>
    <s v="La orden o formula medica no evidencia la prescripcion "/>
    <s v="No aporta orden y/o formula medica"/>
    <s v="Se adjunta formula medica de acuerdo a lo establecido en la Res. 5395 de 2013 con la descripción del paciente, técnologia No POS y Médico Tratante."/>
    <n v="136500"/>
    <n v="136500"/>
    <x v="3"/>
    <s v="UNICA"/>
    <n v="20"/>
    <d v="2014-08-08T00:00:00"/>
    <d v="2017-08-07T00:00:00"/>
  </r>
  <r>
    <n v="739862"/>
    <n v="739862"/>
    <n v="102143736"/>
    <n v="1"/>
    <s v="MARIA INES GUZMAN DE BOLIVAR"/>
    <s v="CC"/>
    <n v="20518429"/>
    <d v="2013-05-27T00:00:00"/>
    <d v="2013-06-24T00:00:00"/>
    <d v="2014-12-15T00:00:00"/>
    <m/>
    <m/>
    <s v="ACB"/>
    <n v="122067"/>
    <s v="816001182-7"/>
    <s v="AUDIFARMA S.A."/>
    <s v="2039-192"/>
    <d v="2013-02-22T00:00:00"/>
    <x v="0"/>
    <s v="H402"/>
    <s v="GLAUCOMA PRIMARIO DE ANGULO CERRADO"/>
    <s v="00229448-03-0S01EC04"/>
    <s v="AZOPT® SUSPENSIÓN OFTÁLMICA ESTÉRIL"/>
    <n v="1904"/>
    <s v="La orden o formula medica no evidencia la prescripcion "/>
    <s v="No aporta orden y/o formula medica"/>
    <s v="Se adjunta formula medica de acuerdo a lo establecido en la Res. 5395 de 2013 con la descripción del paciente, técnologia No POS y Médico Tratante."/>
    <n v="110056"/>
    <n v="110056"/>
    <x v="3"/>
    <s v="UNICA"/>
    <n v="20"/>
    <d v="2014-08-08T00:00:00"/>
    <d v="2017-08-07T00:00:00"/>
  </r>
  <r>
    <n v="739863"/>
    <n v="739863"/>
    <n v="102143737"/>
    <n v="1"/>
    <s v="JEIMMY PAOLA BELLO MARENTES"/>
    <s v="CC"/>
    <n v="39726072"/>
    <d v="2013-05-29T00:00:00"/>
    <d v="2013-06-24T00:00:00"/>
    <d v="2014-12-15T00:00:00"/>
    <m/>
    <m/>
    <s v="MACB"/>
    <n v="183559"/>
    <s v="816001182-7"/>
    <s v="AUDIFARMA S.A."/>
    <s v="2111-274"/>
    <d v="2013-05-27T00:00:00"/>
    <x v="0"/>
    <s v="J459"/>
    <s v="ASMA- NO ESPECIFICADA"/>
    <s v="20025577-01-0R03AK07"/>
    <s v="ZENHALE® SUSPENSION PRESURIZADA PARA INHALACION ORAL 100MCG/5 MCG"/>
    <n v="1904"/>
    <s v="La orden o formula medica no evidencia la prescripcion "/>
    <s v="No aporta orden y/o formula medica"/>
    <s v="Se adjunta formula medica de acuerdo a lo establecido en la Res. 5395 de 2013 con la descripción del paciente, técnologia No POS y Médico Tratante."/>
    <n v="112892"/>
    <n v="112892"/>
    <x v="3"/>
    <s v="UNICA"/>
    <n v="20"/>
    <d v="2014-08-08T00:00:00"/>
    <d v="2017-08-07T00:00:00"/>
  </r>
  <r>
    <n v="739864"/>
    <n v="739864"/>
    <n v="102143738"/>
    <n v="1"/>
    <s v="IRMA SERENA PINILLA COCA"/>
    <s v="CC"/>
    <n v="23489028"/>
    <d v="2013-05-29T00:00:00"/>
    <d v="2013-06-24T00:00:00"/>
    <d v="2014-12-15T00:00:00"/>
    <m/>
    <m/>
    <s v="MACB"/>
    <n v="183562"/>
    <s v="816001182-7"/>
    <s v="AUDIFARMA S.A."/>
    <s v="2109-311"/>
    <d v="2013-05-24T00:00:00"/>
    <x v="0"/>
    <s v="H401"/>
    <s v="GLAUCOMA PRIMARIO DE ANGULO ABIERTO"/>
    <s v="19992554-01-0S01ED51"/>
    <s v="KRYTANTEK OFTENO"/>
    <n v="1904"/>
    <s v="La orden o formula medica no evidencia la prescripcion "/>
    <s v="No aporta orden y/o formula medica"/>
    <s v="Se adjunta formula medica de acuerdo a lo establecido en la Res. 5395 de 2013 con la descripción del paciente, técnologia No POS y Médico Tratante."/>
    <n v="103748"/>
    <n v="103748"/>
    <x v="3"/>
    <s v="UNICA"/>
    <n v="20"/>
    <d v="2014-08-08T00:00:00"/>
    <d v="2017-08-07T00:00:00"/>
  </r>
  <r>
    <n v="739868"/>
    <n v="739868"/>
    <n v="102143742"/>
    <n v="1"/>
    <s v="SANDRA TERESA CASTRO BARRETO"/>
    <s v="CC"/>
    <n v="39544729"/>
    <d v="2013-05-29T00:00:00"/>
    <d v="2013-06-24T00:00:00"/>
    <d v="2014-12-15T00:00:00"/>
    <m/>
    <m/>
    <s v="MACB"/>
    <n v="184028"/>
    <s v="816001182-7"/>
    <s v="AUDIFARMA S.A."/>
    <s v="2087-95"/>
    <d v="2013-04-24T00:00:00"/>
    <x v="0"/>
    <s v="M150"/>
    <s v="(OSTEO)ARTROSIS PRIMARIA GENERALIZADA"/>
    <s v="19998174-28-0M01AX99"/>
    <s v="FLEXTRIL C MSM SOBRES"/>
    <n v="1904"/>
    <s v="La orden o formula medica no evidencia la prescripcion "/>
    <s v="No aporta orden y/o formula medica"/>
    <s v="Se adjunta formula medica de acuerdo a lo establecido en la Res. 5395 de 2013 con la descripción del paciente, técnologia No POS y Médico Tratante."/>
    <n v="56580"/>
    <n v="56580"/>
    <x v="3"/>
    <s v="UNICA"/>
    <n v="20"/>
    <d v="2014-08-08T00:00:00"/>
    <d v="2017-08-07T00:00:00"/>
  </r>
  <r>
    <n v="739881"/>
    <n v="739881"/>
    <n v="102143754"/>
    <n v="1"/>
    <s v="MIGUEL ANGEL GIRALDO LONDOÑO"/>
    <s v="CC"/>
    <n v="19075601"/>
    <d v="2013-12-30T00:00:00"/>
    <d v="2014-01-24T00:00:00"/>
    <d v="2014-12-15T00:00:00"/>
    <m/>
    <m/>
    <n v="205"/>
    <n v="425370"/>
    <s v="816001182-7"/>
    <s v="AUDIFARMA S.A."/>
    <s v="2187-546"/>
    <d v="2013-09-02T00:00:00"/>
    <x v="0"/>
    <s v="J449"/>
    <s v="ENFERMEDAD PULMONAR OBSTRUCTIVA CRONICA- NO ESPECIFICADA"/>
    <s v="19991309-01-0R03BB04"/>
    <s v="SPIRIVA® RESPIMAT®"/>
    <n v="1904"/>
    <s v="La orden o formula medica no evidencia la prescripcion "/>
    <s v="No aporta orden y/o formula medica"/>
    <s v="Se adjunta formula medica de acuerdo a lo establecido en la Res. 5395 de 2013 con la descripción del paciente, técnologia No POS y Médico Tratante."/>
    <n v="157306"/>
    <n v="157306"/>
    <x v="3"/>
    <s v="UNICA"/>
    <n v="20"/>
    <d v="2014-08-08T00:00:00"/>
    <d v="2017-08-07T00:00:00"/>
  </r>
  <r>
    <n v="739882"/>
    <n v="739882"/>
    <n v="102143755"/>
    <n v="1"/>
    <s v="MIGUEL ANGEL GIRALDO LONDOÑO"/>
    <s v="CC"/>
    <n v="19075601"/>
    <d v="2013-12-30T00:00:00"/>
    <d v="2014-01-24T00:00:00"/>
    <d v="2014-12-15T00:00:00"/>
    <m/>
    <m/>
    <n v="205"/>
    <n v="425371"/>
    <s v="816001182-7"/>
    <s v="AUDIFARMA S.A."/>
    <s v="2187-545"/>
    <d v="2013-09-02T00:00:00"/>
    <x v="0"/>
    <s v="J449"/>
    <s v="ENFERMEDAD PULMONAR OBSTRUCTIVA CRONICA- NO ESPECIFICADA"/>
    <s v="19902533-03-0R03AK06"/>
    <s v="SERETIDE DISKUS 50/500 MCG"/>
    <n v="1904"/>
    <s v="La orden o formula medica no evidencia la prescripcion "/>
    <s v="No aporta orden y/o formula medica"/>
    <s v="Se adjunta formula medica de acuerdo a lo establecido en la Res. 5395 de 2013 con la descripción del paciente, técnologia No POS y Médico Tratante."/>
    <n v="145941"/>
    <n v="145941"/>
    <x v="3"/>
    <s v="UNICA"/>
    <n v="20"/>
    <d v="2014-08-08T00:00:00"/>
    <d v="2017-08-07T00:00:00"/>
  </r>
  <r>
    <n v="739884"/>
    <n v="739884"/>
    <n v="102143757"/>
    <n v="1"/>
    <s v="MARIA ANGELINA BELLO PIAR"/>
    <s v="CC"/>
    <n v="41541049"/>
    <d v="2013-12-30T00:00:00"/>
    <d v="2014-01-24T00:00:00"/>
    <d v="2014-12-15T00:00:00"/>
    <m/>
    <m/>
    <n v="205"/>
    <n v="425384"/>
    <s v="816001182-7"/>
    <s v="AUDIFARMA S.A."/>
    <s v="2259-42"/>
    <d v="2013-11-29T00:00:00"/>
    <x v="0"/>
    <s v="M791"/>
    <s v="MIALGIA"/>
    <s v="19951544-01-0N06AX21"/>
    <s v="CYMBALTA® 30 MG CAPSULAS"/>
    <n v="1904"/>
    <s v="La orden o formula medica no evidencia la prescripcion "/>
    <s v="No aporta orden y/o formula medica"/>
    <s v="Se adjunta formula medica de acuerdo a lo establecido en la Res. 5395 de 2013 con la descripción del paciente, técnologia No POS y Médico Tratante."/>
    <n v="104692"/>
    <n v="104692"/>
    <x v="3"/>
    <s v="UNICA"/>
    <n v="20"/>
    <d v="2014-08-08T00:00:00"/>
    <d v="2017-08-07T00:00:00"/>
  </r>
  <r>
    <n v="739886"/>
    <n v="739886"/>
    <n v="102143759"/>
    <n v="1"/>
    <s v="ANA ELVIA MARTINEZ CAMPOS"/>
    <s v="CC"/>
    <n v="20180309"/>
    <d v="2013-12-30T00:00:00"/>
    <d v="2014-01-24T00:00:00"/>
    <d v="2014-12-15T00:00:00"/>
    <m/>
    <m/>
    <n v="205"/>
    <n v="425391"/>
    <s v="816001182-7"/>
    <s v="AUDIFARMA S.A."/>
    <s v="2275-162"/>
    <d v="2013-12-18T00:00:00"/>
    <x v="0"/>
    <s v="M321"/>
    <s v="LUPUS ERITEMATOSO SISTEMICO CON COMPROMISO DE ORGANOS O SISTEMAS"/>
    <s v="19993897-02-0B01AE07"/>
    <s v="PRADAXA ® 110 MG"/>
    <n v="1904"/>
    <s v="La orden o formula medica no evidencia la prescripcion "/>
    <s v="No aporta orden y/o formula medica"/>
    <s v="Se adjunta formula medica de acuerdo a lo establecido en la Res. 5395 de 2013 con la descripción del paciente, técnologia No POS y Médico Tratante."/>
    <n v="129820"/>
    <n v="129820"/>
    <x v="3"/>
    <s v="UNICA"/>
    <n v="20"/>
    <d v="2014-08-08T00:00:00"/>
    <d v="2017-08-07T00:00:00"/>
  </r>
  <r>
    <n v="739912"/>
    <n v="739912"/>
    <n v="102143785"/>
    <n v="1"/>
    <s v="JOSE OCHOA GONZALEZ"/>
    <s v="CC"/>
    <n v="17050674"/>
    <d v="2013-12-30T00:00:00"/>
    <d v="2014-01-24T00:00:00"/>
    <d v="2014-12-15T00:00:00"/>
    <m/>
    <m/>
    <n v="205"/>
    <n v="425421"/>
    <s v="816001182-7"/>
    <s v="AUDIFARMA S.A."/>
    <s v="2257-492"/>
    <d v="2013-11-27T00:00:00"/>
    <x v="0"/>
    <s v="F069"/>
    <s v="TRASTORNO MENTAL NO ESPECIFICADO DEBIDO A LESION Y DISFUNCION CEREBRAL Y A ENFERMEDAD FISICA"/>
    <s v="19991313-04-0N05AH04"/>
    <s v="QUETIAPINA 200 MG"/>
    <n v="1904"/>
    <s v="La orden o formula medica no evidencia la prescripcion "/>
    <s v="No aporta orden y/o formula medica"/>
    <s v="Se adjunta formula medica de acuerdo a lo establecido en la Res. 5395 de 2013 con la descripción del paciente, técnologia No POS y Médico Tratante."/>
    <n v="149380"/>
    <n v="149380"/>
    <x v="3"/>
    <s v="UNICA"/>
    <n v="20"/>
    <d v="2014-08-08T00:00:00"/>
    <d v="2017-08-07T00:00:00"/>
  </r>
  <r>
    <n v="739951"/>
    <n v="739951"/>
    <n v="102139035"/>
    <n v="1"/>
    <s v="EFRAIN PEÑUELA MORENO"/>
    <s v="CC"/>
    <n v="80366851"/>
    <d v="2013-12-23T00:00:00"/>
    <d v="2014-01-24T00:00:00"/>
    <d v="2014-12-15T00:00:00"/>
    <m/>
    <m/>
    <n v="205"/>
    <n v="424466"/>
    <s v="816001182-7"/>
    <s v="AUDIFARMA S.A."/>
    <s v="2251-73"/>
    <d v="2013-11-20T00:00:00"/>
    <x v="0"/>
    <s v="R060"/>
    <s v="DISNEA"/>
    <s v="20042850-05-0C10AA07"/>
    <s v="STAFEN 135/10 MG CAPSULAS"/>
    <n v="1904"/>
    <s v="La orden o formula medica no evidencia la prescripcion "/>
    <s v="No aporta orden y/o formula medica"/>
    <s v="Se adjunta formula medica de acuerdo a lo establecido en la Res. 5395 de 2013 con la descripción del paciente, técnologia No POS y Médico Tratante."/>
    <n v="151040"/>
    <n v="151040"/>
    <x v="3"/>
    <s v="UNICA"/>
    <n v="20"/>
    <d v="2014-08-08T00:00:00"/>
    <d v="2017-08-07T00:00:00"/>
  </r>
  <r>
    <n v="739977"/>
    <n v="739977"/>
    <n v="102139061"/>
    <n v="1"/>
    <s v="ORFA LOPEZ DE HERNANDEZ"/>
    <s v="CC"/>
    <n v="20086005"/>
    <d v="2013-12-05T00:00:00"/>
    <d v="2014-01-24T00:00:00"/>
    <d v="2014-12-15T00:00:00"/>
    <m/>
    <m/>
    <n v="205"/>
    <n v="421851"/>
    <s v="816001182-7"/>
    <s v="AUDIFARMA S.A."/>
    <s v="2235-322"/>
    <d v="2013-10-30T00:00:00"/>
    <x v="0"/>
    <s v="H470"/>
    <s v="TRASTORNOS DEL NERVIO OPTICO- NO CLASIFICADOS EN OTRA PARTE"/>
    <s v="19992554-01-0S01ED51"/>
    <s v="KRYTANTEK OFTENO"/>
    <n v="1904"/>
    <s v="La orden o formula medica no evidencia la prescripcion "/>
    <s v="No aporta orden y/o formula medica"/>
    <s v="Se adjunta formula medica de acuerdo a lo establecido en la Res. 5395 de 2013 con la descripción del paciente, técnologia No POS y Médico Tratante."/>
    <n v="75165"/>
    <n v="75165"/>
    <x v="3"/>
    <s v="UNICA"/>
    <n v="20"/>
    <d v="2014-08-08T00:00:00"/>
    <d v="2017-08-07T00:00:00"/>
  </r>
  <r>
    <n v="739989"/>
    <n v="739989"/>
    <n v="102139073"/>
    <n v="1"/>
    <s v="LEON AGUSTIN TRESPALACIOS MASSON"/>
    <s v="CC"/>
    <n v="123620"/>
    <d v="2013-12-19T00:00:00"/>
    <d v="2014-01-24T00:00:00"/>
    <d v="2014-12-15T00:00:00"/>
    <m/>
    <m/>
    <n v="205"/>
    <n v="421333"/>
    <s v="816001182-7"/>
    <s v="AUDIFARMA S.A."/>
    <s v="2245-280"/>
    <d v="2013-11-12T00:00:00"/>
    <x v="0"/>
    <s v="J449"/>
    <s v="ENFERMEDAD PULMONAR OBSTRUCTIVA CRONICA- NO ESPECIFICADA"/>
    <s v="20019134-01-0R03AC18"/>
    <s v="ONBRIZE® BREEZHALER 150 MCG POLVO PARA INHALACION (CÁPSULA DURA)"/>
    <n v="1904"/>
    <s v="La orden o formula medica no evidencia la prescripcion "/>
    <s v="No aporta orden y/o formula medica"/>
    <s v="Se adjunta formula medica de acuerdo a lo establecido en la Res. 5395 de 2013 con la descripción del paciente, técnologia No POS y Médico Tratante."/>
    <n v="123343"/>
    <n v="123343"/>
    <x v="3"/>
    <s v="UNICA"/>
    <n v="20"/>
    <d v="2014-08-08T00:00:00"/>
    <d v="2017-08-07T00:00:00"/>
  </r>
  <r>
    <n v="739990"/>
    <n v="739990"/>
    <n v="102139074"/>
    <n v="1"/>
    <s v="ANA BEATRIZ OSORIO"/>
    <s v="CC"/>
    <n v="21010241"/>
    <d v="2013-12-19T00:00:00"/>
    <d v="2014-01-24T00:00:00"/>
    <d v="2014-12-15T00:00:00"/>
    <m/>
    <m/>
    <n v="205"/>
    <n v="421334"/>
    <s v="816001182-7"/>
    <s v="AUDIFARMA S.A."/>
    <s v="2245-529"/>
    <d v="2013-11-12T00:00:00"/>
    <x v="0"/>
    <s v="J449"/>
    <s v="ENFERMEDAD PULMONAR OBSTRUCTIVA CRONICA- NO ESPECIFICADA"/>
    <s v="20019134-01-0R03AC18"/>
    <s v="ONBRIZE® BREEZHALER 150 MCG POLVO PARA INHALACION (CÁPSULA DURA)"/>
    <n v="1904"/>
    <s v="La orden o formula medica no evidencia la prescripcion "/>
    <s v="No aporta orden y/o formula medica"/>
    <s v="Se adjunta formula medica de acuerdo a lo establecido en la Res. 5395 de 2013 con la descripción del paciente, técnologia No POS y Médico Tratante."/>
    <n v="124503"/>
    <n v="124503"/>
    <x v="3"/>
    <s v="UNICA"/>
    <n v="20"/>
    <d v="2014-08-08T00:00:00"/>
    <d v="2017-08-07T00:00:00"/>
  </r>
  <r>
    <n v="739994"/>
    <n v="739994"/>
    <n v="102139078"/>
    <n v="1"/>
    <s v="OSCAR VILLEGAS ARANGO"/>
    <s v="CC"/>
    <n v="49930"/>
    <d v="2013-12-28T00:00:00"/>
    <d v="2014-01-24T00:00:00"/>
    <d v="2014-12-15T00:00:00"/>
    <m/>
    <m/>
    <n v="205"/>
    <n v="424461"/>
    <s v="816001182-7"/>
    <s v="AUDIFARMA S.A."/>
    <s v="2257-186"/>
    <d v="2013-11-27T00:00:00"/>
    <x v="0"/>
    <s v="N40X"/>
    <s v="HIPERPLASIA DE LA PROSTATA"/>
    <s v="20020466-02-0G04CB02"/>
    <s v="DUODART® CAPSULAS"/>
    <n v="1904"/>
    <s v="La orden o formula medica no evidencia la prescripcion "/>
    <s v="No aporta orden y/o formula medica"/>
    <s v="Se adjunta formula medica de acuerdo a lo establecido en la Res. 5395 de 2013 con la descripción del paciente, técnologia No POS y Médico Tratante."/>
    <n v="102950"/>
    <n v="102950"/>
    <x v="3"/>
    <s v="UNICA"/>
    <n v="20"/>
    <d v="2014-08-08T00:00:00"/>
    <d v="2017-08-07T00:00:00"/>
  </r>
  <r>
    <n v="740044"/>
    <n v="740044"/>
    <n v="102139128"/>
    <n v="1"/>
    <s v="MANUEL ROBERTO ORJUELA GUTIERREZ"/>
    <s v="CC"/>
    <n v="19173615"/>
    <d v="2013-05-18T00:00:00"/>
    <d v="2013-06-24T00:00:00"/>
    <d v="2014-12-15T00:00:00"/>
    <m/>
    <m/>
    <s v="ACB"/>
    <n v="122059"/>
    <s v="816001182-7"/>
    <s v="AUDIFARMA S.A."/>
    <s v="2075-197"/>
    <d v="2013-04-10T00:00:00"/>
    <x v="0"/>
    <s v="N40X"/>
    <s v="HIPERPLASIA DE LA PROSTATA"/>
    <s v="20020466-01-0G04CB02"/>
    <s v="DUODART® CAPSULAS"/>
    <n v="1904"/>
    <s v="La orden o formula medica no evidencia la prescripcion "/>
    <s v="No aporta orden y/o formula medica"/>
    <s v="Se adjunta formula medica de acuerdo a lo establecido en la Res. 5395 de 2013 con la descripción del paciente, técnologia No POS y Médico Tratante."/>
    <n v="111150"/>
    <n v="111150"/>
    <x v="3"/>
    <s v="UNICA"/>
    <n v="20"/>
    <d v="2014-08-08T00:00:00"/>
    <d v="2017-08-07T00:00:00"/>
  </r>
  <r>
    <n v="740047"/>
    <n v="740047"/>
    <n v="102139131"/>
    <n v="1"/>
    <s v="MANUEL ROBERTO ORJUELA GUTIERREZ"/>
    <s v="CC"/>
    <n v="19173615"/>
    <d v="2013-05-18T00:00:00"/>
    <d v="2013-06-24T00:00:00"/>
    <d v="2014-12-15T00:00:00"/>
    <m/>
    <m/>
    <s v="ACB"/>
    <n v="122060"/>
    <s v="816001182-7"/>
    <s v="AUDIFARMA S.A."/>
    <s v="2075-199"/>
    <d v="2013-04-10T00:00:00"/>
    <x v="0"/>
    <s v="J449"/>
    <s v="ENFERMEDAD PULMONAR OBSTRUCTIVA CRONICA- NO ESPECIFICADA"/>
    <s v="19902533-03-0R03AK06"/>
    <s v="SERETIDE DISKUS 50/500 MCG"/>
    <n v="1904"/>
    <s v="La orden o formula medica no evidencia la prescripcion "/>
    <s v="No aporta orden y/o formula medica"/>
    <s v="Se adjunta formula medica de acuerdo a lo establecido en la Res. 5395 de 2013 con la descripción del paciente, técnologia No POS y Médico Tratante."/>
    <n v="146604"/>
    <n v="146604"/>
    <x v="3"/>
    <s v="UNICA"/>
    <n v="20"/>
    <d v="2014-08-08T00:00:00"/>
    <d v="2017-08-07T00:00:00"/>
  </r>
  <r>
    <n v="740057"/>
    <n v="740057"/>
    <n v="102139141"/>
    <n v="1"/>
    <s v="JORGE ADAN CLAVIJO RODRIGUEZ"/>
    <s v="CC"/>
    <n v="19269985"/>
    <d v="2013-05-29T00:00:00"/>
    <d v="2013-06-24T00:00:00"/>
    <d v="2014-12-15T00:00:00"/>
    <m/>
    <m/>
    <s v="MACB"/>
    <n v="183529"/>
    <s v="816001182-7"/>
    <s v="AUDIFARMA S.A."/>
    <s v="2095-161"/>
    <d v="2013-05-06T00:00:00"/>
    <x v="0"/>
    <s v="I251"/>
    <s v="ENFERMEDAD ATEROSCLEROTICA DEL CORAZON"/>
    <s v="20006437-02-0B01AC22"/>
    <s v="EFFIENT® 10 MG"/>
    <n v="1904"/>
    <s v="La orden o formula medica no evidencia la prescripcion "/>
    <s v="No aporta orden y/o formula medica"/>
    <s v="Se adjunta formula medica de acuerdo a lo establecido en la Res. 5395 de 2013 con la descripción del paciente, técnologia No POS y Médico Tratante."/>
    <n v="217280"/>
    <n v="217280"/>
    <x v="3"/>
    <s v="UNICA"/>
    <n v="20"/>
    <d v="2014-08-08T00:00:00"/>
    <d v="2017-08-07T00:00:00"/>
  </r>
  <r>
    <n v="740073"/>
    <n v="740073"/>
    <n v="102139156"/>
    <n v="1"/>
    <s v="ARMANDO ISMAEL LOPEZ SALCEDO"/>
    <s v="CC"/>
    <n v="169219"/>
    <d v="2013-05-07T00:00:00"/>
    <d v="2013-05-24T00:00:00"/>
    <d v="2014-12-15T00:00:00"/>
    <m/>
    <m/>
    <s v="ACB"/>
    <n v="117749"/>
    <s v="816001182-7"/>
    <s v="AUDIFARMA S.A."/>
    <s v="2049-546"/>
    <d v="2013-03-06T00:00:00"/>
    <x v="0"/>
    <s v="J449"/>
    <s v="ENFERMEDAD PULMONAR OBSTRUCTIVA CRONICA- NO ESPECIFICADA"/>
    <s v="19945455-02-0R03AK07"/>
    <s v="SYMBICORT ® TURBUHALER ® 320/9 UG DOSIS"/>
    <n v="1904"/>
    <s v="La orden o formula medica no evidencia la prescripcion "/>
    <s v="No aporta orden y/o formula medica"/>
    <s v="Se adjunta formula medica de acuerdo a lo establecido en la Res. 5395 de 2013 con la descripción del paciente, técnologia No POS y Médico Tratante."/>
    <n v="28969"/>
    <n v="28969"/>
    <x v="3"/>
    <s v="UNICA"/>
    <n v="20"/>
    <d v="2014-08-08T00:00:00"/>
    <d v="2017-08-07T00:00:00"/>
  </r>
  <r>
    <n v="740077"/>
    <n v="740077"/>
    <n v="102139160"/>
    <n v="1"/>
    <s v="ESPERANZA BOSSA SANCHEZ"/>
    <s v="CC"/>
    <n v="20469920"/>
    <d v="2013-05-17T00:00:00"/>
    <d v="2013-05-24T00:00:00"/>
    <d v="2014-12-15T00:00:00"/>
    <m/>
    <m/>
    <s v="ACB"/>
    <n v="120763"/>
    <s v="816001182-7"/>
    <s v="AUDIFARMA S.A."/>
    <s v="2079-53"/>
    <d v="2013-04-15T00:00:00"/>
    <x v="0"/>
    <s v="E782"/>
    <s v="HIPERLIPIDEMIA MIXTA"/>
    <s v="20042850-05-0C10AB05"/>
    <s v="STAFEN 135/10 MG CAPSULAS"/>
    <n v="1904"/>
    <s v="La orden o formula medica no evidencia la prescripcion "/>
    <s v="No aporta orden y/o formula medica"/>
    <s v="Se adjunta formula medica de acuerdo a lo establecido en la Res. 5395 de 2013 con la descripción del paciente, técnologia No POS y Médico Tratante."/>
    <n v="159240"/>
    <n v="159240"/>
    <x v="3"/>
    <s v="UNICA"/>
    <n v="20"/>
    <d v="2014-08-08T00:00:00"/>
    <d v="2017-08-07T00:00:00"/>
  </r>
  <r>
    <n v="740080"/>
    <n v="740080"/>
    <n v="102139162"/>
    <n v="1"/>
    <s v="CARLOS ANDRES ROJAS VILLESCAS"/>
    <s v="CC"/>
    <n v="80009436"/>
    <d v="2013-05-16T00:00:00"/>
    <d v="2013-05-24T00:00:00"/>
    <d v="2014-12-15T00:00:00"/>
    <m/>
    <m/>
    <s v="ACB"/>
    <n v="120379"/>
    <s v="816001182-7"/>
    <s v="AUDIFARMA S.A."/>
    <s v="2101-328"/>
    <d v="2013-05-14T00:00:00"/>
    <x v="0"/>
    <s v="F412"/>
    <s v="TRASTORNO MIXTO DE ANSIEDAD Y DEPRESION"/>
    <s v="20001974-05-0N06AX23"/>
    <s v="PRISTIQ® 50 MG TABLETAS DE LIBERACION PROLONGADA"/>
    <n v="1904"/>
    <s v="La orden o formula medica no evidencia la prescripcion "/>
    <s v="No aporta orden y/o formula medica"/>
    <s v="Se adjunta formula medica de acuerdo a lo establecido en la Res. 5395 de 2013 con la descripción del paciente, técnologia No POS y Médico Tratante."/>
    <n v="229768"/>
    <n v="229768"/>
    <x v="3"/>
    <s v="UNICA"/>
    <n v="20"/>
    <d v="2014-08-08T00:00:00"/>
    <d v="2017-08-07T00:00:00"/>
  </r>
  <r>
    <n v="740084"/>
    <n v="740084"/>
    <n v="102139166"/>
    <n v="1"/>
    <s v="DIANA ALEXANDRA MUTIZ ARCOS"/>
    <s v="CC"/>
    <n v="63482588"/>
    <d v="2014-01-03T00:00:00"/>
    <d v="2014-01-28T00:00:00"/>
    <d v="2014-12-15T00:00:00"/>
    <m/>
    <m/>
    <n v="205"/>
    <n v="426923"/>
    <s v="816001182-7"/>
    <s v="AUDIFARMA S.A."/>
    <s v="2239-359"/>
    <d v="2013-11-05T00:00:00"/>
    <x v="0"/>
    <s v="F412"/>
    <s v="TRASTORNO MIXTO DE ANSIEDAD Y DEPRESION"/>
    <s v="20001974-05-0N06AX23"/>
    <s v="PRISTIQ® 50 MG TABLETAS DE LIBERACION PROLONGADA"/>
    <n v="1904"/>
    <s v="La orden o formula medica no evidencia la prescripcion "/>
    <s v="No aporta orden y/o formula medica"/>
    <s v="Se adjunta formula medica de acuerdo a lo establecido en la Res. 5395 de 2013 con la descripción del paciente, técnologia No POS y Médico Tratante."/>
    <n v="450936"/>
    <n v="450936"/>
    <x v="3"/>
    <s v="UNICA"/>
    <n v="20"/>
    <d v="2014-08-08T00:00:00"/>
    <d v="2017-08-07T00:00:00"/>
  </r>
  <r>
    <n v="740094"/>
    <n v="740094"/>
    <n v="102139175"/>
    <n v="1"/>
    <s v="MIGUEL ANGEL DURAN ORDOÑEZ"/>
    <s v="CC"/>
    <n v="79397349"/>
    <d v="2013-12-28T00:00:00"/>
    <d v="2014-01-15T00:00:00"/>
    <d v="2014-12-15T00:00:00"/>
    <m/>
    <m/>
    <s v="MACB"/>
    <n v="224123"/>
    <s v="816001182-7"/>
    <s v="AUDIFARMA S.A."/>
    <s v="2117-129"/>
    <d v="2013-06-04T00:00:00"/>
    <x v="0"/>
    <s v="I10X"/>
    <s v="HIPERTENSION ESENCIAL (PRIMARIA)"/>
    <s v="20017107-03-0C09DB04"/>
    <s v="MICARDIS® AMLO 80MG/5MG"/>
    <n v="1904"/>
    <s v="La orden o formula medica no evidencia la prescripcion "/>
    <s v="No aporta orden y/o formula medica"/>
    <s v="Se adjunta formula medica de acuerdo a lo establecido en la Res. 5395 de 2013 con la descripción del paciente, técnologia No POS y Médico Tratante."/>
    <n v="242228"/>
    <n v="242228"/>
    <x v="3"/>
    <s v="UNICA"/>
    <n v="20"/>
    <d v="2014-08-08T00:00:00"/>
    <d v="2017-08-07T00:00:00"/>
  </r>
  <r>
    <n v="740449"/>
    <n v="740449"/>
    <n v="102418007"/>
    <n v="1"/>
    <s v="MARIA IRENE ROMERO DE VELOSA"/>
    <s v="CC"/>
    <n v="27050740"/>
    <d v="2014-02-04T00:00:00"/>
    <d v="2014-02-25T00:00:00"/>
    <d v="2014-05-13T00:00:00"/>
    <m/>
    <m/>
    <n v="205"/>
    <n v="437837"/>
    <s v="816001182-7"/>
    <s v="AUDIFARMA S.A."/>
    <s v="2235-324"/>
    <d v="2013-10-30T00:00:00"/>
    <x v="0"/>
    <s v="H470"/>
    <s v="TRASTORNOS DEL NERVIO OPTICO- NO CLASIFICADOS EN OTRA PARTE"/>
    <s v="20005679-01-0S01EC04"/>
    <s v="AZARGA® SUSPENSION OFTÁLMICA ESTÉRIL"/>
    <n v="1904"/>
    <s v="La orden o formula medica no evidencia la prescripcion "/>
    <s v="No aporta orden y/o formula medica"/>
    <s v="Se adjunta formula medica de acuerdo a lo establecido en la Res. 5395 de 2013 con la descripción del paciente, técnologia No POS y Médico Tratante."/>
    <n v="196136"/>
    <n v="196136"/>
    <x v="4"/>
    <s v="UNICA"/>
    <n v="20"/>
    <d v="2014-08-29T00:00:00"/>
    <d v="2017-08-28T00:00:00"/>
  </r>
  <r>
    <n v="740983"/>
    <n v="740983"/>
    <n v="102418269"/>
    <n v="1"/>
    <s v="MARIA SUSANA ACOSTA DE RODRIGUEZ"/>
    <s v="CC"/>
    <n v="20081641"/>
    <d v="2014-01-10T00:00:00"/>
    <d v="2014-02-10T00:00:00"/>
    <d v="2014-05-13T00:00:00"/>
    <m/>
    <m/>
    <s v="MACB"/>
    <n v="228930"/>
    <s v="816001182-7"/>
    <s v="AUDIFARMA S.A."/>
    <s v="2287-410"/>
    <d v="2014-01-07T00:00:00"/>
    <x v="0"/>
    <s v="R521"/>
    <s v="DOLOR CRONICO INTRATABLE"/>
    <s v="19982562-01-0N01BB02"/>
    <s v="VERSATIS ® 5% PARCHES"/>
    <n v="1904"/>
    <s v="La orden o formula medica no evidencia la prescripcion "/>
    <s v="No aporta orden y/o formula medica"/>
    <s v="Se adjunta formula medica de acuerdo a lo establecido en la Res. 5395 de 2013 con la descripción del paciente, técnologia No POS y Médico Tratante."/>
    <n v="287693"/>
    <n v="287693"/>
    <x v="4"/>
    <s v="UNICA"/>
    <n v="20"/>
    <d v="2014-08-29T00:00:00"/>
    <d v="2017-08-28T00:00:00"/>
  </r>
  <r>
    <n v="741410"/>
    <n v="741410"/>
    <n v="103041489"/>
    <n v="1"/>
    <s v="ISABEL SANCHEZ DE RODRIGUEZ"/>
    <s v="CC"/>
    <n v="20219820"/>
    <d v="2013-06-06T00:00:00"/>
    <d v="2013-06-24T00:00:00"/>
    <d v="2015-04-15T00:00:00"/>
    <m/>
    <m/>
    <n v="205"/>
    <n v="353275"/>
    <s v="816001182-7"/>
    <s v="AUDIFARMA S.A."/>
    <s v="2055-92"/>
    <d v="2013-03-13T00:00:00"/>
    <x v="0"/>
    <s v="R522"/>
    <s v="OTRO DOLOR CRONICO"/>
    <s v="20016557-05-0N03AX16"/>
    <s v="PREGABALINA 150 MG CAPSULAS"/>
    <n v="1301"/>
    <s v="El usuario se encuentra reportado fallecido en RNEC para la fecha de prestación del servicio"/>
    <s v="Usuario reportado como fallecido en la base de datos de la Registraduría Nacional del Estado Civil"/>
    <s v="No se acepta la glosa. El usuario se encontraba vivo, afiliado y compensado a la EPS COMPENSAR para la fecha de prestación del servicio (06/06/2013). Se adjunta soporte de verificación de la Secretaria Distrital de Salud de Bogota donde se evidencia la fecha de fallecimiento del paciente 03/08/2013 y el servicio fue prestado previo a esta fecha."/>
    <n v="38752"/>
    <n v="38752"/>
    <x v="5"/>
    <s v="UNICA"/>
    <n v="20"/>
    <d v="2014-09-16T00:00:00"/>
    <d v="2017-09-15T00:00:00"/>
  </r>
  <r>
    <n v="742093"/>
    <n v="742093"/>
    <n v="102417396"/>
    <n v="1"/>
    <s v="PEDRO VILLALBA HERNANDEZ"/>
    <s v="CC"/>
    <n v="2936817"/>
    <d v="2013-05-18T00:00:00"/>
    <d v="2013-06-24T00:00:00"/>
    <d v="2014-05-13T00:00:00"/>
    <m/>
    <m/>
    <s v="ACB"/>
    <n v="121159"/>
    <s v="816001182-7"/>
    <s v="AUDIFARMA S.A."/>
    <s v="2081-99"/>
    <d v="2013-04-17T00:00:00"/>
    <x v="0"/>
    <s v="Z028"/>
    <s v="OTROS EXAMENES PARA FINES ADMINISTRATIVOS"/>
    <s v="19975068-02-0A10BH01"/>
    <s v="JANUVIA 50 MG"/>
    <n v="1904"/>
    <s v="La orden o formula medica no evidencia la prescripcion "/>
    <s v="No aporta orden y/o formula medica"/>
    <s v="Se adjunta formula medica de acuerdo a lo establecido en la Res. 5395 de 2013 con la descripción del paciente, técnologia No POS y Médico Tratante."/>
    <n v="144420"/>
    <n v="144420"/>
    <x v="4"/>
    <s v="UNICA"/>
    <n v="20"/>
    <d v="2014-08-29T00:00:00"/>
    <d v="2017-08-28T00:00:00"/>
  </r>
  <r>
    <n v="742923"/>
    <n v="742923"/>
    <n v="102420605"/>
    <n v="3"/>
    <s v="LIBIA FONTECHA HERNANDEZ"/>
    <s v="CC"/>
    <n v="35506388"/>
    <d v="2014-01-03T00:00:00"/>
    <d v="2014-01-24T00:00:00"/>
    <d v="2015-10-16T00:00:00"/>
    <m/>
    <m/>
    <n v="205"/>
    <n v="426553"/>
    <s v="816001182-7"/>
    <s v="AUDIFARMA S.A."/>
    <s v="2205-145"/>
    <d v="2013-09-23T00:00:00"/>
    <x v="0"/>
    <s v="H169"/>
    <s v="QUERATITIS- NO ESPECIFICADA"/>
    <s v="20044696-01-0S01ED51"/>
    <s v="BRIMODELT PLUS ® GOTAS OFTALMICAS"/>
    <n v="1904"/>
    <s v="La orden o formula medica no evidencia la prescripcion "/>
    <s v="No aporta orden y/o formula medica"/>
    <s v="Se adjunta formula medica de acuerdo a lo establecido en la Res. 5395 de 2013 con la descripción del paciente, técnologia No POS y Médico Tratante."/>
    <n v="24936"/>
    <n v="24936"/>
    <x v="4"/>
    <s v="UNICA"/>
    <n v="20"/>
    <d v="2014-08-29T00:00:00"/>
    <d v="2017-08-28T00:00:00"/>
  </r>
  <r>
    <n v="742946"/>
    <n v="742946"/>
    <n v="102420627"/>
    <n v="1"/>
    <s v="LUIS CARLOS DUENAS PELAEZ"/>
    <s v="CC"/>
    <n v="79655793"/>
    <d v="2013-12-19T00:00:00"/>
    <d v="2014-01-24T00:00:00"/>
    <d v="2014-05-13T00:00:00"/>
    <m/>
    <m/>
    <s v="MAC"/>
    <n v="1266729"/>
    <s v="816001182-7"/>
    <s v="AUDIFARMA S.A."/>
    <s v="2267-642"/>
    <d v="2013-12-09T00:00:00"/>
    <x v="0"/>
    <s v="Z988"/>
    <s v="OTROS ESTADOS POSTQUIRURGICOS ESPECIFICADOS"/>
    <s v="19932152-02-0S01XA18"/>
    <s v="MODUSIK- A OFTENO"/>
    <n v="1904"/>
    <s v="La orden o formula medica no evidencia la prescripcion "/>
    <s v="No aporta orden y/o formula medica"/>
    <s v="Se adjunta formula medica de acuerdo a lo establecido en la Res. 5395 de 2013 con la descripción del paciente, técnologia No POS y Médico Tratante."/>
    <n v="111500"/>
    <n v="111500"/>
    <x v="4"/>
    <s v="UNICA"/>
    <n v="20"/>
    <d v="2014-08-29T00:00:00"/>
    <d v="2017-08-28T00:00:00"/>
  </r>
  <r>
    <n v="743013"/>
    <n v="743013"/>
    <n v="102420694"/>
    <n v="1"/>
    <s v="ROSALINA BURGOS GARZON"/>
    <s v="CC"/>
    <n v="35487246"/>
    <d v="2014-01-23T00:00:00"/>
    <d v="2014-02-24T00:00:00"/>
    <d v="2014-05-13T00:00:00"/>
    <m/>
    <m/>
    <s v="MACB"/>
    <n v="233652"/>
    <s v="816001182-7"/>
    <s v="AUDIFARMA S.A."/>
    <s v="2293-126"/>
    <d v="2014-01-15T00:00:00"/>
    <x v="0"/>
    <s v="I10X"/>
    <s v="HIPERTENSION ESENCIAL (PRIMARIA)"/>
    <s v="20015778-03-0C09DX01"/>
    <s v="EXFORGE® HCT 5/160/12.5 COMPRIMIDOS RECUBIERTOS CON PELICULA"/>
    <n v="1904"/>
    <s v="La orden o formula medica no evidencia la prescripcion "/>
    <s v="No aporta orden y/o formula medica"/>
    <s v="Se adjunta formula medica de acuerdo a lo establecido en la Res. 5395 de 2013 con la descripción del paciente, técnologia No POS y Médico Tratante."/>
    <n v="191948"/>
    <n v="191948"/>
    <x v="4"/>
    <s v="UNICA"/>
    <n v="20"/>
    <d v="2014-08-29T00:00:00"/>
    <d v="2017-08-28T00:00:00"/>
  </r>
  <r>
    <n v="743215"/>
    <n v="743215"/>
    <n v="102419820"/>
    <n v="1"/>
    <s v="ARCELIA ESCOBAR VEGA"/>
    <s v="CC"/>
    <n v="28991742"/>
    <d v="2014-02-18T00:00:00"/>
    <d v="2014-03-03T00:00:00"/>
    <d v="2014-05-13T00:00:00"/>
    <m/>
    <m/>
    <s v="MACB"/>
    <n v="235200"/>
    <s v="816001182-7"/>
    <s v="AUDIFARMA S.A."/>
    <s v="2277-196"/>
    <d v="2013-12-20T00:00:00"/>
    <x v="0"/>
    <s v="H408"/>
    <s v="OTROS GLAUCOMAS"/>
    <s v="19937946-16-0S01ED51"/>
    <s v="DORZOPT®"/>
    <n v="1904"/>
    <s v="La orden o formula medica no evidencia la prescripcion "/>
    <s v="No aporta orden y/o formula medica"/>
    <s v="Se adjunta formula medica de acuerdo a lo establecido en la Res. 5395 de 2013 con la descripción del paciente, técnologia No POS y Médico Tratante."/>
    <n v="31272"/>
    <n v="31272"/>
    <x v="4"/>
    <s v="UNICA"/>
    <n v="20"/>
    <d v="2014-08-29T00:00:00"/>
    <d v="2017-08-28T00:00:00"/>
  </r>
  <r>
    <n v="743337"/>
    <n v="743337"/>
    <n v="102420139"/>
    <n v="1"/>
    <s v="ISMAEL ENRIQUE BAHAMON PINTO"/>
    <s v="CC"/>
    <n v="17042842"/>
    <d v="2013-12-28T00:00:00"/>
    <d v="2014-01-24T00:00:00"/>
    <d v="2015-01-15T00:00:00"/>
    <m/>
    <m/>
    <s v="MAC"/>
    <n v="1267246"/>
    <s v="816001182-7"/>
    <s v="AUDIFARMA S.A."/>
    <s v="2161-160"/>
    <d v="2013-07-31T00:00:00"/>
    <x v="0"/>
    <s v="J449"/>
    <s v="ENFERMEDAD PULMONAR OBSTRUCTIVA CRONICA- NO ESPECIFICADA"/>
    <s v="20013309-01-0R03AK06"/>
    <s v="SERETIDE DISKUS 50/250 MCG"/>
    <n v="1904"/>
    <s v="La orden o formula medica no evidencia la prescripcion "/>
    <s v="No aporta orden y/o formula medica"/>
    <s v="Se adjunta formula medica de acuerdo a lo establecido en la Res. 5395 de 2013 con la descripción del paciente, técnologia No POS y Médico Tratante."/>
    <n v="130231"/>
    <n v="130231"/>
    <x v="4"/>
    <s v="UNICA"/>
    <n v="20"/>
    <d v="2014-08-29T00:00:00"/>
    <d v="2017-08-28T00:00:00"/>
  </r>
  <r>
    <n v="743345"/>
    <n v="743345"/>
    <n v="102420147"/>
    <n v="1"/>
    <s v="DANIEL FERNANDO VERA GARCIA"/>
    <s v="CC"/>
    <n v="1010168976"/>
    <d v="2013-12-18T00:00:00"/>
    <d v="2014-01-24T00:00:00"/>
    <d v="2014-05-13T00:00:00"/>
    <m/>
    <m/>
    <n v="205"/>
    <n v="420915"/>
    <s v="816001182-7"/>
    <s v="AUDIFARMA S.A."/>
    <s v="2249-219"/>
    <d v="2013-11-18T00:00:00"/>
    <x v="0"/>
    <s v="M321"/>
    <s v="LUPUS ERITEMATOSO SISTEMICO CON COMPROMISO DE ORGANOS O SISTEMAS"/>
    <s v="19996121-05-0L04AA06"/>
    <s v="MICOFLAVIN ® 500 MG COMPRIMIDOS RECUBIERTOS"/>
    <n v="1904"/>
    <s v="La orden o formula medica no evidencia la prescripcion "/>
    <s v="No aporta orden y/o formula medica"/>
    <s v="Se adjunta formula medica de acuerdo a lo establecido en la Res. 5395 de 2013 con la descripción del paciente, técnologia No POS y Médico Tratante."/>
    <n v="220900"/>
    <n v="220900"/>
    <x v="4"/>
    <s v="UNICA"/>
    <n v="20"/>
    <d v="2014-08-29T00:00:00"/>
    <d v="2017-08-28T00:00:00"/>
  </r>
  <r>
    <n v="743505"/>
    <n v="743505"/>
    <n v="102420307"/>
    <n v="1"/>
    <s v="ANDRES FELIPE GOMEZ AHUMADA"/>
    <s v="TI"/>
    <n v="98050862623"/>
    <d v="2013-11-07T00:00:00"/>
    <d v="2013-12-18T00:00:00"/>
    <d v="2014-05-13T00:00:00"/>
    <m/>
    <m/>
    <m/>
    <n v="1765"/>
    <s v="79140873-0"/>
    <s v="ALBERTO DE ZUBIRIA SALGADO"/>
    <s v="757-48"/>
    <d v="2013-07-09T00:00:00"/>
    <x v="0"/>
    <s v="J304"/>
    <s v="RINITIS ALERGICA- NO ESPECIFICADA"/>
    <n v="991201"/>
    <s v="INMUNOTERAPIA ACAROS DEPIGOIDE - AC"/>
    <n v="902"/>
    <s v="El usuario no es consistente en los diferentes soportes del recobro"/>
    <s v="El nombre del usuario incluido en la solicitud de recobro es diferente a la Base de Datos Unica de Afiliados - BDUA"/>
    <s v="Por error en la fecha de servicio 7/11/2013 , se reportaba una diferencia en el nombre del usuario entre la BDUA y el recobro; en la actualidad este error fue subsanado. Se adjunta soporte de la página del FOSYGA donde se evidencia que el nombre fue corregido. "/>
    <n v="151510"/>
    <n v="151510"/>
    <x v="4"/>
    <s v="UNICA"/>
    <n v="20"/>
    <d v="2014-08-29T00:00:00"/>
    <d v="2017-08-28T00:00:00"/>
  </r>
  <r>
    <n v="743741"/>
    <n v="743741"/>
    <n v="102419980"/>
    <n v="1"/>
    <s v="CARMEN ELISA PALACIOS PAZMINO"/>
    <s v="CC"/>
    <n v="51642001"/>
    <d v="2013-06-14T00:00:00"/>
    <d v="2013-06-24T00:00:00"/>
    <d v="2015-04-14T00:00:00"/>
    <m/>
    <m/>
    <n v="205"/>
    <n v="355639"/>
    <s v="816001182-7"/>
    <s v="AUDIFARMA S.A."/>
    <s v="2001-125"/>
    <d v="2013-01-08T00:00:00"/>
    <x v="0"/>
    <s v="J450"/>
    <s v="ASMA PREDOMINANTEMENTE ALERGICA"/>
    <s v="19902533-03-0R03AK06"/>
    <s v="SERETIDE DISKUS 50/500 MCG"/>
    <n v="1904"/>
    <s v="La orden o formula medica no evidencia la prescripcion "/>
    <s v="No aporta orden y/o formula medica"/>
    <s v="Se adjunta formula medica de acuerdo a lo establecido en la Res. 5395 de 2013 con la descripción del paciente, técnologia No POS y Médico Tratante."/>
    <n v="146604"/>
    <n v="146604"/>
    <x v="4"/>
    <s v="UNICA"/>
    <n v="20"/>
    <d v="2014-08-29T00:00:00"/>
    <d v="2017-08-28T00:00:00"/>
  </r>
  <r>
    <n v="743775"/>
    <n v="743775"/>
    <n v="102420014"/>
    <n v="1"/>
    <s v="BERNARDA BELLO DE ACOSTA"/>
    <s v="CC"/>
    <n v="41408190"/>
    <d v="2014-02-22T00:00:00"/>
    <d v="2014-03-12T00:00:00"/>
    <d v="2015-03-16T00:00:00"/>
    <m/>
    <m/>
    <n v="1"/>
    <n v="1097942"/>
    <s v="830138802-5"/>
    <s v="FUNDACION SALUD BOSQUE"/>
    <s v="2230-13"/>
    <d v="2014-02-20T00:00:00"/>
    <x v="0"/>
    <s v="L031"/>
    <s v="CELULITIS DE OTRAS PARTES DE LOS MIEMBROS"/>
    <s v="19907394-03-0J01XX08"/>
    <s v="ZYVOXID 2 MG/ML SOLUCION INYECTABLE"/>
    <n v="901"/>
    <s v="El usuario no es consistente en los diferentes soportes del recobro"/>
    <s v="El usuario incluido en la factura no corresponde al usuario autorizado por CTC y/o fallo de tutela y/o orden medica."/>
    <s v="No se acepta glosa. Se adjunta orden medica que corresponde a los facturado por la IPS y ordenado por el CTC y/o PRESCRIPCION"/>
    <n v="1928290"/>
    <n v="1928290"/>
    <x v="4"/>
    <s v="UNICA"/>
    <n v="20"/>
    <d v="2014-08-29T00:00:00"/>
    <d v="2017-08-28T00:00:00"/>
  </r>
  <r>
    <n v="744222"/>
    <n v="744222"/>
    <n v="102421609"/>
    <n v="1"/>
    <s v="ALBA DELIS MORALES BENAVIDES"/>
    <s v="CC"/>
    <n v="65713283"/>
    <d v="2014-01-21T00:00:00"/>
    <d v="2014-02-25T00:00:00"/>
    <d v="2014-05-13T00:00:00"/>
    <m/>
    <m/>
    <n v="205"/>
    <n v="433932"/>
    <s v="816001182-7"/>
    <s v="AUDIFARMA S.A."/>
    <s v="2297-453"/>
    <d v="2014-01-20T00:00:00"/>
    <x v="0"/>
    <s v="M796"/>
    <s v="DOLOR EN MIEMBRO"/>
    <s v="19993897-02-0B01AE07"/>
    <s v="PRADAXA ® 110 MG"/>
    <n v="1904"/>
    <s v="La orden o formula medica no evidencia la prescripcion "/>
    <s v="No aporta orden y/o formula medica"/>
    <s v="Se adjunta formula medica de acuerdo a lo establecido en la Res. 5395 de 2013 con la descripción del paciente, técnologia No POS y Médico Tratante."/>
    <n v="129720"/>
    <n v="129720"/>
    <x v="4"/>
    <s v="UNICA"/>
    <n v="20"/>
    <d v="2014-08-29T00:00:00"/>
    <d v="2017-08-28T00:00:00"/>
  </r>
  <r>
    <n v="744257"/>
    <n v="744257"/>
    <n v="102421643"/>
    <n v="1"/>
    <s v="MARTHA JOSEFINA VEGA CRUZ"/>
    <s v="CC"/>
    <n v="51707430"/>
    <d v="2014-01-08T00:00:00"/>
    <d v="2014-02-03T00:00:00"/>
    <d v="2015-11-17T00:00:00"/>
    <m/>
    <m/>
    <s v="TUT"/>
    <n v="199797"/>
    <s v="816001182-7"/>
    <s v="AUDIFARMA S.A."/>
    <s v="2261-101"/>
    <d v="2013-12-02T00:00:00"/>
    <x v="0"/>
    <s v="R521"/>
    <s v="DOLOR CRONICO INTRATABLE"/>
    <s v="20015001-03-0N03AX16"/>
    <s v="MARTESIA® 75 MG"/>
    <n v="1902"/>
    <s v="La orden o formula medica no evidencia la prescripcion "/>
    <s v="Orden o formula sin nombre o firma del prescriptor con su respectivo número de registro profesional"/>
    <s v="Se adjunta formula medica de acuerdo a lo establecido en la Res. 5395 de 2013 con la descripción del paciente, técnologia No POS y Médico Tratante."/>
    <n v="58632"/>
    <n v="58632"/>
    <x v="4"/>
    <s v="UNICA"/>
    <n v="20"/>
    <d v="2014-08-29T00:00:00"/>
    <d v="2017-08-28T00:00:00"/>
  </r>
  <r>
    <n v="744816"/>
    <n v="744816"/>
    <n v="102421166"/>
    <n v="1"/>
    <s v="ORLANDO RODRIGUEZ ZABALA"/>
    <s v="CC"/>
    <n v="79051471"/>
    <d v="2013-12-26T00:00:00"/>
    <d v="2014-01-24T00:00:00"/>
    <d v="2014-05-13T00:00:00"/>
    <m/>
    <m/>
    <n v="205"/>
    <n v="423425"/>
    <s v="816001182-7"/>
    <s v="AUDIFARMA S.A."/>
    <s v="2259-233"/>
    <d v="2013-11-29T00:00:00"/>
    <x v="0"/>
    <s v="H188"/>
    <s v="OTROS TRASTORNOS ESPECIFICADOS DE LA CORNEA"/>
    <s v="19932152-02-0S01XA18"/>
    <s v="MODUSIK- A OFTENO"/>
    <n v="1904"/>
    <s v="La orden o formula medica no evidencia la prescripcion "/>
    <s v="No aporta orden y/o formula medica"/>
    <s v="Se adjunta formula medica de acuerdo a lo establecido en la Res. 5395 de 2013 con la descripción del paciente, técnologia No POS y Médico Tratante."/>
    <n v="111300"/>
    <n v="111300"/>
    <x v="4"/>
    <s v="UNICA"/>
    <n v="20"/>
    <d v="2014-08-29T00:00:00"/>
    <d v="2017-08-28T00:00:00"/>
  </r>
  <r>
    <n v="745003"/>
    <n v="745003"/>
    <n v="102421774"/>
    <n v="1"/>
    <s v="ARIEL ENRIQUE HERRERA DIAZ"/>
    <s v="CC"/>
    <n v="72146394"/>
    <d v="2013-06-28T00:00:00"/>
    <d v="2013-09-25T00:00:00"/>
    <d v="2015-03-16T00:00:00"/>
    <d v="2011-06-09T00:00:00"/>
    <s v="Acción de tutela del 9 de junio de 2011 para el suministro de los medicamentos Travada, Epivir, 3tc, Valixa, Diflucan, Bactrim F, Stilnox, Shampoo Pirimed o Lexinex y Sun glass solor gel, los cuales no han sido autorizados por parte de la EPS. Se concede la tutela y ordena la práctica de los exámenes de laboratorio especializados, cubriendo sus costos en un 100% y en el futuro se le sigan suministrando los medicamentos, procedimientos y exámenes que de acuerdo a las prescripciones, que para el tratamiento de su enfermedad, aprecien y valoren los galenos. Mediante impugnación del 15 de julio de 2011 se confirma el fallo aclarando que la EPS se encuentra obligada a autorizar todos los servicios que su médico tratante ordene para el tratamiento del VIH y de las secuelas que este genere, lo cual comprende las prestaciones directamente relacionadas con el manejo de su enfermedad de base, y las secundarias, originadas en este padecimiento. De conformidad con la historia clínica, se establece que el paciente presenta un acné, para lo cual requiere de tratamiento con la loción ANTACNE 01S que contiene los principios activos eritromicina mas ácido salicílico, producto dermatológico no incluido dentro de las coberturas del plan obligatorio de salud, objeto de cobertura del tratamiento integral ordenado por parte del fallo de tutela."/>
    <n v="40"/>
    <n v="22133"/>
    <s v="900285194-8"/>
    <s v="FARMACIA INSTITUCIONAL SAS"/>
    <s v="2011-596"/>
    <m/>
    <x v="1"/>
    <s v="B24X"/>
    <s v="ENFERMEDAD POR VIRUS DE LA INMUNODEFICIENCIA HUMANA (VIH)- SIN OTRA ESPECIFICACION"/>
    <n v="999001755"/>
    <s v="SUNSTOP PLUS PROTECCION TOTAL"/>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55314"/>
    <n v="55314"/>
    <x v="4"/>
    <s v="UNICA"/>
    <n v="20"/>
    <d v="2014-08-29T00:00:00"/>
    <d v="2017-08-28T00:00:00"/>
  </r>
  <r>
    <n v="745260"/>
    <n v="745260"/>
    <n v="102419423"/>
    <n v="1"/>
    <s v="HILDA CHAPARRO DE ACOSTA"/>
    <s v="CC"/>
    <n v="20259932"/>
    <d v="2014-01-24T00:00:00"/>
    <d v="2014-02-18T00:00:00"/>
    <d v="2014-05-13T00:00:00"/>
    <m/>
    <m/>
    <m/>
    <n v="729"/>
    <s v="900407111-2"/>
    <s v="GENCELL PHARMA S.A.S"/>
    <s v="865-20"/>
    <d v="2014-01-09T00:00:00"/>
    <x v="0"/>
    <s v="Z803"/>
    <s v="HISTORIA FAMILIAR DE TUMOR MALIGNO DE MAMA"/>
    <n v="90840301"/>
    <s v="ESTUDIO DE MUTACION GENETICA BRCA 2 (SINGLE SITE)- AC"/>
    <n v="902"/>
    <s v="El usuario no es consistente en los diferentes soportes del recobro"/>
    <s v="El nombre del usuario incluido en la solicitud de recobro es diferente a la Base de Datos Unica de Afiliados - BDUA"/>
    <s v="Por error en la fecha de servicio 24/01/2014 , se reportaba una diferencia en el nombre del usuario entre la BDUA y el recobro; en la actualidad este error fue subsanado. Se adjunta soporte de la página del FOSYGA donde se evidencia que el nombre fue corregido. "/>
    <n v="1000000"/>
    <n v="1000000"/>
    <x v="4"/>
    <s v="UNICA"/>
    <n v="20"/>
    <d v="2014-08-29T00:00:00"/>
    <d v="2017-08-28T00:00:00"/>
  </r>
  <r>
    <n v="745346"/>
    <n v="745346"/>
    <n v="102501056"/>
    <n v="3"/>
    <s v="HECTOR GUTIERREZ ORTIZ"/>
    <s v="CC"/>
    <n v="2971469"/>
    <d v="2013-08-17T00:00:00"/>
    <d v="2013-11-25T00:00:00"/>
    <d v="2015-08-20T00:00:00"/>
    <d v="2006-04-26T00:00:00"/>
    <s v="Acción de tutela del 26 de abril de 2006 para la realización de un cateterismo cardiaco izquierdo mas arteriografía coronaria para la insuficiencia cardiaca que presenta, la cual se encuentra sometida a períodos mínimos de cotización y solamente tiene una cobertura del 29%, razón por la cual la EPS Compensar no le autorizó el procedimiento en su totalidad. Se concede la tutela y ordena la cobertura del 100% del costo del tratamiento para la arteriografía coronaria con cateterismo cardiaco izquierdo, así como el 100% de los tratamientos, procedimientos, medicamentos, terapias, exámenes, hospitalizaciones y todo cuanto el mismo llegare a requerir para preservar su vida. "/>
    <s v="MACB"/>
    <n v="208035"/>
    <s v="816001182-7"/>
    <s v="AUDIFARMA S.A."/>
    <s v="031-2006"/>
    <m/>
    <x v="1"/>
    <s v="I251"/>
    <s v="ENFERMEDAD ATEROSCLEROTICA DEL CORAZON"/>
    <s v="20001293-03-0C07AB02"/>
    <s v="PREZOC 5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3130"/>
    <n v="23130"/>
    <x v="4"/>
    <s v="UNICA"/>
    <n v="20"/>
    <d v="2014-08-29T00:00:00"/>
    <d v="2017-08-28T00:00:00"/>
  </r>
  <r>
    <n v="745393"/>
    <n v="745393"/>
    <n v="102501144"/>
    <n v="1"/>
    <s v="MATEO CASTANEDA GONZALEZ"/>
    <s v="TI"/>
    <n v="99050207664"/>
    <d v="2013-02-06T00:00:00"/>
    <d v="2013-10-18T00:00:00"/>
    <d v="2015-03-16T00:00:00"/>
    <d v="2006-03-07T00:00:00"/>
    <s v="Paciente con dos fallos de tutela:1 Accion de tutela del 5 de octubre de 2005 se concede la tutela y se ordena el suministro de audifonos asi como los elementos para la sonda de GASTROSTOMIA para las afecciones que presenta a consecuencia de la PARALISIS CEREBRAL que tienen; Accion de tutela del 7 de marzo de 2006 se concede la tutela ordenando la evaluacion general y especializada por parte del equipo medico interdisciplinario del paciente estableciendo el nivel de urgencia que el tratamiento requiera y en caso de ser alto debera otorgarse el tratamiento procedimientos y medicamentos incluso los excluidos del POS e incluido el examen inmediato de cinedeglucion solicitado a causa de la PARALISIS CEREBRAL QUE PADECE ...objeto de cobertura del tratamiento integral ordenada por parte del fallo de tutela "/>
    <n v="40"/>
    <n v="16211"/>
    <s v="900285194-8"/>
    <s v="FARMACIA INSTITUCIONAL SAS"/>
    <s v="2006-0188"/>
    <m/>
    <x v="1"/>
    <s v="G800"/>
    <s v="PARALISIS CEREBRAL ESPASTICA"/>
    <n v="999004376"/>
    <s v="TENA WASH CREAM 3 EN 1"/>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37540"/>
    <n v="37540"/>
    <x v="4"/>
    <s v="UNICA"/>
    <n v="20"/>
    <d v="2014-08-29T00:00:00"/>
    <d v="2017-08-28T00:00:00"/>
  </r>
  <r>
    <n v="745400"/>
    <n v="745400"/>
    <n v="102501156"/>
    <n v="1"/>
    <s v="DAVID STEVEN RAMIREZ LOPEZ"/>
    <s v="RC"/>
    <n v="1016714981"/>
    <d v="2013-09-13T00:00:00"/>
    <d v="2013-10-18T00:00:00"/>
    <d v="2015-08-20T00:00:00"/>
    <d v="2009-03-09T00:00:00"/>
    <s v="Paciente con cuatro fallos de Tutela: 1. Acción de Tutela del 30 de mayo de 2008 por presentar retraso mental con trastorno en el desarrollo del lenguaje por lo cual ha presentado varias complicaciones como bronquiolitis y pérdida de peso requiriendo Soporte nutricional con Z Bec granulado y Leche Nan, teniendo en cuenta que además presenta una epilepsia focal. Se concede la Tutela y ordena el suministro de la leche Nan y el Z-Bec, así como el tratamiento integral para la desnutrición que presenta. 2. Acción de Tutela del 9 de marzo de 2009 a través del cual se concede tanto para el señor Mario Ramírez como para Angelica María López, David Steven Ramírez López y Valentina Ramírez López los tratamientos, procedimientos y gafas y lentes requeridos por la patología oftalmológica que padecen. 3. Acción de Tutela del 24 de junio de 2009 por presentar traumatismo con fractura en la segunda falange del miembro superior izquierdo para lo cual requiere de tratamiento intrahospitalario, para lo cual le cobran copago por los servicios que requiera. Por parte de la EPS Compensar se autoriza la atención y se declaran los hechos superados. Mediante impugnación del 4 de agosto de 2009 se concede la Tutela y ordena brindar el tratamiento integral que requiera para tratar la contusión del dedo de la mano, dicho tratamiento comprende el suministro oportuno de medicamentos, la práctica de rehabilitación requerida, el examen diagnóstico y el seguimiento y en general todo otro componente que el médico tratante valore como necesario para el restablecimiento de la salud del menor. 4. Acción de Tutela del 26 de septiembre de 2011 para el suministro del medicamento en presentación comercial Uniclair para la rinitis crónica que su grupo familiar padece y que está siendo tratada con Spray nasal. Así como para el tratamiento de alopecia andrógena, dermatitis atópica, pitiriasis alba, rinitis alérgica, cefalea subaguda con signos de alarma, melasma, rinitis crónica, entre otras. Además presenta problemas de desnutrición, para lo cual le han ordenado diferentes medicamentos y multivitamínicos, sin embargo, le han ordenado Frex clean shampoo oftálmico, Uniclair Mometasona y Dolex Acetaminofen, los cuales no han sido autorizados por la EPS al no encontrarse cubiertos por el POS. Se concede la Tutela y ordena el suministro de los productos Humectante Ultra, Ketodex, Bromidex, Sunskin, Uniclair, Rostro a frasco, Sun Stop plus, Ridoff Frasco, Beratarretin H crema, Deltacrin Shampoo, Total Health loción, capilar entre otras, 21, Uniclair, Tricovit cápsulas, Sunaid gel, Fluoen crema, Cetaphil crema, Frex clean Shampoo oftálmico, Dolex ordenados por los médicos tratantes y el seguimiento del tratamiento que sea necesario para tratar la enfermedad que aquí los aqueja, así mismo, los procedimientos, exámenes y medicamentos que puedan necesitar el señor MARIO RAMIREZ HURTADO, su esposa ANGELICA MARIA LOPEZ PALACIO, su hija VALENTINA RAMIREZ LOPEZ y su hijo DAVID STEVEN RAMIREZ LOPEZ de aquí en adelante para manejar su limitación de salud en forma digna. Mediante impugnación del 8 de noviembre de 2011 se confirma el fallo de Tutela. De conformidad con lo establecido en la historia clínica, el paciente requiere del Nestum, cereal infantil que contiene PREBIO 1, fibras naturales que fortalecen el aparato digestivo, protegiéndolo de enfermedades gastrointestinales. "/>
    <n v="205"/>
    <n v="386652"/>
    <s v="816001182-7"/>
    <s v="AUDIFARMA S.A."/>
    <s v="2009-00192"/>
    <m/>
    <x v="1"/>
    <s v="H522"/>
    <s v="ASTIGMATISMO"/>
    <s v="00226891-01-0S01XA20"/>
    <s v="REFRESH TEAR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0743"/>
    <n v="20743"/>
    <x v="4"/>
    <s v="UNICA"/>
    <n v="20"/>
    <d v="2014-08-29T00:00:00"/>
    <d v="2017-08-28T00:00:00"/>
  </r>
  <r>
    <n v="745402"/>
    <n v="745402"/>
    <n v="102501158"/>
    <n v="2"/>
    <s v="MARIO RAMIREZ HURTADO"/>
    <s v="CC"/>
    <n v="10255957"/>
    <d v="2013-09-13T00:00:00"/>
    <d v="2013-10-18T00:00:00"/>
    <d v="2014-05-13T00:00:00"/>
    <d v="2011-09-26T00:00:00"/>
    <s v="Paciente con tres fallos de Tutela: 1. Acción de Tutela impugnada del 25 de noviembre de 2008 del Juzgado 28 civil del circuito, el paciente manifiesta que presenta una obesidad, para lo cual requiere de tratamiento integral. Se concede el fallo y ordena &quot;… autorice y suministre los medicamentos y/o procedimientos ordenados al actor Mario Ramirez Hurtado… con ocasión de las enfermedades que padecen obesidad...&quot;. 2. Acción de Tutela del 9 de marzo de 2009 a través del cual se concede tanto para el señor Mario Ramírez como para Angelica María López, David Steven Ramírez López y Valentina Ramírez López para los tratamientos, procedimientos y gafas y lentes requeridos por la patología oftalmológica que padecen. 3. Acción de Tutela del 26 de septiembre de 2011 para el suministro del medicamento en presentación comercial Uniclair para la rinitis crónica que su grupo familiar padece y que está siendo tratada con Spray nasal. Así como para el tratamiento de alopecia andrógena, dermatitis atópica, pitiriasis alba, rinitis alérgica, cefalea subaguda con signos de alarma, melasma, rinitis crónica, entre otras. Además presenta problemas de salud perianal con heridas presentadas en la piel especialmente en la región anal y en los labios, donde se encontraba sangrando, razón por la cual le ordenaron Humectante Ultra, Ketodex, Bromidex, Sunskin, Uniclair. Se concede la Tutela y ordena el suministro de los productos Humectante Ultra, Ketodex, Bromidex, Sunskin, Uniclair, Rostro a frasco, Sun Stop plus, Ridoff Frasco, Beratarretin H crema, Deltacrin Shampoo, Total Health loción, capilar entre otras, 21, Uniclair, Tricovit cápsulas, Sunaid gel, Fluoen crema, Cetaphil crema, Frex clean Shampoo oftálmico, Dolex ordenados por los médicos tratantes y el seguimiento del tratamiento que sea necesario para tratar la enfermedad que aquí los aqueja, así mismo, los procedimientos, exámenes y medicamentos que puedan necesitar el señor MARIO RAMIREZ HURTADO, su esposa ANGELICA MARIA LOPEZ PALACIO, su hija VALENTINA RAMIREZ LOPEZ y su hijo DAVID STEVEN RAMIREZ LOPEZ de aquí en adelante para manejar su limitación de salud en forma digna. "/>
    <n v="205"/>
    <n v="386643"/>
    <s v="816001182-7"/>
    <s v="AUDIFARMA S.A."/>
    <s v="2011-0715"/>
    <m/>
    <x v="1"/>
    <s v="J303"/>
    <s v="OTRAS RINITIS ALERGICAS"/>
    <s v="00226891-01-0S01XA20"/>
    <s v="REFRESH TEAR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40644"/>
    <n v="40644"/>
    <x v="4"/>
    <s v="UNICA"/>
    <n v="20"/>
    <d v="2014-08-29T00:00:00"/>
    <d v="2017-08-28T00:00:00"/>
  </r>
  <r>
    <n v="745481"/>
    <n v="745481"/>
    <n v="102501302"/>
    <n v="1"/>
    <s v="JUAN SEBASTIAN CANON GUATEQUE"/>
    <s v="RC"/>
    <n v="1010967500"/>
    <d v="2013-12-27T00:00:00"/>
    <d v="2014-01-03T00:00:00"/>
    <d v="2015-03-16T00:00:00"/>
    <d v="2013-11-28T00:00:00"/>
    <s v="Acción de tutela del 25 de octubre de 2013 que para la realización de las terapias y para el tratamiento integral de sus enfermedades: citas médicas, terapias, exámenes y tratamientos, para que se le brinde un medio de transporte terrestre convencional, el cual no fuera autorizado por la EPS al no encontrarse incluido en el POS. Se niega la tutela, ya que no hay orden médica para el suministro del servicio de transporte. Sin embargo, mediante impugnación del 28 de noviembre de 2013 se revoca parcialmente el fallo de tutela, y ordena autorizar y suministrar un medio de transporte idóneo para acudir a las citas médicas y a recibir el tratamiento integral que requiera el menor para tratar su enfermedad, de manera ininterrumpida y prioritaria. "/>
    <m/>
    <n v="6974"/>
    <s v="900377847-4"/>
    <s v="IPS SER ASISTENCIA Y TRANSPORTE PARA DISCAPACITADOS S A S"/>
    <s v="2013-01277"/>
    <m/>
    <x v="1"/>
    <s v="Q871"/>
    <s v="SINDROMES DE MALFORMACIONES CONGENITAS ASOCIADAS PRINCIPALMENTE CON ESTATURA BAJA"/>
    <s v="S3130202"/>
    <s v="TRASLADO TERRESTRE VEHICULO CONVENCIONAL"/>
    <n v="202"/>
    <s v="El fallo de tutela no se aporta o no contiene la informacion requerida"/>
    <s v="Aporta fallo (autoridad judicial con fecha) incompleto"/>
    <s v="No se acepta glosa, como se evidencia se encuentra adjunto el fallo de Tutela del Juzgado TREINTA Y UNO CIVIL DEL CIRCUITO de fecha (28/11/2013 ), según los requerimientos de Ley. Se adjunta nuevamente fallo de tutela. Adicionalmente se anexa formato de justificación medica de tecnologías en salud ordenadas por fallos de tutela que no es expreso ó que ordena tratamiento integral donde el médico de la EPS justifica la conexidad de la técnología recobrada con el Fallo de Tutela "/>
    <n v="652890"/>
    <n v="652890"/>
    <x v="4"/>
    <s v="UNICA"/>
    <n v="20"/>
    <d v="2014-08-29T00:00:00"/>
    <d v="2017-08-28T00:00:00"/>
  </r>
  <r>
    <n v="745548"/>
    <n v="745548"/>
    <n v="102490917"/>
    <n v="1"/>
    <s v="BETTY GOMEZ DE RODRIGUEZ"/>
    <s v="CC"/>
    <n v="29036427"/>
    <d v="2013-08-27T00:00:00"/>
    <d v="2013-12-02T00:00:00"/>
    <d v="2014-05-13T00:00:00"/>
    <m/>
    <m/>
    <s v="MAC"/>
    <n v="217661"/>
    <s v="900377905-3"/>
    <s v="OUTSOURCING FARMACEUTICO INTEGRAL S.A.S."/>
    <s v="2133-184"/>
    <d v="2013-06-26T00:00:00"/>
    <x v="0"/>
    <s v="F03X"/>
    <s v="DEMENCIA - NO ESPECIFICADA"/>
    <s v="20035929-01-0N05AH04"/>
    <s v="SEROQUEL ® XR 150 MG"/>
    <n v="1904"/>
    <s v="La orden o formula medica no evidencia la prescripcion "/>
    <s v="No aporta orden y/o formula medica"/>
    <s v="Se adjunta formula medica de acuerdo a lo establecido en la Res. 5395 de 2013 con la descripción del paciente, técnologia No POS y Médico Tratante."/>
    <n v="167360"/>
    <n v="167360"/>
    <x v="4"/>
    <s v="UNICA"/>
    <n v="20"/>
    <d v="2014-08-29T00:00:00"/>
    <d v="2017-08-28T00:00:00"/>
  </r>
  <r>
    <n v="747291"/>
    <n v="747291"/>
    <n v="102491837"/>
    <n v="1"/>
    <s v="ALVARO MOJICA BARRETO"/>
    <s v="CC"/>
    <n v="17012539"/>
    <d v="2013-10-03T00:00:00"/>
    <d v="2013-10-25T00:00:00"/>
    <d v="2015-03-16T00:00:00"/>
    <d v="2007-07-24T00:00:00"/>
    <s v="Paciente con 3 acciones de tutela: TUTELA 1 del 25 de agosto de 2005: Paciente padece de Esófago de Barret, Hernia hiatal gigante, gastritis crónica, requiere de colecistectomía (Colelitiasis) y cirugía antirreflujo por presentar reflujo gastroesofágico. Como prequirúrgico requiere de manometría esofágica, que evidenció Peristalsis inefectiva realizada en septiembre de 2005, para lo cual requiere de su autorización, la cual fuera negada por parte de la EPS al no encontrarse incluida en el POS. De otra parte, presenta patología ocular y requiere de colocación de los lentes intraoculares bilateral, el cual tampoco le fuera autorizado por no encontrarse incluido en el POS. Se concede la tutela y ordena la manometria esofagica así como los lentes intraoculares, así como la atención integral de las patologías que presenta. Mediante impugnación del 23 de septiembre de 2005 se ajusta el 100% para el recobro ante el Fosyga. TUTELA 2 del 6 de marzo de 2007: Paciente quien presenta Esófago de Barret, Hernia hiatal gigante, gastritis crónica y cataratas, solicitando exonerar de copagos para los servicios médicos que requiere. Se declara improcedente la tutela, sin embargo, mediante impugnación del 23 de abril de 2007, se solicita que también le sea cubierta la hernia umbilical, pólipo extraído en colon ascendente, hemorroides internas, diverticulosis, hipotiroidismo, hipertensión pulmonar, Enfermedad varicosa, enfermedad cerebral, masa testicular y otosclerosis, para lo cual le han ordenado rastreo de metástasis con yodo (medicina nuclear), TSH, TAC de craneo simple (Hipotiroidismo postquirúrgico por carcinoma papilar de tiroides con paratiroidectomía) y doppler de vasos sanguíneos de cuello, y oxígeno (Enfermedad pulmonar obstructiva crónica con bronquitis crónica). Se concede la tutela y ordena el suministro integral de todos los servicios médicos que requiera por las patologías que presenta. TUTELA 3 del 24 de julio de 2007: Padece de un tumor maligno en la piel del tronco denominado carcinoma escamo celular in situ de patrón pegigoide para lo cual le ha sido ordenado en la Fundación Cardioinfantil por parte de dermatología anestesia tópica, ácido fusídico, ibuprofeno y micosporuñas, así como sesiones de crioterapia, las cuales no le han sido autorizadas por parte de la EPS. Se concede la tutela y ordena el suministro de los medicamentos, así como el tratamiento integral para la patología que padece. Mediante impugnación del 7 de septiembre de 2007 se confirma el fallo y exonera del cobro de cuotas moderadoras o copagos. "/>
    <n v="205"/>
    <n v="393243"/>
    <s v="816001182-7"/>
    <s v="AUDIFARMA S.A."/>
    <s v="2007-0894"/>
    <m/>
    <x v="1"/>
    <s v="C449"/>
    <s v="TUMOR MALIGNO DE LA PIEL- SITIO NO ESPECIFICADO"/>
    <s v="20003817-01-0S01XA20"/>
    <s v="ENDURA®"/>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67288"/>
    <n v="67288"/>
    <x v="4"/>
    <s v="MULTIPLE"/>
    <n v="20"/>
    <d v="2014-08-29T00:00:00"/>
    <d v="2017-08-28T00:00:00"/>
  </r>
  <r>
    <m/>
    <n v="747291"/>
    <n v="102491837"/>
    <n v="1"/>
    <s v="ALVARO MOJICA BARRETO"/>
    <s v="CC"/>
    <n v="17012539"/>
    <d v="2013-10-03T00:00:00"/>
    <d v="2013-10-25T00:00:00"/>
    <d v="2015-03-16T00:00:00"/>
    <d v="2007-07-24T00:00:00"/>
    <s v="Paciente con 3 acciones de tutela: TUTELA 1 del 25 de agosto de 2005: Paciente padece de Esófago de Barret, Hernia hiatal gigante, gastritis crónica, requiere de colecistectomía (Colelitiasis) y cirugía antirreflujo por presentar reflujo gastroesofágico. Como prequirúrgico requiere de manometría esofágica, que evidenció Peristalsis inefectiva realizada en septiembre de 2005, para lo cual requiere de su autorización, la cual fuera negada por parte de la EPS al no encontrarse incluida en el POS. De otra parte, presenta patología ocular y requiere de colocación de los lentes intraoculares bilateral, el cual tampoco le fuera autorizado por no encontrarse incluido en el POS. Se concede la tutela y ordena la manometria esofagica así como los lentes intraoculares, así como la atención integral de las patologías que presenta. Mediante impugnación del 23 de septiembre de 2005 se ajusta el 100% para el recobro ante el Fosyga. TUTELA 2 del 6 de marzo de 2007: Paciente quien presenta Esófago de Barret, Hernia hiatal gigante, gastritis crónica y cataratas, solicitando exonerar de copagos para los servicios médicos que requiere. Se declara improcedente la tutela, sin embargo, mediante impugnación del 23 de abril de 2007, se solicita que también le sea cubierta la hernia umbilical, pólipo extraído en colon ascendente, hemorroides internas, diverticulosis, hipotiroidismo, hipertensión pulmonar, Enfermedad varicosa, enfermedad cerebral, masa testicular y otosclerosis, para lo cual le han ordenado rastreo de metástasis con yodo (medicina nuclear), TSH, TAC de craneo simple (Hipotiroidismo postquirúrgico por carcinoma papilar de tiroides con paratiroidectomía) y doppler de vasos sanguíneos de cuello, y oxígeno (Enfermedad pulmonar obstructiva crónica con bronquitis crónica). Se concede la tutela y ordena el suministro integral de todos los servicios médicos que requiera por las patologías que presenta. TUTELA 3 del 24 de julio de 2007: Padece de un tumor maligno en la piel del tronco denominado carcinoma escamo celular in situ de patrón pegigoide para lo cual le ha sido ordenado en la Fundación Cardioinfantil por parte de dermatología anestesia tópica, ácido fusídico, ibuprofeno y micosporuñas, así como sesiones de crioterapia, las cuales no le han sido autorizadas por parte de la EPS. Se concede la tutela y ordena el suministro de los medicamentos, así como el tratamiento integral para la patología que padece. Mediante impugnación del 7 de septiembre de 2007 se confirma el fallo y exonera del cobro de cuotas moderadoras o copagos. "/>
    <n v="205"/>
    <n v="393243"/>
    <s v="816001182-7"/>
    <s v="AUDIFARMA S.A."/>
    <s v="2007-0894"/>
    <m/>
    <x v="1"/>
    <s v="C449"/>
    <s v="TUMOR MALIGNO DE LA PIEL- SITIO NO ESPECIFICADO"/>
    <s v="20003817-01-0S01XA20"/>
    <s v="ENDURA®"/>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x v="4"/>
    <s v="MULTIPLE"/>
    <n v="20"/>
    <d v="2014-08-29T00:00:00"/>
    <d v="2017-08-28T00:00:00"/>
  </r>
  <r>
    <n v="747296"/>
    <n v="747296"/>
    <n v="102491842"/>
    <n v="1"/>
    <s v="OLGA SILVA DE GOMEZ"/>
    <s v="CC"/>
    <n v="41308033"/>
    <d v="2013-09-26T00:00:00"/>
    <d v="2013-10-25T00:00:00"/>
    <d v="2014-05-13T00:00:00"/>
    <d v="2008-07-02T00:00:00"/>
    <s v="Paciente con tres fallos de tutela: 1. Acción de tutela del 2 de julio de 2008 para el suministro de pañales desechables. No se concede la tutela, sin embargo, mediante sentencia de la corte constitucional del 27 de febrero de 2009, se revoca la primera instancia y se ordena el suministro de los pañales. 2. Acción de tutela del 26 de abril de 2012 que ordena se presete el cuidado de enfermera por el término de tres meses durante las 24 horas ordenada por el médico tratante. 3. Acción de tutela del 15 de mayo de 2013 para la asignación de una auxiliar de enfermería domiciliaria, así como los medicamentos que el médico tratante prescriba durante el tratamiento de la enfermedad, además del tratamiento integral que requiere, en virtud a que le fuera ordenado el medicamento melatonina 3 mg que no le ha sido suministrado por la EPS. Se concede la tutela que ordena autorizar y entregar el medicamento Melatonina de 3 mg, autorizar y prestar el servicio de enfermería 12 horas por 3 meses, en las cantidades ordenadas por el médico tratante, así como del tratamiento integral que llegase a requerir con independencia de que el medicamento, procedimiento o insumo se encuentre excluido del POS. Mediante aclaración del 24 de mayo de 2013 se establece que no es necesario dejar expresamente el recobro ante el Fosyga de la EPS, pues la normatividad ya lo establece claramente. Igualmente especificidad sobre los servicios no es necesaria, pues el numeral cuarto lo establece. Mediante impugnación del 8 de julio de 2013 se confirma el fallo de tutela. "/>
    <n v="205"/>
    <n v="392497"/>
    <s v="816001182-7"/>
    <s v="AUDIFARMA S.A."/>
    <s v="2008-01037"/>
    <m/>
    <x v="1"/>
    <s v="E839"/>
    <s v="TRASTORNO DEL METABOLISMO DE LOS MINERALES- NO ESPECIFICADO"/>
    <s v="19962380-01-0N05CM17"/>
    <s v="MELATONINA 3 MG"/>
    <n v="1601"/>
    <s v="El fallo de tutela no ordena lo recobrado"/>
    <s v="La tecnología en salud recobrada no se encuentra ordenada en el fallo de tutela"/>
    <s v="No se acepta glosa. El fallo de tutela 2008-01037 ordena de manera expresa el servicio MELATONINA 3 MG."/>
    <n v="24360"/>
    <n v="24360"/>
    <x v="4"/>
    <s v="MULTIPLE"/>
    <n v="20"/>
    <d v="2014-08-29T00:00:00"/>
    <d v="2017-08-28T00:00:00"/>
  </r>
  <r>
    <m/>
    <n v="747296"/>
    <n v="102491842"/>
    <n v="1"/>
    <s v="OLGA SILVA DE GOMEZ"/>
    <s v="CC"/>
    <n v="41308033"/>
    <d v="2013-09-26T00:00:00"/>
    <d v="2013-10-25T00:00:00"/>
    <d v="2014-05-13T00:00:00"/>
    <d v="2008-07-02T00:00:00"/>
    <s v="Paciente con tres fallos de tutela: 1. Acción de tutela del 2 de julio de 2008 para el suministro de pañales desechables. No se concede la tutela, sin embargo, mediante sentencia de la corte constitucional del 27 de febrero de 2009, se revoca la primera instancia y se ordena el suministro de los pañales. 2. Acción de tutela del 26 de abril de 2012 que ordena se presete el cuidado de enfermera por el término de tres meses durante las 24 horas ordenada por el médico tratante. 3. Acción de tutela del 15 de mayo de 2013 para la asignación de una auxiliar de enfermería domiciliaria, así como los medicamentos que el médico tratante prescriba durante el tratamiento de la enfermedad, además del tratamiento integral que requiere, en virtud a que le fuera ordenado el medicamento melatonina 3 mg que no le ha sido suministrado por la EPS. Se concede la tutela que ordena autorizar y entregar el medicamento Melatonina de 3 mg, autorizar y prestar el servicio de enfermería 12 horas por 3 meses, en las cantidades ordenadas por el médico tratante, así como del tratamiento integral que llegase a requerir con independencia de que el medicamento, procedimiento o insumo se encuentre excluido del POS. Mediante aclaración del 24 de mayo de 2013 se establece que no es necesario dejar expresamente el recobro ante el Fosyga de la EPS, pues la normatividad ya lo establece claramente. Igualmente especificidad sobre los servicios no es necesaria, pues el numeral cuarto lo establece. Mediante impugnación del 8 de julio de 2013 se confirma el fallo de tutela. "/>
    <n v="205"/>
    <n v="392497"/>
    <s v="816001182-7"/>
    <s v="AUDIFARMA S.A."/>
    <s v="2008-01037"/>
    <m/>
    <x v="1"/>
    <s v="E839"/>
    <s v="TRASTORNO DEL METABOLISMO DE LOS MINERALES- NO ESPECIFICADO"/>
    <s v="19962380-01-0N05CM17"/>
    <s v="MELATONINA 3 MG"/>
    <n v="1904"/>
    <s v="La orden o formula medica no evidencia la prescripcion "/>
    <s v="No aporta orden y/o formula medica"/>
    <s v="No se acepta glosa. El fallo de tutela 2008-01037 ordena de manera expresa el servicio MELATONINA 3 MG."/>
    <m/>
    <m/>
    <x v="4"/>
    <s v="MULTIPLE"/>
    <n v="20"/>
    <d v="2014-08-29T00:00:00"/>
    <d v="2017-08-28T00:00:00"/>
  </r>
  <r>
    <n v="747363"/>
    <n v="747363"/>
    <n v="102489592"/>
    <n v="1"/>
    <s v="LUIS ALFREDO SANABRIA PEREZ"/>
    <s v="CC"/>
    <n v="19190537"/>
    <d v="2013-12-09T00:00:00"/>
    <d v="2014-01-24T00:00:00"/>
    <d v="2015-03-16T00:00:00"/>
    <m/>
    <m/>
    <s v="MAC"/>
    <n v="1264146"/>
    <s v="816001182-7"/>
    <s v="AUDIFARMA S.A."/>
    <s v="2217-621"/>
    <d v="2013-10-07T00:00:00"/>
    <x v="0"/>
    <s v="H405"/>
    <s v="GLAUCOMA SECUNDARIO A OTROS TRASTORNOS DEL OJO"/>
    <s v="19919131-02-0S01EE04"/>
    <s v="TRAVATAN 0.004%"/>
    <n v="1904"/>
    <s v="La orden o formula medica no evidencia la prescripcion "/>
    <s v="No aporta orden y/o formula medica"/>
    <s v="Se adjunta formula medica de acuerdo a lo establecido en la Res. 5395 de 2013 con la descripción del paciente, técnologia No POS y Médico Tratante."/>
    <n v="22102"/>
    <n v="22102"/>
    <x v="4"/>
    <s v="MULTIPLE"/>
    <n v="20"/>
    <d v="2014-08-29T00:00:00"/>
    <d v="2017-08-28T00:00:00"/>
  </r>
  <r>
    <m/>
    <n v="747363"/>
    <n v="102489592"/>
    <n v="1"/>
    <s v="LUIS ALFREDO SANABRIA PEREZ"/>
    <s v="CC"/>
    <n v="19190537"/>
    <d v="2013-12-09T00:00:00"/>
    <d v="2014-01-24T00:00:00"/>
    <d v="2015-03-16T00:00:00"/>
    <m/>
    <m/>
    <s v="MAC"/>
    <n v="1264146"/>
    <s v="816001182-7"/>
    <s v="AUDIFARMA S.A."/>
    <s v="2217-621"/>
    <d v="2013-10-07T00:00:00"/>
    <x v="0"/>
    <s v="H405"/>
    <s v="GLAUCOMA SECUNDARIO A OTROS TRASTORNOS DEL OJO"/>
    <s v="19919131-02-0S01EE04"/>
    <s v="TRAVATAN 0.004%"/>
    <n v="1703"/>
    <s v="El monto a reconocer presenta diferencias"/>
    <s v="Se reliquida segun Circular No. (CIRCULAR 04 año 2012 08/11/20126151.00) Precio Maximo de Medicamentos, se glosa la diferencia."/>
    <s v="El valor recobrado es correcto. Para la fecha de servicio (09/12/2013) , para el medicamento TRAVATAN 0.004%, el valor unitario $ 28253 ( el valor recobrado es menor al valor facura IPS $ 57413 ). "/>
    <m/>
    <m/>
    <x v="4"/>
    <s v="MULTIPLE"/>
    <n v="20"/>
    <d v="2014-08-29T00:00:00"/>
    <d v="2017-08-28T00:00:00"/>
  </r>
  <r>
    <n v="747986"/>
    <n v="747986"/>
    <n v="102490579"/>
    <n v="1"/>
    <s v="SERGIO AVILA GARCIA"/>
    <s v="RC"/>
    <n v="1011094752"/>
    <d v="2013-09-30T00:00:00"/>
    <d v="2014-03-01T00:00:00"/>
    <d v="2015-08-19T00:00:00"/>
    <m/>
    <m/>
    <m/>
    <n v="4253"/>
    <s v="830099027-5"/>
    <s v="FUNDACION AVANTE"/>
    <s v="765-17"/>
    <d v="2013-07-23T00:00:00"/>
    <x v="0"/>
    <s v="F840"/>
    <s v="AUTISMO EN LA NINEZ"/>
    <n v="89031301"/>
    <s v="SOMBRA DE APOYO TERAPEUTICO - AC"/>
    <n v="1902"/>
    <s v="La orden o formula medica no evidencia la prescripcion "/>
    <s v="Orden o formula sin nombre o firma del prescriptor con su respectivo número de registro profesional"/>
    <s v="Se adjunta orden medica de acuerdo a lo establecido en la Res. 5395 de 2013, con la descripción del paciente, técnologia No POS y Médico Tratante.No obstante y de acuerdo a aclaración realizada por el Ministerio de Salud y Protección Social mediante documento NURC 201433201115151 del 1 de agosto de 2014, la información del Registro Médico puede validarse en el Acta de CTC, y para los casos en que el nombre del médico tratante no es legible en la formula medica, la EPS se permite adjuntar historia clinica del evento ó formato de solicitud ante el CTC, donde se formulo el medicamento y se puede validar el nombre del galeno que prescribio la Tecnologia No POS."/>
    <n v="961000"/>
    <n v="961000"/>
    <x v="4"/>
    <s v="MULTIPLE"/>
    <n v="20"/>
    <d v="2014-08-29T00:00:00"/>
    <d v="2017-08-28T00:00:00"/>
  </r>
  <r>
    <m/>
    <n v="747986"/>
    <n v="102490579"/>
    <n v="1"/>
    <s v="SERGIO AVILA GARCIA"/>
    <s v="RC"/>
    <n v="1011094752"/>
    <d v="2013-09-30T00:00:00"/>
    <d v="2014-03-01T00:00:00"/>
    <d v="2015-08-19T00:00:00"/>
    <m/>
    <m/>
    <m/>
    <n v="4253"/>
    <s v="830099027-5"/>
    <s v="FUNDACION AVANTE"/>
    <s v="765-17"/>
    <d v="2013-07-23T00:00:00"/>
    <x v="0"/>
    <s v="F840"/>
    <s v="AUTISMO EN LA NINEZ"/>
    <n v="89031301"/>
    <s v="SOMBRA DE APOYO TERAPEUTICO - AC"/>
    <n v="702"/>
    <s v="Lo recobrado corresponde a una exclusión del POS y no se encuentra debidamente justificada en el Acta de CTC u ordenada expresamente en el fallo de tutela "/>
    <s v="La tecnología recobrada es una exclusion del POS y no se encuentra debidamente justificada en el acta de CTC"/>
    <s v="Se adjunto el acta de CTC No 765-17 la cual se solicita la prestación del servicio recobrado. se adjunta alcance de acta ampliando la justificación de la misma."/>
    <m/>
    <m/>
    <x v="4"/>
    <s v="MULTIPLE"/>
    <n v="20"/>
    <d v="2014-08-29T00:00:00"/>
    <d v="2017-08-28T00:00:00"/>
  </r>
  <r>
    <n v="748268"/>
    <n v="748268"/>
    <n v="102490225"/>
    <n v="1"/>
    <s v="PEDRO ORLANDO SARAY ORTIZ"/>
    <s v="CC"/>
    <n v="19457194"/>
    <d v="2013-10-12T00:00:00"/>
    <d v="2014-03-04T00:00:00"/>
    <d v="2014-05-13T00:00:00"/>
    <m/>
    <m/>
    <s v="IPSM"/>
    <n v="69557"/>
    <s v="860066942-7"/>
    <s v="CAJA DE COMPENSACION FAMILIAR COMPENSAR"/>
    <s v="2213-520"/>
    <d v="2013-10-02T00:00:00"/>
    <x v="0"/>
    <s v="C480"/>
    <s v="TUMOR MALIGNO DEL RETROPERITONEO"/>
    <s v="00024063-01-0V03AF01"/>
    <s v="UROMITEXAN 400 MG AMPOLLAS"/>
    <n v="1904"/>
    <s v="La orden o formula medica no evidencia la prescripcion "/>
    <s v="No aporta orden y/o formula medica"/>
    <s v="Se adjunta formula medica de acuerdo a lo establecido en la Res. 5395 de 2013 con la descripción del paciente, técnologia No POS y Médico Tratante."/>
    <n v="141484"/>
    <n v="1276730"/>
    <x v="4"/>
    <s v="UNICA"/>
    <n v="20"/>
    <d v="2014-08-29T00:00:00"/>
    <d v="2017-08-28T00:00:00"/>
  </r>
  <r>
    <m/>
    <n v="748268"/>
    <n v="102490225"/>
    <n v="2"/>
    <s v="PEDRO ORLANDO SARAY ORTIZ"/>
    <s v="CC"/>
    <n v="19457194"/>
    <d v="2013-10-12T00:00:00"/>
    <d v="2014-03-04T00:00:00"/>
    <d v="2014-05-13T00:00:00"/>
    <m/>
    <m/>
    <s v="IPSM"/>
    <n v="69557"/>
    <s v="860066942-7"/>
    <s v="CAJA DE COMPENSACION FAMILIAR COMPENSAR"/>
    <s v="2213-522"/>
    <d v="2013-10-02T00:00:00"/>
    <x v="0"/>
    <s v="C480"/>
    <s v="TUMOR MALIGNO DEL RETROPERITONEO"/>
    <s v="00031712-01-0L01AA06"/>
    <s v="HOLOXAN® 2 G."/>
    <n v="1904"/>
    <s v="La orden o formula medica no evidencia la prescripcion "/>
    <s v="No aporta orden y/o formula medica"/>
    <s v="Se adjunta formula medica de acuerdo a lo establecido en la Res. 5395 de 2013 con la descripción del paciente, técnologia No POS y Médico Tratante."/>
    <n v="935484"/>
    <m/>
    <x v="4"/>
    <s v="UNICA"/>
    <n v="20"/>
    <d v="2014-08-29T00:00:00"/>
    <d v="2017-08-28T00:00:00"/>
  </r>
  <r>
    <m/>
    <n v="748268"/>
    <n v="102490225"/>
    <n v="3"/>
    <s v="PEDRO ORLANDO SARAY ORTIZ"/>
    <s v="CC"/>
    <n v="19457194"/>
    <d v="2013-10-12T00:00:00"/>
    <d v="2014-03-04T00:00:00"/>
    <d v="2014-05-13T00:00:00"/>
    <m/>
    <m/>
    <s v="IPSM"/>
    <n v="69557"/>
    <s v="860066942-7"/>
    <s v="CAJA DE COMPENSACION FAMILIAR COMPENSAR"/>
    <s v="2213-524"/>
    <d v="2013-10-02T00:00:00"/>
    <x v="0"/>
    <s v="C480"/>
    <s v="TUMOR MALIGNO DEL RETROPERITONEO"/>
    <s v="20016452-01-0A04AD12"/>
    <s v="EMEND ® IV 150MG"/>
    <n v="1904"/>
    <s v="La orden o formula medica no evidencia la prescripcion "/>
    <s v="No aporta orden y/o formula medica"/>
    <s v="Se adjunta formula medica de acuerdo a lo establecido en la Res. 5395 de 2013 con la descripción del paciente, técnologia No POS y Médico Tratante."/>
    <n v="199762"/>
    <m/>
    <x v="4"/>
    <s v="UNICA"/>
    <n v="20"/>
    <d v="2014-08-29T00:00:00"/>
    <d v="2017-08-28T00:00:00"/>
  </r>
  <r>
    <n v="750809"/>
    <n v="750809"/>
    <n v="102802622"/>
    <n v="1"/>
    <s v="MARIA JOSE CUELLAR MUNOZ"/>
    <s v="TI"/>
    <n v="1028780030"/>
    <d v="2013-10-18T00:00:00"/>
    <d v="2013-11-15T00:00:00"/>
    <d v="2015-03-16T00:00:00"/>
    <d v="2007-04-19T00:00:00"/>
    <s v="acción de Tutela del 19 abril de 2007 de paciente con epilepsia que solicita cobertura de cirugía, medicamentos, UCI y tratamiento integral en virtud a que requiere tratamiento en unidad de cuidado intensivo, servicio sometido a períodos mínimos de cotización en el Sistema, y solamente se le cubre por parte de la EPS la atención de urgencias. Se concede la Tutela y ordena asumir el costo total de la atención médica hospitalaria prestada a la paciente en el Hospital de Kennedy como consecuencia de las patologías que presenta, así como todo el tratamiento integral hasta donde lo requiera, en tal razón debe continuar prestándole el servicio de salud en forma continua, sin interrupciones, de manera integral y puntual, suministrandole todos los medicamentos que le sean prescritos, intervenciones quirurgicas, procedimientos, examenes, terapias, consultas, interconsultas, hospitalización, servicio de ambulancia, implementos, elementos, insumos necesarios para su recuperación de su salud POS y NO POS a la paciente, tratando además las afecciones que se deriven a futuro como consecuencia de su padecimiento. "/>
    <n v="205"/>
    <n v="398735"/>
    <s v="816001182-7"/>
    <s v="AUDIFARMA S.A."/>
    <s v="2007-282"/>
    <m/>
    <x v="1"/>
    <s v="G408"/>
    <s v="OTRAS EPILEPSIAS"/>
    <s v="01980885-02-0N03AF02"/>
    <s v="TRILEPTAL 6 % SUSPENSION"/>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56980"/>
    <n v="183860"/>
    <x v="4"/>
    <s v="MULTIPLE"/>
    <n v="20"/>
    <d v="2014-08-29T00:00:00"/>
    <d v="2017-08-28T00:00:00"/>
  </r>
  <r>
    <m/>
    <n v="750809"/>
    <n v="102802622"/>
    <n v="1"/>
    <s v="MARIA JOSE CUELLAR MUNOZ"/>
    <s v="TI"/>
    <n v="1028780030"/>
    <d v="2013-10-18T00:00:00"/>
    <d v="2013-11-15T00:00:00"/>
    <d v="2015-03-16T00:00:00"/>
    <d v="2007-04-19T00:00:00"/>
    <s v="acción de Tutela del 19 abril de 2007 de paciente con epilepsia que solicita cobertura de cirugía, medicamentos, UCI y tratamiento integral en virtud a que requiere tratamiento en unidad de cuidado intensivo, servicio sometido a períodos mínimos de cotización en el Sistema, y solamente se le cubre por parte de la EPS la atención de urgencias. Se concede la Tutela y ordena asumir el costo total de la atención médica hospitalaria prestada a la paciente en el Hospital de Kennedy como consecuencia de las patologías que presenta, así como todo el tratamiento integral hasta donde lo requiera, en tal razón debe continuar prestándole el servicio de salud en forma continua, sin interrupciones, de manera integral y puntual, suministrandole todos los medicamentos que le sean prescritos, intervenciones quirurgicas, procedimientos, examenes, terapias, consultas, interconsultas, hospitalización, servicio de ambulancia, implementos, elementos, insumos necesarios para su recuperación de su salud POS y NO POS a la paciente, tratando además las afecciones que se deriven a futuro como consecuencia de su padecimiento. "/>
    <n v="205"/>
    <n v="398735"/>
    <s v="816001182-7"/>
    <s v="AUDIFARMA S.A."/>
    <s v="2007-282"/>
    <m/>
    <x v="1"/>
    <s v="G408"/>
    <s v="OTRAS EPILEPSIAS"/>
    <s v="01980885-02-0N03AF02"/>
    <s v="TRILEPTAL 6 % SUSPENSION"/>
    <n v="1703"/>
    <s v="El monto a reconocer presenta diferencias"/>
    <s v="Se reliquida segun Circular No. (CIRCULAR 04 año 2012 08/11/2012) Precio Maximo de Medicamentos, se glosa la diferencia."/>
    <s v="Se ajusta aplicando el tope del medicamento TRILEPTAL 6% correspondiente para la fecha de prestacion del servicio18/10/2013. Cada uno por $ 31.426"/>
    <m/>
    <m/>
    <x v="4"/>
    <s v="MULTIPLE"/>
    <n v="20"/>
    <d v="2014-08-29T00:00:00"/>
    <d v="2017-08-28T00:00:00"/>
  </r>
  <r>
    <m/>
    <n v="750809"/>
    <n v="102802622"/>
    <n v="2"/>
    <s v="MARIA JOSE CUELLAR MUNOZ"/>
    <s v="TI"/>
    <n v="1028780030"/>
    <d v="2013-10-18T00:00:00"/>
    <d v="2013-11-15T00:00:00"/>
    <d v="2015-03-16T00:00:00"/>
    <d v="2007-04-19T00:00:00"/>
    <s v="acción de Tutela del 19 abril de 2007 de paciente con epilepsia que solicita cobertura de cirugía, medicamentos, UCI y tratamiento integral en virtud a que requiere tratamiento en unidad de cuidado intensivo, servicio sometido a períodos mínimos de cotización en el Sistema, y solamente se le cubre por parte de la EPS la atención de urgencias. Se concede la Tutela y ordena asumir el costo total de la atención médica hospitalaria prestada a la paciente en el Hospital de Kennedy como consecuencia de las patologías que presenta, así como todo el tratamiento integral hasta donde lo requiera, en tal razón debe continuar prestándole el servicio de salud en forma continua, sin interrupciones, de manera integral y puntual, suministrandole todos los medicamentos que le sean prescritos, intervenciones quirurgicas, procedimientos, examenes, terapias, consultas, interconsultas, hospitalización, servicio de ambulancia, implementos, elementos, insumos necesarios para su recuperación de su salud POS y NO POS a la paciente, tratando además las afecciones que se deriven a futuro como consecuencia de su padecimiento. "/>
    <n v="205"/>
    <n v="398735"/>
    <s v="816001182-7"/>
    <s v="AUDIFARMA S.A."/>
    <s v="2007-282"/>
    <m/>
    <x v="1"/>
    <s v="G408"/>
    <s v="OTRAS EPILEPSIAS"/>
    <s v="19981258-04-0N03AX11"/>
    <s v="PROTOMAX 50 MG TABLETA"/>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6880"/>
    <m/>
    <x v="4"/>
    <s v="MULTIPLE"/>
    <n v="20"/>
    <d v="2014-08-29T00:00:00"/>
    <d v="2017-08-28T00:00:00"/>
  </r>
  <r>
    <n v="564736"/>
    <n v="564736"/>
    <n v="100869831"/>
    <n v="1"/>
    <s v="GLORIA NANCY ZAMUDIO VASQUEZ"/>
    <s v="CC"/>
    <n v="53006261"/>
    <d v="2012-10-19T00:00:00"/>
    <d v="2012-10-25T00:00:00"/>
    <d v="2014-02-10T00:00:00"/>
    <m/>
    <m/>
    <s v="FSFB"/>
    <n v="2503700"/>
    <s v="860037950-2"/>
    <s v="FUNDACION SANTA FE DE BOGOTA"/>
    <s v="583-196 "/>
    <d v="2012-09-06T00:00:00"/>
    <x v="0"/>
    <s v="I493"/>
    <s v="DESPOLARIZACION VENTRICULAR PREMATURA"/>
    <s v="C10010"/>
    <s v="MAPEO TRIDIMENSIONAL GUIADO POR ENSITE Y ABLACION POR RADIOFRECUENCIA + ESTUDIO ELECTROFISIOLOGICO + INSUMOS - AC"/>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7739148"/>
    <n v="7739148"/>
    <x v="1"/>
    <s v="MULTIPLE"/>
    <n v="20"/>
    <d v="2014-07-07T00:00:00"/>
    <d v="2017-07-06T00:00:00"/>
  </r>
  <r>
    <m/>
    <n v="564736"/>
    <n v="100869831"/>
    <n v="1"/>
    <s v="GLORIA NANCY ZAMUDIO VASQUEZ"/>
    <s v="CC"/>
    <n v="53006261"/>
    <d v="2012-10-19T00:00:00"/>
    <d v="2012-10-25T00:00:00"/>
    <d v="2014-02-10T00:00:00"/>
    <m/>
    <m/>
    <s v="FSFB"/>
    <n v="2503700"/>
    <s v="860037950-2"/>
    <s v="FUNDACION SANTA FE DE BOGOTA"/>
    <s v="583-196 "/>
    <d v="2012-09-06T00:00:00"/>
    <x v="0"/>
    <s v="I493"/>
    <s v="DESPOLARIZACION VENTRICULAR PREMATURA"/>
    <s v="C10010"/>
    <s v="MAPEO TRIDIMENSIONAL GUIADO POR ENSITE Y ABLACION POR RADIOFRECUENCIA + ESTUDIO ELECTROFISIOLOGICO + INSUMOS - AC"/>
    <n v="405"/>
    <s v="La factura de venta o documento equivalente no se aporta o no contiene la informacion requerida "/>
    <s v="La factura Nro. (acta No. 583-196) no incluye el detalle de cargos expedido por el proveedor y no se anexa una certificaciÃ³n del representante legal de la entidad "/>
    <s v="No se acepta la glosa, Como se evidencia se encuentra la Factura IPS 2503700 donde discrimina Nombre del paciente, Identificacion, servicio prestado, valor unitario y valor total del servicio suministrado al paciente y se encuentra legible. De acuerdo a los estatutos tributarios establecidos por la ley."/>
    <m/>
    <m/>
    <x v="1"/>
    <s v="MULTIPLE"/>
    <n v="20"/>
    <d v="2014-07-07T00:00:00"/>
    <d v="2017-07-06T00:00:00"/>
  </r>
  <r>
    <m/>
    <n v="564736"/>
    <n v="100869831"/>
    <n v="1"/>
    <s v="GLORIA NANCY ZAMUDIO VASQUEZ"/>
    <s v="CC"/>
    <n v="53006261"/>
    <d v="2012-10-19T00:00:00"/>
    <d v="2012-10-25T00:00:00"/>
    <d v="2014-02-10T00:00:00"/>
    <m/>
    <m/>
    <s v="FSFB"/>
    <n v="2503700"/>
    <s v="860037950-2"/>
    <s v="FUNDACION SANTA FE DE BOGOTA"/>
    <s v="583-196 "/>
    <d v="2012-09-06T00:00:00"/>
    <x v="0"/>
    <s v="I493"/>
    <s v="DESPOLARIZACION VENTRICULAR PREMATURA"/>
    <s v="C10010"/>
    <s v="MAPEO TRIDIMENSIONAL GUIADO POR ENSITE Y ABLACION POR RADIOFRECUENCIA + ESTUDIO ELECTROFISIOLOGICO + INSUMOS - AC"/>
    <n v="1802"/>
    <s v="La solicitud se presenta en forma extemporánea de conformidad con el artículo 111 del Decreto Ley 019 de 2012 modificatorio del artículo 13 del Decreto 1281 de 2002."/>
    <s v="El recobro no fue presentado en el periodo de radicación inmediatamente posterior a aquel en el que se cumplá el año siguiente a la generación o establecimiento de la obligación de pago o de la ocurrencia del evento"/>
    <s v="No se acepta glosa, causal de glosa subsanable, se considera que la extemporaneidad no es un requisito esencial para el reconocimiento y pago de la tecnología No POS dado que los demás elementos como ordenamiento por el médico tratante, aprobación _x000a_del CTC o Fallos de Tutela, Suministro efectivo, prestador de servicios de salud se cumplieron a cabalidad por parte de la EPS.La ultima fecha de devolucion de este recobro por el Fosyga fue el (20/11/2013) y la respuesta a la glosa fue el (10/02/2014). Por lo anterior y teniendo en cuenta que el 20 de Enero no hay radicaciones la norma permite radicar los 15 dias del mes siguiente. El radicado inicial no supera el año que establece la norma (Radicado IPS 25/10/2012 - Radicado Fosyga 02/04/2013 - 2 meses). NO HUBO EXTEMPORANEIDAD."/>
    <m/>
    <m/>
    <x v="1"/>
    <s v="MULTIPLE"/>
    <n v="20"/>
    <d v="2014-07-07T00:00:00"/>
    <d v="2017-07-06T00:00:00"/>
  </r>
  <r>
    <n v="581984"/>
    <n v="581984"/>
    <n v="100869845"/>
    <n v="1"/>
    <s v="ALVARO AUGUSTO JARAMILLO URIBE"/>
    <s v="CC"/>
    <n v="17101201"/>
    <d v="2012-03-10T00:00:00"/>
    <d v="2012-12-05T00:00:00"/>
    <d v="2014-02-10T00:00:00"/>
    <m/>
    <m/>
    <m/>
    <n v="1722822"/>
    <s v="832003167-3"/>
    <s v="CLINICA UNIVERSIDAD DE LA SABANA"/>
    <s v="469-52"/>
    <d v="2012-02-21T00:00:00"/>
    <x v="0"/>
    <s v="C66X"/>
    <s v="TUMOR MALIGNO DEL URETER"/>
    <n v="56310002"/>
    <s v="URETEROSCOPIA FLEXIBLE+ABLACION CON LASER - PD"/>
    <n v="1904"/>
    <s v="La orden o formula medica no evidencia la prescripcion "/>
    <s v="No aporta orden y/o formula medica"/>
    <s v="No se acepta. Se adjunta epicrisis o resumen de historia Clinica donde se evidencia la formulación de la Tecnología No POS durante el evento hospitalario, este documento cuenta con el nombre, firma y registro médico del galeno que la elaboró."/>
    <n v="2772218"/>
    <n v="2772218"/>
    <x v="1"/>
    <s v="MULTIPLE"/>
    <n v="20"/>
    <d v="2014-07-07T00:00:00"/>
    <d v="2017-07-06T00:00:00"/>
  </r>
  <r>
    <m/>
    <n v="581984"/>
    <n v="100869845"/>
    <n v="1"/>
    <s v="ALVARO AUGUSTO JARAMILLO URIBE"/>
    <s v="CC"/>
    <n v="17101201"/>
    <d v="2012-03-10T00:00:00"/>
    <d v="2012-12-05T00:00:00"/>
    <d v="2014-02-10T00:00:00"/>
    <m/>
    <m/>
    <m/>
    <n v="1722822"/>
    <s v="832003167-3"/>
    <s v="CLINICA UNIVERSIDAD DE LA SABANA"/>
    <s v="469-52"/>
    <d v="2012-02-21T00:00:00"/>
    <x v="0"/>
    <s v="C66X"/>
    <s v="TUMOR MALIGNO DEL URETER"/>
    <n v="56310002"/>
    <s v="URETEROSCOPIA FLEXIBLE+ABLACION CON LASER - PD"/>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 La ultima fecha de devolucion de este recobro por el Fosyga fue el (20/11/2013) y la respuesta a la glosa fue el (10/02/2014). Por lo anterior y teniendo en cuenta que el 20 de Enero no hay radicaciones la norma permite radicar los 15 dias del mes siguiente. El radicado inicial no supera el año que establece la norma fecha de radicado de la IPS a la EPS 05/12/2012 - fecha de radicado al Fosyga 02/05/2013 - 5 meses). NO HUBO EXTEMPORANEIDAD."/>
    <m/>
    <m/>
    <x v="1"/>
    <s v="MULTIPLE"/>
    <n v="20"/>
    <d v="2014-07-07T00:00:00"/>
    <d v="2017-07-06T00:00:00"/>
  </r>
  <r>
    <m/>
    <n v="581984"/>
    <n v="100869845"/>
    <n v="1"/>
    <s v="ALVARO AUGUSTO JARAMILLO URIBE"/>
    <s v="CC"/>
    <n v="17101201"/>
    <d v="2012-03-10T00:00:00"/>
    <d v="2012-12-05T00:00:00"/>
    <d v="2014-02-10T00:00:00"/>
    <m/>
    <m/>
    <m/>
    <n v="1722822"/>
    <s v="832003167-3"/>
    <s v="CLINICA UNIVERSIDAD DE LA SABANA"/>
    <s v="469-52"/>
    <d v="2012-02-21T00:00:00"/>
    <x v="0"/>
    <s v="C66X"/>
    <s v="TUMOR MALIGNO DEL URETER"/>
    <n v="56310002"/>
    <s v="URETEROSCOPIA FLEXIBLE+ABLACION CON LASER - PD"/>
    <n v="1702"/>
    <s v="El monto a reconocer presenta diferencias"/>
    <s v="Se descuenta el valor de la tecnologia en salud similar que reemplaza o sustituye a la tecnologia en salud recobrada ((Ureterorrenoscopia),(1643133.00)) por valor de ($), se glosa la diferencia."/>
    <s v="No se acepta glosa. El valor y similar aplicado son correctos, corresponde al grupo 06 del grupo tarifario SOAT 2012 teniendo en cuenta los honorarios, los materiales de sutura, curación, medicamentos y soluciones, oxígeno, agentes y gases anestésicos, que se consuman en el acto quirúrgico, derecho a sala de cirugia, servicios profesionales de ayudantia quirúrgica, Servicios profesionales del anestesiólogo. Tarifa Soat 2014."/>
    <m/>
    <m/>
    <x v="1"/>
    <s v="MULTIPLE"/>
    <n v="20"/>
    <d v="2014-07-07T00:00:00"/>
    <d v="2017-07-06T00:00:00"/>
  </r>
  <r>
    <n v="604318"/>
    <n v="604318"/>
    <n v="101898553"/>
    <n v="1"/>
    <s v="CECILIA GALVIS"/>
    <s v="CC"/>
    <n v="25218523"/>
    <d v="2012-09-19T00:00:00"/>
    <d v="2013-02-15T00:00:00"/>
    <d v="2015-02-16T00:00:00"/>
    <m/>
    <m/>
    <m/>
    <n v="2709367"/>
    <s v="860006656-9"/>
    <s v="FUNDACION ABOOD SHAIO EN REESTRUCTURACION"/>
    <s v="1628-43"/>
    <d v="2012-09-18T00:00:00"/>
    <x v="0"/>
    <s v="E46X"/>
    <s v="DESNUTRICION PROTEICOCALORICA - NO ESPECIFICADA"/>
    <s v="19992726-01-0A11AA03"/>
    <s v="GLYTROL"/>
    <n v="501"/>
    <s v="No se evidencia la entrega de la tecnología en salud No POS objeto de recobro"/>
    <s v="La entidad recobrante no aporta documento con la firma o número de identificación del paciente, su representante, responsable, acudiente o de quien recibe la tecnología como constancia de recibido en la factura de venta o documento equivalente, fórmula médica, orden médica, certificación de prestador o formato diseñado para tal fin, cuando se trate de atención ambulatoria"/>
    <s v="No se acepta glosa. Siendo un evento Hospitalario, se adjuntó (epicrisis o resumen de historia Clínica) donde se evidencia la formulación de la Tecnología No POS durante el evento hospitalario, este documento cuenta con el nombre, firma y registro médico del galeno que la elaboró."/>
    <n v="87700"/>
    <n v="87700"/>
    <x v="3"/>
    <s v="MULTIPLE"/>
    <n v="20"/>
    <d v="2014-08-08T00:00:00"/>
    <d v="2017-08-07T00:00:00"/>
  </r>
  <r>
    <m/>
    <n v="604318"/>
    <n v="101898553"/>
    <n v="1"/>
    <s v="CECILIA GALVIS"/>
    <s v="CC"/>
    <n v="25218523"/>
    <d v="2012-09-19T00:00:00"/>
    <d v="2013-02-15T00:00:00"/>
    <d v="2015-02-16T00:00:00"/>
    <m/>
    <m/>
    <m/>
    <n v="2709367"/>
    <s v="860006656-9"/>
    <s v="FUNDACION ABOOD SHAIO EN REESTRUCTURACION"/>
    <s v="1628-43"/>
    <d v="2012-09-18T00:00:00"/>
    <x v="0"/>
    <s v="E46X"/>
    <s v="DESNUTRICION PROTEICOCALORICA - NO ESPECIFICADA"/>
    <s v="19992726-01-0A11AA03"/>
    <s v="GLYTROL"/>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causal de glosa subsanable, se considera que la extemporaneidad no es un requisito esencial para el reconocimiento y pago de la tecnología No POS dado que los demás elementos como ordenamiento por el médico tratante, aprobación _x000a_del CTC o Fallos de Tutela, Suministro efectivo, prestador de servicios de salud se cumplieron a cabalidad por parte de la EPS. La ultima fecha de devolucion de este recobro por el Fosyga fue el (04/02/2014) y la respuesta a la glosa fue el (04/04/2014). El radicado inicial no supera el año que establece la norma (Radicado IPS 15/02/2013 - Radicado Fosyga 14/06/2013 - 4 meses). NO HUBO EXTEMPORANEIDAD."/>
    <m/>
    <m/>
    <x v="3"/>
    <s v="MULTIPLE"/>
    <n v="20"/>
    <d v="2014-08-08T00:00:00"/>
    <d v="2017-08-07T00:00:00"/>
  </r>
  <r>
    <m/>
    <n v="604318"/>
    <n v="101898553"/>
    <n v="1"/>
    <s v="CECILIA GALVIS"/>
    <s v="CC"/>
    <n v="25218523"/>
    <d v="2012-09-19T00:00:00"/>
    <d v="2013-02-15T00:00:00"/>
    <d v="2015-02-16T00:00:00"/>
    <m/>
    <m/>
    <m/>
    <n v="2709367"/>
    <s v="860006656-9"/>
    <s v="FUNDACION ABOOD SHAIO EN REESTRUCTURACION"/>
    <s v="1628-43"/>
    <d v="2012-09-18T00:00:00"/>
    <x v="0"/>
    <s v="E46X"/>
    <s v="DESNUTRICION PROTEICOCALORICA - NO ESPECIFICADA"/>
    <s v="19992726-01-0A11AA03"/>
    <s v="GLYTROL"/>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m/>
    <m/>
    <x v="3"/>
    <s v="MULTIPLE"/>
    <n v="20"/>
    <d v="2014-08-08T00:00:00"/>
    <d v="2017-08-07T00:00:00"/>
  </r>
  <r>
    <n v="626029"/>
    <n v="626029"/>
    <n v="100239828"/>
    <n v="1"/>
    <s v="OLGA LILIANA OBANDO SALDARRIAGA"/>
    <s v="CC"/>
    <n v="52130657"/>
    <d v="2012-07-10T00:00:00"/>
    <d v="2012-07-25T00:00:00"/>
    <d v="2014-01-14T00:00:00"/>
    <m/>
    <m/>
    <m/>
    <n v="23"/>
    <s v="79843459-1"/>
    <s v="LUIS FERNANDO TORRES ABRIL"/>
    <s v="531-50"/>
    <d v="2012-06-07T00:00:00"/>
    <x v="0"/>
    <s v="C341"/>
    <s v="TUMOR MALIGNO DEL LOBULO SUPERIOR- BRONQUIO O PULMON"/>
    <s v="323100-1"/>
    <s v="HONORARIOS MEDICOS LOBECTOMIA SEGMENTARIA POR TORACOSCOPIA - INT"/>
    <n v="601"/>
    <s v="La tecnología en salud recobrada está incluida en los planes de beneficios vigentes para la fecha de prestación"/>
    <s v="La tecnología en salud se encuentra incluida en el POS"/>
    <s v="No se acepta glosa. De acuerdo a la norma Acuerdo 029 de 2011 los materiales de HONORARIOS DE CIRUJANO para el servicio prestado a este paciente son NO POS ya que no se incluyen normativamente dentro de las inclusiones, mas sin embargo si se facturan por aparte para proceder al recobro. "/>
    <n v="1127509"/>
    <n v="1127509"/>
    <x v="0"/>
    <s v="MULTIPLE"/>
    <n v="20"/>
    <d v="2014-06-10T00:00:00"/>
    <d v="2017-06-09T00:00:00"/>
  </r>
  <r>
    <m/>
    <n v="626029"/>
    <n v="100239828"/>
    <n v="1"/>
    <s v="OLGA LILIANA OBANDO SALDARRIAGA"/>
    <s v="CC"/>
    <n v="52130657"/>
    <d v="2012-07-10T00:00:00"/>
    <d v="2012-07-25T00:00:00"/>
    <d v="2014-01-14T00:00:00"/>
    <m/>
    <m/>
    <m/>
    <n v="23"/>
    <s v="79843459-1"/>
    <s v="LUIS FERNANDO TORRES ABRIL"/>
    <s v="531-50"/>
    <d v="2012-06-07T00:00:00"/>
    <x v="0"/>
    <s v="C341"/>
    <s v="TUMOR MALIGNO DEL LOBULO SUPERIOR- BRONQUIO O PULMON"/>
    <s v="323100-1"/>
    <s v="HONORARIOS MEDICOS LOBECTOMIA SEGMENTARIA POR TORACOSCOPIA - INT"/>
    <n v="801"/>
    <s v="La tecnología recobrada no es consistente en los diferentes soportes del recobro"/>
    <s v="No coincide lo autorizado por CTC con lo facturado"/>
    <s v="No se acepta glosa, lo soportado y autorizado por CTC 531-50 asi como lo ordenado corresponden a lo entregado y facturado por la IPS NIT 79843459-1 LUIS FERNANDO TORRES ABRIL factura 23. Los honorarios hacen parte del procedimiento autoriazado al paciente, se realizo el recobro por aparte."/>
    <m/>
    <m/>
    <x v="0"/>
    <s v="MULTIPLE"/>
    <n v="20"/>
    <d v="2014-06-10T00:00:00"/>
    <d v="2017-06-09T00:00:00"/>
  </r>
  <r>
    <m/>
    <n v="626029"/>
    <n v="100239828"/>
    <n v="1"/>
    <s v="OLGA LILIANA OBANDO SALDARRIAGA"/>
    <s v="CC"/>
    <n v="52130657"/>
    <d v="2012-07-10T00:00:00"/>
    <d v="2012-07-25T00:00:00"/>
    <d v="2014-01-14T00:00:00"/>
    <m/>
    <m/>
    <m/>
    <n v="23"/>
    <s v="79843459-1"/>
    <s v="LUIS FERNANDO TORRES ABRIL"/>
    <s v="531-50 "/>
    <d v="2012-06-07T00:00:00"/>
    <x v="0"/>
    <s v="C341"/>
    <s v="TUMOR MALIGNO DEL LOBULO SUPERIOR- BRONQUIO O PULMON"/>
    <s v="323100-1"/>
    <s v="HONORARIOS MEDICOS LOBECTOMIA SEGMENTARIA POR TORACOSCOPIA - INT"/>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causal de glosa subsanable, se considera que la extemporaneidad no es un requisito esencial para el reconocimiento y pago de la tecnología No POS dado que los demás elementos como ordenamiento por el médico tratante, aprobación _x000a_del CTC o Fallos de Tutela, Suministro efectivo, prestador de servicios de salud se cumplieron a cabalidad por parte de la EPS.La ultima fecha de devolucion de este recobro por el Fosyga fue el (18/10/2013) y la respuesta a la glosa fue el (14/01/2014). Por lo anterior y teniendo en cuenta que el 18 de Diciembre no hay radicaciones la norma permite radicar los 15 dias del mes siguiente. El radicado inicial no supera el año que establece la norma (Radicado IPS 25/07/2012 - Radicado Fosyga 02/08/2013 (el 25 de Julio de 2013 no hay radicaciones la norma permite radicar los 15 dias del mes siguiente). NO HUBO EXTEMPORANEIDAD."/>
    <m/>
    <m/>
    <x v="0"/>
    <s v="MULTIPLE"/>
    <n v="20"/>
    <d v="2014-06-10T00:00:00"/>
    <d v="2017-06-09T00:00:00"/>
  </r>
  <r>
    <n v="638663"/>
    <n v="638663"/>
    <n v="100869706"/>
    <n v="1"/>
    <s v="LUZ MARINA ALFONSO CAMARGO"/>
    <s v="CC"/>
    <n v="23854217"/>
    <d v="2013-05-14T00:00:00"/>
    <d v="2013-06-12T00:00:00"/>
    <d v="2014-02-10T00:00:00"/>
    <m/>
    <m/>
    <s v="HUCSR"/>
    <n v="573530"/>
    <s v="860015888-9"/>
    <s v="HOSPITAL UNIVERSITARIO CLINICA SAN RAFAEL"/>
    <s v="1896-31"/>
    <d v="2013-05-16T00:00:00"/>
    <x v="0"/>
    <s v="R578"/>
    <s v="OTRAS FORMAS DE CHOQUE"/>
    <s v="88888888-88-88888888"/>
    <s v="Vitales no disponibles"/>
    <n v="2002"/>
    <s v="El Criterio Observado sera incluido para el proceso de Auditoria Concurrente."/>
    <s v="CTC HOSPITALARIO, fecha de egreso hospitalario."/>
    <m/>
    <n v="92050"/>
    <n v="92050"/>
    <x v="1"/>
    <s v="MULTIPLE"/>
    <n v="20"/>
    <d v="2014-07-07T00:00:00"/>
    <d v="2017-07-06T00:00:00"/>
  </r>
  <r>
    <m/>
    <n v="638663"/>
    <n v="100869706"/>
    <n v="1"/>
    <s v="LUZ MARINA ALFONSO CAMARGO"/>
    <s v="CC"/>
    <n v="23854217"/>
    <d v="2013-05-14T00:00:00"/>
    <d v="2013-06-12T00:00:00"/>
    <d v="2014-02-10T00:00:00"/>
    <m/>
    <m/>
    <s v="HUCSR"/>
    <n v="573530"/>
    <s v="860015888-9"/>
    <s v="HOSPITAL UNIVERSITARIO CLINICA SAN RAFAEL"/>
    <s v="1896-31"/>
    <d v="2013-05-16T00:00:00"/>
    <x v="0"/>
    <s v="R578"/>
    <s v="OTRAS FORMAS DE CHOQUE"/>
    <s v="88888888-88-88888888"/>
    <s v="Vitales no disponibles"/>
    <n v="802"/>
    <s v="La tecnología recobrada no es consistente en los diferentes soportes del recobro"/>
    <s v="No coincide lo autorizado por CTC con lo entregado"/>
    <s v="No se acepta glosa, lo soportado y autorizado por CTC 1896-31 asi como lo ordenado corresponden a lo entregado y facturado por la IPS NIT 860015888-9 HOSPITAL UNIVERSITARIO CLINICA SAN RAFAEL factura HUCSR 573530. Los honorarios hacen parte del procedimie"/>
    <m/>
    <m/>
    <x v="1"/>
    <s v="MULTIPLE"/>
    <n v="20"/>
    <d v="2014-07-07T00:00:00"/>
    <d v="2017-07-06T00:00:00"/>
  </r>
  <r>
    <m/>
    <n v="638663"/>
    <n v="100869706"/>
    <n v="1"/>
    <s v="LUZ MARINA ALFONSO CAMARGO"/>
    <s v="CC"/>
    <n v="23854217"/>
    <d v="2013-05-14T00:00:00"/>
    <d v="2013-06-12T00:00:00"/>
    <d v="2014-02-10T00:00:00"/>
    <m/>
    <m/>
    <s v="HUCSR"/>
    <n v="573530"/>
    <s v="860015888-9"/>
    <s v="HOSPITAL UNIVERSITARIO CLINICA SAN RAFAEL"/>
    <s v="1896-31"/>
    <d v="2013-05-16T00:00:00"/>
    <x v="0"/>
    <s v="R578"/>
    <s v="OTRAS FORMAS DE CHOQUE"/>
    <s v="88888888-88-88888888"/>
    <s v="Vitales no disponibles"/>
    <n v="801"/>
    <s v="La tecnología recobrada no es consistente en los diferentes soportes del recobro"/>
    <s v="No coincide lo autorizado por CTC con lo facturado"/>
    <s v="No se acepta glosa, lo soportado y autorizado por CTC 1896-31 asi como lo ordenado corresponden a lo entregado y facturado por la IPS NIT 860015888-9 HOSPITAL UNIVERSITARIO CLINICA SAN RAFAEL factura HUCSR 573530. Los honorarios hacen parte del procedimiento autoriazado al paciente, se realizo el recobro por aparte. En este caso el medicamento: VASOPRESINA AMPOLLA 20UI es un vital no disponible."/>
    <m/>
    <m/>
    <x v="1"/>
    <s v="MULTIPLE"/>
    <n v="20"/>
    <d v="2014-07-07T00:00:00"/>
    <d v="2017-07-06T00:00:00"/>
  </r>
  <r>
    <n v="666698"/>
    <n v="666698"/>
    <n v="101898572"/>
    <n v="1"/>
    <s v="MARIA CAMILA MORENO PICO"/>
    <s v="RC"/>
    <n v="1013621962"/>
    <d v="2013-01-22T00:00:00"/>
    <d v="2013-02-25T00:00:00"/>
    <d v="2015-10-16T00:00:00"/>
    <m/>
    <m/>
    <s v="MAC"/>
    <n v="1013900"/>
    <s v="816001182-7"/>
    <s v="AUDIFARMA S.A."/>
    <s v="1959-495"/>
    <d v="2012-11-19T00:00:00"/>
    <x v="0"/>
    <s v="J310"/>
    <s v="RINITIS CRONICA"/>
    <s v="19997312-02-0R03DC03"/>
    <s v="MONTELUKAST 4 MG GRANULADO SACHET X 500 MG"/>
    <n v="1703"/>
    <s v="El monto a reconocer presenta diferencias"/>
    <s v="Se reliquida según Circular No. (CIRCULAR 04 año 2012 FECHA INICIAL 8 DE NOVIEMBRE año 2012) Precio Máximo de Medicamentos, se glosa la diferencia."/>
    <s v="No se acepta la glosa. El valor recobrado es correcto, para la fecha de servicio (22/01/2013) se aplico tope según Circular 04 de 2012 donde inidica que para el medicamento MONTELUKAST se debe recobrar $280,73 por cada mg, donde la IPS factura MONTELUKAST de 4 mg entonces el calculo se da 4 * 280,73 = $1,123 el valor unitario por tableta. El valor recobrado frente a la operacion esta correcta y procede al recobro."/>
    <n v="33270"/>
    <n v="33270"/>
    <x v="3"/>
    <s v="MULTIPLE"/>
    <n v="20"/>
    <d v="2014-08-08T00:00:00"/>
    <d v="2017-08-07T00:00:00"/>
  </r>
  <r>
    <m/>
    <n v="666698"/>
    <n v="101898572"/>
    <n v="1"/>
    <s v="MARIA CAMILA MORENO PICO"/>
    <s v="RC"/>
    <n v="1013621962"/>
    <d v="2013-01-22T00:00:00"/>
    <d v="2013-02-25T00:00:00"/>
    <d v="2015-10-16T00:00:00"/>
    <m/>
    <m/>
    <s v="MAC"/>
    <n v="1013900"/>
    <s v="816001182-7"/>
    <s v="AUDIFARMA S.A."/>
    <s v="1959-495"/>
    <d v="2012-11-19T00:00:00"/>
    <x v="0"/>
    <s v="J310"/>
    <s v="RINITIS CRONICA"/>
    <s v="19997312-02-0R03DC03"/>
    <s v="MONTELUKAST 4 MG GRANULADO SACHET X 500 MG"/>
    <n v="1802"/>
    <s v="La solicitud se presenta en forma extemporánea de conformidad con el artículo 111 del Decreto Ley 019 de 2012 modificatorio del artículo 13 del Decreto 1281 de 2002."/>
    <s v="El recobro no fue presentado en el periodo de radicación inmediatamente posterior a aquel en el que se cumplá el año siguiente a la generación o establecimiento de la obligación de pago o de la ocurrencia del evento"/>
    <s v="No se acepta causal de glosa subsanable, se considera que la extemporaneidad no es un requisito esencial para el reconocimiento y pago de la tecnología No POS dado que los demás elementos como ordenamiento por el médico tratante, aprobación _x000a_del CTC o Fallos de Tutela, Suministro efectivo, prestador de servicios de salud se cumplieron a cabalidad por parte de la EPS. La ultima fecha de devolucion de este recobro por el Fosyga fue el (04/02/2014) y la respuesta a la glosa fue el (04/04/2014). El radicado inicial no supera el año que establece la norma (Radicado IPS 25/02/2013 - Radicado Fosyga 05/11/2013 - 9 meses). NO HUBO EXTEMPORANEIDAD."/>
    <m/>
    <m/>
    <x v="3"/>
    <s v="MULTIPLE"/>
    <n v="20"/>
    <d v="2014-08-08T00:00:00"/>
    <d v="2017-08-07T00:00:00"/>
  </r>
  <r>
    <m/>
    <n v="666698"/>
    <n v="101898572"/>
    <n v="1"/>
    <s v="MARIA CAMILA MORENO PICO"/>
    <s v="RC"/>
    <n v="1013621962"/>
    <d v="2013-01-22T00:00:00"/>
    <d v="2013-02-25T00:00:00"/>
    <d v="2015-10-16T00:00:00"/>
    <m/>
    <m/>
    <s v="MAC"/>
    <n v="1013900"/>
    <s v="816001182-7"/>
    <s v="AUDIFARMA S.A."/>
    <s v="1959-495"/>
    <d v="2012-11-19T00:00:00"/>
    <x v="0"/>
    <s v="J310"/>
    <s v="RINITIS CRONICA"/>
    <s v="19997312-02-0R03DC03"/>
    <s v="MONTELUKAST 4 MG GRANULADO SACHET X 500 MG"/>
    <n v="1904"/>
    <s v="La orden o formula medica no evidencia la prescripcion "/>
    <s v="No aporta orden y/o formula medica"/>
    <s v="No se acepta glosa. El servicio prestado el 22/01/2013 se ordeno con formula medica que se encuentra adjunta en el recobro. Se adunta nuevamente orden medica."/>
    <m/>
    <m/>
    <x v="3"/>
    <s v="MULTIPLE"/>
    <n v="20"/>
    <d v="2014-08-08T00:00:00"/>
    <d v="2017-08-07T00:00:00"/>
  </r>
  <r>
    <n v="667286"/>
    <n v="667286"/>
    <n v="101898575"/>
    <n v="1"/>
    <s v="LUIS EDUARDO RODRIGUEZ RUIZ"/>
    <s v="CC"/>
    <n v="2918769"/>
    <d v="2013-02-01T00:00:00"/>
    <d v="2013-03-08T00:00:00"/>
    <d v="2015-02-16T00:00:00"/>
    <m/>
    <m/>
    <s v="MACB"/>
    <n v="172608"/>
    <s v="816001182-7"/>
    <s v="AUDIFARMA S.A."/>
    <s v="1969-55"/>
    <d v="2012-11-30T00:00:00"/>
    <x v="0"/>
    <s v="E105"/>
    <s v="DIABETES MELLITUS INSULINODEPENDIENTE CON COMPLICACIONES CIRCULATORIAS PERIFERICAS"/>
    <s v="19998393-02-0A10BH02"/>
    <s v="GALVUS® MET COMPRIMIDO RECUBIERTO CON PELICULA 50 MG/850 MG"/>
    <n v="1301"/>
    <s v="El usuario se encuentra reportado fallecido en RNEC para la fecha de prestación del servicio"/>
    <s v="Usuario reportado como fallecido en la base de datos de la Registraduría Nacional del Estado Civil"/>
    <s v="No se acepta glosa. Para la fecha de servicio 1/02/2013 el usuario reporta vivo y compensado para la EPS ante el Fosyga. Se adjunta historia clinica donde se evidencia los servicios prestados poosteriores a la fecha de prestacion del recobro en mencion."/>
    <n v="34328"/>
    <n v="34328"/>
    <x v="3"/>
    <s v="MULTIPLE"/>
    <n v="20"/>
    <d v="2014-08-08T00:00:00"/>
    <d v="2017-08-07T00:00:00"/>
  </r>
  <r>
    <m/>
    <n v="667286"/>
    <n v="101898575"/>
    <n v="1"/>
    <s v="LUIS EDUARDO RODRIGUEZ RUIZ"/>
    <s v="CC"/>
    <n v="2918769"/>
    <d v="2013-02-01T00:00:00"/>
    <d v="2013-03-08T00:00:00"/>
    <d v="2015-02-16T00:00:00"/>
    <m/>
    <m/>
    <s v="MACB"/>
    <n v="172608"/>
    <s v="816001182-7"/>
    <s v="AUDIFARMA S.A."/>
    <s v="1969-55"/>
    <d v="2012-11-30T00:00:00"/>
    <x v="0"/>
    <s v="E105"/>
    <s v="DIABETES MELLITUS INSULINODEPENDIENTE CON COMPLICACIONES CIRCULATORIAS PERIFERICAS"/>
    <s v="19998393-02-0A10BH02"/>
    <s v="GALVUS® MET COMPRIMIDO RECUBIERTO CON PELICULA 50 MG/850 MG"/>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causal de glosa subsanable, se considera que la extemporaneidad no es un requisito esencial para el reconocimiento y pago de la tecnología No POS dado que los demás elementos como ordenamiento por el médico tratante, aprobación _x000a_del CTC o Fallos de Tutela, Suministro efectivo, prestador de servicios de salud se cumplieron a cabalidad por parte de la EPS.La ultima fecha de devolucion de este recobro por el Fosyga fue el (04/02/2014) y la respuesta a la glosa fue el (04/04/2014). El radicado inicial no supera el año que establece la norma (Radicado IPS 08/03/2013 - Radicado Fosyga 05/11/2013 - 8 meses). NO HUBO EXTEMPORANEIDAD."/>
    <m/>
    <m/>
    <x v="3"/>
    <s v="MULTIPLE"/>
    <n v="20"/>
    <d v="2014-08-08T00:00:00"/>
    <d v="2017-08-07T00:00:00"/>
  </r>
  <r>
    <m/>
    <n v="667286"/>
    <n v="101898575"/>
    <n v="1"/>
    <s v="LUIS EDUARDO RODRIGUEZ RUIZ"/>
    <s v="CC"/>
    <n v="2918769"/>
    <d v="2013-02-01T00:00:00"/>
    <d v="2013-03-08T00:00:00"/>
    <d v="2015-02-16T00:00:00"/>
    <m/>
    <m/>
    <s v="MACB"/>
    <n v="172608"/>
    <s v="816001182-7"/>
    <s v="AUDIFARMA S.A."/>
    <s v="1969-55"/>
    <d v="2012-11-30T00:00:00"/>
    <x v="0"/>
    <s v="E105"/>
    <s v="DIABETES MELLITUS INSULINODEPENDIENTE CON COMPLICACIONES CIRCULATORIAS PERIFERICAS"/>
    <s v="19998393-02-0A10BH02"/>
    <s v="GALVUS® MET COMPRIMIDO RECUBIERTO CON PELICULA 50 MG/850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m/>
    <m/>
    <x v="3"/>
    <s v="MULTIPLE"/>
    <n v="20"/>
    <d v="2014-08-08T00:00:00"/>
    <d v="2017-08-07T00:00:00"/>
  </r>
  <r>
    <n v="676259"/>
    <n v="676259"/>
    <n v="101898724"/>
    <n v="1"/>
    <s v="NUBIA ESPERANZA CHAPARRO ARANGUREN"/>
    <s v="CC"/>
    <n v="24187826"/>
    <d v="2013-09-30T00:00:00"/>
    <d v="2013-10-04T00:00:00"/>
    <d v="2014-12-15T00:00:00"/>
    <m/>
    <m/>
    <m/>
    <n v="731"/>
    <s v="632002115-0"/>
    <s v="ENCARNACION JACQUES CASTRO"/>
    <s v="709-11"/>
    <d v="2013-04-16T00:00:00"/>
    <x v="0"/>
    <s v="J304"/>
    <s v="RINITIS ALERGICA- NO ESPECIFICADA"/>
    <n v="991201"/>
    <s v="INMUNOTERAPIA - AC"/>
    <n v="1902"/>
    <s v="La orden o formula medica no evidencia la prescripcion "/>
    <s v="Orden o formula sin nombre o firma del prescriptor con su respectivo número de registro profesional"/>
    <s v="No se acepta glosa, de acuerdo a lo establecido en la Res. 5395 de 2013 con la descripción del paciente, técnologia No POS y Médico Tratante si bien no se anexa la orden medica con los requisitos establecidos, la evidencia de suministro puede comprobarse con la factura IPS donde se detalla el paciente, fecha de ingreso y egreso, descripción de la tecnología No POS, cantidad, valor unitario y valor total."/>
    <n v="101910"/>
    <n v="101910"/>
    <x v="3"/>
    <s v="UNICA"/>
    <n v="20"/>
    <d v="2014-08-08T00:00:00"/>
    <d v="2017-08-07T00:00:00"/>
  </r>
  <r>
    <n v="676297"/>
    <n v="676297"/>
    <n v="101898726"/>
    <n v="1"/>
    <s v="KAREN MELISSA REYES SANCHEZ"/>
    <s v="TI"/>
    <n v="97012307059"/>
    <d v="2013-09-30T00:00:00"/>
    <d v="2013-10-04T00:00:00"/>
    <d v="2014-12-15T00:00:00"/>
    <m/>
    <m/>
    <m/>
    <n v="731"/>
    <s v="632002115-0"/>
    <s v="ENCARNACION JACQUES CASTRO"/>
    <s v="777-159"/>
    <d v="2013-08-13T00:00:00"/>
    <x v="0"/>
    <s v="J304"/>
    <s v="RINITIS ALERGICA- NO ESPECIFICADA"/>
    <n v="991201"/>
    <s v="INMUNOTERAPIA - AC"/>
    <n v="1902"/>
    <s v="La orden o formula medica no evidencia la prescripcion "/>
    <s v="Orden o formula sin nombre o firma del prescriptor con su respectivo número de registro profesional"/>
    <s v="No se acepta glosa, de acuerdo a lo establecido en la Res. 5395 de 2013 con la descripción del paciente, técnologia No POS y Médico Tratante si bien no se anexa la orden medica con los requisitos establecidos, la evidencia de suministro puede comprobarse con la factura IPS donde se detalla el paciente, fecha de ingreso y egreso, descripción de la tecnología No POS, cantidad, valor unitario y valor total."/>
    <n v="101910"/>
    <n v="101910"/>
    <x v="3"/>
    <s v="UNICA"/>
    <n v="20"/>
    <d v="2014-08-08T00:00:00"/>
    <d v="2017-08-07T00:00:00"/>
  </r>
  <r>
    <n v="681914"/>
    <n v="681914"/>
    <n v="103181032"/>
    <n v="1"/>
    <s v="PEDRO PABLO RODRIGUEZ"/>
    <s v="CC"/>
    <n v="438653"/>
    <d v="2013-03-26T00:00:00"/>
    <d v="2013-04-25T00:00:00"/>
    <d v="2014-06-13T00:00:00"/>
    <m/>
    <m/>
    <m/>
    <n v="2801994"/>
    <s v="860006656-9"/>
    <s v="FUNDACION ABOOD SHAIO EN REESTRUCTURACION"/>
    <s v="1840-7"/>
    <d v="2013-03-26T00:00:00"/>
    <x v="0"/>
    <s v="R074"/>
    <s v="DOLOR EN EL PECHO- NO ESPECIFICADO"/>
    <s v="19981713-01-0R05CB01"/>
    <s v="N-ACETIL CISTEINA 200 MG"/>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causal de glosa subsanable, se considera que la extemporaneidad no es un requisito esencial para el reconocimiento y pago de la tecnología No POS dado que los demás elementos como ordenamiento por el médico tratante, aprobación _x000a_del CTC o Fallos de Tutela, Suministro efectivo, prestador de servicios de salud se cumplieron a cabalidad por parte de la EPS.La última fecha de devolución de este recobro por el Fosyga fue el (27/03/2014) y la respuesta a la glosa fue el (13/06/2014). Por lo anterior y teniendo en cuenta que el 27 de mayo no hay radicaciónes, la norma permite radicar los 15 dias del mes siguiente. El radicado inicial se realizo dentro de los terminos establecidos por la norma (Radicado IPS (25/04/2013) - Radicado Fosyga (02/12/2013). NO HUBO EXTEMPORANEIDAD."/>
    <n v="33123"/>
    <n v="33123"/>
    <x v="5"/>
    <s v="UNICA"/>
    <n v="20"/>
    <d v="2014-09-16T00:00:00"/>
    <d v="2017-09-15T00:00:00"/>
  </r>
  <r>
    <n v="689203"/>
    <n v="689203"/>
    <n v="103095655"/>
    <n v="1"/>
    <s v="RAMIRO EFREN MATIZ MATIZ"/>
    <s v="CC"/>
    <n v="80009104"/>
    <d v="2013-03-22T00:00:00"/>
    <d v="2013-04-24T00:00:00"/>
    <d v="2015-04-14T00:00:00"/>
    <d v="2005-09-08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s v="TUT"/>
    <n v="158064"/>
    <s v="816001182-7"/>
    <s v="AUDIFARMA S.A."/>
    <s v="2005-492"/>
    <m/>
    <x v="1"/>
    <s v="E669"/>
    <s v="OBESIDAD- NO ESPECIFICADA"/>
    <s v="00048614-01-0A11AA03"/>
    <s v="ENSURE® POLVO"/>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causal de glosa subsanable, se considera que la extemporaneidad no es un requisito esencial para el reconocimiento y pago de la tecnología No POS dado que los demás elementos como ordenamiento por el médico tratante, aprobación _x000a_del CTC o Fallos de Tutela, Suministro efectivo, prestador de servicios de salud se cumplieron a cabalidad por parte de la EPS.La última fecha de devolución de este recobro por el Fosyga fue el (27/03/2014) y la respuesta a la glosa fue el (13/06/2014). Por lo anterior y teniendo en cuenta que el (27/05/2014) no hay radicaciónes, la norma permite radicar los 15 dias del mes siguiente al cumplimiento de los 2 meses. NO HUBO EXTEMPORANEIDAD."/>
    <n v="775062"/>
    <n v="775062"/>
    <x v="5"/>
    <s v="UNICA"/>
    <n v="20"/>
    <d v="2014-09-16T00:00:00"/>
    <d v="2017-09-15T00:00:00"/>
  </r>
  <r>
    <n v="692774"/>
    <n v="692774"/>
    <n v="103181072"/>
    <n v="1"/>
    <s v="TERESA DE JESUS MORALES DE REY"/>
    <s v="CC"/>
    <n v="20039307"/>
    <d v="2013-04-01T00:00:00"/>
    <d v="2013-04-25T00:00:00"/>
    <d v="2015-04-15T00:00:00"/>
    <m/>
    <m/>
    <s v="ACB"/>
    <n v="112280"/>
    <s v="816001182-7"/>
    <s v="AUDIFARMA S.A."/>
    <s v="2045-196"/>
    <d v="2013-03-01T00:00:00"/>
    <x v="0"/>
    <s v="I10X"/>
    <s v="HIPERTENSION ESENCIAL (PRIMARIA)"/>
    <s v="19977388-01-0A10BD02"/>
    <s v="AMARYL M 2 MG/500 MG COMPRIMIDOS"/>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causal de glosa subsanable, se considera que la extemporaneidad no es un requisito esencial para el reconocimiento y pago de la tecnología No POS dado que los demás elementos como ordenamiento por el médico tratante, aprobación _x000a_del CTC o Fallos de Tutela, Suministro efectivo, prestador de servicios de salud se cumplieron a cabalidad por parte de la EPS.La última fecha de devolución de este recobro por el Fosyga fue el (27/03/2014) y la respuesta a la glosa fue el (13/06/2014). Por lo anterior y teniendo en cuenta que el 27 de mayo no hay radicaciónes, la norma permite radicar los 15 dias del mes siguiente. El radicado inicial se realizo dentro de los terminos establecidos por la norma (Radicado IPS (25/04/2013) - Radicado Fosyga (13/12/2013). NO HUBO EXTEMPORANEIDAD."/>
    <n v="68824"/>
    <n v="68824"/>
    <x v="5"/>
    <s v="UNICA"/>
    <n v="20"/>
    <d v="2014-09-16T00:00:00"/>
    <d v="2017-09-15T00:00:00"/>
  </r>
  <r>
    <n v="695169"/>
    <n v="695169"/>
    <n v="100008358"/>
    <n v="1"/>
    <s v="ANDRES FELIPE GOMEZ AHUMADA"/>
    <s v="TI"/>
    <n v="98050862623"/>
    <d v="2013-03-20T00:00:00"/>
    <d v="2013-03-22T00:00:00"/>
    <d v="2014-01-03T00:00:00"/>
    <m/>
    <m/>
    <n v="205"/>
    <n v="335262"/>
    <s v="816001182-7"/>
    <s v="AUDIFARMA S.A."/>
    <s v="2031-73"/>
    <d v="2013-02-13T00:00:00"/>
    <x v="0"/>
    <s v="J303"/>
    <s v="OTRAS RINITIS ALERGICAS"/>
    <s v="19930002-01-0S01GX08"/>
    <s v="KENALER® SOLUCION OFTALMICA."/>
    <n v="902"/>
    <s v="El usuario no es consistente en los diferentes soportes del recobro"/>
    <s v="El nombre del usuario incluido en la solicitud de recobro es diferente a la Base de Datos Unica de Afiliados - BDUA"/>
    <s v="No se acepta glosa, ya se realizo correccion por parte del BDUA, el usuario se encuentra afiliado a la EPS COMPENSAR para la fecha de prestación del servicio(20/03/2013), los nombres registrados en los documentos esenciales del recobro corresponden a la condición de afiliación y evidenciándose como dato trazador el tipo y número de identificación, se adjunta reporte BDUA con los datos correctos del usuario."/>
    <n v="22336"/>
    <n v="22336"/>
    <x v="0"/>
    <s v="UNICA"/>
    <n v="20"/>
    <d v="2014-06-10T00:00:00"/>
    <d v="2017-06-09T00:00:00"/>
  </r>
  <r>
    <n v="695350"/>
    <n v="695350"/>
    <n v="100008539"/>
    <n v="1"/>
    <s v="MAURICIO ANDRES ACOSTA ARIAS"/>
    <s v="TI"/>
    <n v="97061520647"/>
    <d v="2013-08-13T00:00:00"/>
    <d v="2013-09-25T00:00:00"/>
    <d v="2014-01-03T00:00:00"/>
    <m/>
    <m/>
    <n v="205"/>
    <n v="374877"/>
    <s v="816001182-7"/>
    <s v="AUDIFARMA S.A."/>
    <s v="2171-382"/>
    <d v="2013-08-12T00:00:00"/>
    <x v="0"/>
    <s v="J459"/>
    <s v="ASMA- NO ESPECIFICADA"/>
    <s v="19945723-01-0R03BA08"/>
    <s v="ALVESCO ® (CICLESONIDA) 160MCG"/>
    <n v="902"/>
    <s v="El usuario no es consistente en los diferentes soportes del recobro"/>
    <s v="El nombre del usuario incluido en la solicitud de recobro es diferente a la Base de Datos Unica de Afiliados - BDUA"/>
    <s v="No se acepta glosa, ya se realizo correccion por parte del BDUA, el usuario se encuentra afiliado a la EPS COMPENSAR para la fecha de prestación del servicio(13/08/2013), los nombres registrados en los documentos esenciales del recobro corresponden a la condición de afiliación y evidenciándose como dato trazador el tipo y número de identificación, se adjunta reporte BDUA con los datos correctos del usuario."/>
    <n v="252118"/>
    <n v="252118"/>
    <x v="0"/>
    <s v="UNICA"/>
    <n v="20"/>
    <d v="2014-06-10T00:00:00"/>
    <d v="2017-06-09T00:00:00"/>
  </r>
  <r>
    <n v="695490"/>
    <n v="695490"/>
    <n v="100009969"/>
    <n v="1"/>
    <s v="JUAN JOSE SUAREZ SEPULVEDA"/>
    <s v="TI"/>
    <n v="1000470379"/>
    <d v="2013-08-15T00:00:00"/>
    <d v="2013-08-20T00:00:00"/>
    <d v="2014-01-03T00:00:00"/>
    <m/>
    <m/>
    <m/>
    <n v="7565"/>
    <s v="41705607-6"/>
    <s v="ELIZABETH GARCIA GOMEZ"/>
    <s v="703-179"/>
    <d v="2013-04-04T00:00:00"/>
    <x v="0"/>
    <s v="J304"/>
    <s v="RINITIS ALERGICA- NO ESPECIFICADA"/>
    <n v="991201"/>
    <s v="INMUNOTERPIA ACAROS DEPIGOIDE - AC"/>
    <n v="902"/>
    <s v="El usuario no es consistente en los diferentes soportes del recobro"/>
    <s v="El nombre del usuario incluido en la solicitud de recobro es diferente a la Base de Datos Unica de Afiliados - BDUA"/>
    <s v="No se acepta glosa, ya se realizo correccion por parte del BDUA, el usuario se encuentra afiliado a la EPS COMPENSAR para la fecha de prestación del servicio(15/08/2013), los nombres registrados en los documentos esenciales del recobro corresponden a la condición de afiliación y evidenciándose como dato trazador el tipo y número de identificación, se adjunta reporte BDUA con los datos correctos del usuario."/>
    <n v="231052"/>
    <n v="231052"/>
    <x v="0"/>
    <s v="UNICA"/>
    <n v="20"/>
    <d v="2014-06-10T00:00:00"/>
    <d v="2017-06-09T00:00:00"/>
  </r>
  <r>
    <n v="697473"/>
    <n v="697473"/>
    <n v="100148355"/>
    <n v="1"/>
    <s v="ELVIRA SIERRA"/>
    <s v="CC"/>
    <n v="20094371"/>
    <d v="2013-10-01T00:00:00"/>
    <d v="2013-10-25T00:00:00"/>
    <d v="2014-01-13T00:00:00"/>
    <m/>
    <m/>
    <n v="205"/>
    <n v="392209"/>
    <s v="816001182-7"/>
    <s v="AUDIFARMA S.A."/>
    <s v="2163-55"/>
    <d v="2013-08-02T00:00:00"/>
    <x v="0"/>
    <s v="F03X"/>
    <s v="DEMENCIA - NO ESPECIFICADA"/>
    <s v="00224715-06-0N05AH04"/>
    <s v="SEROQUEL 100 MG TABLETA RECUBIERTA."/>
    <n v="902"/>
    <s v="El usuario no es consistente en los diferentes soportes del recobro"/>
    <s v="El nombre del usuario incluido en la solicitud de recobro es diferente a la Base de Datos Unica de Afiliados - BDUA"/>
    <s v="No se acepta glosa, el usuario se encuentra afiliado a la EPS COMPENSAR para la fecha de prestación del servicio(01/10/2013), los nombres registrados en los documentos esenciales del recobro corresponden a la condición de afiliación en el momento de la prestación del servicio y evidenciándose como dato trazador el tipo y número de identificación. Siendo este atributo considerado en la Res. 4244 de 2015 &quot;Por la cual se establecen los términos, formatos y requisitos para el reconocimiento y pago de los recobros y reclamaciones en virtud de lo dispuesto en el literal C del Art. 73 de la Ley 1753 de 2015&quot;. Artículo 9, brinda la posibilidad cuando existan diferencias realizar la validación adjuntando el formulario de afiliación."/>
    <n v="178420"/>
    <n v="178420"/>
    <x v="0"/>
    <s v="UNICA"/>
    <n v="20"/>
    <d v="2014-06-10T00:00:00"/>
    <d v="2017-06-09T00:00:00"/>
  </r>
  <r>
    <n v="704670"/>
    <n v="704670"/>
    <n v="100549199"/>
    <n v="1"/>
    <s v="JENNY DEL PILAR CASALLAS DIAZ"/>
    <s v="CC"/>
    <n v="1075653509"/>
    <d v="2013-09-05T00:00:00"/>
    <d v="2013-10-18T00:00:00"/>
    <d v="2014-02-04T00:00:00"/>
    <m/>
    <m/>
    <n v="205"/>
    <n v="389238"/>
    <s v="816001182-7"/>
    <s v="AUDIFARMA S.A."/>
    <s v="2141-487"/>
    <d v="2013-07-08T00:00:00"/>
    <x v="0"/>
    <s v="E116"/>
    <s v="DIABETES MELLITUS NO INSULINODEPENDIENTE CON OTRAS COMPLICACIONES ESPECIFICADAS"/>
    <s v="20036766-02-0A10BD10"/>
    <s v="KOMBIGLYZE® XR 2.5 MG/1000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44460"/>
    <n v="44460"/>
    <x v="1"/>
    <s v="UNICA"/>
    <n v="20"/>
    <d v="2014-07-07T00:00:00"/>
    <d v="2017-07-06T00:00:00"/>
  </r>
  <r>
    <n v="704672"/>
    <n v="704672"/>
    <n v="100549201"/>
    <n v="1"/>
    <s v="CARLINA FERNANDEZ DE MURILLO"/>
    <s v="CC"/>
    <n v="24155504"/>
    <d v="2013-08-08T00:00:00"/>
    <d v="2013-09-25T00:00:00"/>
    <d v="2014-02-04T00:00:00"/>
    <m/>
    <m/>
    <n v="205"/>
    <n v="375120"/>
    <s v="816001182-7"/>
    <s v="AUDIFARMA S.A."/>
    <s v="2141-382"/>
    <d v="2013-07-08T00:00:00"/>
    <x v="0"/>
    <s v="M069"/>
    <s v="ARTRITIS REUMATOIDE- NO ESPECIFICADA"/>
    <s v="19952818-01-0A11AA02"/>
    <s v="CAPRIMIDA D"/>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2080"/>
    <n v="22080"/>
    <x v="1"/>
    <s v="UNICA"/>
    <n v="20"/>
    <d v="2014-07-07T00:00:00"/>
    <d v="2017-07-06T00:00:00"/>
  </r>
  <r>
    <n v="704676"/>
    <n v="704676"/>
    <n v="100549205"/>
    <n v="1"/>
    <s v="HORACIO VARGAS FERNANDEZ"/>
    <s v="CC"/>
    <n v="19186983"/>
    <d v="2013-08-14T00:00:00"/>
    <d v="2013-09-25T00:00:00"/>
    <d v="2014-02-04T00:00:00"/>
    <m/>
    <m/>
    <n v="205"/>
    <n v="375158"/>
    <s v="816001182-7"/>
    <s v="AUDIFARMA S.A."/>
    <s v="2145-256"/>
    <d v="2013-07-12T00:00:00"/>
    <x v="0"/>
    <s v="I251"/>
    <s v="ENFERMEDAD ATEROSCLEROTICA DEL CORAZON"/>
    <s v="19976990-01-0C07AB12"/>
    <s v="NEBILOL 5 MG TABLET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2095"/>
    <n v="22095"/>
    <x v="1"/>
    <s v="UNICA"/>
    <n v="20"/>
    <d v="2014-07-07T00:00:00"/>
    <d v="2017-07-06T00:00:00"/>
  </r>
  <r>
    <n v="704695"/>
    <n v="704695"/>
    <n v="100549224"/>
    <n v="1"/>
    <s v="ESPERANZA TOQUICA PORRAS"/>
    <s v="CC"/>
    <n v="51592239"/>
    <d v="2013-08-14T00:00:00"/>
    <d v="2013-09-25T00:00:00"/>
    <d v="2014-02-04T00:00:00"/>
    <m/>
    <m/>
    <n v="205"/>
    <n v="375307"/>
    <s v="816001182-7"/>
    <s v="AUDIFARMA S.A."/>
    <s v="2167-46"/>
    <d v="2013-08-09T00:00:00"/>
    <x v="0"/>
    <s v="R520"/>
    <s v="DOLOR AGUDO"/>
    <s v="20016558-03-0N03AX16"/>
    <s v="PREGABALINA 75 MG CAPSUL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76076"/>
    <n v="76076"/>
    <x v="1"/>
    <s v="UNICA"/>
    <n v="20"/>
    <d v="2014-07-07T00:00:00"/>
    <d v="2017-07-06T00:00:00"/>
  </r>
  <r>
    <n v="704740"/>
    <n v="704740"/>
    <n v="100549268"/>
    <n v="1"/>
    <s v="JOSEFINA BENITEZ DE BAQUERO"/>
    <s v="CC"/>
    <n v="20820989"/>
    <d v="2013-04-08T00:00:00"/>
    <d v="2013-11-08T00:00:00"/>
    <d v="2014-02-04T00:00:00"/>
    <m/>
    <m/>
    <s v="TUT"/>
    <n v="160956"/>
    <s v="816001182-7"/>
    <s v="AUDIFARMA S.A."/>
    <s v="2047-104"/>
    <d v="2013-03-04T00:00:00"/>
    <x v="0"/>
    <s v="G409"/>
    <s v="EPILEPSIA- TIPO NO ESPECIFICADO"/>
    <s v="19975838-04-0N03AX14"/>
    <s v="KEPPRA ® SOLUCION ORAL"/>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486210"/>
    <n v="486210"/>
    <x v="1"/>
    <s v="UNICA"/>
    <n v="20"/>
    <d v="2014-07-07T00:00:00"/>
    <d v="2017-07-06T00:00:00"/>
  </r>
  <r>
    <n v="704769"/>
    <n v="704769"/>
    <n v="100549297"/>
    <n v="1"/>
    <s v="LUZ MERY CAICEDO NAVARRETE"/>
    <s v="CC"/>
    <n v="51800068"/>
    <d v="2013-09-12T00:00:00"/>
    <d v="2013-10-18T00:00:00"/>
    <d v="2014-02-04T00:00:00"/>
    <m/>
    <m/>
    <n v="205"/>
    <n v="385399"/>
    <s v="816001182-7"/>
    <s v="AUDIFARMA S.A."/>
    <s v="2179-461"/>
    <d v="2013-08-23T00:00:00"/>
    <x v="0"/>
    <s v="E669"/>
    <s v="OBESIDAD- NO ESPECIFICADA"/>
    <s v="19955179-01-0A11AA04"/>
    <s v="VISOCAP"/>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45940"/>
    <n v="45940"/>
    <x v="1"/>
    <s v="UNICA"/>
    <n v="20"/>
    <d v="2014-07-07T00:00:00"/>
    <d v="2017-07-06T00:00:00"/>
  </r>
  <r>
    <n v="704794"/>
    <n v="704794"/>
    <n v="100550493"/>
    <n v="1"/>
    <s v="CHRISTIAN CAMILO SUAREZ CUBILLOS"/>
    <s v="CC"/>
    <n v="1073243656"/>
    <d v="2013-10-03T00:00:00"/>
    <d v="2013-10-25T00:00:00"/>
    <d v="2014-02-04T00:00:00"/>
    <m/>
    <m/>
    <n v="205"/>
    <n v="393142"/>
    <s v="816001182-7"/>
    <s v="AUDIFARMA S.A."/>
    <s v="2213-291"/>
    <d v="2013-10-02T00:00:00"/>
    <x v="0"/>
    <s v="L989"/>
    <s v="TRASTORNO DE LA PIEL Y DEL TEJIDO SUBCUTANEO- NO ESPECIFICADO"/>
    <s v="19939733-11-0D10AD04"/>
    <s v="TRETINEX® 20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5637"/>
    <n v="25637"/>
    <x v="1"/>
    <s v="UNICA"/>
    <n v="20"/>
    <d v="2014-07-07T00:00:00"/>
    <d v="2017-07-06T00:00:00"/>
  </r>
  <r>
    <n v="704796"/>
    <n v="704796"/>
    <n v="100550495"/>
    <n v="1"/>
    <s v="ANA AMAYA DE MONROY"/>
    <s v="CC"/>
    <n v="20101341"/>
    <d v="2013-10-05T00:00:00"/>
    <d v="2013-10-25T00:00:00"/>
    <d v="2014-02-04T00:00:00"/>
    <m/>
    <m/>
    <n v="205"/>
    <n v="393929"/>
    <s v="816001182-7"/>
    <s v="AUDIFARMA S.A."/>
    <s v="2207-185"/>
    <d v="2013-09-25T00:00:00"/>
    <x v="0"/>
    <s v="H402"/>
    <s v="GLAUCOMA PRIMARIO DE ANGULO CERRADO"/>
    <s v="19923968-04-0S01EE03"/>
    <s v="LUMIGAN ® SOLUCION OFTALMICA"/>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46571"/>
    <n v="46571"/>
    <x v="1"/>
    <s v="UNICA"/>
    <n v="20"/>
    <d v="2014-07-07T00:00:00"/>
    <d v="2017-07-06T00:00:00"/>
  </r>
  <r>
    <n v="704840"/>
    <n v="704840"/>
    <n v="100550537"/>
    <n v="1"/>
    <s v="JOAQUIN ROBERTO VEGA ROA"/>
    <s v="CC"/>
    <n v="1087961"/>
    <d v="2013-09-30T00:00:00"/>
    <d v="2013-10-25T00:00:00"/>
    <d v="2014-02-04T00:00:00"/>
    <m/>
    <m/>
    <n v="205"/>
    <n v="392403"/>
    <s v="816001182-7"/>
    <s v="AUDIFARMA S.A."/>
    <s v="2091-197"/>
    <d v="2013-04-29T00:00:00"/>
    <x v="0"/>
    <s v="G250"/>
    <s v="TEMBLOR ESENCIAL"/>
    <s v="19942434-04-0N03AX12"/>
    <s v="KAPTIN ® 600 TABLET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5180"/>
    <n v="25180"/>
    <x v="1"/>
    <s v="UNICA"/>
    <n v="20"/>
    <d v="2014-07-07T00:00:00"/>
    <d v="2017-07-06T00:00:00"/>
  </r>
  <r>
    <n v="704845"/>
    <n v="704845"/>
    <n v="100550542"/>
    <n v="1"/>
    <s v="SARA SOFIA PINILLA ROJAS"/>
    <s v="RC"/>
    <n v="1012920584"/>
    <d v="2013-09-21T00:00:00"/>
    <d v="2013-10-25T00:00:00"/>
    <d v="2014-02-04T00:00:00"/>
    <m/>
    <m/>
    <n v="205"/>
    <n v="392600"/>
    <s v="816001182-7"/>
    <s v="AUDIFARMA S.A."/>
    <s v="2029-328"/>
    <d v="2013-02-11T00:00:00"/>
    <x v="0"/>
    <s v="J348"/>
    <s v="OTROS TRASTORNOS ESPECIFICADOS DE LA NARIZ Y DE LOS SENOS PARANASALES"/>
    <s v="19986156-01-0R01AD08"/>
    <s v="AVAMYS® SPRAY NASAL"/>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8391"/>
    <n v="28391"/>
    <x v="1"/>
    <s v="UNICA"/>
    <n v="20"/>
    <d v="2014-07-07T00:00:00"/>
    <d v="2017-07-06T00:00:00"/>
  </r>
  <r>
    <n v="704855"/>
    <n v="704855"/>
    <n v="100550552"/>
    <n v="1"/>
    <s v="MARIA ANA LUZ GARZON CLAVIJO"/>
    <s v="CC"/>
    <n v="41691399"/>
    <d v="2013-09-25T00:00:00"/>
    <d v="2013-10-25T00:00:00"/>
    <d v="2014-02-04T00:00:00"/>
    <m/>
    <m/>
    <n v="205"/>
    <n v="392746"/>
    <s v="816001182-7"/>
    <s v="AUDIFARMA S.A."/>
    <s v="2179-311"/>
    <d v="2013-08-23T00:00:00"/>
    <x v="0"/>
    <s v="E063"/>
    <s v="TIROIDITIS AUTOINMUNE"/>
    <s v="20024861-01-0C10AX09"/>
    <s v="EZETIMIBA 10 MG TABLET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46004"/>
    <n v="46004"/>
    <x v="1"/>
    <s v="UNICA"/>
    <n v="20"/>
    <d v="2014-07-07T00:00:00"/>
    <d v="2017-07-06T00:00:00"/>
  </r>
  <r>
    <n v="704866"/>
    <n v="704866"/>
    <n v="100550563"/>
    <n v="1"/>
    <s v="LEONOR CHAVEZ HERNANDEZ"/>
    <s v="CC"/>
    <n v="39689194"/>
    <d v="2013-10-03T00:00:00"/>
    <d v="2013-10-25T00:00:00"/>
    <d v="2014-02-04T00:00:00"/>
    <m/>
    <m/>
    <n v="205"/>
    <n v="393214"/>
    <s v="816001182-7"/>
    <s v="AUDIFARMA S.A."/>
    <s v="2205-360 "/>
    <d v="2013-09-23T00:00:00"/>
    <x v="0"/>
    <s v="M350"/>
    <s v="SINDROME SECO (SJOGREN)"/>
    <s v="19937957-03-0S01GX09"/>
    <s v="SYSTANE GOTAS LUBRICANTES OCULARE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45252"/>
    <n v="45252"/>
    <x v="1"/>
    <s v="UNICA"/>
    <n v="20"/>
    <d v="2014-07-07T00:00:00"/>
    <d v="2017-07-06T00:00:00"/>
  </r>
  <r>
    <n v="704881"/>
    <n v="704881"/>
    <n v="100550923"/>
    <n v="1"/>
    <s v="MARIA HELENA CONTRERAS MARQUEZ"/>
    <s v="CC"/>
    <n v="20229812"/>
    <d v="2012-12-08T00:00:00"/>
    <d v="2013-01-25T00:00:00"/>
    <d v="2014-02-04T00:00:00"/>
    <m/>
    <m/>
    <m/>
    <n v="3215260"/>
    <s v="899999017-4"/>
    <s v="SOCIEDAD DE CIRUGIA DE BOGOTA HOSPITAL DE SAN JOSE"/>
    <s v="607-84"/>
    <d v="2012-10-18T00:00:00"/>
    <x v="0"/>
    <s v="I702"/>
    <s v="ATEROSCLEROSIS DE LAS ARTERIAS DE LOS MIEMBROS"/>
    <n v="39518"/>
    <s v="ANGIOPLASTIA O ATERECTOMIA DE VASOS DE MIEMBROS INFERIORES CON BALON (INCLUYE STENT 7X60 MM)"/>
    <n v="1702"/>
    <s v="El monto a reconocer presenta diferencias"/>
    <s v="Se descuenta el valor de la tecnologia en salud similar que reemplaza o sustituye a la tecnologia en salud recobrada ((angioplastia periferica),(1579581.00)) por valor de ($), se glosa la diferencia."/>
    <s v="Se realiza reliquidación de acuerdo al similar Implantación de Stent en arteria periférica código SOAT 2012 25134 grupo 37,22 por lo que se mantiene recobro por $848.181."/>
    <n v="848181"/>
    <n v="848181"/>
    <x v="1"/>
    <s v="UNICA"/>
    <n v="20"/>
    <d v="2014-07-07T00:00:00"/>
    <d v="2017-07-06T00:00:00"/>
  </r>
  <r>
    <n v="705053"/>
    <n v="705053"/>
    <n v="100551093"/>
    <n v="1"/>
    <s v="MARIA ROGELIA ALARCON LOPEZ"/>
    <s v="CC"/>
    <n v="24927357"/>
    <d v="2013-08-08T00:00:00"/>
    <d v="2013-08-22T00:00:00"/>
    <d v="2014-02-04T00:00:00"/>
    <m/>
    <m/>
    <s v="BTA"/>
    <n v="2834051"/>
    <s v="860015536-1"/>
    <s v="HOSPITAL UNIVERSITARIO SAN IGNACIO"/>
    <s v="685-114"/>
    <d v="2013-02-28T00:00:00"/>
    <x v="0"/>
    <s v="F067"/>
    <s v="TRASTORNO COGNOSCITIVO LEVE"/>
    <n v="940700"/>
    <s v="ADMINISTRACION (APLICACION) DE PRUEBA NEUROPSICOLOGICA ? AC"/>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95600"/>
    <n v="95600"/>
    <x v="1"/>
    <s v="UNICA"/>
    <n v="20"/>
    <d v="2014-07-07T00:00:00"/>
    <d v="2017-07-06T00:00:00"/>
  </r>
  <r>
    <n v="705209"/>
    <n v="705209"/>
    <n v="100551249"/>
    <n v="1"/>
    <s v="LUZ MARINA BERNAL JARAMILLO"/>
    <s v="CC"/>
    <n v="41741965"/>
    <d v="2013-09-04T00:00:00"/>
    <d v="2013-09-25T00:00:00"/>
    <d v="2014-02-04T00:00:00"/>
    <m/>
    <m/>
    <n v="205"/>
    <n v="382212"/>
    <s v="816001182-7"/>
    <s v="AUDIFARMA S.A."/>
    <s v="2189-12"/>
    <d v="2013-09-04T00:00:00"/>
    <x v="0"/>
    <s v="G20X"/>
    <s v="ENFERMEDAD DE PARKINSON"/>
    <s v="20015270-02-0N04BC05"/>
    <s v="MIRAPEX ® ER 1.5 MG TABLETAS DE LIBERACIÓN PROLONGADA"/>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98850"/>
    <n v="198850"/>
    <x v="1"/>
    <s v="UNICA"/>
    <n v="20"/>
    <d v="2014-07-07T00:00:00"/>
    <d v="2017-07-06T00:00:00"/>
  </r>
  <r>
    <n v="705217"/>
    <n v="705217"/>
    <n v="100551257"/>
    <n v="1"/>
    <s v="JULIAN MAURICIO PATINO BERMUDEZ"/>
    <s v="CC"/>
    <n v="1136910793"/>
    <d v="2013-04-25T00:00:00"/>
    <d v="2013-11-08T00:00:00"/>
    <d v="2014-02-04T00:00:00"/>
    <m/>
    <m/>
    <s v="TUT"/>
    <n v="161946"/>
    <s v="816001182-7"/>
    <s v="AUDIFARMA S.A."/>
    <s v="2041-474"/>
    <d v="2013-02-25T00:00:00"/>
    <x v="0"/>
    <s v="G402"/>
    <s v="EPILEPSIA Y SINDROMES EPILEPTICOS SINTOMATICOS RELACIONADOS CON LOCALIZACIONES (FOCALES) (PARCIALES) Y CON ATAQUES PARCIALES COMPLEJOS"/>
    <s v="20010105-02-0N03AX18"/>
    <s v="VIMPAT TABLETAS 200 M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643944"/>
    <n v="643944"/>
    <x v="1"/>
    <s v="UNICA"/>
    <n v="20"/>
    <d v="2014-07-07T00:00:00"/>
    <d v="2017-07-06T00:00:00"/>
  </r>
  <r>
    <n v="705263"/>
    <n v="705263"/>
    <n v="100551301"/>
    <n v="1"/>
    <s v="DIANA MARCELA GUZMAN"/>
    <s v="CC"/>
    <n v="52914049"/>
    <d v="2013-08-12T00:00:00"/>
    <d v="2013-09-25T00:00:00"/>
    <d v="2014-02-04T00:00:00"/>
    <m/>
    <m/>
    <n v="205"/>
    <n v="375580"/>
    <s v="816001182-7"/>
    <s v="AUDIFARMA S.A."/>
    <s v="2117-885"/>
    <d v="2013-06-04T00:00:00"/>
    <x v="0"/>
    <s v="N141"/>
    <s v="NEFROPATIA INDUCIDA POR OTRAS DROGAS- MEDICAMENTOS Y SUSTANCIAS BIOLOGICAS"/>
    <s v="19934077-01-0L04AA06"/>
    <s v="MYFORTIC® COMPRIMIDOS GASTRORRESISTENTES 180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43120"/>
    <n v="43120"/>
    <x v="1"/>
    <s v="UNICA"/>
    <n v="20"/>
    <d v="2014-07-07T00:00:00"/>
    <d v="2017-07-06T00:00:00"/>
  </r>
  <r>
    <n v="705288"/>
    <n v="705288"/>
    <n v="100551326"/>
    <n v="1"/>
    <s v="JOSE ANTONIO GAONA DIAZ"/>
    <s v="CC"/>
    <n v="19062783"/>
    <d v="2013-09-26T00:00:00"/>
    <d v="2013-10-18T00:00:00"/>
    <d v="2014-02-04T00:00:00"/>
    <m/>
    <m/>
    <n v="205"/>
    <n v="390763"/>
    <s v="816001182-7"/>
    <s v="AUDIFARMA S.A."/>
    <s v="2183-241"/>
    <d v="2013-08-28T00:00:00"/>
    <x v="0"/>
    <s v="E46X"/>
    <s v="DESNUTRICION PROTEICOCALORICA - NO ESPECIFICADA"/>
    <s v="19927166-03-0B05BA10"/>
    <s v="ENTEREX RENAL"/>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388261"/>
    <n v="388261"/>
    <x v="1"/>
    <s v="UNICA"/>
    <n v="20"/>
    <d v="2014-07-07T00:00:00"/>
    <d v="2017-07-06T00:00:00"/>
  </r>
  <r>
    <n v="705325"/>
    <n v="705325"/>
    <n v="100551362"/>
    <n v="1"/>
    <s v="JEAN PHILIPPE CONAN"/>
    <s v="CE"/>
    <n v="368369"/>
    <d v="2013-02-05T00:00:00"/>
    <d v="2013-11-08T00:00:00"/>
    <d v="2014-02-04T00:00:00"/>
    <m/>
    <m/>
    <s v="TUT"/>
    <n v="151537"/>
    <s v="816001182-7"/>
    <s v="AUDIFARMA S.A."/>
    <s v="1987-100"/>
    <d v="2012-12-21T00:00:00"/>
    <x v="0"/>
    <s v="M45X"/>
    <s v="ESPONDILITIS ANQUILOSANTE"/>
    <s v="19978841-07-0L04AB01"/>
    <s v="ENBREL® 50 MG SOLUCION PARA INYECCION"/>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431396"/>
    <n v="2431396"/>
    <x v="1"/>
    <s v="UNICA"/>
    <n v="20"/>
    <d v="2014-07-07T00:00:00"/>
    <d v="2017-07-06T00:00:00"/>
  </r>
  <r>
    <n v="705475"/>
    <n v="705475"/>
    <n v="100549728"/>
    <n v="1"/>
    <s v="MYRIAM JANNETH SIERRA GARZON"/>
    <s v="CC"/>
    <n v="39647313"/>
    <d v="2013-04-05T00:00:00"/>
    <d v="2013-04-17T00:00:00"/>
    <d v="2014-02-04T00:00:00"/>
    <m/>
    <m/>
    <n v="205"/>
    <n v="339483"/>
    <s v="816001182-7"/>
    <s v="AUDIFARMA S.A."/>
    <s v="2071-27"/>
    <d v="2013-04-05T00:00:00"/>
    <x v="0"/>
    <s v="M791"/>
    <s v="MIALGIA"/>
    <s v="20016558-03-0N03AX16"/>
    <s v="PREGABALINA 75 MG CAPSUL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37212"/>
    <n v="37212"/>
    <x v="1"/>
    <s v="UNICA"/>
    <n v="20"/>
    <d v="2014-07-07T00:00:00"/>
    <d v="2017-07-06T00:00:00"/>
  </r>
  <r>
    <n v="705484"/>
    <n v="705484"/>
    <n v="100549737"/>
    <n v="1"/>
    <s v="ANGEL MARCELINO BRAVO ACOSTA"/>
    <s v="CC"/>
    <n v="12963169"/>
    <d v="2013-04-04T00:00:00"/>
    <d v="2013-04-17T00:00:00"/>
    <d v="2014-02-04T00:00:00"/>
    <m/>
    <m/>
    <n v="205"/>
    <n v="339500"/>
    <s v="816001182-7"/>
    <s v="AUDIFARMA S.A."/>
    <s v="1953-259"/>
    <d v="2012-11-09T00:00:00"/>
    <x v="0"/>
    <s v="I10X"/>
    <s v="HIPERTENSION ESENCIAL (PRIMARIA)"/>
    <s v="19980567-01-0A10BA02"/>
    <s v="JANUMET® 50/500MG TABLETAS RECUBIERT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59416"/>
    <n v="59416"/>
    <x v="1"/>
    <s v="UNICA"/>
    <n v="20"/>
    <d v="2014-07-07T00:00:00"/>
    <d v="2017-07-06T00:00:00"/>
  </r>
  <r>
    <n v="705525"/>
    <n v="705525"/>
    <n v="100549777"/>
    <n v="1"/>
    <s v="MARIA EVELIA CHAVEZ DE ROJAS"/>
    <s v="CC"/>
    <n v="23963440"/>
    <d v="2013-03-27T00:00:00"/>
    <d v="2013-04-08T00:00:00"/>
    <d v="2014-02-04T00:00:00"/>
    <m/>
    <m/>
    <n v="205"/>
    <n v="336835"/>
    <s v="816001182-7"/>
    <s v="AUDIFARMA S.A."/>
    <s v="2017-61"/>
    <d v="2013-01-28T00:00:00"/>
    <x v="0"/>
    <s v="M421"/>
    <s v="OSTEOCONDROSIS DE LA COLUMNA VERTEBRAL DEL ADULTO"/>
    <s v="20016558-03-0N03AX16"/>
    <s v="PREGABALINA 75 MG CAPSUL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11636"/>
    <n v="111636"/>
    <x v="1"/>
    <s v="UNICA"/>
    <n v="20"/>
    <d v="2014-07-07T00:00:00"/>
    <d v="2017-07-06T00:00:00"/>
  </r>
  <r>
    <n v="705540"/>
    <n v="705540"/>
    <n v="100549792"/>
    <n v="1"/>
    <s v="JONATHAN CANTOR RIVERA"/>
    <s v="CC"/>
    <n v="80172693"/>
    <d v="2013-03-27T00:00:00"/>
    <d v="2013-04-08T00:00:00"/>
    <d v="2014-02-04T00:00:00"/>
    <m/>
    <m/>
    <n v="205"/>
    <n v="337095"/>
    <s v="816001182-7"/>
    <s v="AUDIFARMA S.A."/>
    <s v="1971-545"/>
    <d v="2012-12-03T00:00:00"/>
    <x v="0"/>
    <s v="F069"/>
    <s v="TRASTORNO MENTAL NO ESPECIFICADO DEBIDO A LESION Y DISFUNCION CEREBRAL Y A ENFERMEDAD FISICA"/>
    <s v="19991805-01-0N05AX12"/>
    <s v="ALPEX ARIPRAX 15 MG TAB"/>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8320"/>
    <n v="28320"/>
    <x v="1"/>
    <s v="UNICA"/>
    <n v="20"/>
    <d v="2014-07-07T00:00:00"/>
    <d v="2017-07-06T00:00:00"/>
  </r>
  <r>
    <n v="705574"/>
    <n v="705574"/>
    <n v="100549826"/>
    <n v="1"/>
    <s v="SANDRA EMILCE HINCAPIE ORTIZ"/>
    <s v="CC"/>
    <n v="41763045"/>
    <d v="2013-04-04T00:00:00"/>
    <d v="2013-04-17T00:00:00"/>
    <d v="2014-02-04T00:00:00"/>
    <m/>
    <m/>
    <n v="205"/>
    <n v="339832"/>
    <s v="816001182-7"/>
    <s v="AUDIFARMA S.A."/>
    <s v="2047-118"/>
    <d v="2013-03-04T00:00:00"/>
    <x v="0"/>
    <s v="C710"/>
    <s v="TUMOR MALIGNO DEL CEREBRO- EXCEPTO LOBULOS Y VENTRICULOS"/>
    <s v="00040785-01-0H02AB02"/>
    <s v="DELTAFLUORENE®"/>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3734"/>
    <n v="23734"/>
    <x v="1"/>
    <s v="UNICA"/>
    <n v="20"/>
    <d v="2014-07-07T00:00:00"/>
    <d v="2017-07-06T00:00:00"/>
  </r>
  <r>
    <n v="705582"/>
    <n v="705582"/>
    <n v="100549834"/>
    <n v="1"/>
    <s v="LUIS EDUARDO MORA MORA"/>
    <s v="CC"/>
    <n v="2856049"/>
    <d v="2013-03-22T00:00:00"/>
    <d v="2013-04-08T00:00:00"/>
    <d v="2014-02-04T00:00:00"/>
    <m/>
    <m/>
    <s v="MACB"/>
    <n v="179631"/>
    <s v="816001182-7"/>
    <s v="AUDIFARMA S.A."/>
    <s v="1931-217"/>
    <d v="2012-10-12T00:00:00"/>
    <x v="0"/>
    <s v="E117"/>
    <s v="DIABETES MELLITUS NO INSULINODEPENDIENTE CON COMPLICACIONES MULTIPLES"/>
    <s v="20019923-02-0A10BB09"/>
    <s v="DIAMICRON MR 60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92100"/>
    <n v="92100"/>
    <x v="1"/>
    <s v="UNICA"/>
    <n v="20"/>
    <d v="2014-07-07T00:00:00"/>
    <d v="2017-07-06T00:00:00"/>
  </r>
  <r>
    <n v="705598"/>
    <n v="705598"/>
    <n v="100549850"/>
    <n v="1"/>
    <s v="LUIS JORGE GAITAN ZABALA"/>
    <s v="CC"/>
    <n v="3101205"/>
    <d v="2013-03-27T00:00:00"/>
    <d v="2013-04-08T00:00:00"/>
    <d v="2014-02-04T00:00:00"/>
    <m/>
    <m/>
    <s v="MACB"/>
    <n v="179738"/>
    <s v="816001182-7"/>
    <s v="AUDIFARMA S.A."/>
    <s v="1957-21"/>
    <d v="2012-11-16T00:00:00"/>
    <x v="0"/>
    <s v="I341"/>
    <s v="PROLAPSO (DE LA VALVULA) MITRAL"/>
    <s v="19908191-12-0C07AB07"/>
    <s v="CONCOR® 1.25 TABLETAS LACAD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7090"/>
    <n v="27090"/>
    <x v="1"/>
    <s v="UNICA"/>
    <n v="20"/>
    <d v="2014-07-07T00:00:00"/>
    <d v="2017-07-06T00:00:00"/>
  </r>
  <r>
    <n v="705644"/>
    <n v="705644"/>
    <n v="100549895"/>
    <n v="1"/>
    <s v="CESAR FLAMINIO SEGURA SILVA"/>
    <s v="CC"/>
    <n v="19117022"/>
    <d v="2013-03-27T00:00:00"/>
    <d v="2013-04-17T00:00:00"/>
    <d v="2014-02-04T00:00:00"/>
    <m/>
    <m/>
    <n v="205"/>
    <n v="337586"/>
    <s v="816001182-7"/>
    <s v="AUDIFARMA S.A."/>
    <s v="2063-291"/>
    <d v="2013-03-22T00:00:00"/>
    <x v="0"/>
    <s v="C349"/>
    <s v="TUMOR MALIGNO DE LOS BRONQUIOS O DEL PULMON- PARTE NO ESPECIFICADA"/>
    <s v="20016558-03-0N03AX16"/>
    <s v="PREGABALINA 75 MG CAPSUL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50528"/>
    <n v="150528"/>
    <x v="1"/>
    <s v="UNICA"/>
    <n v="20"/>
    <d v="2014-07-07T00:00:00"/>
    <d v="2017-07-06T00:00:00"/>
  </r>
  <r>
    <n v="705653"/>
    <n v="705653"/>
    <n v="100549904"/>
    <n v="1"/>
    <s v="JOSE ROSENDO MORENO AYALA"/>
    <s v="CC"/>
    <n v="17003670"/>
    <d v="2013-04-05T00:00:00"/>
    <d v="2013-04-17T00:00:00"/>
    <d v="2014-02-04T00:00:00"/>
    <m/>
    <m/>
    <n v="205"/>
    <n v="339991"/>
    <s v="816001182-7"/>
    <s v="AUDIFARMA S.A."/>
    <s v="1795-367"/>
    <d v="2012-05-04T00:00:00"/>
    <x v="0"/>
    <s v="N40X"/>
    <s v="HIPERPLASIA DE LA PROSTATA"/>
    <s v="20020466-01-0G04CB02"/>
    <s v="DUODART® CAPSUL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17720"/>
    <n v="117720"/>
    <x v="1"/>
    <s v="UNICA"/>
    <n v="20"/>
    <d v="2014-07-07T00:00:00"/>
    <d v="2017-07-06T00:00:00"/>
  </r>
  <r>
    <n v="705706"/>
    <n v="705706"/>
    <n v="100549956"/>
    <n v="1"/>
    <s v="JORGE PARDO VARGAS"/>
    <s v="CC"/>
    <n v="2992948"/>
    <d v="2013-01-28T00:00:00"/>
    <d v="2013-02-05T00:00:00"/>
    <d v="2014-02-04T00:00:00"/>
    <m/>
    <m/>
    <n v="205"/>
    <n v="316711"/>
    <s v="816001182-7"/>
    <s v="AUDIFARMA S.A."/>
    <s v="2011-463"/>
    <d v="2013-01-21T00:00:00"/>
    <x v="0"/>
    <s v="J338"/>
    <s v="OTROS POLIPOS DE LOS SENOS PARANASALES"/>
    <s v="19986156-01-0R01AD08"/>
    <s v="AVAMYS® SPRAY NASAL"/>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30807"/>
    <n v="30807"/>
    <x v="1"/>
    <s v="UNICA"/>
    <n v="20"/>
    <d v="2014-07-07T00:00:00"/>
    <d v="2017-07-06T00:00:00"/>
  </r>
  <r>
    <n v="705720"/>
    <n v="705720"/>
    <n v="100549970"/>
    <n v="1"/>
    <s v="MARIA CLEMENCIA FLOREZ DE CLAVIJO"/>
    <s v="CC"/>
    <n v="20036154"/>
    <d v="2013-03-26T00:00:00"/>
    <d v="2013-04-17T00:00:00"/>
    <d v="2014-02-04T00:00:00"/>
    <m/>
    <m/>
    <n v="205"/>
    <n v="338086"/>
    <s v="816001182-7"/>
    <s v="AUDIFARMA S.A."/>
    <s v="2015-2"/>
    <d v="2013-01-25T00:00:00"/>
    <x v="0"/>
    <s v="F03X"/>
    <s v="DEMENCIA - NO ESPECIFICADA"/>
    <s v="19973513-03-0N06DA02"/>
    <s v="GARMISCH GLIX 5 MG TABLET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9430"/>
    <n v="29430"/>
    <x v="1"/>
    <s v="UNICA"/>
    <n v="20"/>
    <d v="2014-07-07T00:00:00"/>
    <d v="2017-07-06T00:00:00"/>
  </r>
  <r>
    <n v="705741"/>
    <n v="705741"/>
    <n v="100549990"/>
    <n v="1"/>
    <s v="SERGIO DAVID ARDILA CASTELLANOS"/>
    <s v="TI"/>
    <n v="1031644304"/>
    <d v="2013-03-12T00:00:00"/>
    <d v="2013-04-17T00:00:00"/>
    <d v="2014-02-04T00:00:00"/>
    <m/>
    <m/>
    <n v="205"/>
    <n v="334674"/>
    <s v="816001182-7"/>
    <s v="AUDIFARMA S.A."/>
    <s v="2051-75"/>
    <d v="2013-03-08T00:00:00"/>
    <x v="0"/>
    <s v="E709"/>
    <s v="TRASTORNO DEL METABOLISMO DE LOS AMINOACIDOS AROMATICOS- NO ESPECIFICADO"/>
    <s v="00208565-01-0H04AA01"/>
    <s v="GLUCAGEN INYECTABLE"/>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97860"/>
    <n v="97860"/>
    <x v="1"/>
    <s v="UNICA"/>
    <n v="20"/>
    <d v="2014-07-07T00:00:00"/>
    <d v="2017-07-06T00:00:00"/>
  </r>
  <r>
    <n v="712939"/>
    <n v="712939"/>
    <n v="100870427"/>
    <n v="1"/>
    <s v="SARAH GABRIELA CAMARGO RUBIO"/>
    <s v="RC"/>
    <n v="1021673923"/>
    <d v="2013-07-05T00:00:00"/>
    <d v="2014-01-20T00:00:00"/>
    <d v="2014-02-10T00:00:00"/>
    <d v="2008-02-29T00:00:00"/>
    <s v="Acción de Tutela del 29 de febrero de 2008 para la realización de un cariotipo, de un estudio de cine deglución, el suministro de la Leche Nutramigen, la utilización del Boton de Mic-key para la gastrostomía, los cuales han sido negados por la EPS al no encontrarse dentro del POS, la práctica de terapias integrales del lenguaje, física y ocupacional para su deficiencia motriz y del lenguaje, así como la exoneración de copagos para el oxígeno domiciliario que requiere. Se concede la Tutela y ordena la atención médico asistencial que requiera incluyendo la realización de la cine deglución, el cariotipo, el suministro del Kit de gastrostomía con el Botón de Mic-key requeridos para la gastrostomía que presenta, el suministro de la Leche Nutramigen, el oxígeno domiciliario en balas, las terapias, etc., y adicionalmente se dispensen todos los tratamientos, se suministre la totalidad de los medicamentos y elementos ordenados, se le practiquen todos los exámenes y procedimientos para las enfermedades que padece. "/>
    <n v="22"/>
    <n v="4570863"/>
    <s v="860035992-2"/>
    <s v="FUNDACION CARDIO INFANTIL-INSTITUTO DE CARDIOLOGIA"/>
    <s v="2008-00226"/>
    <m/>
    <x v="1"/>
    <s v="D821"/>
    <s v="SINDROME DE DI GEORGE"/>
    <s v="19975421-01-0J06BA01"/>
    <s v="KIOVIG ®"/>
    <n v="1703"/>
    <s v="El monto a reconocer presenta diferencias"/>
    <s v="Se reliquida segÃºn Circular NÂ° (CIRCULAR 04 8/11/2012) Precio MÃ¡ximo de Medicamentos, se glosa la diferencia."/>
    <s v="No se acepta glosa. El valor recobrado es correcto de acuerdo a la (CIRCULAR 04 8/11/2012 precio maximo de recobro de medicamentos . El valor de 1G del mediamento INMUNOGLOBULINA es de $143.438 y el recobro es por la ampolla de 10G. $143.438*10 = $1.434.380."/>
    <n v="1290944"/>
    <n v="5308726"/>
    <x v="1"/>
    <s v="MULTIPLE"/>
    <n v="20"/>
    <d v="2014-07-07T00:00:00"/>
    <d v="2017-07-06T00:00:00"/>
  </r>
  <r>
    <m/>
    <n v="712939"/>
    <n v="100870427"/>
    <n v="2"/>
    <s v="SARAH GABRIELA CAMARGO RUBIO"/>
    <s v="RC"/>
    <n v="1021673923"/>
    <d v="2013-10-28T00:00:00"/>
    <d v="2013-12-20T00:00:00"/>
    <d v="2014-02-10T00:00:00"/>
    <d v="2008-02-29T00:00:00"/>
    <s v="Acción de Tutela del 29 de febrero de 2008 para la realización de un cariotipo, de un estudio de cine deglución, el suministro de la Leche Nutramigen, la utilización del Boton de Mic-key para la gastrostomía, los cuales han sido negados por la EPS al no encontrarse dentro del POS, la práctica de terapias integrales del lenguaje, física y ocupacional para su deficiencia motriz y del lenguaje, así como la exoneración de copagos para el oxígeno domiciliario que requiere. Se concede la Tutela y ordena la atención médico asistencial que requiera incluyendo la realización de la cine deglución, el cariotipo, el suministro del Kit de gastrostomía con el Botón de Mic-key requeridos para la gastrostomía que presenta, el suministro de la Leche Nutramigen, el oxígeno domiciliario en balas, las terapias, etc., y adicionalmente se dispensen todos los tratamientos, se suministre la totalidad de los medicamentos y elementos ordenados, se le practiquen todos los exámenes y procedimientos para las enfermedades que padece. "/>
    <n v="22"/>
    <n v="4979661"/>
    <s v="860035992-2"/>
    <s v="FUNDACION CARDIO INFANTIL-INSTITUTO DE CARDIOLOGIA"/>
    <s v="2008-00226"/>
    <m/>
    <x v="1"/>
    <s v="D821"/>
    <s v="SINDROME DE DI GEORGE"/>
    <s v="19975421-01-0J06BA01"/>
    <s v="KIOVIG ®"/>
    <n v="1703"/>
    <s v="El monto a reconocer presenta diferencias"/>
    <s v="Se reliquida segÃºn Circular NÂ° (CIRCULAR 04 8/11/2012) Precio MÃ¡ximo de Medicamentos, se glosa la diferencia."/>
    <s v="No se acepta glosa. El valor recobrado es correcto de acuerdo a la (CIRCULAR 04 8/11/2012 precio maximo de recobro de medicamentos . El valor de 1G del mediamento INMUNOGLOBULINA es de $143.438 y el recobro es por la ampolla de 10G. $143.438*10 = $1.434.380."/>
    <n v="1290944"/>
    <m/>
    <x v="1"/>
    <s v="MULTIPLE"/>
    <n v="20"/>
    <d v="2014-07-07T00:00:00"/>
    <d v="2017-07-06T00:00:00"/>
  </r>
  <r>
    <m/>
    <n v="712939"/>
    <n v="100870427"/>
    <n v="2"/>
    <s v="SARAH GABRIELA CAMARGO RUBIO"/>
    <s v="RC"/>
    <n v="1021673923"/>
    <d v="2013-10-28T00:00:00"/>
    <d v="2013-12-20T00:00:00"/>
    <d v="2014-02-10T00:00:00"/>
    <d v="2008-02-29T00:00:00"/>
    <s v="Acción de Tutela del 29 de febrero de 2008 para la realización de un cariotipo, de un estudio de cine deglución, el suministro de la Leche Nutramigen, la utilización del Boton de Mic-key para la gastrostomía, los cuales han sido negados por la EPS al no encontrarse dentro del POS, la práctica de terapias integrales del lenguaje, física y ocupacional para su deficiencia motriz y del lenguaje, así como la exoneración de copagos para el oxígeno domiciliario que requiere. Se concede la Tutela y ordena la atención médico asistencial que requiera incluyendo la realización de la cine deglución, el cariotipo, el suministro del Kit de gastrostomía con el Botón de Mic-key requeridos para la gastrostomía que presenta, el suministro de la Leche Nutramigen, el oxígeno domiciliario en balas, las terapias, etc., y adicionalmente se dispensen todos los tratamientos, se suministre la totalidad de los medicamentos y elementos ordenados, se le practiquen todos los exámenes y procedimientos para las enfermedades que padece. "/>
    <n v="22"/>
    <n v="4979661"/>
    <s v="860035992-2"/>
    <s v="FUNDACION CARDIO INFANTIL-INSTITUTO DE CARDIOLOGIA"/>
    <s v="2008-00226"/>
    <m/>
    <x v="1"/>
    <s v="D821"/>
    <s v="SINDROME DE DI GEORGE"/>
    <s v="19975421-01-0J06BA01"/>
    <s v="KIOVIG ®"/>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Se adjunta nuevamente soporte para verificacion."/>
    <m/>
    <m/>
    <x v="1"/>
    <s v="MULTIPLE"/>
    <n v="20"/>
    <d v="2014-07-07T00:00:00"/>
    <d v="2017-07-06T00:00:00"/>
  </r>
  <r>
    <m/>
    <n v="712939"/>
    <n v="100870427"/>
    <n v="3"/>
    <s v="SARAH GABRIELA CAMARGO RUBIO"/>
    <s v="RC"/>
    <n v="1021673923"/>
    <d v="2013-11-18T00:00:00"/>
    <d v="2013-12-20T00:00:00"/>
    <d v="2014-02-10T00:00:00"/>
    <d v="2008-02-29T00:00:00"/>
    <s v="Acción de Tutela del 29 de febrero de 2008 para la realización de un cariotipo, de un estudio de cine deglución, el suministro de la Leche Nutramigen, la utilización del Boton de Mic-key para la gastrostomía, los cuales han sido negados por la EPS al no encontrarse dentro del POS, la práctica de terapias integrales del lenguaje, física y ocupacional para su deficiencia motriz y del lenguaje, así como la exoneración de copagos para el oxígeno domiciliario que requiere. Se concede la Tutela y ordena la atención médico asistencial que requiera incluyendo la realización de la cine deglución, el cariotipo, el suministro del Kit de gastrostomía con el Botón de Mic-key requeridos para la gastrostomía que presenta, el suministro de la Leche Nutramigen, el oxígeno domiciliario en balas, las terapias, etc., y adicionalmente se dispensen todos los tratamientos, se suministre la totalidad de los medicamentos y elementos ordenados, se le practiquen todos los exámenes y procedimientos para las enfermedades que padece. "/>
    <n v="22"/>
    <n v="4997549"/>
    <s v="860035992-2"/>
    <s v="FUNDACION CARDIO INFANTIL-INSTITUTO DE CARDIOLOGIA"/>
    <s v="2008-00226"/>
    <m/>
    <x v="1"/>
    <s v="D821"/>
    <s v="SINDROME DE DI GEORGE"/>
    <s v="19975421-01-0J06BA01"/>
    <s v="KIOVIG ®"/>
    <n v="1703"/>
    <s v="El monto a reconocer presenta diferencias"/>
    <s v="Se reliquida segÃºn Circular NÂ° (CIRCULAR 04 8/11/2012) Precio MÃ¡ximo de Medicamentos, se glosa la diferenci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Se adjunta nuevamente soporte para verificacion."/>
    <n v="1342584"/>
    <m/>
    <x v="1"/>
    <s v="MULTIPLE"/>
    <n v="20"/>
    <d v="2014-07-07T00:00:00"/>
    <d v="2017-07-06T00:00:00"/>
  </r>
  <r>
    <m/>
    <n v="712939"/>
    <n v="100870427"/>
    <n v="3"/>
    <s v="SARAH GABRIELA CAMARGO RUBIO"/>
    <s v="RC"/>
    <n v="1021673923"/>
    <d v="2013-11-18T00:00:00"/>
    <d v="2013-12-20T00:00:00"/>
    <d v="2014-02-10T00:00:00"/>
    <d v="2008-02-29T00:00:00"/>
    <s v="Acción de Tutela del 29 de febrero de 2008 para la realización de un cariotipo, de un estudio de cine deglución, el suministro de la Leche Nutramigen, la utilización del Boton de Mic-key para la gastrostomía, los cuales han sido negados por la EPS al no encontrarse dentro del POS, la práctica de terapias integrales del lenguaje, física y ocupacional para su deficiencia motriz y del lenguaje, así como la exoneración de copagos para el oxígeno domiciliario que requiere. Se concede la Tutela y ordena la atención médico asistencial que requiera incluyendo la realización de la cine deglución, el cariotipo, el suministro del Kit de gastrostomía con el Botón de Mic-key requeridos para la gastrostomía que presenta, el suministro de la Leche Nutramigen, el oxígeno domiciliario en balas, las terapias, etc., y adicionalmente se dispensen todos los tratamientos, se suministre la totalidad de los medicamentos y elementos ordenados, se le practiquen todos los exámenes y procedimientos para las enfermedades que padece. "/>
    <n v="22"/>
    <n v="4997549"/>
    <s v="860035992-2"/>
    <s v="FUNDACION CARDIO INFANTIL-INSTITUTO DE CARDIOLOGIA"/>
    <s v="2008-00226"/>
    <m/>
    <x v="1"/>
    <s v="D821"/>
    <s v="SINDROME DE DI GEORGE"/>
    <s v="19975421-01-0J06BA01"/>
    <s v="KIOVIG ®"/>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Se adjunta nuevamente soporte para verificacion."/>
    <m/>
    <m/>
    <x v="1"/>
    <s v="MULTIPLE"/>
    <n v="20"/>
    <d v="2014-07-07T00:00:00"/>
    <d v="2017-07-06T00:00:00"/>
  </r>
  <r>
    <m/>
    <n v="712939"/>
    <n v="100870427"/>
    <n v="4"/>
    <s v="SARAH GABRIELA CAMARGO RUBIO"/>
    <s v="RC"/>
    <n v="1021673923"/>
    <d v="2013-12-06T00:00:00"/>
    <d v="2013-12-20T00:00:00"/>
    <d v="2014-02-10T00:00:00"/>
    <d v="2008-02-29T00:00:00"/>
    <s v="Acción de Tutela del 29 de febrero de 2008 para la realización de un cariotipo, de un estudio de cine deglución, el suministro de la Leche Nutramigen, la utilización del Boton de Mic-key para la gastrostomía, los cuales han sido negados por la EPS al no encontrarse dentro del POS, la práctica de terapias integrales del lenguaje, física y ocupacional para su deficiencia motriz y del lenguaje, así como la exoneración de copagos para el oxígeno domiciliario que requiere. Se concede la Tutela y ordena la atención médico asistencial que requiera incluyendo la realización de la cine deglución, el cariotipo, el suministro del Kit de gastrostomía con el Botón de Mic-key requeridos para la gastrostomía que presenta, el suministro de la Leche Nutramigen, el oxígeno domiciliario en balas, las terapias, etc., y adicionalmente se dispensen todos los tratamientos, se suministre la totalidad de los medicamentos y elementos ordenados, se le practiquen todos los exámenes y procedimientos para las enfermedades que padece. "/>
    <n v="22"/>
    <n v="5015394"/>
    <s v="860035992-2"/>
    <s v="FUNDACION CARDIO INFANTIL-INSTITUTO DE CARDIOLOGIA"/>
    <s v="2008-00226"/>
    <m/>
    <x v="1"/>
    <s v="D821"/>
    <s v="SINDROME DE DI GEORGE"/>
    <s v="19975421-01-0J06BA01"/>
    <s v="KIOVIG ®"/>
    <n v="1703"/>
    <s v="El monto a reconocer presenta diferencias"/>
    <s v="Se reliquida segÃºn Circular NÂ° (CIRCULAR 04 8/11/2012) Precio MÃ¡ximo de Medicamentos, se glosa la diferenci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Se adjunta nuevamente soporte para verificacion."/>
    <n v="1342584"/>
    <m/>
    <x v="1"/>
    <s v="MULTIPLE"/>
    <n v="20"/>
    <d v="2014-07-07T00:00:00"/>
    <d v="2017-07-06T00:00:00"/>
  </r>
  <r>
    <m/>
    <n v="712939"/>
    <n v="100870427"/>
    <n v="5"/>
    <s v="SARAH GABRIELA CAMARGO RUBIO"/>
    <s v="RC"/>
    <n v="1021673923"/>
    <d v="2013-09-04T00:00:00"/>
    <d v="2013-09-25T00:00:00"/>
    <d v="2014-02-10T00:00:00"/>
    <d v="2008-02-29T00:00:00"/>
    <s v="Acción de Tutela del 29 de febrero de 2008 para la realización de un cariotipo, de un estudio de cine deglución, el suministro de la Leche Nutramigen, la utilización del Boton de Mic-key para la gastrostomía, los cuales han sido negados por la EPS al no encontrarse dentro del POS, la práctica de terapias integrales del lenguaje, física y ocupacional para su deficiencia motriz y del lenguaje, así como la exoneración de copagos para el oxígeno domiciliario que requiere. Se concede la Tutela y ordena la atención médico asistencial que requiera incluyendo la realización de la cine deglución, el cariotipo, el suministro del Kit de gastrostomía con el Botón de Mic-key requeridos para la gastrostomía que presenta, el suministro de la Leche Nutramigen, el oxígeno domiciliario en balas, las terapias, etc., y adicionalmente se dispensen todos los tratamientos, se suministre la totalidad de los medicamentos y elementos ordenados, se le practiquen todos los exámenes y procedimientos para las enfermedades que padece. "/>
    <n v="205"/>
    <n v="382180"/>
    <s v="816001182-7"/>
    <s v="AUDIFARMA S.A."/>
    <s v="2008-00226"/>
    <m/>
    <x v="1"/>
    <s v="D821"/>
    <s v="SINDROME DE DI GEORGE"/>
    <s v="00224394-01-0R03DC03"/>
    <s v="SINGULAIR 5 MG"/>
    <n v="501"/>
    <s v="No se evidencia la entrega de la tecnología en salud No POS objeto de recobro"/>
    <s v="La entidad recobrante no aporta documento con la firma o número de identificación del paciente, su representante, responsable, acudiente o de quien recibe la tecnología como constancia de recibido en la factura de venta o documento equivalente, fórmula médica, orden médica, certificación de prestador o formato diseñado para tal fin, cuando se trate de atención ambulatoria"/>
    <s v="No se acepta glosa, se encuentra adjunto el documento donde se relaciona el suministro efectivo de la tecnologia No POS al paciente que en casos ambulatorios es la firma y documento del paciente. Siendo un evento ambulatorio en el soporte que se envio con el recobro se puede evidenciar la firma del pte y/o acudiente con el numero de identificación. Esta glosa es injustificada."/>
    <n v="41670"/>
    <m/>
    <x v="1"/>
    <s v="MULTIPLE"/>
    <n v="20"/>
    <d v="2014-07-07T00:00:00"/>
    <d v="2017-07-06T00:00:00"/>
  </r>
  <r>
    <n v="714731"/>
    <n v="714731"/>
    <n v="101296209"/>
    <n v="1"/>
    <s v="EDWIN ALEXANDER RAMOS SARMIENTO"/>
    <s v="TI"/>
    <n v="96052609248"/>
    <d v="2013-09-18T00:00:00"/>
    <d v="2014-01-03T00:00:00"/>
    <d v="2014-03-12T00:00:00"/>
    <d v="2007-06-05T00:00:00"/>
    <s v="Acción de tutela del 5 de junio de 2007 para el suministro del medicamento Oxcarbacepina, el cual fue negado por la EPS Compensar por encontrarse fuera del POS. Se concede la tutela y ordena entregue inmediatamente el medicamento Oxcarbacepina, igualmente autorice los demás procedimientos, entrega de medicamentos, modificaciones de los mismos, hospitalizaciones, UCI, Terapias, exámenes, controles que requiera conforme al diagnóstico de Secuelas de hipoxia, síndrome de West y retardo global del desarrollo. "/>
    <n v="205"/>
    <n v="419225"/>
    <s v="816001182-7"/>
    <s v="AUDIFARMA S.A."/>
    <s v="2007-318"/>
    <m/>
    <x v="1"/>
    <s v="G408"/>
    <s v="OTRAS EPILEPSIAS"/>
    <s v="00051881-01-0N03AG04"/>
    <s v="SABRIL"/>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28900"/>
    <n v="623910"/>
    <x v="2"/>
    <s v="MULTIPLE"/>
    <n v="20"/>
    <d v="2014-07-18T00:00:00"/>
    <d v="2017-07-17T00:00:00"/>
  </r>
  <r>
    <m/>
    <n v="714731"/>
    <n v="101296209"/>
    <n v="1"/>
    <s v="EDWIN ALEXANDER RAMOS SARMIENTO"/>
    <s v="TI"/>
    <n v="96052609248"/>
    <d v="2013-09-18T00:00:00"/>
    <d v="2014-01-03T00:00:00"/>
    <d v="2014-03-12T00:00:00"/>
    <d v="2007-06-05T00:00:00"/>
    <s v="Acción de tutela del 5 de junio de 2007 para el suministro del medicamento Oxcarbacepina, el cual fue negado por la EPS Compensar por encontrarse fuera del POS. Se concede la tutela y ordena entregue inmediatamente el medicamento Oxcarbacepina, igualmente autorice los demás procedimientos, entrega de medicamentos, modificaciones de los mismos, hospitalizaciones, UCI, Terapias, exámenes, controles que requiera conforme al diagnóstico de Secuelas de hipoxia, síndrome de West y retardo global del desarrollo. "/>
    <n v="205"/>
    <n v="419225"/>
    <s v="816001182-7"/>
    <s v="AUDIFARMA S.A."/>
    <s v="2007-318"/>
    <m/>
    <x v="1"/>
    <s v="G408"/>
    <s v="OTRAS EPILEPSIAS"/>
    <s v="00051881-01-0N03AG04"/>
    <s v="SABRIL"/>
    <n v="1703"/>
    <s v="El monto a reconocer presenta diferencias"/>
    <s v="Se reliquida segun Circular No ( CIRCULAR 04 año 2013 14/09/2013) Precio Maximo de Medicamentos, se glosa la diferencia."/>
    <s v="No se acepta la glosa. El valor recobrado es correcto, para la fecha de servicio (18/09/2013) se aplico tope según Circular 04 de 2012 donde inidica que para el medicamento VIGABATRIN se debe recobrar precio maximo de $1,182 por cada unidad. El valor recobrado frente a la operacion esta correcta y procede al recobro."/>
    <m/>
    <m/>
    <x v="2"/>
    <s v="MULTIPLE"/>
    <n v="20"/>
    <d v="2014-07-18T00:00:00"/>
    <d v="2017-07-17T00:00:00"/>
  </r>
  <r>
    <m/>
    <n v="714731"/>
    <n v="101296209"/>
    <n v="1"/>
    <s v="EDWIN ALEXANDER RAMOS SARMIENTO"/>
    <s v="TI"/>
    <n v="96052609248"/>
    <d v="2013-09-18T00:00:00"/>
    <d v="2014-01-03T00:00:00"/>
    <d v="2014-03-12T00:00:00"/>
    <d v="2007-06-05T00:00:00"/>
    <s v="Acción de tutela del 5 de junio de 2007 para el suministro del medicamento Oxcarbacepina, el cual fue negado por la EPS Compensar por encontrarse fuera del POS. Se concede la tutela y ordena entregue inmediatamente el medicamento Oxcarbacepina, igualmente autorice los demás procedimientos, entrega de medicamentos, modificaciones de los mismos, hospitalizaciones, UCI, Terapias, exámenes, controles que requiera conforme al diagnóstico de Secuelas de hipoxia, síndrome de West y retardo global del desarrollo. "/>
    <n v="205"/>
    <n v="419225"/>
    <s v="816001182-7"/>
    <s v="AUDIFARMA S.A."/>
    <s v="2007-318"/>
    <m/>
    <x v="1"/>
    <s v="G408"/>
    <s v="OTRAS EPILEPSIAS"/>
    <s v="00051881-01-0N03AG04"/>
    <s v="SABRIL"/>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x v="2"/>
    <s v="MULTIPLE"/>
    <n v="20"/>
    <d v="2014-07-18T00:00:00"/>
    <d v="2017-07-17T00:00:00"/>
  </r>
  <r>
    <m/>
    <n v="714731"/>
    <n v="101296209"/>
    <n v="2"/>
    <s v="EDWIN ALEXANDER RAMOS SARMIENTO"/>
    <s v="TI"/>
    <n v="96052609248"/>
    <d v="2013-09-18T00:00:00"/>
    <d v="2014-01-03T00:00:00"/>
    <d v="2014-03-12T00:00:00"/>
    <d v="2007-06-05T00:00:00"/>
    <s v="Acción de tutela del 5 de junio de 2007 para el suministro del medicamento Oxcarbacepina, el cual fue negado por la EPS Compensar por encontrarse fuera del POS. Se concede la tutela y ordena entregue inmediatamente el medicamento Oxcarbacepina, igualmente autorice los demás procedimientos, entrega de medicamentos, modificaciones de los mismos, hospitalizaciones, UCI, Terapias, exámenes, controles que requiera conforme al diagnóstico de Secuelas de hipoxia, síndrome de West y retardo global del desarrollo. "/>
    <n v="205"/>
    <n v="419225"/>
    <s v="816001182-7"/>
    <s v="AUDIFARMA S.A."/>
    <s v="2007-318"/>
    <m/>
    <x v="1"/>
    <s v="G408"/>
    <s v="OTRAS EPILEPSIAS"/>
    <s v="19936411-01-0N03AX14"/>
    <s v="KEPPRA ® TABLETAS 1000 MG"/>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395010"/>
    <m/>
    <x v="2"/>
    <s v="MULTIPLE"/>
    <n v="20"/>
    <d v="2014-07-18T00:00:00"/>
    <d v="2017-07-17T00:00:00"/>
  </r>
  <r>
    <m/>
    <n v="714731"/>
    <n v="101296209"/>
    <n v="2"/>
    <s v="EDWIN ALEXANDER RAMOS SARMIENTO"/>
    <s v="TI"/>
    <n v="96052609248"/>
    <d v="2013-09-18T00:00:00"/>
    <d v="2014-01-03T00:00:00"/>
    <d v="2014-03-12T00:00:00"/>
    <d v="2007-06-05T00:00:00"/>
    <s v="Acción de tutela del 5 de junio de 2007 para el suministro del medicamento Oxcarbacepina, el cual fue negado por la EPS Compensar por encontrarse fuera del POS. Se concede la tutela y ordena entregue inmediatamente el medicamento Oxcarbacepina, igualmente autorice los demás procedimientos, entrega de medicamentos, modificaciones de los mismos, hospitalizaciones, UCI, Terapias, exámenes, controles que requiera conforme al diagnóstico de Secuelas de hipoxia, síndrome de West y retardo global del desarrollo. "/>
    <n v="205"/>
    <n v="419225"/>
    <s v="816001182-7"/>
    <s v="AUDIFARMA S.A."/>
    <s v="2007-318"/>
    <m/>
    <x v="1"/>
    <s v="G408"/>
    <s v="OTRAS EPILEPSIAS"/>
    <s v="19936411-01-0N03AX14"/>
    <s v="KEPPRA ® TABLETAS 100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x v="2"/>
    <s v="MULTIPLE"/>
    <n v="20"/>
    <d v="2014-07-18T00:00:00"/>
    <d v="2017-07-17T00:00:00"/>
  </r>
  <r>
    <n v="719757"/>
    <n v="719757"/>
    <n v="101363786"/>
    <n v="1"/>
    <s v="ELKIN JAVIER RODRIGUEZ LOZANO"/>
    <s v="TI"/>
    <n v="1001326909"/>
    <d v="2013-11-07T00:00:00"/>
    <d v="2013-11-25T00:00:00"/>
    <d v="2014-03-14T00:00:00"/>
    <d v="2012-05-16T00:00:00"/>
    <s v="Acción de Tutela del 16 de Mayo de 2012 para la realización de un tratamiento de rehabilitación integral en una institución especializada para el espectro autista en terapia cognitivo conductual que incluya el suministro de un servicio especializado de transporte, como la Clínica Neurorrehabilitar, que contenga un programa de rehabilitación con evaluación, programa terapéutico, psicomotricidad, ocupacional, fonoaudiología, equinoterapia, hidroterapia, musicoterapia, asesoría psicológica, terapia neurosensorial y auxiliar terapeutica profesional, servicio que fue negado por la EPS ya que no tienen convenio con esa institución y la remiten a la Fundación ideas dia a día que no cuenta con el programa educativo que si tiene la otra institución. Se concede la Tutela y ordena el tratamiento ordenado por el médico tratante de rehabilitación integral, para lo cual deberá remitirse al paciente a la IPS Clínica Neurorrehabilitar u otra IPS que brinde una mejor atención especializada y de calidad, donde le sean brindados los servicios médicos, así como garantizar el tratamiento integral para la patología que padece el paciente de forma eficaz, inmediata y permanente. Por parte del médico tratante, se ha prescrito el tratamiento integral de rehabilitación para lo cual requiere de transporte convencional para asistir a las terapias, servicio no incluido dentro de las coberturas del plan obligatorio de salud, ya que para este territorio no se reconoce UPC por dispersión, y el transporte para asistir a actividades de tipo ambulatorio no hace parte de la cobertura."/>
    <n v="205"/>
    <n v="405941"/>
    <s v="816001182-7"/>
    <s v="AUDIFARMA S.A."/>
    <s v="2012-0069"/>
    <m/>
    <x v="1"/>
    <s v="F840"/>
    <s v="AUTISMO EN LA NINEZ"/>
    <s v="00050888-01-0N05AX08"/>
    <s v="RISPERDAL 1MG / ML"/>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395252"/>
    <n v="395252"/>
    <x v="2"/>
    <s v="UNICA"/>
    <n v="20"/>
    <d v="2014-07-18T00:00:00"/>
    <d v="2017-07-17T00:00:00"/>
  </r>
  <r>
    <n v="719758"/>
    <n v="719758"/>
    <n v="101363787"/>
    <n v="1"/>
    <s v="DANIEL FELIPE HERNANDEZ MUNOZ"/>
    <s v="TI"/>
    <n v="97052906664"/>
    <d v="2013-12-02T00:00:00"/>
    <d v="2013-12-19T00:00:00"/>
    <d v="2014-03-14T00:00:00"/>
    <d v="2011-08-16T00:00:00"/>
    <s v="Paciente con dos fallos de tutela: 1. Acción de tutela del 14 de Junioo de 2011 para el suministro del transporte requerido para la realización de las terapias de rehabilitación integral que requiere el paciente, la cobertura de este tratamiento en la asociacíon colombiana de padres con hijos especiales ACPHES, los cuales no fueron autorizados por parte de la EPS al no encontrarse dentro de las coberturas del POS, así como la exoneración de cuotas moderadoras y copagos. Se concede la tutela y ordena se suministre a la paciente el servicio de transporte de acuerdo a la Fundación Acphes o a la institución de rehabilitación que destine la EPS, exonerar el pago de cuotas moderadoras o copagos, habida cuenta que se trata de concurrencia de enfermedades autismo y epilepsia de alto costo para la madre del paciente discapacitado mental. Mediante impugnación del 27 de Septiembre de 2011 se concede la autorización del servicio de transporte. 2. Acción de tutela del 30 de octubre de 2013 para el suministro del medicamento Risperdal, sin embargo, desde junio de 2013 por falta de disponibilidad, no se le ha suministrado, aumentando el número de ataques de agresividad, insomnio, agitación motora con aumento de estereotipias y dificultad para recibir ordenes. Le informa el laboratorio farmacéutico que hay existencias del medicamento, pero la EPS aún no lo ha entregado. Se concede la tutela, que ordena a la EPS adelante las gestiones administrativas que correspondan, con el fin de que se logre la autorización del medicamento requerido por el menor en la presentación que se encuentra disponible 30 ml, y segundo, le sea suministrado de acuerdo a las prescripciones médicas por los galenos. "/>
    <n v="205"/>
    <n v="414701"/>
    <s v="816001182-7"/>
    <s v="AUDIFARMA S.A."/>
    <s v="2011-0594"/>
    <m/>
    <x v="1"/>
    <s v="F840"/>
    <s v="AUTISMO EN LA NINEZ"/>
    <s v="00050888-01-0N05AX08"/>
    <s v="RISPERDAL 1MG / ML"/>
    <n v="1904"/>
    <s v="La orden o formula medica no evidencia la prescripcion "/>
    <s v="No aporta orden y/o formula medica"/>
    <s v="No se acepta glosa. El fallo de tutela 2011-0594 ordena de manera expresa el servicio RISPERDAL 1MG / ML."/>
    <n v="592878"/>
    <n v="592878"/>
    <x v="2"/>
    <s v="UNICA"/>
    <n v="20"/>
    <d v="2014-07-18T00:00:00"/>
    <d v="2017-07-17T00:00:00"/>
  </r>
  <r>
    <n v="719809"/>
    <n v="719809"/>
    <n v="101363838"/>
    <n v="1"/>
    <s v="RAMIRO EFREN MATIZ MATIZ"/>
    <s v="CC"/>
    <n v="80009104"/>
    <d v="2013-08-20T00:00:00"/>
    <d v="2013-09-25T00:00:00"/>
    <d v="2014-03-14T00:00:00"/>
    <d v="2008-10-15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n v="205"/>
    <n v="377762"/>
    <s v="816001182-7"/>
    <s v="AUDIFARMA S.A."/>
    <s v="2009-159"/>
    <m/>
    <x v="1"/>
    <s v="J449"/>
    <s v="ENFERMEDAD PULMONAR OBSTRUCTIVA CRONICA- NO ESPECIFICADA"/>
    <s v="20002218-01-0A07DA01"/>
    <s v="LOMOTIL® TABLE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51160"/>
    <n v="1574886"/>
    <x v="2"/>
    <s v="MULTIPLE"/>
    <n v="20"/>
    <d v="2014-07-18T00:00:00"/>
    <d v="2017-07-17T00:00:00"/>
  </r>
  <r>
    <m/>
    <n v="719809"/>
    <n v="101363838"/>
    <n v="2"/>
    <s v="RAMIRO EFREN MATIZ MATIZ"/>
    <s v="CC"/>
    <n v="80009104"/>
    <d v="2013-10-15T00:00:00"/>
    <d v="2013-11-15T00:00:00"/>
    <d v="2014-03-14T00:00:00"/>
    <d v="2008-10-15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n v="205"/>
    <n v="397501"/>
    <s v="816001182-7"/>
    <s v="AUDIFARMA S.A."/>
    <s v="2009-159"/>
    <m/>
    <x v="1"/>
    <s v="J449"/>
    <s v="ENFERMEDAD PULMONAR OBSTRUCTIVA CRONICA- NO ESPECIFICADA"/>
    <s v="19990853-01-0A11CC05"/>
    <s v="FOSAMAX PLUS (ALENDRONATO 70MG/ VITAMINA D3 5600 UI )TABLE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31920"/>
    <m/>
    <x v="2"/>
    <s v="MULTIPLE"/>
    <n v="20"/>
    <d v="2014-07-18T00:00:00"/>
    <d v="2017-07-17T00:00:00"/>
  </r>
  <r>
    <m/>
    <n v="719809"/>
    <n v="101363838"/>
    <n v="4"/>
    <s v="RAMIRO EFREN MATIZ MATIZ"/>
    <s v="CC"/>
    <n v="80009104"/>
    <d v="2013-10-15T00:00:00"/>
    <d v="2013-11-15T00:00:00"/>
    <d v="2014-03-14T00:00:00"/>
    <d v="2008-10-15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n v="205"/>
    <n v="397501"/>
    <s v="816001182-7"/>
    <s v="AUDIFARMA S.A."/>
    <s v="2009-159"/>
    <m/>
    <x v="1"/>
    <s v="J449"/>
    <s v="ENFERMEDAD PULMONAR OBSTRUCTIVA CRONICA- NO ESPECIFICADA"/>
    <s v="00051522-01-0N02BE71"/>
    <s v="WINADEINE F-TABLE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6320"/>
    <m/>
    <x v="2"/>
    <s v="MULTIPLE"/>
    <n v="20"/>
    <d v="2014-07-18T00:00:00"/>
    <d v="2017-07-17T00:00:00"/>
  </r>
  <r>
    <m/>
    <n v="719809"/>
    <n v="101363838"/>
    <n v="5"/>
    <s v="RAMIRO EFREN MATIZ MATIZ"/>
    <s v="CC"/>
    <n v="80009104"/>
    <d v="2013-10-15T00:00:00"/>
    <d v="2013-11-15T00:00:00"/>
    <d v="2014-03-14T00:00:00"/>
    <d v="2008-10-15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n v="205"/>
    <n v="397501"/>
    <s v="816001182-7"/>
    <s v="AUDIFARMA S.A."/>
    <s v="2009-159"/>
    <m/>
    <x v="1"/>
    <s v="J449"/>
    <s v="ENFERMEDAD PULMONAR OBSTRUCTIVA CRONICA- NO ESPECIFICADA"/>
    <s v="00048614-01-0A11AA03"/>
    <s v="ENSURE® POLVO"/>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790906"/>
    <m/>
    <x v="2"/>
    <s v="MULTIPLE"/>
    <n v="20"/>
    <d v="2014-07-18T00:00:00"/>
    <d v="2017-07-17T00:00:00"/>
  </r>
  <r>
    <m/>
    <n v="719809"/>
    <n v="101363838"/>
    <n v="5"/>
    <s v="RAMIRO EFREN MATIZ MATIZ"/>
    <s v="CC"/>
    <n v="80009104"/>
    <d v="2013-10-15T00:00:00"/>
    <d v="2013-11-15T00:00:00"/>
    <d v="2014-03-14T00:00:00"/>
    <d v="2008-10-15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n v="205"/>
    <n v="397501"/>
    <s v="816001182-7"/>
    <s v="AUDIFARMA S.A."/>
    <s v="2009-159"/>
    <m/>
    <x v="1"/>
    <s v="J449"/>
    <s v="ENFERMEDAD PULMONAR OBSTRUCTIVA CRONICA- NO ESPECIFICADA"/>
    <s v="00048614-01-0A11AA03"/>
    <s v="ENSURE® POLVO"/>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x v="2"/>
    <s v="MULTIPLE"/>
    <n v="20"/>
    <d v="2014-07-18T00:00:00"/>
    <d v="2017-07-17T00:00:00"/>
  </r>
  <r>
    <m/>
    <n v="719809"/>
    <n v="101363838"/>
    <n v="6"/>
    <s v="RAMIRO EFREN MATIZ MATIZ"/>
    <s v="CC"/>
    <n v="80009104"/>
    <d v="2013-10-15T00:00:00"/>
    <d v="2013-11-15T00:00:00"/>
    <d v="2014-03-14T00:00:00"/>
    <d v="2008-10-15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n v="205"/>
    <n v="397501"/>
    <s v="816001182-7"/>
    <s v="AUDIFARMA S.A."/>
    <s v="2009-159"/>
    <m/>
    <x v="1"/>
    <s v="J449"/>
    <s v="ENFERMEDAD PULMONAR OBSTRUCTIVA CRONICA- NO ESPECIFICADA"/>
    <s v="19988367-01-0N02BE51"/>
    <s v="SINALGEN® TABLE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460440"/>
    <m/>
    <x v="2"/>
    <s v="MULTIPLE"/>
    <n v="20"/>
    <d v="2014-07-18T00:00:00"/>
    <d v="2017-07-17T00:00:00"/>
  </r>
  <r>
    <m/>
    <n v="719809"/>
    <n v="101363838"/>
    <n v="7"/>
    <s v="RAMIRO EFREN MATIZ MATIZ"/>
    <s v="CC"/>
    <n v="80009104"/>
    <d v="2013-10-15T00:00:00"/>
    <d v="2013-11-15T00:00:00"/>
    <d v="2014-03-14T00:00:00"/>
    <d v="2008-10-15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n v="205"/>
    <n v="397501"/>
    <s v="816001182-7"/>
    <s v="AUDIFARMA S.A."/>
    <s v="2009-159"/>
    <m/>
    <x v="1"/>
    <s v="J449"/>
    <s v="ENFERMEDAD PULMONAR OBSTRUCTIVA CRONICA- NO ESPECIFICADA"/>
    <s v="00226986-01-0V08AA05"/>
    <s v="SMECTA"/>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24140"/>
    <m/>
    <x v="2"/>
    <s v="MULTIPLE"/>
    <n v="20"/>
    <d v="2014-07-18T00:00:00"/>
    <d v="2017-07-17T00:00:00"/>
  </r>
  <r>
    <n v="719874"/>
    <n v="719874"/>
    <n v="101362824"/>
    <n v="1"/>
    <s v="VICTOR EDUARDO BARON CHAVES"/>
    <s v="CC"/>
    <n v="19347800"/>
    <d v="2013-05-14T00:00:00"/>
    <d v="2013-05-24T00:00:00"/>
    <d v="2014-03-12T00:00:00"/>
    <m/>
    <m/>
    <s v="MACB"/>
    <n v="181544"/>
    <s v="816001182-7"/>
    <s v="AUDIFARMA S.A."/>
    <s v="2053-32"/>
    <d v="2013-03-11T00:00:00"/>
    <x v="0"/>
    <s v="N329"/>
    <s v="TRASTORNO DE LA VEJIGA- NO ESPECIFICADO"/>
    <s v="19925134-01-0G04BD07"/>
    <s v="DETRUSITOL SR 4 MG CAPSUL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32330"/>
    <n v="132330"/>
    <x v="2"/>
    <s v="UNICA"/>
    <n v="20"/>
    <d v="2014-07-18T00:00:00"/>
    <d v="2017-07-17T00:00:00"/>
  </r>
  <r>
    <n v="719911"/>
    <n v="719911"/>
    <n v="101362860"/>
    <n v="1"/>
    <s v="SANDRA GONZALEZ BARBOSA"/>
    <s v="CC"/>
    <n v="52018343"/>
    <d v="2013-05-07T00:00:00"/>
    <d v="2013-05-24T00:00:00"/>
    <d v="2014-03-12T00:00:00"/>
    <m/>
    <m/>
    <s v="ACB"/>
    <n v="118484"/>
    <s v="816001182-7"/>
    <s v="AUDIFARMA S.A."/>
    <s v="2027-235"/>
    <d v="2013-02-08T00:00:00"/>
    <x v="0"/>
    <s v="M069"/>
    <s v="ARTRITIS REUMATOIDE- NO ESPECIFICADA"/>
    <s v="20007664-02-0S01XA20"/>
    <s v="SYSTANE ULTRA ® SOLUCIÓN OFTÁLMICA"/>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39712"/>
    <n v="39712"/>
    <x v="2"/>
    <s v="UNICA"/>
    <n v="20"/>
    <d v="2014-07-18T00:00:00"/>
    <d v="2017-07-17T00:00:00"/>
  </r>
  <r>
    <n v="719923"/>
    <n v="719923"/>
    <n v="101362872"/>
    <n v="1"/>
    <s v="LUCILA CARDENAS SEPULVEDA"/>
    <s v="CC"/>
    <n v="20214624"/>
    <d v="2013-05-09T00:00:00"/>
    <d v="2013-05-24T00:00:00"/>
    <d v="2014-03-12T00:00:00"/>
    <m/>
    <m/>
    <s v="ACB"/>
    <n v="118497"/>
    <s v="816001182-7"/>
    <s v="AUDIFARMA S.A."/>
    <s v="2095-139"/>
    <d v="2013-05-06T00:00:00"/>
    <x v="0"/>
    <s v="H401"/>
    <s v="GLAUCOMA PRIMARIO DE ANGULO ABIERTO"/>
    <s v="19937946-17-0S01ED51"/>
    <s v="DORZOPT®"/>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33672"/>
    <n v="33672"/>
    <x v="2"/>
    <s v="UNICA"/>
    <n v="20"/>
    <d v="2014-07-18T00:00:00"/>
    <d v="2017-07-17T00:00:00"/>
  </r>
  <r>
    <n v="720008"/>
    <n v="720008"/>
    <n v="101362955"/>
    <n v="1"/>
    <s v="MYRIAM CILIA DUARTE GARZON"/>
    <s v="CC"/>
    <n v="20571841"/>
    <d v="2013-05-09T00:00:00"/>
    <d v="2013-05-24T00:00:00"/>
    <d v="2014-03-12T00:00:00"/>
    <m/>
    <m/>
    <s v="ACB"/>
    <n v="118669"/>
    <s v="816001182-7"/>
    <s v="AUDIFARMA S.A."/>
    <s v="2069-80"/>
    <d v="2013-04-03T00:00:00"/>
    <x v="0"/>
    <s v="K746"/>
    <s v="OTRAS CIRROSIS DEL HIGADO Y LA NO ESPECIFICADAS"/>
    <s v="19967084-01-0A05AA02"/>
    <s v="LITOMEN CAPSUL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77040"/>
    <n v="77040"/>
    <x v="2"/>
    <s v="UNICA"/>
    <n v="20"/>
    <d v="2014-07-18T00:00:00"/>
    <d v="2017-07-17T00:00:00"/>
  </r>
  <r>
    <n v="720279"/>
    <n v="720279"/>
    <n v="101361001"/>
    <n v="1"/>
    <s v="SECUNDINA ESTUPINAN DE LEON"/>
    <s v="CC"/>
    <n v="24146779"/>
    <d v="2013-04-10T00:00:00"/>
    <d v="2013-05-24T00:00:00"/>
    <d v="2014-03-12T00:00:00"/>
    <m/>
    <m/>
    <s v="MAC"/>
    <n v="1061802"/>
    <s v="816001182-7"/>
    <s v="AUDIFARMA S.A."/>
    <s v="2051-71"/>
    <d v="2013-03-08T00:00:00"/>
    <x v="0"/>
    <s v="N318"/>
    <s v="OTRAS DISFUNCIONES NEUROMUSCULARES DE LA VEJIGA"/>
    <s v="19925134-01-0G04BD07"/>
    <s v="DETRUSITOL SR 4 MG CAPSUL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34910"/>
    <n v="134910"/>
    <x v="2"/>
    <s v="UNICA"/>
    <n v="20"/>
    <d v="2014-07-18T00:00:00"/>
    <d v="2017-07-17T00:00:00"/>
  </r>
  <r>
    <n v="720444"/>
    <n v="720444"/>
    <n v="101362474"/>
    <n v="1"/>
    <s v="ANDRES FELIPE GOMEZ AHUMADA"/>
    <s v="TI"/>
    <n v="98050862623"/>
    <d v="2013-09-09T00:00:00"/>
    <d v="2013-10-24T00:00:00"/>
    <d v="2014-03-12T00:00:00"/>
    <m/>
    <m/>
    <m/>
    <n v="1747"/>
    <s v="79140873-0"/>
    <s v="ALBERTO DE ZUBIRIA SALGADO"/>
    <s v="757-48"/>
    <d v="2013-07-09T00:00:00"/>
    <x v="0"/>
    <s v="J304"/>
    <s v="RINITIS ALERGICA- NO ESPECIFICADA"/>
    <n v="991201"/>
    <s v="INMUNOTERAPIA ACAROS DEPIGOIDE - AC"/>
    <n v="902"/>
    <s v="El usuario no es consistente en los diferentes soportes del recobro"/>
    <s v="El nombre del usuario incluido en la solicitud de recobro es diferente a la Base de Datos Unica de Afiliados - BDUA"/>
    <s v="No se acepta glosa, ya se realizo correccion por parte del BDUA, el usuario se encuentra afiliado a la EPS COMPENSAR para la fecha de prestación del servicio(09/09/2013), los nombres registrados en los documentos esenciales del recobro corresponden a la condición de afiliación y evidenciándose como dato trazador el tipo y número de identificación, se adjunta reporte BDUA con los datos correctos del usuario."/>
    <n v="181810"/>
    <n v="181810"/>
    <x v="2"/>
    <s v="UNICA"/>
    <n v="20"/>
    <d v="2014-07-18T00:00:00"/>
    <d v="2017-07-17T00:00:00"/>
  </r>
  <r>
    <n v="720767"/>
    <n v="720767"/>
    <n v="101363137"/>
    <n v="1"/>
    <s v="LUZ MARINA AMIN GAVILAN"/>
    <s v="CC"/>
    <n v="35324768"/>
    <d v="2013-05-15T00:00:00"/>
    <d v="2013-05-24T00:00:00"/>
    <d v="2014-03-14T00:00:00"/>
    <m/>
    <m/>
    <n v="205"/>
    <n v="349824"/>
    <s v="816001182-7"/>
    <s v="AUDIFARMA S.A."/>
    <s v="2099-134"/>
    <d v="2013-05-10T00:00:00"/>
    <x v="0"/>
    <s v="J449"/>
    <s v="ENFERMEDAD PULMONAR OBSTRUCTIVA CRONICA- NO ESPECIFICADA"/>
    <s v="19918906-02-0R03AK07"/>
    <s v="SYMBICORT TURBUHALER (R) 160/4.5/MCG/DOSI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74537"/>
    <n v="174537"/>
    <x v="2"/>
    <s v="UNICA"/>
    <n v="20"/>
    <d v="2014-07-18T00:00:00"/>
    <d v="2017-07-17T00:00:00"/>
  </r>
  <r>
    <n v="720929"/>
    <n v="720929"/>
    <n v="101361499"/>
    <n v="1"/>
    <s v="DANIEL SANTIAGO RODRIGUEZ VARGAS"/>
    <s v="RC"/>
    <n v="1010964578"/>
    <d v="2013-09-30T00:00:00"/>
    <d v="2013-10-03T00:00:00"/>
    <d v="2014-03-14T00:00:00"/>
    <m/>
    <m/>
    <m/>
    <n v="4200"/>
    <s v="830099027-5"/>
    <s v="FUNDACION AVANTE"/>
    <s v="771-70"/>
    <d v="2013-08-01T00:00:00"/>
    <x v="0"/>
    <s v="F840"/>
    <s v="AUTISMO EN LA NINEZ"/>
    <n v="89031301"/>
    <s v="TERAPIA SOMBRA DE APOYO TERAPEUTICO SEPTIEMBRE - AC"/>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975800"/>
    <n v="975800"/>
    <x v="2"/>
    <s v="UNICA"/>
    <n v="20"/>
    <d v="2014-07-18T00:00:00"/>
    <d v="2017-07-17T00:00:00"/>
  </r>
  <r>
    <n v="721257"/>
    <n v="721257"/>
    <n v="101361823"/>
    <n v="1"/>
    <s v="BLANCA INES FLOREZ MOLANO"/>
    <s v="CC"/>
    <n v="41581747"/>
    <d v="2013-03-06T00:00:00"/>
    <d v="2013-04-01T00:00:00"/>
    <d v="2014-03-12T00:00:00"/>
    <m/>
    <m/>
    <s v="REC1"/>
    <n v="4829"/>
    <s v="860066942-7"/>
    <s v="CAJA DE COMPENSACION FAMILIAR COMPENSAR"/>
    <s v="2045-365"/>
    <d v="2013-03-01T00:00:00"/>
    <x v="0"/>
    <s v="C549"/>
    <s v="TUMOR MALIGNO DEL CUERPO DEL UTERO- PARTE NO ESPECIFICADA"/>
    <s v="19939158-01-0L01AA06"/>
    <s v="TOLCAMIN 1G POLVO LIOFILIZADO PARA INYECTABLE"/>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61960"/>
    <n v="261960"/>
    <x v="2"/>
    <s v="UNICA"/>
    <n v="20"/>
    <d v="2014-07-18T00:00:00"/>
    <d v="2017-07-17T00:00:00"/>
  </r>
  <r>
    <n v="721314"/>
    <n v="721314"/>
    <n v="101361880"/>
    <n v="1"/>
    <s v="CINDY MARCELA PEÑA SANCHEZ"/>
    <s v="CC"/>
    <n v="1023920420"/>
    <d v="2013-12-13T00:00:00"/>
    <d v="2014-01-24T00:00:00"/>
    <d v="2014-03-12T00:00:00"/>
    <m/>
    <m/>
    <n v="205"/>
    <n v="426545"/>
    <s v="816001182-7"/>
    <s v="AUDIFARMA S.A."/>
    <s v="2243-356"/>
    <d v="2013-11-08T00:00:00"/>
    <x v="0"/>
    <s v="G402"/>
    <s v="EPILEPSIA Y SINDROMES EPILEPTICOS SINTOMATICOS RELACIONADOS CON LOCALIZACIONES (FOCALES) (PARCIALES) Y CON ATAQUES PARCIALES COMPLEJOS"/>
    <s v="20010102-01-0N03AX18"/>
    <s v="VIMPAT TABLETAS 50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372240"/>
    <n v="372240"/>
    <x v="2"/>
    <s v="UNICA"/>
    <n v="20"/>
    <d v="2014-07-18T00:00:00"/>
    <d v="2017-07-17T00:00:00"/>
  </r>
  <r>
    <n v="721351"/>
    <n v="721351"/>
    <n v="101361917"/>
    <n v="1"/>
    <s v="AMANDA VALBUENA DE BERNAL"/>
    <s v="CC"/>
    <n v="21166962"/>
    <d v="2013-04-30T00:00:00"/>
    <d v="2013-05-15T00:00:00"/>
    <d v="2014-03-12T00:00:00"/>
    <m/>
    <m/>
    <n v="205"/>
    <n v="348452"/>
    <s v="816001182-7"/>
    <s v="AUDIFARMA S.A."/>
    <s v="2063-8"/>
    <d v="2013-03-22T00:00:00"/>
    <x v="0"/>
    <s v="H401"/>
    <s v="GLAUCOMA PRIMARIO DE ANGULO ABIERTO"/>
    <s v="19937946-01-0S01ED51"/>
    <s v="DORZOPT®"/>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7176"/>
    <n v="27176"/>
    <x v="2"/>
    <s v="UNICA"/>
    <n v="20"/>
    <d v="2014-07-18T00:00:00"/>
    <d v="2017-07-17T00:00:00"/>
  </r>
  <r>
    <n v="721454"/>
    <n v="721454"/>
    <n v="101362018"/>
    <n v="1"/>
    <s v="ABEL MUNOZ RANGEL"/>
    <s v="CC"/>
    <n v="2935273"/>
    <d v="2013-04-29T00:00:00"/>
    <d v="2013-05-15T00:00:00"/>
    <d v="2014-03-12T00:00:00"/>
    <m/>
    <m/>
    <n v="205"/>
    <n v="348257"/>
    <s v="816001182-7"/>
    <s v="AUDIFARMA S.A."/>
    <s v="2041-382"/>
    <d v="2013-02-25T00:00:00"/>
    <x v="0"/>
    <s v="I64X"/>
    <s v="ACCIDENTE VASCULAR ENCEFALICO AGUDO- NO ESPECIFICADO COMO HEMORRAGICO O ISQUEMICO"/>
    <s v="20029235-01-0B01AX06"/>
    <s v="XARELTO® 20 MG COMPRIMIDOS RECUBIERTO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01488"/>
    <n v="201488"/>
    <x v="2"/>
    <s v="UNICA"/>
    <n v="20"/>
    <d v="2014-07-18T00:00:00"/>
    <d v="2017-07-17T00:00:00"/>
  </r>
  <r>
    <n v="721723"/>
    <n v="721723"/>
    <n v="101362285"/>
    <n v="1"/>
    <s v="MARTHA LUCIA GORDILLO PLAZAS"/>
    <s v="CC"/>
    <n v="41793172"/>
    <d v="2013-05-17T00:00:00"/>
    <d v="2013-05-24T00:00:00"/>
    <d v="2014-03-12T00:00:00"/>
    <m/>
    <m/>
    <s v="TUT"/>
    <n v="162951"/>
    <s v="816001182-7"/>
    <s v="AUDIFARMA S.A."/>
    <s v="2101-143"/>
    <d v="2013-05-14T00:00:00"/>
    <x v="0"/>
    <s v="M350"/>
    <s v="SINDROME SECO (SJOGREN)"/>
    <s v="19932152-02-0S01XA18"/>
    <s v="MODUSIK- A OFTENO"/>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27200"/>
    <n v="227200"/>
    <x v="2"/>
    <s v="UNICA"/>
    <n v="20"/>
    <d v="2014-07-18T00:00:00"/>
    <d v="2017-07-17T00:00:00"/>
  </r>
  <r>
    <n v="721730"/>
    <n v="721730"/>
    <n v="101362292"/>
    <n v="1"/>
    <s v="SEGUNDO HONORATO ARANDA JIMENEZ"/>
    <s v="CC"/>
    <n v="5765582"/>
    <d v="2013-05-16T00:00:00"/>
    <d v="2013-05-24T00:00:00"/>
    <d v="2014-03-12T00:00:00"/>
    <m/>
    <m/>
    <s v="TUT"/>
    <n v="162901"/>
    <s v="816001182-7"/>
    <s v="AUDIFARMA S.A."/>
    <s v="2001-466"/>
    <d v="2013-01-08T00:00:00"/>
    <x v="0"/>
    <s v="J449"/>
    <s v="ENFERMEDAD PULMONAR OBSTRUCTIVA CRONICA- NO ESPECIFICADA"/>
    <s v="19991309-01-0R03BB04"/>
    <s v="SPIRIVA® RESPIMAT®"/>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60269"/>
    <n v="160269"/>
    <x v="2"/>
    <s v="UNICA"/>
    <n v="20"/>
    <d v="2014-07-18T00:00:00"/>
    <d v="2017-07-17T00:00:00"/>
  </r>
  <r>
    <n v="721753"/>
    <n v="721753"/>
    <n v="101362315"/>
    <n v="1"/>
    <s v="JOSE MAURICIO RUBIO MURCIA"/>
    <s v="CC"/>
    <n v="79377836"/>
    <d v="2013-05-02T00:00:00"/>
    <d v="2013-05-24T00:00:00"/>
    <d v="2014-03-12T00:00:00"/>
    <m/>
    <m/>
    <s v="ACB"/>
    <n v="116992"/>
    <s v="816001182-7"/>
    <s v="AUDIFARMA S.A."/>
    <s v="2065-263"/>
    <d v="2013-03-26T00:00:00"/>
    <x v="0"/>
    <s v="M069"/>
    <s v="ARTRITIS REUMATOIDE- NO ESPECIFICADA"/>
    <s v="19932152-02-0S01XA18"/>
    <s v="MODUSIK- A OFTENO"/>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13600"/>
    <n v="113600"/>
    <x v="2"/>
    <s v="UNICA"/>
    <n v="20"/>
    <d v="2014-07-18T00:00:00"/>
    <d v="2017-07-17T00:00:00"/>
  </r>
  <r>
    <n v="721760"/>
    <n v="721760"/>
    <n v="101362322"/>
    <n v="2"/>
    <s v="MARIA EULALIA MORENO DE NARVAEZ"/>
    <s v="CC"/>
    <n v="20537839"/>
    <d v="2013-05-03T00:00:00"/>
    <d v="2013-05-24T00:00:00"/>
    <d v="2014-03-12T00:00:00"/>
    <m/>
    <m/>
    <s v="ACB"/>
    <n v="117978"/>
    <s v="816001182-7"/>
    <s v="AUDIFARMA S.A."/>
    <s v="2067-302"/>
    <d v="2013-04-01T00:00:00"/>
    <x v="0"/>
    <s v="H401"/>
    <s v="GLAUCOMA PRIMARIO DE ANGULO ABIERTO"/>
    <s v="19992554-01-0S01ED51"/>
    <s v="KRYTANTEK OFTENO"/>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07496"/>
    <n v="207496"/>
    <x v="2"/>
    <s v="UNICA"/>
    <n v="20"/>
    <d v="2014-07-18T00:00:00"/>
    <d v="2017-07-17T00:00:00"/>
  </r>
  <r>
    <n v="721796"/>
    <n v="721796"/>
    <n v="101362358"/>
    <n v="1"/>
    <s v="BLANCA LEONOR HERNANDEZ CAMPOS"/>
    <s v="CC"/>
    <n v="20379645"/>
    <d v="2013-05-15T00:00:00"/>
    <d v="2013-05-24T00:00:00"/>
    <d v="2014-03-12T00:00:00"/>
    <m/>
    <m/>
    <s v="ACB"/>
    <n v="120158"/>
    <s v="816001182-7"/>
    <s v="AUDIFARMA S.A."/>
    <s v="2031-163"/>
    <d v="2013-02-13T00:00:00"/>
    <x v="0"/>
    <s v="I48X"/>
    <s v="FIBRILACION Y ALETEO AURICULAR"/>
    <s v="19993897-02-0B01AE07"/>
    <s v="PRADAXA ® 110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36500"/>
    <n v="136500"/>
    <x v="2"/>
    <s v="UNICA"/>
    <n v="20"/>
    <d v="2014-07-18T00:00:00"/>
    <d v="2017-07-17T00:00:00"/>
  </r>
  <r>
    <n v="721805"/>
    <n v="721805"/>
    <n v="101362367"/>
    <n v="1"/>
    <s v="YURI RODRIGUEZ QUIMBAYO"/>
    <s v="CC"/>
    <n v="51730559"/>
    <d v="2013-05-09T00:00:00"/>
    <d v="2013-05-24T00:00:00"/>
    <d v="2014-03-12T00:00:00"/>
    <m/>
    <m/>
    <s v="ACB"/>
    <n v="118762"/>
    <s v="816001182-7"/>
    <s v="AUDIFARMA S.A."/>
    <s v="2095-202"/>
    <d v="2013-05-06T00:00:00"/>
    <x v="0"/>
    <s v="N319"/>
    <s v="DISFUNCION NEUROMUSCULAR DE LA VEJIGA- NO ESPECIFICADA"/>
    <s v="19925134-01-0G04BD07"/>
    <s v="DETRUSITOL SR 4 MG CAPSUL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34910"/>
    <n v="134910"/>
    <x v="2"/>
    <s v="UNICA"/>
    <n v="20"/>
    <d v="2014-07-18T00:00:00"/>
    <d v="2017-07-17T00:00:00"/>
  </r>
  <r>
    <n v="721829"/>
    <n v="721829"/>
    <n v="101362391"/>
    <n v="1"/>
    <s v="MATILDE GARCIA"/>
    <s v="CC"/>
    <n v="28603534"/>
    <d v="2013-05-06T00:00:00"/>
    <d v="2013-05-24T00:00:00"/>
    <d v="2014-03-12T00:00:00"/>
    <m/>
    <m/>
    <s v="ACB"/>
    <n v="118512"/>
    <s v="816001182-7"/>
    <s v="AUDIFARMA S.A."/>
    <s v="2095-98"/>
    <d v="2013-05-06T00:00:00"/>
    <x v="0"/>
    <s v="I48X"/>
    <s v="FIBRILACION Y ALETEO AURICULAR"/>
    <s v="19993897-02-0B01AE07"/>
    <s v="PRADAXA ® 110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36500"/>
    <n v="136500"/>
    <x v="2"/>
    <s v="UNICA"/>
    <n v="20"/>
    <d v="2014-07-18T00:00:00"/>
    <d v="2017-07-17T00:00:00"/>
  </r>
  <r>
    <n v="722423"/>
    <n v="722423"/>
    <n v="101363199"/>
    <n v="1"/>
    <s v="GLORIA CECILIA OTALVARO RESTREPO"/>
    <s v="CC"/>
    <n v="51907039"/>
    <d v="2014-01-02T00:00:00"/>
    <d v="2014-01-24T00:00:00"/>
    <d v="2014-03-14T00:00:00"/>
    <m/>
    <m/>
    <n v="205"/>
    <n v="426180"/>
    <s v="816001182-7"/>
    <s v="AUDIFARMA S.A."/>
    <s v="2277-436"/>
    <d v="2013-12-20T00:00:00"/>
    <x v="0"/>
    <s v="Z944"/>
    <s v="TRASPLANTE DE HIGADO"/>
    <s v="19983585-01-0L04AD02"/>
    <s v="PROGRAF ® XL CAPSULAS DE LIBERACION PROLONGADA DE 5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683400"/>
    <n v="683400"/>
    <x v="2"/>
    <s v="UNICA"/>
    <n v="20"/>
    <d v="2014-07-18T00:00:00"/>
    <d v="2017-07-17T00:00:00"/>
  </r>
  <r>
    <n v="722489"/>
    <n v="722489"/>
    <n v="101363265"/>
    <n v="1"/>
    <s v="MARIA ANGELA CAMPOS CLAVIJO"/>
    <s v="CC"/>
    <n v="41650502"/>
    <d v="2013-05-16T00:00:00"/>
    <d v="2013-05-24T00:00:00"/>
    <d v="2014-03-14T00:00:00"/>
    <m/>
    <m/>
    <s v="ACB"/>
    <n v="120605"/>
    <s v="816001182-7"/>
    <s v="AUDIFARMA S.A."/>
    <s v="2099-167"/>
    <d v="2013-05-10T00:00:00"/>
    <x v="0"/>
    <s v="J459"/>
    <s v="ASMA- NO ESPECIFICADA"/>
    <s v="19902533-03-0R03AK06"/>
    <s v="SERETIDE DISKUS 50/500 MC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46604"/>
    <n v="146604"/>
    <x v="2"/>
    <s v="UNICA"/>
    <n v="20"/>
    <d v="2014-07-18T00:00:00"/>
    <d v="2017-07-17T00:00:00"/>
  </r>
  <r>
    <n v="722574"/>
    <n v="722574"/>
    <n v="101363350"/>
    <n v="1"/>
    <s v="HENRY FLOREZ DURAN"/>
    <s v="CC"/>
    <n v="19397673"/>
    <d v="2013-05-03T00:00:00"/>
    <d v="2013-05-24T00:00:00"/>
    <d v="2014-03-14T00:00:00"/>
    <m/>
    <m/>
    <s v="ACB"/>
    <n v="116896"/>
    <s v="816001182-7"/>
    <s v="AUDIFARMA S.A."/>
    <s v="2045-191"/>
    <d v="2013-03-01T00:00:00"/>
    <x v="0"/>
    <s v="J449"/>
    <s v="ENFERMEDAD PULMONAR OBSTRUCTIVA CRONICA- NO ESPECIFICADA"/>
    <s v="19945455-02-0R03AK07"/>
    <s v="SYMBICORT ® TURBUHALER ® 320/9 UG DOSI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68783"/>
    <n v="168783"/>
    <x v="2"/>
    <s v="UNICA"/>
    <n v="20"/>
    <d v="2014-07-18T00:00:00"/>
    <d v="2017-07-17T00:00:00"/>
  </r>
  <r>
    <n v="722577"/>
    <n v="722577"/>
    <n v="101363353"/>
    <n v="1"/>
    <s v="GERMAN CUERVO"/>
    <s v="CC"/>
    <n v="2905895"/>
    <d v="2013-05-03T00:00:00"/>
    <d v="2013-05-24T00:00:00"/>
    <d v="2014-03-14T00:00:00"/>
    <m/>
    <m/>
    <s v="ACB"/>
    <n v="116909"/>
    <s v="816001182-7"/>
    <s v="AUDIFARMA S.A."/>
    <s v="2067-221"/>
    <d v="2013-04-01T00:00:00"/>
    <x v="0"/>
    <s v="J449"/>
    <s v="ENFERMEDAD PULMONAR OBSTRUCTIVA CRONICA- NO ESPECIFICADA"/>
    <s v="20013309-02-0R03AK06"/>
    <s v="SERETIDE DISKUS 50/250 MC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30231"/>
    <n v="130231"/>
    <x v="2"/>
    <s v="UNICA"/>
    <n v="20"/>
    <d v="2014-07-18T00:00:00"/>
    <d v="2017-07-17T00:00:00"/>
  </r>
  <r>
    <n v="722579"/>
    <n v="722579"/>
    <n v="101363355"/>
    <n v="1"/>
    <s v="NATALIA BELTRAN MAHECHA"/>
    <s v="RC"/>
    <n v="1141124367"/>
    <d v="2013-05-03T00:00:00"/>
    <d v="2013-05-24T00:00:00"/>
    <d v="2014-03-14T00:00:00"/>
    <m/>
    <m/>
    <s v="ACB"/>
    <n v="116940"/>
    <s v="816001182-7"/>
    <s v="AUDIFARMA S.A."/>
    <s v="2093-77"/>
    <d v="2013-05-02T00:00:00"/>
    <x v="0"/>
    <s v="J450"/>
    <s v="ASMA PREDOMINANTEMENTE ALERGICA"/>
    <s v="19913482-01-0R03BA05"/>
    <s v="FLIXOTIDE 250 MC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58972"/>
    <n v="158972"/>
    <x v="2"/>
    <s v="UNICA"/>
    <n v="20"/>
    <d v="2014-07-18T00:00:00"/>
    <d v="2017-07-17T00:00:00"/>
  </r>
  <r>
    <n v="722583"/>
    <n v="722583"/>
    <n v="101363359"/>
    <n v="1"/>
    <s v="GONZALO CARRILLO RIVEROS"/>
    <s v="CC"/>
    <n v="38512"/>
    <d v="2013-05-03T00:00:00"/>
    <d v="2013-05-24T00:00:00"/>
    <d v="2014-03-14T00:00:00"/>
    <m/>
    <m/>
    <s v="ACB"/>
    <n v="116840"/>
    <s v="816001182-7"/>
    <s v="AUDIFARMA S.A."/>
    <s v="2093-78"/>
    <d v="2013-05-02T00:00:00"/>
    <x v="0"/>
    <s v="E46X"/>
    <s v="DESNUTRICION PROTEICOCALORICA - NO ESPECIFICADA"/>
    <s v="19925134-01-0G04BD07"/>
    <s v="DETRUSITOL SR 4 MG CAPSULAS"/>
    <n v="1301"/>
    <s v="El usuario se encuentra reportado fallecido en RNEC para la fecha de prestación del servicio"/>
    <s v="Usuario reportado como fallecido en la base de datos de la Registraduría Nacional del Estado Civil"/>
    <s v="No se acepta glosa. El usuario se encuentra afiliado y activo a la EPS COMPENSAR para la fecha de prestación del servicio (03/05/2013). Se adjunta soporte de la EPS donde se evidencia la fecha de retiro del afiliado."/>
    <n v="238860"/>
    <n v="238860"/>
    <x v="2"/>
    <s v="UNICA"/>
    <n v="20"/>
    <d v="2014-07-18T00:00:00"/>
    <d v="2017-07-17T00:00:00"/>
  </r>
  <r>
    <n v="722787"/>
    <n v="722787"/>
    <n v="101363560"/>
    <n v="1"/>
    <s v="DIEGO ANGARITA VASQUEZ"/>
    <s v="CC"/>
    <n v="3265326"/>
    <d v="2013-05-17T00:00:00"/>
    <d v="2013-05-24T00:00:00"/>
    <d v="2014-03-12T00:00:00"/>
    <m/>
    <m/>
    <s v="ACB"/>
    <n v="120896"/>
    <s v="816001182-7"/>
    <s v="AUDIFARMA S.A."/>
    <s v="2057-76"/>
    <d v="2013-03-15T00:00:00"/>
    <x v="0"/>
    <s v="J459"/>
    <s v="ASMA- NO ESPECIFICADA"/>
    <s v="19945455-02-0R03AK07"/>
    <s v="SYMBICORT ® TURBUHALER ® 320/9 UG DOSI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68783"/>
    <n v="168783"/>
    <x v="2"/>
    <s v="UNICA"/>
    <n v="20"/>
    <d v="2014-07-18T00:00:00"/>
    <d v="2017-07-17T00:00:00"/>
  </r>
  <r>
    <n v="722890"/>
    <n v="722890"/>
    <n v="101362779"/>
    <n v="1"/>
    <s v="GERMAN MARIN COLORADO"/>
    <s v="CC"/>
    <n v="19409823"/>
    <d v="2013-05-04T00:00:00"/>
    <d v="2013-05-24T00:00:00"/>
    <d v="2014-03-12T00:00:00"/>
    <m/>
    <m/>
    <s v="MACB"/>
    <n v="180142"/>
    <s v="816001182-7"/>
    <s v="AUDIFARMA S.A."/>
    <s v="2065-255"/>
    <d v="2013-03-26T00:00:00"/>
    <x v="0"/>
    <s v="E784"/>
    <s v="OTRA HIPERLIPIDEMIA"/>
    <s v="20007636-02-0C10AA05"/>
    <s v="COLESTIR 10 / 40 MG TABLET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43730"/>
    <n v="143730"/>
    <x v="2"/>
    <s v="UNICA"/>
    <n v="20"/>
    <d v="2014-07-18T00:00:00"/>
    <d v="2017-07-17T00:00:00"/>
  </r>
  <r>
    <n v="722937"/>
    <n v="722937"/>
    <n v="101456658"/>
    <n v="4"/>
    <s v="JUAN CAMILO GAMBOA PACHECO"/>
    <s v="TI"/>
    <n v="1010101830"/>
    <d v="2012-09-12T00:00:00"/>
    <d v="2013-10-11T00:00:00"/>
    <d v="2014-03-14T00:00:00"/>
    <d v="2007-10-04T00:00:00"/>
    <s v="Acción de tutela el 4 de octubre de 2007 por presentar ante un mal procedimiento médico y fallas en el servicio al momento del parto, una parálisis cerebral severa generando retardo psicomotor progresivo, secuelas de encefalopatía hipóxica isquémica, microcefalia y trastorno motor infantil. Le es practicada una gastrostomía con la utilización de botón de Mickey, el cual debe cambiarse anualmente para la adecuada alimentación y el suministro de medicamentos. Además requiere de ortesis de sedestación, el medicamento Tegretol, el complemento Pediasure y Nezzucar, los cuales no se encuentran incluidos dentro de las coberturas del POS. Se concede la tutela que ordena el suministro del botón de Mic-key, así como la ortesis de sedestación para adaptar al coche, ferulas para miembros superiores bilaterales, el medicamento Tegretol, el complemento vitamínico Pediasure y Nezzucar, así como el tratamiento integral para la patología que presenta. Mediante impugnación del 16 de noviembre de 2007 se confirma el fallo de tutela. De conformidad con la historia clínica, se establece que el paciente paciente ante la parálisis cerebral presenta trastornos de la deglución para lo cual ha requerido de gastrostomía y fue el motivo de la tutela para el botón de Mickey, y ante el intestino neurogénico ocasionado presenta un estreñimiento severo, para lo cual como manejo farmacológico del tránsito instestinal requiere de laxante el cual se encuentra expresamente mencionado dentro del fallo de tutela."/>
    <n v="205"/>
    <n v="274326"/>
    <s v="816001182-7"/>
    <s v="AUDIFARMA S.A."/>
    <s v="2007-0526"/>
    <m/>
    <x v="1"/>
    <s v="G800"/>
    <s v="PARALISIS CEREBRAL ESPASTICA"/>
    <s v="00054889-01-0R03AK03"/>
    <s v="BERODUAL SOLUCION PARA INHALAR."/>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2215"/>
    <n v="22215"/>
    <x v="2"/>
    <s v="UNICA"/>
    <n v="20"/>
    <d v="2014-07-18T00:00:00"/>
    <d v="2017-07-17T00:00:00"/>
  </r>
  <r>
    <n v="723089"/>
    <n v="723089"/>
    <n v="101455599"/>
    <n v="1"/>
    <s v="SANTIAGO ENMANUEL SOTOMONTE MORENO"/>
    <s v="CC"/>
    <n v="1026259267"/>
    <d v="2013-05-21T00:00:00"/>
    <d v="2013-05-24T00:00:00"/>
    <d v="2014-03-14T00:00:00"/>
    <m/>
    <m/>
    <n v="205"/>
    <n v="349695"/>
    <s v="816001182-7"/>
    <s v="AUDIFARMA S.A."/>
    <s v="2105-526"/>
    <d v="2013-05-20T00:00:00"/>
    <x v="0"/>
    <s v="Z988"/>
    <s v="OTROS ESTADOS POSTQUIRURGICOS ESPECIFICADOS"/>
    <s v="00223135-04-0J01CR02"/>
    <s v="CURAM 500 MG TABLETAS CON PELICULA"/>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31104"/>
    <n v="31104"/>
    <x v="2"/>
    <s v="UNICA"/>
    <n v="20"/>
    <d v="2014-07-18T00:00:00"/>
    <d v="2017-07-17T00:00:00"/>
  </r>
  <r>
    <n v="723090"/>
    <n v="723090"/>
    <n v="101455600"/>
    <n v="1"/>
    <s v="JULIO RUBIEL CORREDOR ROMERO"/>
    <s v="CC"/>
    <n v="19340036"/>
    <d v="2013-05-03T00:00:00"/>
    <d v="2013-05-24T00:00:00"/>
    <d v="2014-03-14T00:00:00"/>
    <m/>
    <m/>
    <s v="MAC"/>
    <n v="1074409"/>
    <s v="816001182-7"/>
    <s v="AUDIFARMA S.A."/>
    <s v="2045-263"/>
    <d v="2013-03-01T00:00:00"/>
    <x v="0"/>
    <s v="E46X"/>
    <s v="DESNUTRICION PROTEICOCALORICA - NO ESPECIFICADA"/>
    <s v="00048614-03-0A11AA03"/>
    <s v="ENSURE® POLVO"/>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69780"/>
    <n v="269780"/>
    <x v="2"/>
    <s v="UNICA"/>
    <n v="20"/>
    <d v="2014-07-18T00:00:00"/>
    <d v="2017-07-17T00:00:00"/>
  </r>
  <r>
    <n v="723109"/>
    <n v="723109"/>
    <n v="101455619"/>
    <n v="1"/>
    <s v="ANDRES FELIPE GOMEZ BOTERO"/>
    <s v="RC"/>
    <n v="1033720111"/>
    <d v="2013-05-03T00:00:00"/>
    <d v="2013-05-03T00:00:00"/>
    <d v="2014-03-14T00:00:00"/>
    <m/>
    <m/>
    <s v="MAC"/>
    <n v="1074358"/>
    <s v="816001182-7"/>
    <s v="AUDIFARMA S.A."/>
    <s v="2045-225"/>
    <d v="2013-03-01T00:00:00"/>
    <x v="0"/>
    <s v="J448"/>
    <s v="OTRAS ENFERMEDADES PULMONARES OBSTRUCTIVAS CRONICAS ESPECIFICADAS"/>
    <s v="20017162-01-0R03AK07"/>
    <s v="VANNAIR ® 80/4.5 MCG/INHALACIÓN"/>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27305"/>
    <n v="127305"/>
    <x v="2"/>
    <s v="UNICA"/>
    <n v="20"/>
    <d v="2014-07-18T00:00:00"/>
    <d v="2017-07-17T00:00:00"/>
  </r>
  <r>
    <n v="723110"/>
    <n v="723110"/>
    <n v="101455620"/>
    <n v="1"/>
    <s v="SANDRA MILENA BELTRAN CUERVO"/>
    <s v="CC"/>
    <n v="52307062"/>
    <d v="2013-05-11T00:00:00"/>
    <d v="2013-05-24T00:00:00"/>
    <d v="2014-03-14T00:00:00"/>
    <m/>
    <m/>
    <s v="MAC"/>
    <n v="1074857"/>
    <s v="816001182-7"/>
    <s v="AUDIFARMA S.A."/>
    <s v="2075-483"/>
    <d v="2013-04-10T00:00:00"/>
    <x v="0"/>
    <s v="J450"/>
    <s v="ASMA PREDOMINANTEMENTE ALERGICA"/>
    <s v="19918906-02-0R03AK07"/>
    <s v="SYMBICORT TURBUHALER (R) 160/4.5/MCG/DOSI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63639"/>
    <n v="163639"/>
    <x v="2"/>
    <s v="UNICA"/>
    <n v="20"/>
    <d v="2014-07-18T00:00:00"/>
    <d v="2017-07-17T00:00:00"/>
  </r>
  <r>
    <n v="723288"/>
    <n v="723288"/>
    <n v="101455998"/>
    <n v="1"/>
    <s v="SANDRA PATRICIA BARRERO HERNANDEZ"/>
    <s v="CC"/>
    <n v="51875300"/>
    <d v="2014-01-14T00:00:00"/>
    <d v="2014-01-20T00:00:00"/>
    <d v="2014-03-14T00:00:00"/>
    <m/>
    <m/>
    <m/>
    <n v="520"/>
    <s v="830029829-6"/>
    <s v="SOLUCIONES INTEGRALES VER S .A .S . E .P."/>
    <s v="831-135"/>
    <d v="2013-11-14T00:00:00"/>
    <x v="0"/>
    <s v="H542"/>
    <s v="VISION SUBNORMAL DE AMBOS OJOS"/>
    <s v="OF0022"/>
    <s v="EQUIPO MAGNIFICADOR DE LECTURA PORTATIL AMIGO SERIAL NUMERO 6763604- IN"/>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3688800"/>
    <n v="3688800"/>
    <x v="2"/>
    <s v="UNICA"/>
    <n v="20"/>
    <d v="2014-07-18T00:00:00"/>
    <d v="2017-07-17T00:00:00"/>
  </r>
  <r>
    <n v="723296"/>
    <n v="723296"/>
    <n v="101456006"/>
    <n v="1"/>
    <s v="ALLAN MARCELO AYALA NARANJO"/>
    <s v="TI"/>
    <n v="1011081518"/>
    <d v="2013-10-21T00:00:00"/>
    <d v="2013-12-19T00:00:00"/>
    <d v="2014-03-14T00:00:00"/>
    <m/>
    <m/>
    <m/>
    <n v="742"/>
    <s v="632002115-0"/>
    <s v="ENCARNACION JACQUES CASTRO"/>
    <s v="797-124"/>
    <d v="2013-09-17T00:00:00"/>
    <x v="0"/>
    <s v="J304"/>
    <s v="RINITIS ALERGICA- NO ESPECIFICADA"/>
    <n v="991201"/>
    <s v="INMUNOTERAPIA OCTUBRE- AC"/>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01910"/>
    <n v="101910"/>
    <x v="2"/>
    <s v="UNICA"/>
    <n v="20"/>
    <d v="2014-07-18T00:00:00"/>
    <d v="2017-07-17T00:00:00"/>
  </r>
  <r>
    <n v="723305"/>
    <n v="723305"/>
    <n v="101456015"/>
    <n v="1"/>
    <s v="CAMILA CHARRY LINARES"/>
    <s v="RC"/>
    <n v="1013008552"/>
    <d v="2013-11-30T00:00:00"/>
    <d v="2013-12-19T00:00:00"/>
    <d v="2014-03-14T00:00:00"/>
    <m/>
    <m/>
    <m/>
    <n v="742"/>
    <s v="632002115-0"/>
    <s v="ENCARNACION JACQUES CASTRO"/>
    <s v="721-67"/>
    <d v="2013-05-07T00:00:00"/>
    <x v="0"/>
    <s v="J304"/>
    <s v="RINITIS ALERGICA- NO ESPECIFICADA"/>
    <n v="991201"/>
    <s v="INMUNOTERAPIA NOVIEMBRE- AC"/>
    <n v="1902"/>
    <s v="La orden o formula medica no evidencia la prescripcion "/>
    <s v="Orden o formula sin nombre o firma del prescriptor con su respectivo número de registro profesional"/>
    <s v="No se acepta glosa, de acuerdo a lo establecido en la Res. 5395 de 2013 con la descripción del paciente, técnologia No POS y Médico Tratante si bien no se anexa la orden medica con los requisitos establecidos, la evidencia de suministro puede comprobarse con la factura IPS donde se detalla el paciente, fecha de ingreso y egreso, descripción de la tecnología No POS, cantidad, valor unitario y valor total."/>
    <n v="101910"/>
    <n v="101910"/>
    <x v="2"/>
    <s v="UNICA"/>
    <n v="20"/>
    <d v="2014-07-18T00:00:00"/>
    <d v="2017-07-17T00:00:00"/>
  </r>
  <r>
    <n v="723328"/>
    <n v="723328"/>
    <n v="101456037"/>
    <n v="1"/>
    <s v="JESUS SANTIAGO FETIVA AGUDELO"/>
    <s v="TI"/>
    <n v="1013259294"/>
    <d v="2013-11-30T00:00:00"/>
    <d v="2013-12-19T00:00:00"/>
    <d v="2014-03-14T00:00:00"/>
    <m/>
    <m/>
    <m/>
    <n v="742"/>
    <s v="632002115-0"/>
    <s v="ENCARNACION JACQUES CASTRO"/>
    <s v="799-18"/>
    <d v="2013-09-20T00:00:00"/>
    <x v="0"/>
    <s v="J304"/>
    <s v="RINITIS ALERGICA- NO ESPECIFICADA"/>
    <n v="991201"/>
    <s v="INMUNOTERAPIA OCTUBRE- AC"/>
    <n v="1902"/>
    <s v="La orden o formula medica no evidencia la prescripcion "/>
    <s v="Orden o formula sin nombre o firma del prescriptor con su respectivo número de registro profesional"/>
    <s v="No se acepta glosa, de acuerdo a lo establecido en la Res. 5395 de 2013 con la descripción del paciente, técnologia No POS y Médico Tratante si bien no se anexa la orden medica con los requisitos establecidos, la evidencia de suministro puede comprobarse con la factura IPS donde se detalla el paciente, fecha de ingreso y egreso, descripción de la tecnología No POS, cantidad, valor unitario y valor total."/>
    <n v="101910"/>
    <n v="101910"/>
    <x v="2"/>
    <s v="UNICA"/>
    <n v="20"/>
    <d v="2014-07-18T00:00:00"/>
    <d v="2017-07-17T00:00:00"/>
  </r>
  <r>
    <n v="723330"/>
    <n v="723330"/>
    <n v="101456039"/>
    <n v="1"/>
    <s v="JUAN CAMILO FORERO CASTANEDA"/>
    <s v="TI"/>
    <n v="1001316824"/>
    <d v="2013-11-30T00:00:00"/>
    <d v="2013-12-19T00:00:00"/>
    <d v="2014-03-14T00:00:00"/>
    <m/>
    <m/>
    <m/>
    <n v="742"/>
    <s v="632002115-0"/>
    <s v="ENCARNACION JACQUES CASTRO"/>
    <s v="827-37"/>
    <d v="2013-11-07T00:00:00"/>
    <x v="0"/>
    <s v="J304"/>
    <s v="RINITIS ALERGICA- NO ESPECIFICADA"/>
    <n v="991201"/>
    <s v="INMUNOTERAPIA NOVIEMBRE- AC"/>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01910"/>
    <n v="101910"/>
    <x v="2"/>
    <s v="UNICA"/>
    <n v="20"/>
    <d v="2014-07-18T00:00:00"/>
    <d v="2017-07-17T00:00:00"/>
  </r>
  <r>
    <n v="723347"/>
    <n v="723347"/>
    <n v="101455716"/>
    <n v="1"/>
    <s v="GUSTAVO CALDERON SALAZAR"/>
    <s v="CC"/>
    <n v="2855726"/>
    <d v="2013-05-03T00:00:00"/>
    <d v="2013-05-24T00:00:00"/>
    <d v="2014-03-14T00:00:00"/>
    <m/>
    <m/>
    <s v="ACB"/>
    <n v="116827"/>
    <s v="816001182-7"/>
    <s v="AUDIFARMA S.A."/>
    <s v="2017-252"/>
    <d v="2013-01-28T00:00:00"/>
    <x v="0"/>
    <s v="N40X"/>
    <s v="HIPERPLASIA DE LA PROSTATA"/>
    <s v="20020466-01-0G04CB02"/>
    <s v="DUODART® CAPSUL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11150"/>
    <n v="111150"/>
    <x v="2"/>
    <s v="UNICA"/>
    <n v="20"/>
    <d v="2014-07-18T00:00:00"/>
    <d v="2017-07-17T00:00:00"/>
  </r>
  <r>
    <n v="723353"/>
    <n v="723353"/>
    <n v="101455722"/>
    <n v="1"/>
    <s v="JOSE DANIEL GOMEZ BENAVIDES"/>
    <s v="CC"/>
    <n v="17112549"/>
    <d v="2013-05-02T00:00:00"/>
    <d v="2013-05-24T00:00:00"/>
    <d v="2014-03-14T00:00:00"/>
    <m/>
    <m/>
    <s v="ACB"/>
    <n v="115367"/>
    <s v="816001182-7"/>
    <s v="AUDIFARMA S.A."/>
    <s v="1997-441"/>
    <d v="2013-01-02T00:00:00"/>
    <x v="0"/>
    <s v="H409"/>
    <s v="GLAUCOMA- NO ESPECIFICADO"/>
    <s v="20005679-01-0S01EC04"/>
    <s v="AZARGA® SUSPENSION OFTÁLMICA ESTÉRIL"/>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98536"/>
    <n v="198536"/>
    <x v="2"/>
    <s v="UNICA"/>
    <n v="20"/>
    <d v="2014-07-18T00:00:00"/>
    <d v="2017-07-17T00:00:00"/>
  </r>
  <r>
    <n v="723411"/>
    <n v="723411"/>
    <n v="101455780"/>
    <n v="1"/>
    <s v="LUIS EDUARDO MORA MORA"/>
    <s v="CC"/>
    <n v="2856049"/>
    <d v="2013-04-22T00:00:00"/>
    <d v="2013-05-24T00:00:00"/>
    <d v="2014-03-14T00:00:00"/>
    <m/>
    <m/>
    <s v="INV"/>
    <n v="207464"/>
    <s v="816001182-7"/>
    <s v="AUDIFARMA S.A."/>
    <s v="2083-26"/>
    <d v="2013-04-19T00:00:00"/>
    <x v="0"/>
    <s v="E119"/>
    <s v="DIABETES MELLITUS NO INSULINODEPENDIENTE SIN MENCION DE COMPLICACION"/>
    <s v="19975048-01-0A10BH01"/>
    <s v="JANUVIA 100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62916"/>
    <n v="62916"/>
    <x v="2"/>
    <s v="UNICA"/>
    <n v="20"/>
    <d v="2014-07-18T00:00:00"/>
    <d v="2017-07-17T00:00:00"/>
  </r>
  <r>
    <n v="723703"/>
    <n v="723703"/>
    <n v="101456555"/>
    <n v="1"/>
    <s v="LILIANA REYES IBANEZ"/>
    <s v="CC"/>
    <n v="1015392597"/>
    <d v="2013-08-20T00:00:00"/>
    <d v="2013-09-25T00:00:00"/>
    <d v="2014-03-14T00:00:00"/>
    <d v="2010-01-05T00:00:00"/>
    <s v="Acción de tutela del 5/1/2010 Confirma medida provisional, ordena siga suministrando los medicamentos fosfamida, mesna, doxorrubicina y pegfilgrastrim en la cantidad presentacion y periodicidad que prescriba el medico, ademas de la continuidad del tratamiento integral respecto a la enfermedad sarcoma sinovial pobremente diferenciado metástasico a pulmones, asumiendo el 100% del costo"/>
    <n v="205"/>
    <n v="376856"/>
    <s v="816001182-7"/>
    <s v="AUDIFARMA S.A."/>
    <s v="2010-0030"/>
    <m/>
    <x v="1"/>
    <s v="C492"/>
    <s v="TUMOR MALIGNO DEL TEJIDO CONJUNTIVO Y TEJIDO BLANDO DEL MIEMBRO INFERIOR- INCLUIDA LA CADERA"/>
    <s v="20015001-01-0N03AX16"/>
    <s v="MARTESIA® 75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33260"/>
    <n v="33260"/>
    <x v="2"/>
    <s v="UNICA"/>
    <n v="20"/>
    <d v="2014-07-18T00:00:00"/>
    <d v="2017-07-17T00:00:00"/>
  </r>
  <r>
    <n v="723713"/>
    <n v="723713"/>
    <n v="101456565"/>
    <n v="2"/>
    <s v="ANGELICA MARIA LOPEZ PALACIO"/>
    <s v="CC"/>
    <n v="41927072"/>
    <d v="2013-08-12T00:00:00"/>
    <d v="2013-09-25T00:00:00"/>
    <d v="2014-03-14T00:00:00"/>
    <d v="2011-09-26T00:00:00"/>
    <s v="Paciente con tres fallos de Tutela: 1. Acción de Tutela el 13 del mayo de 2008 para la realización de una colecistectomía por laparoscopia y unos medicamentos no esenciales, así como exonerarle el cobro de cuotas moderadoras y copagos, para lo cual se concedió medida provisional para autorizar la colecistectomía y la cobertura total del tratamiento integral para los procedimientos y medicamentos necesarios para la patología colelitiasis. 2. Acción de Tutela del 9 de marzo de 2009 a través del cual se concede tanto para el señor Mario Ramírez como para Angelica María López, David Steven Ramírez López y Valentina Ramírez López los tratamientos, procedimientos y gafas y lentes requeridos por la patología oftalmológica que padecen. 3. Acción de Tutela del 26 de septiembre de 2011 para el suministro del medicamento en presentación comercial Uniclair para la rinitis crónica que su grupo familiar padece y que está siendo tratada con Spray nasal. Así como para el tratamiento de alopecia andrógena, dermatitis atópica, pitiriasis alba, rinitis alérgica, cefalea subaguda con signos de alarma, melasma, rinitis crónica, entre otras; razón por la cual le han formulado los siguientes productos: Rostro A frasco, Sun Stop plus, Ridoff frasco, Betarretin H crema, Deltracrin Shampoo, Total Health loción capilar y otras, así como Mometasona en la presentación comercial Uniclair. Se concede la Tutela y ordena el suministro de los productos Humectante Ultra, Ketodex, Bromidex, Sunskin, Uniclair, Rostro a frasco, Sun Stop plus, Ridoff Frasco, Beratarretin H crema, Deltacrin Shampoo, Total Health loción capilar entre otras, 21, Uniclair, Tricovit cápsulas, Sunaid gel, Fluoen crema, Cetaphil crema, Frex clean Shampoo oftálmico, Dolex ordenados por los médicos tratantes y el seguimiento del tratamiento que sea necesario para tratar la enfermedad que aquí los aqueja, así mismo, los procedimientos, exámenes y medicamentos que puedan necesitar el señor MARIO RAMIREZ HURTADO, su esposa ANGELICA MARIA LOPEZ PALACIO, su hija VALENTINA RAMIREZ LOPEZ y su hijo DAVID STEVEN RAMIREZ LOPEZ de aquí en adelante para manejar su limitación de salud en forma digna. Por parte del médico tratante se prescribe anticonceptivo"/>
    <n v="205"/>
    <n v="375618"/>
    <s v="816001182-7"/>
    <s v="AUDIFARMA S.A."/>
    <s v="2011-0715"/>
    <m/>
    <x v="1"/>
    <s v="J303"/>
    <s v="OTRAS RINITIS ALERGICAS"/>
    <s v="00226891-01-0S01XA20"/>
    <s v="REFRESH TEAR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40644"/>
    <n v="40644"/>
    <x v="2"/>
    <s v="UNICA"/>
    <n v="20"/>
    <d v="2014-07-18T00:00:00"/>
    <d v="2017-07-17T00:00:00"/>
  </r>
  <r>
    <n v="723738"/>
    <n v="723738"/>
    <n v="101456590"/>
    <n v="1"/>
    <s v="ROCIO DEL PILAR MIRANDA GONZALEZ"/>
    <s v="CC"/>
    <n v="53061837"/>
    <d v="2013-10-02T00:00:00"/>
    <d v="2013-10-25T00:00:00"/>
    <d v="2014-03-14T00:00:00"/>
    <d v="2009-09-14T00:00:00"/>
    <s v="Acción de tutela del 14 de septiembre de 2009 por presentar lupus eritematoso sistémico, sindrome nefrítico y purpura trombocitopénica inmune para lo cual requiere de tratamiento farmacológico con Micofenolato de Mofetilo Cellcept, medicamento que no le fuera autorizado al no encontrarse incluido dentro de las coberturas del plan obligatorio de salud, y además que se está ordenando para una patología no aprobada por el INVIMA. Se concede la tutela y ordena el suministro del medicamento micofenolato de mofetilo Cellcept ordenado por el médico tratante a la paciente y el tratamiento integral por el tiempo y periodicidad que a criterio del médico tratante requiera la citada dama, para tratar sus patologías. Se autoriza a la EPS Compensar para que efectúe el recobro ante el Fosyga, de las erogaciones que legalmente no estaba obligada a sufragar en razón del suministro a la paciente del medicamento Micofenolato de Mofetilo Cellcept y el tratamiento integral ordenado en esta providencia. "/>
    <n v="205"/>
    <n v="392679"/>
    <s v="816001182-7"/>
    <s v="AUDIFARMA S.A."/>
    <s v="2009-026"/>
    <m/>
    <x v="1"/>
    <s v="M328"/>
    <s v="OTRAS FORMAS DE LUPUS ERITEMATOSO SISTEMICO"/>
    <s v="19996121-01-0L04AA06"/>
    <s v="MICOFLAVIN 500MG COMPRIMIDOS RECUBIERTOS"/>
    <n v="1904"/>
    <s v="La orden o formula medica no evidencia la prescripcion "/>
    <s v="No aporta orden y/o formula medica"/>
    <s v="No se acepta glosa. El fallo de tutela 2009-026 ordena de manera expresa el servicio MICOFLAVIN 500MG COMPRIMIDOS RECUBIERTOS."/>
    <n v="192780"/>
    <n v="192780"/>
    <x v="2"/>
    <s v="UNICA"/>
    <n v="20"/>
    <d v="2014-07-18T00:00:00"/>
    <d v="2017-07-17T00:00:00"/>
  </r>
  <r>
    <n v="723750"/>
    <n v="723750"/>
    <n v="101456602"/>
    <n v="1"/>
    <s v="SONIA RUTH SANCHEZ QUINTERO"/>
    <s v="CC"/>
    <n v="23555709"/>
    <d v="2013-09-11T00:00:00"/>
    <d v="2013-10-18T00:00:00"/>
    <d v="2014-03-14T00:00:00"/>
    <d v="2004-12-15T00:00:00"/>
    <s v="Acción de tutela del 15 de diciembre de 2004 para el suministro del medicamento en la presentación comercial Cozaar que corresponde al principio activo Losartán Potásico, el cual no fue autorizado por la EPS al no encontrarse dentro de las coberturas del plan obligatorio de salud. Se concede la tutela y ordena el medicamento en la presentación comercial Cozaar, en la dosis y por el término indicado por el médico tratante. De conformidad con la historia clínica se establece que la paciente presenta una hipertensión arterial esencial sin compromiso renal, Creatinina sérica menores a 0,7, razón por la cual, la cobertura del losartán potásico no estaría incluida dentro del POS por no presentar una enfermedad renal crónica. De otra parte, ante la orden de entregar la marca comercial Cozaar ante fallo terapéutico-reacción adversa del principio activo POS, la Sentencia T-760 ordena recobrar la diferencia del valor de la marca comercial frente a la del genérico incluido en el POS."/>
    <n v="205"/>
    <n v="384988"/>
    <s v="816001182-7"/>
    <s v="AUDIFARMA S.A."/>
    <s v="0569-04"/>
    <m/>
    <x v="1"/>
    <s v="I10X"/>
    <s v="HIPERTENSION ESENCIAL (PRIMARIA)"/>
    <s v="00059606-04-0C09CA01"/>
    <s v="COZAAR 50 MG TABLETAS"/>
    <n v="1904"/>
    <s v="La orden o formula medica no evidencia la prescripcion "/>
    <s v="No aporta orden y/o formula medica"/>
    <s v="No se acepta glosa. El fallo de tutela 0569-04 ordena de manera expresa el servicio COZAAR 50 MG TABLETAS."/>
    <n v="154980"/>
    <n v="154980"/>
    <x v="2"/>
    <s v="UNICA"/>
    <n v="20"/>
    <d v="2014-07-18T00:00:00"/>
    <d v="2017-07-17T00:00:00"/>
  </r>
  <r>
    <n v="723778"/>
    <n v="723778"/>
    <n v="101455143"/>
    <n v="1"/>
    <s v="MARINA OSORIO DE CALVO"/>
    <s v="CC"/>
    <n v="20052037"/>
    <d v="2013-05-10T00:00:00"/>
    <d v="2013-05-24T00:00:00"/>
    <d v="2014-03-14T00:00:00"/>
    <m/>
    <m/>
    <s v="MACB"/>
    <n v="181337"/>
    <s v="816001182-7"/>
    <s v="AUDIFARMA S.A."/>
    <s v="2021-322"/>
    <d v="2013-02-01T00:00:00"/>
    <x v="0"/>
    <s v="G20X"/>
    <s v="ENFERMEDAD DE PARKINSON"/>
    <s v="20015271-04-0N04BC05"/>
    <s v="MIRAPEX ® ER 0.75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99030"/>
    <n v="99030"/>
    <x v="2"/>
    <s v="UNICA"/>
    <n v="20"/>
    <d v="2014-07-18T00:00:00"/>
    <d v="2017-07-17T00:00:00"/>
  </r>
  <r>
    <n v="723780"/>
    <n v="723780"/>
    <n v="101455145"/>
    <n v="1"/>
    <s v="ROSA ELENA PENAGOS DE MORENO"/>
    <s v="CC"/>
    <n v="41334766"/>
    <d v="2013-05-08T00:00:00"/>
    <d v="2013-05-24T00:00:00"/>
    <d v="2014-03-14T00:00:00"/>
    <m/>
    <m/>
    <s v="MACB"/>
    <n v="181340"/>
    <s v="816001182-7"/>
    <s v="AUDIFARMA S.A."/>
    <s v="2065-171"/>
    <d v="2013-03-26T00:00:00"/>
    <x v="0"/>
    <s v="G629"/>
    <s v="POLINEUROPATIA- NO ESPECIFICADA"/>
    <s v="20016558-03-0N03AX16"/>
    <s v="PREGABALINA 75 MG CAPSUL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39088"/>
    <n v="39088"/>
    <x v="2"/>
    <s v="UNICA"/>
    <n v="20"/>
    <d v="2014-07-18T00:00:00"/>
    <d v="2017-07-17T00:00:00"/>
  </r>
  <r>
    <n v="738894"/>
    <n v="738894"/>
    <n v="102138142"/>
    <n v="1"/>
    <s v="MANUEL ORLANDO MORENO MARTINEZ"/>
    <s v="CC"/>
    <n v="1015455812"/>
    <d v="2013-12-12T00:00:00"/>
    <d v="2014-01-03T00:00:00"/>
    <d v="2014-12-15T00:00:00"/>
    <m/>
    <m/>
    <n v="205"/>
    <n v="418595"/>
    <s v="816001182-7"/>
    <s v="AUDIFARMA S.A."/>
    <s v="2195-371"/>
    <d v="2013-09-11T00:00:00"/>
    <x v="0"/>
    <s v="G402"/>
    <s v="EPILEPSIA Y SINDROMES EPILEPTICOS SINTOMATICOS RELACIONADOS CON LOCALIZACIONES (FOCALES) (PARCIALES) Y CON ATAQUES PARCIALES COMPLEJOS"/>
    <s v="00051881-01-0N03AG04"/>
    <s v="SABRIL"/>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30800"/>
    <n v="130800"/>
    <x v="3"/>
    <s v="UNICA"/>
    <n v="20"/>
    <d v="2014-08-08T00:00:00"/>
    <d v="2017-08-07T00:00:00"/>
  </r>
  <r>
    <n v="738896"/>
    <n v="738896"/>
    <n v="102138144"/>
    <n v="1"/>
    <s v="DANIEL GARZON HIDALGO"/>
    <s v="CC"/>
    <n v="2305854"/>
    <d v="2013-12-12T00:00:00"/>
    <d v="2014-01-03T00:00:00"/>
    <d v="2014-12-15T00:00:00"/>
    <m/>
    <m/>
    <n v="205"/>
    <n v="418597"/>
    <s v="816001182-7"/>
    <s v="AUDIFARMA S.A."/>
    <s v="2171-266"/>
    <d v="2013-08-12T00:00:00"/>
    <x v="0"/>
    <s v="J459"/>
    <s v="ASMA- NO ESPECIFICADA"/>
    <s v="19945455-02-0R03AK07"/>
    <s v="SYMBICORT ® TURBUHALER ® 320/9 UG DOSI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68783"/>
    <n v="168783"/>
    <x v="3"/>
    <s v="UNICA"/>
    <n v="20"/>
    <d v="2014-08-08T00:00:00"/>
    <d v="2017-08-07T00:00:00"/>
  </r>
  <r>
    <n v="738897"/>
    <n v="738897"/>
    <n v="102138145"/>
    <n v="1"/>
    <s v="DANIEL GARZON HIDALGO"/>
    <s v="CC"/>
    <n v="2305854"/>
    <d v="2013-12-12T00:00:00"/>
    <d v="2014-01-03T00:00:00"/>
    <d v="2014-12-15T00:00:00"/>
    <m/>
    <m/>
    <n v="205"/>
    <n v="418600"/>
    <s v="816001182-7"/>
    <s v="AUDIFARMA S.A."/>
    <s v="2171-286"/>
    <d v="2013-08-12T00:00:00"/>
    <x v="0"/>
    <s v="J459"/>
    <s v="ASMA- NO ESPECIFICADA"/>
    <s v="19945723-01-0R03BA08"/>
    <s v="ALVESCO ® (CICLESONIDA) 160MC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20014"/>
    <n v="120014"/>
    <x v="3"/>
    <s v="UNICA"/>
    <n v="20"/>
    <d v="2014-08-08T00:00:00"/>
    <d v="2017-08-07T00:00:00"/>
  </r>
  <r>
    <n v="738899"/>
    <n v="738899"/>
    <n v="102138147"/>
    <n v="1"/>
    <s v="ANTENOR BASTO CARDENAS"/>
    <s v="CC"/>
    <n v="2068313"/>
    <d v="2013-12-12T00:00:00"/>
    <d v="2014-01-03T00:00:00"/>
    <d v="2014-12-15T00:00:00"/>
    <m/>
    <m/>
    <n v="205"/>
    <n v="418606"/>
    <s v="816001182-7"/>
    <s v="AUDIFARMA S.A."/>
    <s v="2165-290"/>
    <d v="2013-08-05T00:00:00"/>
    <x v="0"/>
    <s v="H409"/>
    <s v="GLAUCOMA- NO ESPECIFICADO"/>
    <s v="19992554-01-0S01ED51"/>
    <s v="KRYTANTEK OFTENO"/>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05196"/>
    <n v="205196"/>
    <x v="3"/>
    <s v="UNICA"/>
    <n v="20"/>
    <d v="2014-08-08T00:00:00"/>
    <d v="2017-08-07T00:00:00"/>
  </r>
  <r>
    <n v="738901"/>
    <n v="738901"/>
    <n v="102138149"/>
    <n v="1"/>
    <s v="CAMILA DEL NINO JESUS VANEGAS OSPINA"/>
    <s v="CC"/>
    <n v="1136909518"/>
    <d v="2013-12-12T00:00:00"/>
    <d v="2014-01-03T00:00:00"/>
    <d v="2014-12-15T00:00:00"/>
    <m/>
    <m/>
    <n v="205"/>
    <n v="418557"/>
    <s v="816001182-7"/>
    <s v="AUDIFARMA S.A."/>
    <s v="2245-173"/>
    <d v="2013-11-12T00:00:00"/>
    <x v="0"/>
    <s v="E46X"/>
    <s v="DESNUTRICION PROTEICOCALORICA - NO ESPECIFICADA"/>
    <s v="00048614-03-0A11AA03"/>
    <s v="ENSURE® POLVO"/>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67480"/>
    <n v="267480"/>
    <x v="3"/>
    <s v="UNICA"/>
    <n v="20"/>
    <d v="2014-08-08T00:00:00"/>
    <d v="2017-08-07T00:00:00"/>
  </r>
  <r>
    <n v="738903"/>
    <n v="738903"/>
    <n v="102138151"/>
    <n v="1"/>
    <s v="CALIXTO ACOSTA GOMEZ"/>
    <s v="CC"/>
    <n v="17008430"/>
    <d v="2013-12-12T00:00:00"/>
    <d v="2014-01-03T00:00:00"/>
    <d v="2014-12-15T00:00:00"/>
    <m/>
    <m/>
    <n v="205"/>
    <n v="418565"/>
    <s v="816001182-7"/>
    <s v="AUDIFARMA S.A."/>
    <s v="2171-378"/>
    <d v="2013-08-12T00:00:00"/>
    <x v="0"/>
    <s v="J449"/>
    <s v="ENFERMEDAD PULMONAR OBSTRUCTIVA CRONICA- NO ESPECIFICADA"/>
    <s v="19902534-02-0R03AK06"/>
    <s v="SERETIDE DISKUS 50/100 MC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18234"/>
    <n v="218234"/>
    <x v="3"/>
    <s v="UNICA"/>
    <n v="20"/>
    <d v="2014-08-08T00:00:00"/>
    <d v="2017-08-07T00:00:00"/>
  </r>
  <r>
    <n v="738905"/>
    <n v="738905"/>
    <n v="102138153"/>
    <n v="1"/>
    <s v="BLANCA CECILIA DIAZ DE SANTISTEBAN"/>
    <s v="CC"/>
    <n v="20285264"/>
    <d v="2013-12-12T00:00:00"/>
    <d v="2014-01-03T00:00:00"/>
    <d v="2014-12-15T00:00:00"/>
    <m/>
    <m/>
    <n v="205"/>
    <n v="418574"/>
    <s v="816001182-7"/>
    <s v="AUDIFARMA S.A."/>
    <s v="2189-633"/>
    <d v="2013-09-04T00:00:00"/>
    <x v="0"/>
    <s v="J449"/>
    <s v="ENFERMEDAD PULMONAR OBSTRUCTIVA CRONICA- NO ESPECIFICADA"/>
    <s v="20013309-02-0R03AK06"/>
    <s v="SERETIDE DISKUS 50/250 MC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27931"/>
    <n v="127931"/>
    <x v="3"/>
    <s v="UNICA"/>
    <n v="20"/>
    <d v="2014-08-08T00:00:00"/>
    <d v="2017-08-07T00:00:00"/>
  </r>
  <r>
    <n v="738907"/>
    <n v="738907"/>
    <n v="102138155"/>
    <n v="1"/>
    <s v="MERY CECILIA ROJAS CHAPARRO"/>
    <s v="CC"/>
    <n v="41564521"/>
    <d v="2013-12-12T00:00:00"/>
    <d v="2014-01-03T00:00:00"/>
    <d v="2014-12-15T00:00:00"/>
    <m/>
    <m/>
    <n v="205"/>
    <n v="418580"/>
    <s v="816001182-7"/>
    <s v="AUDIFARMA S.A."/>
    <s v="2265-316"/>
    <d v="2013-12-06T00:00:00"/>
    <x v="0"/>
    <s v="M350"/>
    <s v="SINDROME SECO (SJOGREN)"/>
    <s v="19919354-03-0S01EB01"/>
    <s v="SALAGEN ® PILOCARPINA HCL TABLETAS ORALES X 5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03620"/>
    <n v="203620"/>
    <x v="3"/>
    <s v="UNICA"/>
    <n v="20"/>
    <d v="2014-08-08T00:00:00"/>
    <d v="2017-08-07T00:00:00"/>
  </r>
  <r>
    <n v="738915"/>
    <n v="738915"/>
    <n v="102138163"/>
    <n v="1"/>
    <s v="GLADYS CASTILLO BELTRAN"/>
    <s v="CC"/>
    <n v="23547297"/>
    <d v="2013-12-10T00:00:00"/>
    <d v="2014-01-03T00:00:00"/>
    <d v="2014-12-15T00:00:00"/>
    <m/>
    <m/>
    <n v="205"/>
    <n v="417799"/>
    <s v="816001182-7"/>
    <s v="AUDIFARMA S.A."/>
    <s v="2191-365"/>
    <d v="2013-09-06T00:00:00"/>
    <x v="0"/>
    <s v="H401"/>
    <s v="GLAUCOMA PRIMARIO DE ANGULO ABIERTO"/>
    <s v="19992554-01-0S01ED51"/>
    <s v="KRYTANTEK OFTENO"/>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07496"/>
    <n v="207496"/>
    <x v="3"/>
    <s v="UNICA"/>
    <n v="20"/>
    <d v="2014-08-08T00:00:00"/>
    <d v="2017-08-07T00:00:00"/>
  </r>
  <r>
    <n v="738920"/>
    <n v="738920"/>
    <n v="102138168"/>
    <n v="1"/>
    <s v="JOSE MOISES RODRIGUEZ"/>
    <s v="CC"/>
    <n v="2898717"/>
    <d v="2013-12-10T00:00:00"/>
    <d v="2014-01-03T00:00:00"/>
    <d v="2014-12-15T00:00:00"/>
    <m/>
    <m/>
    <n v="205"/>
    <n v="417825"/>
    <s v="816001182-7"/>
    <s v="AUDIFARMA S.A."/>
    <s v="2263-113"/>
    <d v="2013-12-04T00:00:00"/>
    <x v="0"/>
    <s v="H401"/>
    <s v="GLAUCOMA PRIMARIO DE ANGULO ABIERTO"/>
    <s v="19992554-01-0S01ED51"/>
    <s v="KRYTANTEK OFTENO"/>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05196"/>
    <n v="205196"/>
    <x v="3"/>
    <s v="UNICA"/>
    <n v="20"/>
    <d v="2014-08-08T00:00:00"/>
    <d v="2017-08-07T00:00:00"/>
  </r>
  <r>
    <n v="738923"/>
    <n v="738923"/>
    <n v="102138171"/>
    <n v="1"/>
    <s v="LILA MOLANO RIOS"/>
    <s v="CC"/>
    <n v="29067672"/>
    <d v="2013-12-09T00:00:00"/>
    <d v="2014-01-03T00:00:00"/>
    <d v="2014-12-15T00:00:00"/>
    <m/>
    <m/>
    <n v="205"/>
    <n v="417186"/>
    <s v="816001182-7"/>
    <s v="AUDIFARMA S.A."/>
    <s v="2239-574"/>
    <d v="2013-11-05T00:00:00"/>
    <x v="0"/>
    <s v="H409"/>
    <s v="GLAUCOMA- NO ESPECIFICADO"/>
    <s v="19992554-01-0S01ED51"/>
    <s v="KRYTANTEK OFTENO"/>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03748"/>
    <n v="103748"/>
    <x v="3"/>
    <s v="UNICA"/>
    <n v="20"/>
    <d v="2014-08-08T00:00:00"/>
    <d v="2017-08-07T00:00:00"/>
  </r>
  <r>
    <n v="738929"/>
    <n v="738929"/>
    <n v="102138177"/>
    <n v="1"/>
    <s v="OSCAR ARMANDO BORRERO OCHOA"/>
    <s v="CC"/>
    <n v="17153467"/>
    <d v="2013-12-10T00:00:00"/>
    <d v="2014-01-03T00:00:00"/>
    <d v="2014-12-15T00:00:00"/>
    <m/>
    <m/>
    <n v="205"/>
    <n v="418122"/>
    <s v="816001182-7"/>
    <s v="AUDIFARMA S.A."/>
    <s v="2267-30"/>
    <d v="2013-12-09T00:00:00"/>
    <x v="0"/>
    <s v="H401"/>
    <s v="GLAUCOMA PRIMARIO DE ANGULO ABIERTO"/>
    <s v="19992554-01-0S01ED51"/>
    <s v="KRYTANTEK OFTENO"/>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98396"/>
    <n v="198396"/>
    <x v="3"/>
    <s v="UNICA"/>
    <n v="20"/>
    <d v="2014-08-08T00:00:00"/>
    <d v="2017-08-07T00:00:00"/>
  </r>
  <r>
    <n v="738930"/>
    <n v="738930"/>
    <n v="102138178"/>
    <n v="1"/>
    <s v="LUIS ORLANDO BUITRAGO RODRIGUEZ"/>
    <s v="CC"/>
    <n v="19074977"/>
    <d v="2013-12-09T00:00:00"/>
    <d v="2014-01-03T00:00:00"/>
    <d v="2014-12-15T00:00:00"/>
    <m/>
    <m/>
    <n v="205"/>
    <n v="417121"/>
    <s v="816001182-7"/>
    <s v="AUDIFARMA S.A."/>
    <s v="2263-234"/>
    <d v="2013-12-04T00:00:00"/>
    <x v="0"/>
    <s v="H408"/>
    <s v="OTROS GLAUCOMAS"/>
    <s v="19992554-01-0S01ED51"/>
    <s v="KRYTANTEK OFTENO"/>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05196"/>
    <n v="205196"/>
    <x v="3"/>
    <s v="UNICA"/>
    <n v="20"/>
    <d v="2014-08-08T00:00:00"/>
    <d v="2017-08-07T00:00:00"/>
  </r>
  <r>
    <n v="738931"/>
    <n v="738931"/>
    <n v="102138179"/>
    <n v="1"/>
    <s v="ANGIE PAOLA BUSTOS GRANADOS"/>
    <s v="CC"/>
    <n v="1023003527"/>
    <d v="2013-12-07T00:00:00"/>
    <d v="2014-01-03T00:00:00"/>
    <d v="2014-12-15T00:00:00"/>
    <m/>
    <m/>
    <n v="205"/>
    <n v="417118"/>
    <s v="816001182-7"/>
    <s v="AUDIFARMA S.A."/>
    <s v="2239-671"/>
    <d v="2013-11-05T00:00:00"/>
    <x v="0"/>
    <s v="H409"/>
    <s v="GLAUCOMA- NO ESPECIFICADO"/>
    <s v="19992554-01-0S01ED51"/>
    <s v="KRYTANTEK OFTENO"/>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05196"/>
    <n v="205196"/>
    <x v="3"/>
    <s v="UNICA"/>
    <n v="20"/>
    <d v="2014-08-08T00:00:00"/>
    <d v="2017-08-07T00:00:00"/>
  </r>
  <r>
    <n v="738933"/>
    <n v="738933"/>
    <n v="102138181"/>
    <n v="1"/>
    <s v="SIMON CRUZ ZAMBRANO"/>
    <s v="CC"/>
    <n v="57041"/>
    <d v="2013-12-10T00:00:00"/>
    <d v="2014-01-03T00:00:00"/>
    <d v="2014-12-15T00:00:00"/>
    <m/>
    <m/>
    <n v="205"/>
    <n v="417792"/>
    <s v="816001182-7"/>
    <s v="AUDIFARMA S.A."/>
    <s v="2247-102"/>
    <d v="2013-11-15T00:00:00"/>
    <x v="0"/>
    <s v="J449"/>
    <s v="ENFERMEDAD PULMONAR OBSTRUCTIVA CRONICA- NO ESPECIFICADA"/>
    <s v="19902533-03-0R03AK06"/>
    <s v="SERETIDE DISKUS 50/500 MC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44932"/>
    <n v="144932"/>
    <x v="3"/>
    <s v="UNICA"/>
    <n v="20"/>
    <d v="2014-08-08T00:00:00"/>
    <d v="2017-08-07T00:00:00"/>
  </r>
  <r>
    <n v="738935"/>
    <n v="738935"/>
    <n v="102138183"/>
    <n v="1"/>
    <s v="EMILIANO PACHECO VELANDIA"/>
    <s v="CC"/>
    <n v="2294297"/>
    <d v="2013-12-10T00:00:00"/>
    <d v="2014-01-03T00:00:00"/>
    <d v="2014-12-15T00:00:00"/>
    <m/>
    <m/>
    <n v="205"/>
    <n v="417824"/>
    <s v="816001182-7"/>
    <s v="AUDIFARMA S.A."/>
    <s v="2263-306"/>
    <d v="2013-12-04T00:00:00"/>
    <x v="0"/>
    <s v="J449"/>
    <s v="ENFERMEDAD PULMONAR OBSTRUCTIVA CRONICA- NO ESPECIFICADA"/>
    <s v="19902533-03-0R03AK06"/>
    <s v="SERETIDE DISKUS 50/500 MC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37504"/>
    <n v="137504"/>
    <x v="3"/>
    <s v="UNICA"/>
    <n v="20"/>
    <d v="2014-08-08T00:00:00"/>
    <d v="2017-08-07T00:00:00"/>
  </r>
  <r>
    <n v="738937"/>
    <n v="738937"/>
    <n v="102138185"/>
    <n v="1"/>
    <s v="ANA DE JESUS MOJICA ESTEBAN"/>
    <s v="CC"/>
    <n v="41547068"/>
    <d v="2013-12-07T00:00:00"/>
    <d v="2014-01-03T00:00:00"/>
    <d v="2014-12-15T00:00:00"/>
    <m/>
    <m/>
    <n v="205"/>
    <n v="417128"/>
    <s v="816001182-7"/>
    <s v="AUDIFARMA S.A."/>
    <s v="2219-198"/>
    <d v="2013-10-09T00:00:00"/>
    <x v="0"/>
    <s v="J459"/>
    <s v="ASMA- NO ESPECIFICADA"/>
    <s v="19902533-03-0R03AK06"/>
    <s v="SERETIDE DISKUS 50/500 MC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44304"/>
    <n v="144304"/>
    <x v="3"/>
    <s v="UNICA"/>
    <n v="20"/>
    <d v="2014-08-08T00:00:00"/>
    <d v="2017-08-07T00:00:00"/>
  </r>
  <r>
    <n v="738953"/>
    <n v="738953"/>
    <n v="102138200"/>
    <n v="1"/>
    <s v="MARTHA GONZALEZ DE VILLAMARIN"/>
    <s v="CC"/>
    <n v="41328995"/>
    <d v="2013-12-13T00:00:00"/>
    <d v="2014-01-03T00:00:00"/>
    <d v="2014-12-15T00:00:00"/>
    <m/>
    <m/>
    <n v="205"/>
    <n v="419169"/>
    <s v="816001182-7"/>
    <s v="AUDIFARMA S.A."/>
    <s v="2265-817"/>
    <d v="2013-12-06T00:00:00"/>
    <x v="0"/>
    <s v="M810"/>
    <s v="OSTEOPOROSIS POSTMENOPAUSICA- SIN FRACTURA PATOLOGICA"/>
    <s v="19960555-03-0M05BX03"/>
    <s v="PROTOS 2 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40014"/>
    <n v="140014"/>
    <x v="3"/>
    <s v="UNICA"/>
    <n v="20"/>
    <d v="2014-08-08T00:00:00"/>
    <d v="2017-08-07T00:00:00"/>
  </r>
  <r>
    <n v="738957"/>
    <n v="738957"/>
    <n v="102138204"/>
    <n v="1"/>
    <s v="IRMA ROJAS DE MORA"/>
    <s v="CC"/>
    <n v="22757469"/>
    <d v="2013-09-07T00:00:00"/>
    <d v="2014-01-03T00:00:00"/>
    <d v="2014-12-15T00:00:00"/>
    <m/>
    <m/>
    <n v="205"/>
    <n v="383656"/>
    <s v="816001182-7"/>
    <s v="AUDIFARMA S.A."/>
    <s v="2097-397"/>
    <d v="2013-05-08T00:00:00"/>
    <x v="0"/>
    <s v="F009"/>
    <s v="DEMENCIA EN LA ENFERMEDAD DE ALZHEIMER- NO ESPECIFICADA (G30.9)"/>
    <s v="19999459-02-0N05AH04"/>
    <s v="SEROQUEL ® XR 50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06640"/>
    <n v="106640"/>
    <x v="3"/>
    <s v="UNICA"/>
    <n v="20"/>
    <d v="2014-08-08T00:00:00"/>
    <d v="2017-08-07T00:00:00"/>
  </r>
  <r>
    <n v="738958"/>
    <n v="738958"/>
    <n v="102138205"/>
    <n v="1"/>
    <s v="ANGELICA SIZA CORTES"/>
    <s v="TI"/>
    <n v="1028880259"/>
    <d v="2013-12-07T00:00:00"/>
    <d v="2014-01-03T00:00:00"/>
    <d v="2014-12-15T00:00:00"/>
    <m/>
    <m/>
    <n v="205"/>
    <n v="418125"/>
    <s v="816001182-7"/>
    <s v="AUDIFARMA S.A."/>
    <s v="2143-158"/>
    <d v="2013-07-09T00:00:00"/>
    <x v="0"/>
    <s v="G402"/>
    <s v="EPILEPSIA Y SINDROMES EPILEPTICOS SINTOMATICOS RELACIONADOS CON LOCALIZACIONES (FOCALES) (PARCIALES) Y CON ATAQUES PARCIALES COMPLEJOS"/>
    <s v="01980885-01-0N03AF02"/>
    <s v="TRILEPTAL 6 % SUSPENSION"/>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16060"/>
    <n v="116060"/>
    <x v="3"/>
    <s v="UNICA"/>
    <n v="20"/>
    <d v="2014-08-08T00:00:00"/>
    <d v="2017-08-07T00:00:00"/>
  </r>
  <r>
    <n v="738967"/>
    <n v="738967"/>
    <n v="102138213"/>
    <n v="1"/>
    <s v="BERCELIN GUIZA ARIZA"/>
    <s v="CC"/>
    <n v="2905370"/>
    <d v="2013-12-09T00:00:00"/>
    <d v="2014-01-03T00:00:00"/>
    <d v="2014-12-15T00:00:00"/>
    <m/>
    <m/>
    <n v="205"/>
    <n v="417127"/>
    <s v="816001182-7"/>
    <s v="AUDIFARMA S.A."/>
    <s v="2261-563"/>
    <d v="2013-12-02T00:00:00"/>
    <x v="0"/>
    <s v="N40X"/>
    <s v="HIPERPLASIA DE LA PROSTATA"/>
    <s v="20020466-02-0G04CB02"/>
    <s v="DUODART® CAPSUL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09050"/>
    <n v="109050"/>
    <x v="3"/>
    <s v="UNICA"/>
    <n v="20"/>
    <d v="2014-08-08T00:00:00"/>
    <d v="2017-08-07T00:00:00"/>
  </r>
  <r>
    <n v="738971"/>
    <n v="738971"/>
    <n v="102138217"/>
    <n v="1"/>
    <s v="MARCO ANTONIO CANO GONZALEZ"/>
    <s v="CC"/>
    <n v="19293800"/>
    <d v="2013-12-10T00:00:00"/>
    <d v="2014-01-03T00:00:00"/>
    <d v="2014-12-15T00:00:00"/>
    <m/>
    <m/>
    <n v="205"/>
    <n v="417820"/>
    <s v="816001182-7"/>
    <s v="AUDIFARMA S.A."/>
    <s v="2255-170"/>
    <d v="2013-11-25T00:00:00"/>
    <x v="0"/>
    <s v="E782"/>
    <s v="HIPERLIPIDEMIA MIXTA"/>
    <s v="19951301-01-0C10BA02"/>
    <s v="VYTORIN ® 10/80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19084"/>
    <n v="119084"/>
    <x v="3"/>
    <s v="UNICA"/>
    <n v="20"/>
    <d v="2014-08-08T00:00:00"/>
    <d v="2017-08-07T00:00:00"/>
  </r>
  <r>
    <n v="738977"/>
    <n v="738977"/>
    <n v="102138223"/>
    <n v="1"/>
    <s v="LILIA PALACIOS DE CHAVARRO"/>
    <s v="CC"/>
    <n v="20314245"/>
    <d v="2013-12-10T00:00:00"/>
    <d v="2014-01-03T00:00:00"/>
    <d v="2014-12-15T00:00:00"/>
    <m/>
    <m/>
    <n v="205"/>
    <n v="417823"/>
    <s v="816001182-7"/>
    <s v="AUDIFARMA S.A."/>
    <s v="2189-37"/>
    <d v="2013-09-04T00:00:00"/>
    <x v="0"/>
    <s v="E782"/>
    <s v="HIPERLIPIDEMIA MIXTA"/>
    <s v="20029236-01-0B01AX06"/>
    <s v="XARELTO® 15 MG COMPRIMIDOS RECUBIERTO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64860"/>
    <n v="164860"/>
    <x v="3"/>
    <s v="UNICA"/>
    <n v="20"/>
    <d v="2014-08-08T00:00:00"/>
    <d v="2017-08-07T00:00:00"/>
  </r>
  <r>
    <n v="738979"/>
    <n v="738979"/>
    <n v="102138225"/>
    <n v="1"/>
    <s v="ANA MEDINA DE RODRIGUEZ"/>
    <s v="CC"/>
    <n v="20017278"/>
    <d v="2013-12-05T00:00:00"/>
    <d v="2014-01-03T00:00:00"/>
    <d v="2014-12-15T00:00:00"/>
    <m/>
    <m/>
    <n v="205"/>
    <n v="417789"/>
    <s v="816001182-7"/>
    <s v="AUDIFARMA S.A."/>
    <s v="2263-77"/>
    <d v="2013-12-04T00:00:00"/>
    <x v="0"/>
    <s v="M804"/>
    <s v="OSTEOPOROSIS INDUCIDA POR DROGAS- CON FRACTURA PATOLOGICA"/>
    <s v="20001228-01-0M05BA07"/>
    <s v="ACTONEL 150 MG TABLETAS RECUBIERTAS (RISEDRONATO SODICO 150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46003"/>
    <n v="146003"/>
    <x v="3"/>
    <s v="UNICA"/>
    <n v="20"/>
    <d v="2014-08-08T00:00:00"/>
    <d v="2017-08-07T00:00:00"/>
  </r>
  <r>
    <n v="738980"/>
    <n v="738980"/>
    <n v="102138226"/>
    <n v="1"/>
    <s v="ADELINA RAMIREZ DE CHAMORRO"/>
    <s v="CC"/>
    <n v="20049718"/>
    <d v="2013-12-06T00:00:00"/>
    <d v="2014-01-03T00:00:00"/>
    <d v="2014-12-15T00:00:00"/>
    <m/>
    <m/>
    <n v="205"/>
    <n v="417794"/>
    <s v="816001182-7"/>
    <s v="AUDIFARMA S.A."/>
    <s v="2261-746"/>
    <d v="2013-12-02T00:00:00"/>
    <x v="0"/>
    <s v="M800"/>
    <s v="OSTEOPOROSIS POSTMENOPAUSICA- CON FRACTURA PATOLOGICA"/>
    <s v="20001228-01-0M05BA07"/>
    <s v="ACTONEL 150 MG TABLETAS RECUBIERTAS (RISEDRONATO SODICO 150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24760"/>
    <n v="124760"/>
    <x v="3"/>
    <s v="UNICA"/>
    <n v="20"/>
    <d v="2014-08-08T00:00:00"/>
    <d v="2017-08-07T00:00:00"/>
  </r>
  <r>
    <n v="738981"/>
    <n v="738981"/>
    <n v="102138227"/>
    <n v="1"/>
    <s v="DANIEL STEBAN SUAREZ ESCOBAR"/>
    <s v="RC"/>
    <n v="1034666987"/>
    <d v="2013-12-10T00:00:00"/>
    <d v="2014-01-03T00:00:00"/>
    <d v="2014-12-15T00:00:00"/>
    <m/>
    <m/>
    <n v="205"/>
    <n v="417797"/>
    <s v="816001182-7"/>
    <s v="AUDIFARMA S.A."/>
    <s v="2227-609"/>
    <d v="2013-10-21T00:00:00"/>
    <x v="0"/>
    <s v="E780"/>
    <s v="HIPERCOLESTEROLEMIA PURA"/>
    <s v="19940071-01-0G01AX14"/>
    <s v="EPTAVIS NIÑO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66720"/>
    <n v="166720"/>
    <x v="3"/>
    <s v="UNICA"/>
    <n v="20"/>
    <d v="2014-08-08T00:00:00"/>
    <d v="2017-08-07T00:00:00"/>
  </r>
  <r>
    <n v="738989"/>
    <n v="738989"/>
    <n v="102138235"/>
    <n v="1"/>
    <s v="CAROLINA LOPEZ DE GUERRERO"/>
    <s v="CC"/>
    <n v="41331145"/>
    <d v="2013-12-12T00:00:00"/>
    <d v="2014-01-03T00:00:00"/>
    <d v="2014-12-15T00:00:00"/>
    <m/>
    <m/>
    <n v="205"/>
    <n v="418845"/>
    <s v="816001182-7"/>
    <s v="AUDIFARMA S.A."/>
    <s v="2251-49"/>
    <d v="2013-11-20T00:00:00"/>
    <x v="0"/>
    <s v="H402"/>
    <s v="GLAUCOMA PRIMARIO DE ANGULO CERRADO"/>
    <s v="19981485-02-0S01ED51"/>
    <s v="DUOTRAV® SOLUCION OFTALMICA ESTERIL"/>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06488"/>
    <n v="106488"/>
    <x v="3"/>
    <s v="UNICA"/>
    <n v="20"/>
    <d v="2014-08-08T00:00:00"/>
    <d v="2017-08-07T00:00:00"/>
  </r>
  <r>
    <n v="738994"/>
    <n v="738994"/>
    <n v="102138240"/>
    <n v="1"/>
    <s v="ESTHER SILVA DE ROJAS"/>
    <s v="CC"/>
    <n v="41583260"/>
    <d v="2013-12-12T00:00:00"/>
    <d v="2014-01-03T00:00:00"/>
    <d v="2014-12-15T00:00:00"/>
    <m/>
    <m/>
    <n v="205"/>
    <n v="418828"/>
    <s v="816001182-7"/>
    <s v="AUDIFARMA S.A."/>
    <s v="2191-452"/>
    <d v="2013-09-06T00:00:00"/>
    <x v="0"/>
    <s v="H402"/>
    <s v="GLAUCOMA PRIMARIO DE ANGULO CERRADO"/>
    <s v="19992554-01-0S01ED51"/>
    <s v="KRYTANTEK OFTENO"/>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07496"/>
    <n v="207496"/>
    <x v="3"/>
    <s v="UNICA"/>
    <n v="20"/>
    <d v="2014-08-08T00:00:00"/>
    <d v="2017-08-07T00:00:00"/>
  </r>
  <r>
    <n v="739006"/>
    <n v="739006"/>
    <n v="102138252"/>
    <n v="1"/>
    <s v="GUSTAVO MATALLANA MARTINEZ"/>
    <s v="CC"/>
    <n v="14269788"/>
    <d v="2013-12-09T00:00:00"/>
    <d v="2014-01-03T00:00:00"/>
    <d v="2014-12-15T00:00:00"/>
    <m/>
    <m/>
    <n v="205"/>
    <n v="417172"/>
    <s v="816001182-7"/>
    <s v="AUDIFARMA S.A."/>
    <s v="2189-716"/>
    <d v="2013-09-04T00:00:00"/>
    <x v="0"/>
    <s v="H401"/>
    <s v="GLAUCOMA PRIMARIO DE ANGULO ABIERTO"/>
    <s v="19992554-01-0S01ED51"/>
    <s v="KRYTANTEK OFTENO"/>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05196"/>
    <n v="205196"/>
    <x v="3"/>
    <s v="UNICA"/>
    <n v="20"/>
    <d v="2014-08-08T00:00:00"/>
    <d v="2017-08-07T00:00:00"/>
  </r>
  <r>
    <n v="739007"/>
    <n v="739007"/>
    <n v="102138253"/>
    <n v="1"/>
    <s v="MARIA BEJARANO DE LINARES"/>
    <s v="CC"/>
    <n v="41609457"/>
    <d v="2013-12-07T00:00:00"/>
    <d v="2014-01-03T00:00:00"/>
    <d v="2014-12-15T00:00:00"/>
    <m/>
    <m/>
    <n v="205"/>
    <n v="417169"/>
    <s v="816001182-7"/>
    <s v="AUDIFARMA S.A."/>
    <s v="2237-302"/>
    <d v="2013-11-01T00:00:00"/>
    <x v="0"/>
    <s v="H402"/>
    <s v="GLAUCOMA PRIMARIO DE ANGULO CERRADO"/>
    <s v="19992554-01-0S01ED51"/>
    <s v="KRYTANTEK OFTENO"/>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05196"/>
    <n v="205196"/>
    <x v="3"/>
    <s v="UNICA"/>
    <n v="20"/>
    <d v="2014-08-08T00:00:00"/>
    <d v="2017-08-07T00:00:00"/>
  </r>
  <r>
    <n v="739013"/>
    <n v="739013"/>
    <n v="102138259"/>
    <n v="1"/>
    <s v="JOSE SILVERIO PORRAS LEON"/>
    <s v="CC"/>
    <n v="2255954"/>
    <d v="2013-12-10T00:00:00"/>
    <d v="2014-01-03T00:00:00"/>
    <d v="2014-12-15T00:00:00"/>
    <m/>
    <m/>
    <n v="205"/>
    <n v="417984"/>
    <s v="816001182-7"/>
    <s v="AUDIFARMA S.A."/>
    <s v="2267-36"/>
    <d v="2013-12-09T00:00:00"/>
    <x v="0"/>
    <s v="H401"/>
    <s v="GLAUCOMA PRIMARIO DE ANGULO ABIERTO"/>
    <s v="19992554-01-0S01ED51"/>
    <s v="KRYTANTEK OFTENO"/>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05196"/>
    <n v="205196"/>
    <x v="3"/>
    <s v="UNICA"/>
    <n v="20"/>
    <d v="2014-08-08T00:00:00"/>
    <d v="2017-08-07T00:00:00"/>
  </r>
  <r>
    <n v="739014"/>
    <n v="739014"/>
    <n v="102138260"/>
    <n v="1"/>
    <s v="JUAN BENIGNO GARZON PENA"/>
    <s v="CC"/>
    <n v="54563"/>
    <d v="2013-12-12T00:00:00"/>
    <d v="2014-01-03T00:00:00"/>
    <d v="2014-12-15T00:00:00"/>
    <m/>
    <m/>
    <n v="205"/>
    <n v="418848"/>
    <s v="816001182-7"/>
    <s v="AUDIFARMA S.A."/>
    <s v="2195-63"/>
    <d v="2013-09-11T00:00:00"/>
    <x v="0"/>
    <s v="J449"/>
    <s v="ENFERMEDAD PULMONAR OBSTRUCTIVA CRONICA- NO ESPECIFICADA"/>
    <s v="20013309-02-0R03AK06"/>
    <s v="SERETIDE DISKUS 50/250 MC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27931"/>
    <n v="127931"/>
    <x v="3"/>
    <s v="UNICA"/>
    <n v="20"/>
    <d v="2014-08-08T00:00:00"/>
    <d v="2017-08-07T00:00:00"/>
  </r>
  <r>
    <n v="739021"/>
    <n v="739021"/>
    <n v="102138267"/>
    <n v="1"/>
    <s v="VICTOR MANUEL TIRIA GARZON"/>
    <s v="CC"/>
    <n v="108574"/>
    <d v="2013-12-05T00:00:00"/>
    <d v="2014-01-03T00:00:00"/>
    <d v="2014-12-15T00:00:00"/>
    <m/>
    <m/>
    <n v="205"/>
    <n v="417131"/>
    <s v="816001182-7"/>
    <s v="AUDIFARMA S.A."/>
    <s v="2263-273"/>
    <d v="2013-12-04T00:00:00"/>
    <x v="0"/>
    <s v="J449"/>
    <s v="ENFERMEDAD PULMONAR OBSTRUCTIVA CRONICA- NO ESPECIFICADA"/>
    <s v="19945455-02-0R03AK07"/>
    <s v="SYMBICORT ® TURBUHALER ® 320/9 UG DOSI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58523"/>
    <n v="158523"/>
    <x v="3"/>
    <s v="UNICA"/>
    <n v="20"/>
    <d v="2014-08-08T00:00:00"/>
    <d v="2017-08-07T00:00:00"/>
  </r>
  <r>
    <n v="739023"/>
    <n v="739023"/>
    <n v="102138269"/>
    <n v="1"/>
    <s v="LEONARDO PATINO CARRENO"/>
    <s v="CC"/>
    <n v="79559331"/>
    <d v="2013-12-07T00:00:00"/>
    <d v="2014-01-03T00:00:00"/>
    <d v="2014-12-15T00:00:00"/>
    <m/>
    <m/>
    <n v="205"/>
    <n v="417242"/>
    <s v="816001182-7"/>
    <s v="AUDIFARMA S.A."/>
    <s v="2167-5"/>
    <d v="2013-08-09T00:00:00"/>
    <x v="0"/>
    <s v="C73X"/>
    <s v="TUMOR MALIGNO DE LA GLANDULA TIROIDES"/>
    <s v="19902533-03-0R03AK06"/>
    <s v="SERETIDE DISKUS 50/500 MC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44304"/>
    <n v="144304"/>
    <x v="3"/>
    <s v="UNICA"/>
    <n v="20"/>
    <d v="2014-08-08T00:00:00"/>
    <d v="2017-08-07T00:00:00"/>
  </r>
  <r>
    <n v="739025"/>
    <n v="739025"/>
    <n v="102138271"/>
    <n v="1"/>
    <s v="TOMAS ROBERTO DE CASTRO SOLER"/>
    <s v="CC"/>
    <n v="8676009"/>
    <d v="2013-12-09T00:00:00"/>
    <d v="2014-01-03T00:00:00"/>
    <d v="2014-12-15T00:00:00"/>
    <m/>
    <m/>
    <n v="205"/>
    <n v="417220"/>
    <s v="816001182-7"/>
    <s v="AUDIFARMA S.A."/>
    <s v="2195-86"/>
    <d v="2013-09-11T00:00:00"/>
    <x v="0"/>
    <s v="J449"/>
    <s v="ENFERMEDAD PULMONAR OBSTRUCTIVA CRONICA- NO ESPECIFICADA"/>
    <s v="19945455-02-0R03AK07"/>
    <s v="SYMBICORT ® TURBUHALER ® 320/9 UG DOSI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66483"/>
    <n v="166483"/>
    <x v="3"/>
    <s v="UNICA"/>
    <n v="20"/>
    <d v="2014-08-08T00:00:00"/>
    <d v="2017-08-07T00:00:00"/>
  </r>
  <r>
    <n v="739027"/>
    <n v="739027"/>
    <n v="102138273"/>
    <n v="1"/>
    <s v="GABRIELA RINCON BARRERA"/>
    <s v="CC"/>
    <n v="20408509"/>
    <d v="2013-12-10T00:00:00"/>
    <d v="2014-01-03T00:00:00"/>
    <d v="2014-12-15T00:00:00"/>
    <m/>
    <m/>
    <n v="205"/>
    <n v="417898"/>
    <s v="816001182-7"/>
    <s v="AUDIFARMA S.A."/>
    <s v="2225-103"/>
    <d v="2013-10-18T00:00:00"/>
    <x v="0"/>
    <s v="J449"/>
    <s v="ENFERMEDAD PULMONAR OBSTRUCTIVA CRONICA- NO ESPECIFICADA"/>
    <s v="19902533-03-0R03AK06"/>
    <s v="SERETIDE DISKUS 50/500 MC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44932"/>
    <n v="144932"/>
    <x v="3"/>
    <s v="UNICA"/>
    <n v="20"/>
    <d v="2014-08-08T00:00:00"/>
    <d v="2017-08-07T00:00:00"/>
  </r>
  <r>
    <n v="739029"/>
    <n v="739029"/>
    <n v="102138275"/>
    <n v="1"/>
    <s v="LUIS EDUARDO GARZON"/>
    <s v="CC"/>
    <n v="1032234"/>
    <d v="2013-12-12T00:00:00"/>
    <d v="2014-01-03T00:00:00"/>
    <d v="2014-12-15T00:00:00"/>
    <m/>
    <m/>
    <n v="205"/>
    <n v="418795"/>
    <s v="816001182-7"/>
    <s v="AUDIFARMA S.A."/>
    <s v="2239-677"/>
    <d v="2013-11-05T00:00:00"/>
    <x v="0"/>
    <s v="I10X"/>
    <s v="HIPERTENSION ESENCIAL (PRIMARIA)"/>
    <s v="20001392-04-0C09CA03"/>
    <s v="VALSARTAN 320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25436"/>
    <n v="125436"/>
    <x v="3"/>
    <s v="UNICA"/>
    <n v="20"/>
    <d v="2014-08-08T00:00:00"/>
    <d v="2017-08-07T00:00:00"/>
  </r>
  <r>
    <n v="739032"/>
    <n v="739032"/>
    <n v="102138278"/>
    <n v="1"/>
    <s v="JUAN CARLOS SANCHEZ OSPINA"/>
    <s v="CC"/>
    <n v="17073962"/>
    <d v="2013-12-07T00:00:00"/>
    <d v="2014-01-03T00:00:00"/>
    <d v="2014-12-15T00:00:00"/>
    <m/>
    <m/>
    <n v="205"/>
    <n v="418852"/>
    <s v="816001182-7"/>
    <s v="AUDIFARMA S.A."/>
    <s v="2139-212"/>
    <d v="2013-07-05T00:00:00"/>
    <x v="0"/>
    <s v="N40X"/>
    <s v="HIPERPLASIA DE LA PROSTATA"/>
    <s v="19997623-01-0C02CA04"/>
    <s v="CARDURAN® XL 4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35460"/>
    <n v="135460"/>
    <x v="3"/>
    <s v="UNICA"/>
    <n v="20"/>
    <d v="2014-08-08T00:00:00"/>
    <d v="2017-08-07T00:00:00"/>
  </r>
  <r>
    <n v="739034"/>
    <n v="739034"/>
    <n v="102138280"/>
    <n v="1"/>
    <s v="LADY DIANA SAAVEDRA ROJAS"/>
    <s v="CC"/>
    <n v="52968423"/>
    <d v="2013-12-12T00:00:00"/>
    <d v="2014-01-03T00:00:00"/>
    <d v="2014-12-15T00:00:00"/>
    <m/>
    <m/>
    <n v="205"/>
    <n v="418830"/>
    <s v="816001182-7"/>
    <s v="AUDIFARMA S.A."/>
    <s v="2167-396"/>
    <d v="2013-08-09T00:00:00"/>
    <x v="0"/>
    <s v="F332"/>
    <s v="TRASTORNO DEPRESIVO RECURRENTE- EPISODIO DEPRESIVO GRAVE PRESENTE SIN SINTOMAS PSICOTICOS"/>
    <s v="00059491-03-0N06AB08"/>
    <s v="LUVOX 100MG TABLET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56940"/>
    <n v="156940"/>
    <x v="3"/>
    <s v="UNICA"/>
    <n v="20"/>
    <d v="2014-08-08T00:00:00"/>
    <d v="2017-08-07T00:00:00"/>
  </r>
  <r>
    <n v="739036"/>
    <n v="739036"/>
    <n v="102138282"/>
    <n v="1"/>
    <s v="SARA SOFIA ARDILA SALAMANCA"/>
    <s v="RC"/>
    <n v="1019042232"/>
    <d v="2013-12-12T00:00:00"/>
    <d v="2014-01-03T00:00:00"/>
    <d v="2014-12-15T00:00:00"/>
    <m/>
    <m/>
    <n v="205"/>
    <n v="418840"/>
    <s v="816001182-7"/>
    <s v="AUDIFARMA S.A."/>
    <s v="2265-185"/>
    <d v="2013-12-06T00:00:00"/>
    <x v="0"/>
    <s v="G400"/>
    <s v="EPILEPSIA Y SINDROMES EPILEPTICOS IDIOPATICOS RELACIONADOS CON LOCALIZACIONES (FOCALES) (PARCIALES) Y CON ATAQUES DE INICIO LOCALIZADO"/>
    <s v="01980885-01-0N03AF02"/>
    <s v="TRILEPTAL 6 % SUSPENSION"/>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45650"/>
    <n v="145650"/>
    <x v="3"/>
    <s v="UNICA"/>
    <n v="20"/>
    <d v="2014-08-08T00:00:00"/>
    <d v="2017-08-07T00:00:00"/>
  </r>
  <r>
    <n v="739037"/>
    <n v="739037"/>
    <n v="102138283"/>
    <n v="1"/>
    <s v="CAMILA FERNANDA FLOREZ RIANO"/>
    <s v="TI"/>
    <n v="98051164890"/>
    <d v="2013-12-11T00:00:00"/>
    <d v="2014-01-03T00:00:00"/>
    <d v="2014-12-15T00:00:00"/>
    <m/>
    <m/>
    <n v="205"/>
    <n v="418867"/>
    <s v="816001182-7"/>
    <s v="AUDIFARMA S.A."/>
    <s v="2219-583"/>
    <d v="2013-10-09T00:00:00"/>
    <x v="0"/>
    <s v="G408"/>
    <s v="OTRAS EPILEPSIAS"/>
    <s v="19908545-13-0N03AF02"/>
    <s v="TRILEPTAL 600 MG COMPRIMIDO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31030"/>
    <n v="131030"/>
    <x v="3"/>
    <s v="UNICA"/>
    <n v="20"/>
    <d v="2014-08-08T00:00:00"/>
    <d v="2017-08-07T00:00:00"/>
  </r>
  <r>
    <n v="739044"/>
    <n v="739044"/>
    <n v="102138290"/>
    <n v="1"/>
    <s v="RAFAEL ANTONIO DIAZ PALACIOS"/>
    <s v="CC"/>
    <n v="272190"/>
    <d v="2013-12-12T00:00:00"/>
    <d v="2014-01-03T00:00:00"/>
    <d v="2014-12-15T00:00:00"/>
    <m/>
    <m/>
    <n v="205"/>
    <n v="418834"/>
    <s v="816001182-7"/>
    <s v="AUDIFARMA S.A."/>
    <s v="2269-425"/>
    <d v="2013-12-11T00:00:00"/>
    <x v="0"/>
    <s v="E46X"/>
    <s v="DESNUTRICION PROTEICOCALORICA - NO ESPECIFICADA"/>
    <s v="00026856-01-0A11AA03"/>
    <s v="ENSURE PLUS HN"/>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87960"/>
    <n v="187960"/>
    <x v="3"/>
    <s v="UNICA"/>
    <n v="20"/>
    <d v="2014-08-08T00:00:00"/>
    <d v="2017-08-07T00:00:00"/>
  </r>
  <r>
    <n v="739045"/>
    <n v="739045"/>
    <n v="102138291"/>
    <n v="1"/>
    <s v="NICOLAS ALEXANDER ALDANA MENDOZA"/>
    <s v="TI"/>
    <n v="1000727511"/>
    <d v="2013-12-11T00:00:00"/>
    <d v="2014-01-03T00:00:00"/>
    <d v="2014-12-15T00:00:00"/>
    <m/>
    <m/>
    <n v="205"/>
    <n v="418875"/>
    <s v="816001182-7"/>
    <s v="AUDIFARMA S.A."/>
    <s v="2263-610"/>
    <d v="2013-12-04T00:00:00"/>
    <x v="0"/>
    <s v="E43X"/>
    <s v="DESNUTRICION PROTEICOCALORICA SEVERA- NO ESPECIFICADA"/>
    <s v="00048614-13-0A11AA03"/>
    <s v="ENSURE® POLVO"/>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85384"/>
    <n v="285384"/>
    <x v="3"/>
    <s v="UNICA"/>
    <n v="20"/>
    <d v="2014-08-08T00:00:00"/>
    <d v="2017-08-07T00:00:00"/>
  </r>
  <r>
    <n v="739051"/>
    <n v="739051"/>
    <n v="102138297"/>
    <n v="1"/>
    <s v="CARLOS JULIO CUBILLOS MOJICA"/>
    <s v="CC"/>
    <n v="19050407"/>
    <d v="2013-12-09T00:00:00"/>
    <d v="2014-01-03T00:00:00"/>
    <d v="2014-12-15T00:00:00"/>
    <m/>
    <m/>
    <n v="205"/>
    <n v="417142"/>
    <s v="816001182-7"/>
    <s v="AUDIFARMA S.A."/>
    <s v="2199-459"/>
    <d v="2013-09-16T00:00:00"/>
    <x v="0"/>
    <s v="F03X"/>
    <s v="DEMENCIA - NO ESPECIFICADA"/>
    <s v="19954848-02-0N06DA04"/>
    <s v="REMINYL ®ER CAPSULAS DE 8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50668"/>
    <n v="150668"/>
    <x v="3"/>
    <s v="UNICA"/>
    <n v="20"/>
    <d v="2014-08-08T00:00:00"/>
    <d v="2017-08-07T00:00:00"/>
  </r>
  <r>
    <n v="739052"/>
    <n v="739052"/>
    <n v="102138298"/>
    <n v="1"/>
    <s v="HERNANDO TORRES MEDINA"/>
    <s v="CC"/>
    <n v="4251768"/>
    <d v="2013-12-09T00:00:00"/>
    <d v="2014-01-03T00:00:00"/>
    <d v="2014-12-15T00:00:00"/>
    <m/>
    <m/>
    <n v="205"/>
    <n v="417150"/>
    <s v="816001182-7"/>
    <s v="AUDIFARMA S.A."/>
    <s v="2189-77"/>
    <d v="2013-09-04T00:00:00"/>
    <x v="0"/>
    <s v="E106"/>
    <s v="DIABETES MELLITUS INSULINODEPENDIENTE CON OTRAS COMPLICACIONES ESPECIFICADAS"/>
    <s v="19991973-06-0C10AA07"/>
    <s v="ROSUVASTATINA 40 MG TABLETAS CUBIERT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69732"/>
    <n v="169732"/>
    <x v="3"/>
    <s v="UNICA"/>
    <n v="20"/>
    <d v="2014-08-08T00:00:00"/>
    <d v="2017-08-07T00:00:00"/>
  </r>
  <r>
    <n v="739055"/>
    <n v="739055"/>
    <n v="102138301"/>
    <n v="1"/>
    <s v="EDGAR RICARDO SOTO GAITAN"/>
    <s v="CC"/>
    <n v="1016057297"/>
    <d v="2013-12-05T00:00:00"/>
    <d v="2014-01-03T00:00:00"/>
    <d v="2014-12-15T00:00:00"/>
    <m/>
    <m/>
    <n v="205"/>
    <n v="417233"/>
    <s v="816001182-7"/>
    <s v="AUDIFARMA S.A."/>
    <s v="2263-286"/>
    <d v="2013-12-04T00:00:00"/>
    <x v="0"/>
    <s v="G832"/>
    <s v="MONOPLEJIA DEL MIEMBRO SUPERIOR"/>
    <s v="19996040-06-0M03BX02"/>
    <s v="CIMBRAR(R) SR CAPSULA DE LIBERACIÓN PROGRAMADA"/>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96820"/>
    <n v="196820"/>
    <x v="3"/>
    <s v="UNICA"/>
    <n v="20"/>
    <d v="2014-08-08T00:00:00"/>
    <d v="2017-08-07T00:00:00"/>
  </r>
  <r>
    <n v="739057"/>
    <n v="739057"/>
    <n v="102138303"/>
    <n v="1"/>
    <s v="ESTHER JULIA ARISTIZABAL GOMEZ"/>
    <s v="CC"/>
    <n v="41355068"/>
    <d v="2013-12-09T00:00:00"/>
    <d v="2014-01-03T00:00:00"/>
    <d v="2014-12-15T00:00:00"/>
    <m/>
    <m/>
    <n v="205"/>
    <n v="417232"/>
    <s v="816001182-7"/>
    <s v="AUDIFARMA S.A."/>
    <s v="2263-190"/>
    <d v="2013-12-04T00:00:00"/>
    <x v="0"/>
    <s v="K590"/>
    <s v="CONSTIPACION"/>
    <s v="00038540-05-0A06AD11"/>
    <s v="LACTULAX JARABE"/>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09285"/>
    <n v="109285"/>
    <x v="3"/>
    <s v="UNICA"/>
    <n v="20"/>
    <d v="2014-08-08T00:00:00"/>
    <d v="2017-08-07T00:00:00"/>
  </r>
  <r>
    <n v="739061"/>
    <n v="739061"/>
    <n v="102138307"/>
    <n v="1"/>
    <s v="MIGUEL ANTONIO PIÑEROS BERMUDEZ"/>
    <s v="CC"/>
    <n v="4131615"/>
    <d v="2013-12-07T00:00:00"/>
    <d v="2014-01-03T00:00:00"/>
    <d v="2014-12-15T00:00:00"/>
    <m/>
    <m/>
    <n v="205"/>
    <n v="417202"/>
    <s v="816001182-7"/>
    <s v="AUDIFARMA S.A."/>
    <s v="2239-299"/>
    <d v="2013-11-05T00:00:00"/>
    <x v="0"/>
    <s v="M199"/>
    <s v="ARTROSIS- NO ESPECIFICADA"/>
    <s v="19988367-02-0N02BE51"/>
    <s v="SINALGEN® TABLET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21570"/>
    <n v="221570"/>
    <x v="3"/>
    <s v="UNICA"/>
    <n v="20"/>
    <d v="2014-08-08T00:00:00"/>
    <d v="2017-08-07T00:00:00"/>
  </r>
  <r>
    <n v="739068"/>
    <n v="739068"/>
    <n v="102138314"/>
    <n v="1"/>
    <s v="BLANCA LEONOR HERNANDEZ CAMPOS"/>
    <s v="CC"/>
    <n v="20379645"/>
    <d v="2013-12-12T00:00:00"/>
    <d v="2014-01-03T00:00:00"/>
    <d v="2014-12-15T00:00:00"/>
    <m/>
    <m/>
    <n v="205"/>
    <n v="418801"/>
    <s v="816001182-7"/>
    <s v="AUDIFARMA S.A."/>
    <s v="2167-369"/>
    <d v="2013-08-09T00:00:00"/>
    <x v="0"/>
    <s v="E782"/>
    <s v="HIPERLIPIDEMIA MIXTA"/>
    <s v="19993897-02-0B01AE07"/>
    <s v="PRADAXA ® 110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29820"/>
    <n v="129820"/>
    <x v="3"/>
    <s v="UNICA"/>
    <n v="20"/>
    <d v="2014-08-08T00:00:00"/>
    <d v="2017-08-07T00:00:00"/>
  </r>
  <r>
    <n v="739069"/>
    <n v="739069"/>
    <n v="102138315"/>
    <n v="1"/>
    <s v="MANUEL ANTONIO BEJARANO URREA"/>
    <s v="CC"/>
    <n v="17077531"/>
    <d v="2013-12-06T00:00:00"/>
    <d v="2014-01-03T00:00:00"/>
    <d v="2014-12-15T00:00:00"/>
    <m/>
    <m/>
    <n v="205"/>
    <n v="417154"/>
    <s v="816001182-7"/>
    <s v="AUDIFARMA S.A."/>
    <s v="2217-61"/>
    <d v="2013-10-07T00:00:00"/>
    <x v="0"/>
    <s v="E782"/>
    <s v="HIPERLIPIDEMIA MIXTA"/>
    <s v="19993897-02-0B01AE07"/>
    <s v="PRADAXA ® 110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27400"/>
    <n v="127400"/>
    <x v="3"/>
    <s v="UNICA"/>
    <n v="20"/>
    <d v="2014-08-08T00:00:00"/>
    <d v="2017-08-07T00:00:00"/>
  </r>
  <r>
    <n v="739086"/>
    <n v="739086"/>
    <n v="102138332"/>
    <n v="1"/>
    <s v="EUDOXIA ORTIZ DE RODRIGUEZ"/>
    <s v="CC"/>
    <n v="20406138"/>
    <d v="2013-12-16T00:00:00"/>
    <d v="2014-01-24T00:00:00"/>
    <d v="2014-12-15T00:00:00"/>
    <m/>
    <m/>
    <n v="205"/>
    <n v="419748"/>
    <s v="816001182-7"/>
    <s v="AUDIFARMA S.A."/>
    <s v="2147-116"/>
    <d v="2013-07-15T00:00:00"/>
    <x v="0"/>
    <s v="H402"/>
    <s v="GLAUCOMA PRIMARIO DE ANGULO CERRADO"/>
    <s v="19992554-01-0S01ED51"/>
    <s v="KRYTANTEK OFTENO"/>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03748"/>
    <n v="103748"/>
    <x v="3"/>
    <s v="UNICA"/>
    <n v="20"/>
    <d v="2014-08-08T00:00:00"/>
    <d v="2017-08-07T00:00:00"/>
  </r>
  <r>
    <n v="739088"/>
    <n v="739088"/>
    <n v="102138334"/>
    <n v="1"/>
    <s v="OCTAVIO AGUSTIN ALTAMAR COLLANTE"/>
    <s v="CC"/>
    <n v="834783"/>
    <d v="2013-12-14T00:00:00"/>
    <d v="2014-01-24T00:00:00"/>
    <d v="2014-12-15T00:00:00"/>
    <m/>
    <m/>
    <n v="205"/>
    <n v="419790"/>
    <s v="816001182-7"/>
    <s v="AUDIFARMA S.A."/>
    <s v="2217-159"/>
    <d v="2013-10-07T00:00:00"/>
    <x v="0"/>
    <s v="H541"/>
    <s v="CEGUERA DE UN OJO- VISION SUBNORMAL DEL OTRO"/>
    <s v="00229448-03-0S01EC04"/>
    <s v="AZOPT® SUSPENSIÓN OFTÁLMICA ESTÉRIL"/>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00956"/>
    <n v="100956"/>
    <x v="3"/>
    <s v="UNICA"/>
    <n v="20"/>
    <d v="2014-08-08T00:00:00"/>
    <d v="2017-08-07T00:00:00"/>
  </r>
  <r>
    <n v="739090"/>
    <n v="739090"/>
    <n v="102138336"/>
    <n v="1"/>
    <s v="YADIRA ESTHER CABARCAS ARGOTE"/>
    <s v="CC"/>
    <n v="41556246"/>
    <d v="2013-12-07T00:00:00"/>
    <d v="2014-01-24T00:00:00"/>
    <d v="2014-12-15T00:00:00"/>
    <m/>
    <m/>
    <n v="205"/>
    <n v="419837"/>
    <s v="816001182-7"/>
    <s v="AUDIFARMA S.A."/>
    <s v="2137-637"/>
    <d v="2013-07-02T00:00:00"/>
    <x v="0"/>
    <s v="H408"/>
    <s v="OTROS GLAUCOMAS"/>
    <s v="19992554-01-0S01ED51"/>
    <s v="KRYTANTEK OFTENO"/>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05196"/>
    <n v="205196"/>
    <x v="3"/>
    <s v="UNICA"/>
    <n v="20"/>
    <d v="2014-08-08T00:00:00"/>
    <d v="2017-08-07T00:00:00"/>
  </r>
  <r>
    <n v="739100"/>
    <n v="739100"/>
    <n v="102138346"/>
    <n v="1"/>
    <s v="DEMETRIO SANMIGUEL RAMIREZ"/>
    <s v="CC"/>
    <n v="19104322"/>
    <d v="2013-11-16T00:00:00"/>
    <d v="2014-01-24T00:00:00"/>
    <d v="2014-12-15T00:00:00"/>
    <m/>
    <m/>
    <n v="205"/>
    <n v="419919"/>
    <s v="816001182-7"/>
    <s v="AUDIFARMA S.A."/>
    <s v="2123-170"/>
    <d v="2013-06-14T00:00:00"/>
    <x v="0"/>
    <s v="H409"/>
    <s v="GLAUCOMA- NO ESPECIFICADO"/>
    <s v="19992554-01-0S01ED51"/>
    <s v="KRYTANTEK OFTENO"/>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98396"/>
    <n v="198396"/>
    <x v="3"/>
    <s v="UNICA"/>
    <n v="20"/>
    <d v="2014-08-08T00:00:00"/>
    <d v="2017-08-07T00:00:00"/>
  </r>
  <r>
    <n v="739102"/>
    <n v="739102"/>
    <n v="102138348"/>
    <n v="1"/>
    <s v="ROSA MARIA GONZALEZ DE PRIETO"/>
    <s v="CC"/>
    <n v="20029837"/>
    <d v="2013-12-21T00:00:00"/>
    <d v="2014-01-24T00:00:00"/>
    <d v="2014-12-15T00:00:00"/>
    <m/>
    <m/>
    <n v="205"/>
    <n v="422228"/>
    <s v="816001182-7"/>
    <s v="AUDIFARMA S.A."/>
    <s v="2225-635"/>
    <d v="2013-10-18T00:00:00"/>
    <x v="0"/>
    <s v="H402"/>
    <s v="GLAUCOMA PRIMARIO DE ANGULO CERRADO"/>
    <s v="19992554-01-0S01ED51"/>
    <s v="KRYTANTEK OFTENO"/>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07496"/>
    <n v="207496"/>
    <x v="3"/>
    <s v="UNICA"/>
    <n v="20"/>
    <d v="2014-08-08T00:00:00"/>
    <d v="2017-08-07T00:00:00"/>
  </r>
  <r>
    <n v="739108"/>
    <n v="739108"/>
    <n v="102138354"/>
    <n v="1"/>
    <s v="EDUARDO RODRIGUEZ"/>
    <s v="CC"/>
    <n v="995186"/>
    <d v="2013-12-16T00:00:00"/>
    <d v="2014-01-24T00:00:00"/>
    <d v="2014-12-15T00:00:00"/>
    <m/>
    <m/>
    <n v="205"/>
    <n v="419709"/>
    <s v="816001182-7"/>
    <s v="AUDIFARMA S.A."/>
    <s v="2267-398"/>
    <d v="2013-12-09T00:00:00"/>
    <x v="0"/>
    <s v="J449"/>
    <s v="ENFERMEDAD PULMONAR OBSTRUCTIVA CRONICA- NO ESPECIFICADA"/>
    <s v="19902533-03-0R03AK06"/>
    <s v="SERETIDE DISKUS 50/500 MC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44932"/>
    <n v="144932"/>
    <x v="3"/>
    <s v="UNICA"/>
    <n v="20"/>
    <d v="2014-08-08T00:00:00"/>
    <d v="2017-08-07T00:00:00"/>
  </r>
  <r>
    <n v="739109"/>
    <n v="739109"/>
    <n v="102138355"/>
    <n v="1"/>
    <s v="ASCENSION MORENO DE CHIVATA"/>
    <s v="CC"/>
    <n v="20017429"/>
    <d v="2013-12-16T00:00:00"/>
    <d v="2014-01-24T00:00:00"/>
    <d v="2014-12-15T00:00:00"/>
    <m/>
    <m/>
    <n v="205"/>
    <n v="419800"/>
    <s v="816001182-7"/>
    <s v="AUDIFARMA S.A."/>
    <s v="2265-765"/>
    <d v="2013-12-06T00:00:00"/>
    <x v="0"/>
    <s v="J459"/>
    <s v="ASMA- NO ESPECIFICADA"/>
    <s v="19945455-02-0R03AK07"/>
    <s v="SYMBICORT ® TURBUHALER ® 320/9 UG DOSI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66483"/>
    <n v="166483"/>
    <x v="3"/>
    <s v="UNICA"/>
    <n v="20"/>
    <d v="2014-08-08T00:00:00"/>
    <d v="2017-08-07T00:00:00"/>
  </r>
  <r>
    <n v="739115"/>
    <n v="739115"/>
    <n v="102138361"/>
    <n v="1"/>
    <s v="LUIS ALBEIRO BARRAGAN MOGOLLON"/>
    <s v="CC"/>
    <n v="5599674"/>
    <d v="2013-12-14T00:00:00"/>
    <d v="2014-01-24T00:00:00"/>
    <d v="2014-12-15T00:00:00"/>
    <m/>
    <m/>
    <n v="205"/>
    <n v="419891"/>
    <s v="816001182-7"/>
    <s v="AUDIFARMA S.A."/>
    <s v="2223-52"/>
    <d v="2013-10-15T00:00:00"/>
    <x v="0"/>
    <s v="J449"/>
    <s v="ENFERMEDAD PULMONAR OBSTRUCTIVA CRONICA- NO ESPECIFICADA"/>
    <s v="19945455-02-0R03AK07"/>
    <s v="SYMBICORT ® TURBUHALER ® 320/9 UG DOSI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59683"/>
    <n v="159683"/>
    <x v="3"/>
    <s v="UNICA"/>
    <n v="20"/>
    <d v="2014-08-08T00:00:00"/>
    <d v="2017-08-07T00:00:00"/>
  </r>
  <r>
    <n v="739117"/>
    <n v="739117"/>
    <n v="102138363"/>
    <n v="1"/>
    <s v="MARIA DE LAS MERCEDES OLARTE RODRIGUEZ"/>
    <s v="CC"/>
    <n v="35377812"/>
    <d v="2013-12-16T00:00:00"/>
    <d v="2014-01-24T00:00:00"/>
    <d v="2014-12-15T00:00:00"/>
    <m/>
    <m/>
    <n v="205"/>
    <n v="419681"/>
    <s v="816001182-7"/>
    <s v="AUDIFARMA S.A."/>
    <s v="2267-270"/>
    <d v="2013-12-09T00:00:00"/>
    <x v="0"/>
    <s v="E46X"/>
    <s v="DESNUTRICION PROTEICOCALORICA - NO ESPECIFICADA"/>
    <s v="00048614-13-0A11AA03"/>
    <s v="ENSURE® POLVO"/>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41092"/>
    <n v="141092"/>
    <x v="3"/>
    <s v="UNICA"/>
    <n v="20"/>
    <d v="2014-08-08T00:00:00"/>
    <d v="2017-08-07T00:00:00"/>
  </r>
  <r>
    <n v="739120"/>
    <n v="739120"/>
    <n v="102138366"/>
    <n v="1"/>
    <s v="NELSON ANTONIO DUQUE"/>
    <s v="CC"/>
    <n v="80434377"/>
    <d v="2013-12-20T00:00:00"/>
    <d v="2014-01-24T00:00:00"/>
    <d v="2014-12-15T00:00:00"/>
    <m/>
    <m/>
    <n v="205"/>
    <n v="422428"/>
    <s v="816001182-7"/>
    <s v="AUDIFARMA S.A."/>
    <s v="2251-154"/>
    <d v="2013-11-20T00:00:00"/>
    <x v="0"/>
    <s v="E46X"/>
    <s v="DESNUTRICION PROTEICOCALORICA - NO ESPECIFICADA"/>
    <s v="00048614-13-0A11AA03"/>
    <s v="ENSURE® POLVO"/>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41962"/>
    <n v="141962"/>
    <x v="3"/>
    <s v="UNICA"/>
    <n v="20"/>
    <d v="2014-08-08T00:00:00"/>
    <d v="2017-08-07T00:00:00"/>
  </r>
  <r>
    <n v="739122"/>
    <n v="739122"/>
    <n v="102138368"/>
    <n v="1"/>
    <s v="JAIRO BARRAGAN NOCUA"/>
    <s v="CC"/>
    <n v="19413033"/>
    <d v="2013-12-16T00:00:00"/>
    <d v="2014-01-24T00:00:00"/>
    <d v="2014-12-15T00:00:00"/>
    <m/>
    <m/>
    <n v="205"/>
    <n v="419708"/>
    <s v="816001182-7"/>
    <s v="AUDIFARMA S.A."/>
    <s v="2223-458"/>
    <d v="2013-10-15T00:00:00"/>
    <x v="0"/>
    <s v="G409"/>
    <s v="EPILEPSIA- TIPO NO ESPECIFICADO"/>
    <s v="00227365-03-0N03AF01"/>
    <s v="TEGRETOL RETARD DE 400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61200"/>
    <n v="161200"/>
    <x v="3"/>
    <s v="UNICA"/>
    <n v="20"/>
    <d v="2014-08-08T00:00:00"/>
    <d v="2017-08-07T00:00:00"/>
  </r>
  <r>
    <n v="739144"/>
    <n v="739144"/>
    <n v="102138389"/>
    <n v="1"/>
    <s v="CARMEN GOMEZ DE CASTANO"/>
    <s v="CC"/>
    <n v="20039427"/>
    <d v="2013-12-16T00:00:00"/>
    <d v="2014-01-24T00:00:00"/>
    <d v="2014-12-15T00:00:00"/>
    <m/>
    <m/>
    <n v="205"/>
    <n v="419916"/>
    <s v="816001182-7"/>
    <s v="AUDIFARMA S.A."/>
    <s v="2149-403"/>
    <d v="2013-07-17T00:00:00"/>
    <x v="0"/>
    <s v="F03X"/>
    <s v="DEMENCIA - NO ESPECIFICADA"/>
    <s v="19999459-02-0N05AH04"/>
    <s v="SEROQUEL ® XR 50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06640"/>
    <n v="106640"/>
    <x v="3"/>
    <s v="UNICA"/>
    <n v="20"/>
    <d v="2014-08-08T00:00:00"/>
    <d v="2017-08-07T00:00:00"/>
  </r>
  <r>
    <n v="739147"/>
    <n v="739147"/>
    <n v="102138392"/>
    <n v="1"/>
    <s v="MARIA LILIA PERILLA VARGAS"/>
    <s v="CC"/>
    <n v="24913698"/>
    <d v="2013-12-16T00:00:00"/>
    <d v="2014-01-24T00:00:00"/>
    <d v="2014-12-15T00:00:00"/>
    <m/>
    <m/>
    <n v="205"/>
    <n v="419811"/>
    <s v="816001182-7"/>
    <s v="AUDIFARMA S.A."/>
    <s v="2267-272"/>
    <d v="2013-12-09T00:00:00"/>
    <x v="0"/>
    <s v="E782"/>
    <s v="HIPERLIPIDEMIA MIXTA"/>
    <s v="19993897-02-0B01AE07"/>
    <s v="PRADAXA ® 110 MG"/>
    <n v="1902"/>
    <s v="La orden o formula medica no evidencia la prescripcion "/>
    <s v="Orden o formula sin nombre o firma del prescriptor con su respectivo número de registro profesional"/>
    <s v="No se acepta glosa, de acuerdo a lo establecido en la Res. 5395 de 2013 con la descripción del paciente, técnologia No POS y Médico Tratante si bien no se anexa la orden medica con los requisitos establecidos, la evidencia de suministro puede comprobarse con la factura IPS donde se detalla el paciente, fecha de ingreso y egreso, descripción de la tecnología No POS, cantidad, valor unitario y valor total."/>
    <n v="123020"/>
    <n v="123020"/>
    <x v="3"/>
    <s v="UNICA"/>
    <n v="20"/>
    <d v="2014-08-08T00:00:00"/>
    <d v="2017-08-07T00:00:00"/>
  </r>
  <r>
    <n v="739148"/>
    <n v="739148"/>
    <n v="102138393"/>
    <n v="1"/>
    <s v="IGNACIO RAMIREZ ARISTIZABAL"/>
    <s v="CC"/>
    <n v="1333260"/>
    <d v="2013-12-14T00:00:00"/>
    <d v="2014-01-24T00:00:00"/>
    <d v="2014-12-15T00:00:00"/>
    <m/>
    <m/>
    <n v="205"/>
    <n v="419885"/>
    <s v="816001182-7"/>
    <s v="AUDIFARMA S.A."/>
    <s v="2245-597"/>
    <d v="2013-11-12T00:00:00"/>
    <x v="0"/>
    <s v="I48X"/>
    <s v="FIBRILACION Y ALETEO AURICULAR"/>
    <s v="19993897-02-0B01AE07"/>
    <s v="PRADAXA ® 110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32120"/>
    <n v="132120"/>
    <x v="3"/>
    <s v="UNICA"/>
    <n v="20"/>
    <d v="2014-08-08T00:00:00"/>
    <d v="2017-08-07T00:00:00"/>
  </r>
  <r>
    <n v="739149"/>
    <n v="739149"/>
    <n v="102138394"/>
    <n v="1"/>
    <s v="EUGENIO GAMEZ ARIAS"/>
    <s v="CC"/>
    <n v="19105944"/>
    <d v="2013-12-06T00:00:00"/>
    <d v="2014-01-24T00:00:00"/>
    <d v="2014-12-15T00:00:00"/>
    <m/>
    <m/>
    <n v="205"/>
    <n v="419888"/>
    <s v="816001182-7"/>
    <s v="AUDIFARMA S.A."/>
    <s v="2263-796"/>
    <d v="2013-12-04T00:00:00"/>
    <x v="0"/>
    <s v="G20X"/>
    <s v="ENFERMEDAD DE PARKINSON"/>
    <s v="20015270-02-0N04BC05"/>
    <s v="MIRAPEX ® ER 1.5 MG TABLETAS DE LIBERACIÓN PROLONGADA"/>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96270"/>
    <n v="196270"/>
    <x v="3"/>
    <s v="UNICA"/>
    <n v="20"/>
    <d v="2014-08-08T00:00:00"/>
    <d v="2017-08-07T00:00:00"/>
  </r>
  <r>
    <n v="739151"/>
    <n v="739151"/>
    <n v="102138396"/>
    <n v="1"/>
    <s v="EMPERATRIZ SALINAS DE CARRILLO"/>
    <s v="CC"/>
    <n v="20234724"/>
    <d v="2013-12-03T00:00:00"/>
    <d v="2014-01-24T00:00:00"/>
    <d v="2014-12-15T00:00:00"/>
    <m/>
    <m/>
    <n v="205"/>
    <n v="419861"/>
    <s v="816001182-7"/>
    <s v="AUDIFARMA S.A."/>
    <s v="2239-703"/>
    <d v="2013-11-05T00:00:00"/>
    <x v="0"/>
    <s v="G20X"/>
    <s v="ENFERMEDAD DE PARKINSON"/>
    <s v="20004997-01-0M03AX01"/>
    <s v="BOTOX® BTX-A® 50"/>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77720"/>
    <n v="277720"/>
    <x v="3"/>
    <s v="UNICA"/>
    <n v="20"/>
    <d v="2014-08-08T00:00:00"/>
    <d v="2017-08-07T00:00:00"/>
  </r>
  <r>
    <n v="739155"/>
    <n v="739155"/>
    <n v="102138400"/>
    <n v="1"/>
    <s v="HUMBERTO LANCHEROS CORTES"/>
    <s v="CC"/>
    <n v="17062843"/>
    <d v="2013-12-16T00:00:00"/>
    <d v="2014-01-24T00:00:00"/>
    <d v="2014-12-15T00:00:00"/>
    <m/>
    <m/>
    <n v="205"/>
    <n v="419803"/>
    <s v="816001182-7"/>
    <s v="AUDIFARMA S.A."/>
    <s v="2225-583"/>
    <d v="2013-10-18T00:00:00"/>
    <x v="0"/>
    <s v="I255"/>
    <s v="CARDIOMIOPATIA ISQUEMICA"/>
    <s v="20006437-02-0B01AC22"/>
    <s v="EFFIENT® 10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16576"/>
    <n v="216576"/>
    <x v="3"/>
    <s v="UNICA"/>
    <n v="20"/>
    <d v="2014-08-08T00:00:00"/>
    <d v="2017-08-07T00:00:00"/>
  </r>
  <r>
    <n v="739156"/>
    <n v="739156"/>
    <n v="102138401"/>
    <n v="1"/>
    <s v="SILVIA LILIANA RODRIGUEZ RAMIREZ"/>
    <s v="CC"/>
    <n v="43559493"/>
    <d v="2013-12-14T00:00:00"/>
    <d v="2014-01-24T00:00:00"/>
    <d v="2014-12-15T00:00:00"/>
    <m/>
    <m/>
    <n v="205"/>
    <n v="419805"/>
    <s v="816001182-7"/>
    <s v="AUDIFARMA S.A."/>
    <s v="2267-649"/>
    <d v="2013-12-09T00:00:00"/>
    <x v="0"/>
    <s v="M791"/>
    <s v="MIALGIA"/>
    <s v="20017262-04-0N06AX21"/>
    <s v="DULOXETINA 30 MG CÁPSUL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04692"/>
    <n v="104692"/>
    <x v="3"/>
    <s v="UNICA"/>
    <n v="20"/>
    <d v="2014-08-08T00:00:00"/>
    <d v="2017-08-07T00:00:00"/>
  </r>
  <r>
    <n v="739159"/>
    <n v="739159"/>
    <n v="102138404"/>
    <n v="1"/>
    <s v="GUSTAVO RAVE VALENCIA"/>
    <s v="CC"/>
    <n v="1265072"/>
    <d v="2013-12-16T00:00:00"/>
    <d v="2014-01-24T00:00:00"/>
    <d v="2014-12-15T00:00:00"/>
    <m/>
    <m/>
    <n v="205"/>
    <n v="419780"/>
    <s v="816001182-7"/>
    <s v="AUDIFARMA S.A."/>
    <s v="2009-285"/>
    <d v="2013-01-18T00:00:00"/>
    <x v="0"/>
    <s v="N40X"/>
    <s v="HIPERPLASIA DE LA PROSTATA"/>
    <s v="20020466-02-0G04CB02"/>
    <s v="DUODART® CAPSUL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08850"/>
    <n v="108850"/>
    <x v="3"/>
    <s v="UNICA"/>
    <n v="20"/>
    <d v="2014-08-08T00:00:00"/>
    <d v="2017-08-07T00:00:00"/>
  </r>
  <r>
    <n v="739162"/>
    <n v="739162"/>
    <n v="102138407"/>
    <n v="1"/>
    <s v="JORGE ENRIQUE OSORIO BLANCO"/>
    <s v="CC"/>
    <n v="19221113"/>
    <d v="2013-12-16T00:00:00"/>
    <d v="2014-01-24T00:00:00"/>
    <d v="2014-12-15T00:00:00"/>
    <m/>
    <m/>
    <n v="205"/>
    <n v="419749"/>
    <s v="816001182-7"/>
    <s v="AUDIFARMA S.A."/>
    <s v="1997-204"/>
    <d v="2013-01-02T00:00:00"/>
    <x v="0"/>
    <s v="I10X"/>
    <s v="HIPERTENSION ESENCIAL (PRIMARIA)"/>
    <s v="19980966-03-0C09DA03"/>
    <s v="DIOVAN® HCT 320/12.5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63684"/>
    <n v="163684"/>
    <x v="3"/>
    <s v="UNICA"/>
    <n v="20"/>
    <d v="2014-08-08T00:00:00"/>
    <d v="2017-08-07T00:00:00"/>
  </r>
  <r>
    <n v="739174"/>
    <n v="739174"/>
    <n v="102138419"/>
    <n v="1"/>
    <s v="CAMILO RODRIGUEZ TORRES"/>
    <s v="CC"/>
    <n v="80770253"/>
    <d v="2013-12-12T00:00:00"/>
    <d v="2014-01-24T00:00:00"/>
    <d v="2014-12-15T00:00:00"/>
    <m/>
    <m/>
    <n v="205"/>
    <n v="419688"/>
    <s v="816001182-7"/>
    <s v="AUDIFARMA S.A."/>
    <s v="2265-313"/>
    <d v="2013-12-06T00:00:00"/>
    <x v="0"/>
    <s v="F841"/>
    <s v="AUTISMO ATIPICO"/>
    <s v="00059491-02-0N06AB08"/>
    <s v="LUVOX 100MG TABLET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59240"/>
    <n v="159240"/>
    <x v="3"/>
    <s v="UNICA"/>
    <n v="20"/>
    <d v="2014-08-08T00:00:00"/>
    <d v="2017-08-07T00:00:00"/>
  </r>
  <r>
    <n v="739175"/>
    <n v="739175"/>
    <n v="102138420"/>
    <n v="1"/>
    <s v="XIOMARA BONILLA SALAZAR"/>
    <s v="CC"/>
    <n v="67010427"/>
    <d v="2013-12-16T00:00:00"/>
    <d v="2014-01-24T00:00:00"/>
    <d v="2015-08-19T00:00:00"/>
    <m/>
    <m/>
    <n v="205"/>
    <n v="419690"/>
    <s v="816001182-7"/>
    <s v="AUDIFARMA S.A."/>
    <s v="2245-675"/>
    <d v="2013-11-12T00:00:00"/>
    <x v="0"/>
    <s v="M350"/>
    <s v="SINDROME SECO (SJOGREN)"/>
    <s v="19919354-03-0S01EB01"/>
    <s v="SALAGEN ® PILOCARPINA HCL TABLETAS ORALES X 5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03620"/>
    <n v="203620"/>
    <x v="3"/>
    <s v="UNICA"/>
    <n v="20"/>
    <d v="2014-08-08T00:00:00"/>
    <d v="2017-08-07T00:00:00"/>
  </r>
  <r>
    <n v="739178"/>
    <n v="739178"/>
    <n v="102138423"/>
    <n v="1"/>
    <s v="MARIA ANICIA ESPEJO GODOY"/>
    <s v="CC"/>
    <n v="20134837"/>
    <d v="2013-11-16T00:00:00"/>
    <d v="2014-01-03T00:00:00"/>
    <d v="2014-12-15T00:00:00"/>
    <m/>
    <m/>
    <n v="205"/>
    <n v="418553"/>
    <s v="816001182-7"/>
    <s v="AUDIFARMA S.A."/>
    <s v="2191-165"/>
    <d v="2013-09-06T00:00:00"/>
    <x v="0"/>
    <s v="F001"/>
    <s v="DEMENCIA EN LA ENFERMEDAD DE ALZHEIMER- DE COMIENZO TARDIO (G30.1)"/>
    <s v="19999459-02-0N05AH04"/>
    <s v="SEROQUEL ® XR 50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13640"/>
    <n v="113640"/>
    <x v="3"/>
    <s v="UNICA"/>
    <n v="20"/>
    <d v="2014-08-08T00:00:00"/>
    <d v="2017-08-07T00:00:00"/>
  </r>
  <r>
    <n v="739180"/>
    <n v="739180"/>
    <n v="102143303"/>
    <n v="1"/>
    <s v="SAUL BEJARANO"/>
    <s v="CC"/>
    <n v="17075143"/>
    <d v="2014-01-04T00:00:00"/>
    <d v="2014-02-25T00:00:00"/>
    <d v="2014-12-15T00:00:00"/>
    <m/>
    <m/>
    <s v="MAC"/>
    <n v="1296166"/>
    <s v="816001182-7"/>
    <s v="AUDIFARMA S.A."/>
    <s v="2227-446"/>
    <d v="2013-10-21T00:00:00"/>
    <x v="0"/>
    <s v="G574"/>
    <s v="LESION DEL NERVIO CIATICO POPLITEO INTERNO"/>
    <s v="19988367-02-0N02BE51"/>
    <s v="SINALGEN® TABLET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307560"/>
    <n v="307560"/>
    <x v="3"/>
    <s v="UNICA"/>
    <n v="20"/>
    <d v="2014-08-08T00:00:00"/>
    <d v="2017-08-07T00:00:00"/>
  </r>
  <r>
    <n v="739188"/>
    <n v="739188"/>
    <n v="102143311"/>
    <n v="1"/>
    <s v="ALONSO VARGAS"/>
    <s v="CC"/>
    <n v="17164893"/>
    <d v="2013-04-23T00:00:00"/>
    <d v="2013-05-15T00:00:00"/>
    <d v="2014-12-15T00:00:00"/>
    <m/>
    <m/>
    <n v="205"/>
    <n v="346099"/>
    <s v="816001182-7"/>
    <s v="AUDIFARMA S.A."/>
    <s v="2039-63"/>
    <d v="2013-02-22T00:00:00"/>
    <x v="0"/>
    <s v="H401"/>
    <s v="GLAUCOMA PRIMARIO DE ANGULO ABIERTO"/>
    <s v="19956212-02-0S01ED51"/>
    <s v="COMBIGAN ®"/>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16912"/>
    <n v="116912"/>
    <x v="3"/>
    <s v="UNICA"/>
    <n v="20"/>
    <d v="2014-08-08T00:00:00"/>
    <d v="2017-08-07T00:00:00"/>
  </r>
  <r>
    <n v="739189"/>
    <n v="739189"/>
    <n v="102143312"/>
    <n v="1"/>
    <s v="MYRIAM GUALDRON PRADA"/>
    <s v="CC"/>
    <n v="41450045"/>
    <d v="2013-04-23T00:00:00"/>
    <d v="2013-05-15T00:00:00"/>
    <d v="2014-12-15T00:00:00"/>
    <m/>
    <m/>
    <n v="205"/>
    <n v="346103"/>
    <s v="816001182-7"/>
    <s v="AUDIFARMA S.A."/>
    <s v="2039-45"/>
    <d v="2013-02-22T00:00:00"/>
    <x v="0"/>
    <s v="M350"/>
    <s v="SINDROME SECO (SJOGREN)"/>
    <s v="19908041-04-0V08AA05"/>
    <s v="LAGRICEL® OFTENO"/>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03212"/>
    <n v="103212"/>
    <x v="3"/>
    <s v="UNICA"/>
    <n v="20"/>
    <d v="2014-08-08T00:00:00"/>
    <d v="2017-08-07T00:00:00"/>
  </r>
  <r>
    <n v="739191"/>
    <n v="739191"/>
    <n v="102143314"/>
    <n v="1"/>
    <s v="NELSON VASQUEZ MORENO"/>
    <s v="CC"/>
    <n v="19368438"/>
    <d v="2013-04-23T00:00:00"/>
    <d v="2013-05-15T00:00:00"/>
    <d v="2014-12-15T00:00:00"/>
    <m/>
    <m/>
    <n v="205"/>
    <n v="346109"/>
    <s v="816001182-7"/>
    <s v="AUDIFARMA S.A."/>
    <s v="2083-222"/>
    <d v="2013-04-19T00:00:00"/>
    <x v="0"/>
    <s v="C61X"/>
    <s v="TUMOR MALIGNO DE LA PROSTATA"/>
    <s v="19935680-04-0G04BE08"/>
    <s v="CIALIS ® 20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00476"/>
    <n v="100476"/>
    <x v="3"/>
    <s v="UNICA"/>
    <n v="20"/>
    <d v="2014-08-08T00:00:00"/>
    <d v="2017-08-07T00:00:00"/>
  </r>
  <r>
    <n v="739192"/>
    <n v="739192"/>
    <n v="102143315"/>
    <n v="1"/>
    <s v="RAMON MARTINEZ SANDOVAL"/>
    <s v="CC"/>
    <n v="17152995"/>
    <d v="2013-04-23T00:00:00"/>
    <d v="2013-05-15T00:00:00"/>
    <d v="2014-12-15T00:00:00"/>
    <m/>
    <m/>
    <n v="205"/>
    <n v="346113"/>
    <s v="816001182-7"/>
    <s v="AUDIFARMA S.A."/>
    <s v="2011-217"/>
    <d v="2013-01-21T00:00:00"/>
    <x v="0"/>
    <s v="G409"/>
    <s v="EPILEPSIA- TIPO NO ESPECIFICADO"/>
    <s v="20029280-03-0N03AX14"/>
    <s v="LEVETIRACETAM TABLETAS 500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02060"/>
    <n v="102060"/>
    <x v="3"/>
    <s v="UNICA"/>
    <n v="20"/>
    <d v="2014-08-08T00:00:00"/>
    <d v="2017-08-07T00:00:00"/>
  </r>
  <r>
    <n v="739200"/>
    <n v="739200"/>
    <n v="102143323"/>
    <n v="1"/>
    <s v="SEBASTIAN MARTINEZ OLIVERA"/>
    <s v="RC"/>
    <n v="1029147380"/>
    <d v="2013-04-27T00:00:00"/>
    <d v="2013-05-24T00:00:00"/>
    <d v="2014-04-15T00:00:00"/>
    <m/>
    <m/>
    <s v="TUT"/>
    <n v="162467"/>
    <s v="816001182-7"/>
    <s v="AUDIFARMA S.A."/>
    <s v="2063-426"/>
    <d v="2013-03-22T00:00:00"/>
    <x v="0"/>
    <s v="E348"/>
    <s v="OTROS TRASTORNOS ENDOCRINOS ESPECIFICADOS"/>
    <s v="99999999-99-99999999"/>
    <s v="Preparaciones magistrale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61570"/>
    <n v="61570"/>
    <x v="3"/>
    <s v="UNICA"/>
    <n v="20"/>
    <d v="2014-08-08T00:00:00"/>
    <d v="2017-08-07T00:00:00"/>
  </r>
  <r>
    <n v="739202"/>
    <n v="739202"/>
    <n v="102143325"/>
    <n v="1"/>
    <s v="MARIA TERESA CALDERON CARVAJAL"/>
    <s v="CC"/>
    <n v="41679554"/>
    <d v="2013-05-16T00:00:00"/>
    <d v="2013-05-24T00:00:00"/>
    <d v="2014-12-15T00:00:00"/>
    <m/>
    <m/>
    <s v="ACB"/>
    <n v="120491"/>
    <s v="816001182-7"/>
    <s v="AUDIFARMA S.A."/>
    <s v="2099-272"/>
    <d v="2013-05-10T00:00:00"/>
    <x v="0"/>
    <s v="N319"/>
    <s v="DISFUNCION NEUROMUSCULAR DE LA VEJIGA- NO ESPECIFICADA"/>
    <s v="19925134-01-0G04BD07"/>
    <s v="DETRUSITOL SR 4 MG CAPSUL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34910"/>
    <n v="134910"/>
    <x v="3"/>
    <s v="UNICA"/>
    <n v="20"/>
    <d v="2014-08-08T00:00:00"/>
    <d v="2017-08-07T00:00:00"/>
  </r>
  <r>
    <n v="739204"/>
    <n v="739204"/>
    <n v="102143327"/>
    <n v="1"/>
    <s v="MARIA TERESA PULIDO DE CARRILLO"/>
    <s v="CC"/>
    <n v="23960046"/>
    <d v="2013-05-11T00:00:00"/>
    <d v="2013-05-24T00:00:00"/>
    <d v="2014-12-15T00:00:00"/>
    <m/>
    <m/>
    <s v="ACB"/>
    <n v="120499"/>
    <s v="816001182-7"/>
    <s v="AUDIFARMA S.A."/>
    <s v="1993-308"/>
    <d v="2012-12-28T00:00:00"/>
    <x v="0"/>
    <s v="H402"/>
    <s v="GLAUCOMA PRIMARIO DE ANGULO CERRADO"/>
    <s v="19992554-01-0S01ED51"/>
    <s v="KRYTANTEK OFTENO"/>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07496"/>
    <n v="207496"/>
    <x v="3"/>
    <s v="UNICA"/>
    <n v="20"/>
    <d v="2014-08-08T00:00:00"/>
    <d v="2017-08-07T00:00:00"/>
  </r>
  <r>
    <n v="739205"/>
    <n v="739205"/>
    <n v="102143328"/>
    <n v="1"/>
    <s v="ANA CECILIA VILLALBA OLIVEROS"/>
    <s v="CC"/>
    <n v="41729383"/>
    <d v="2013-05-18T00:00:00"/>
    <d v="2013-05-24T00:00:00"/>
    <d v="2014-12-15T00:00:00"/>
    <m/>
    <m/>
    <s v="ACB"/>
    <n v="120507"/>
    <s v="816001182-7"/>
    <s v="AUDIFARMA S.A."/>
    <s v="2081-397"/>
    <d v="2013-04-17T00:00:00"/>
    <x v="0"/>
    <s v="I10X"/>
    <s v="HIPERTENSION ESENCIAL (PRIMARIA)"/>
    <s v="19976565-02-0C09DA04"/>
    <s v="COAPROVEL ® 300/25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37244"/>
    <n v="237244"/>
    <x v="3"/>
    <s v="UNICA"/>
    <n v="20"/>
    <d v="2014-08-08T00:00:00"/>
    <d v="2017-08-07T00:00:00"/>
  </r>
  <r>
    <n v="739207"/>
    <n v="739207"/>
    <n v="102143330"/>
    <n v="1"/>
    <s v="SEGUNDO WENCESLAO RICO GOMEZ"/>
    <s v="CC"/>
    <n v="17104753"/>
    <d v="2013-05-16T00:00:00"/>
    <d v="2013-05-24T00:00:00"/>
    <d v="2014-12-15T00:00:00"/>
    <m/>
    <m/>
    <s v="ACB"/>
    <n v="120516"/>
    <s v="816001182-7"/>
    <s v="AUDIFARMA S.A."/>
    <s v="2101-109"/>
    <d v="2013-05-14T00:00:00"/>
    <x v="0"/>
    <s v="J450"/>
    <s v="ASMA PREDOMINANTEMENTE ALERGICA"/>
    <s v="20013309-02-0R03AK06"/>
    <s v="SERETIDE DISKUS 50/250 MC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30231"/>
    <n v="130231"/>
    <x v="3"/>
    <s v="UNICA"/>
    <n v="20"/>
    <d v="2014-08-08T00:00:00"/>
    <d v="2017-08-07T00:00:00"/>
  </r>
  <r>
    <n v="739208"/>
    <n v="739208"/>
    <n v="102143331"/>
    <n v="1"/>
    <s v="LUZ MARY FONSECA RICO"/>
    <s v="TI"/>
    <n v="1031420823"/>
    <d v="2013-05-16T00:00:00"/>
    <d v="2013-05-24T00:00:00"/>
    <d v="2014-12-15T00:00:00"/>
    <m/>
    <m/>
    <s v="ACB"/>
    <n v="120517"/>
    <s v="816001182-7"/>
    <s v="AUDIFARMA S.A."/>
    <s v="2103-126"/>
    <d v="2013-05-16T00:00:00"/>
    <x v="0"/>
    <s v="E301"/>
    <s v="PUBERTAD PRECOZ"/>
    <s v="19982483-03-0L02AE04"/>
    <s v="GONAPEPTYL® DEPOT"/>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32599"/>
    <n v="232599"/>
    <x v="3"/>
    <s v="UNICA"/>
    <n v="20"/>
    <d v="2014-08-08T00:00:00"/>
    <d v="2017-08-07T00:00:00"/>
  </r>
  <r>
    <n v="739209"/>
    <n v="739209"/>
    <n v="102143332"/>
    <n v="1"/>
    <s v="VICTOR JOVINO PEREZ HERNANDEZ"/>
    <s v="CC"/>
    <n v="240488"/>
    <d v="2013-05-16T00:00:00"/>
    <d v="2013-05-24T00:00:00"/>
    <d v="2014-12-15T00:00:00"/>
    <m/>
    <m/>
    <s v="ACB"/>
    <n v="120549"/>
    <s v="816001182-7"/>
    <s v="AUDIFARMA S.A."/>
    <s v="2099-213"/>
    <d v="2013-05-10T00:00:00"/>
    <x v="0"/>
    <s v="J449"/>
    <s v="ENFERMEDAD PULMONAR OBSTRUCTIVA CRONICA- NO ESPECIFICADA"/>
    <s v="19902533-03-0R03AK06"/>
    <s v="SERETIDE DISKUS 50/500 MC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46604"/>
    <n v="146604"/>
    <x v="3"/>
    <s v="UNICA"/>
    <n v="20"/>
    <d v="2014-08-08T00:00:00"/>
    <d v="2017-08-07T00:00:00"/>
  </r>
  <r>
    <n v="739210"/>
    <n v="739210"/>
    <n v="102143333"/>
    <n v="1"/>
    <s v="PEDRO PABLO ROMERO TORRES"/>
    <s v="CC"/>
    <n v="2954194"/>
    <d v="2013-05-16T00:00:00"/>
    <d v="2013-05-24T00:00:00"/>
    <d v="2014-12-15T00:00:00"/>
    <m/>
    <m/>
    <s v="ACB"/>
    <n v="120550"/>
    <s v="816001182-7"/>
    <s v="AUDIFARMA S.A."/>
    <s v="2099-124"/>
    <d v="2013-05-10T00:00:00"/>
    <x v="0"/>
    <s v="J449"/>
    <s v="ENFERMEDAD PULMONAR OBSTRUCTIVA CRONICA- NO ESPECIFICADA"/>
    <s v="19902533-03-0R03AK06"/>
    <s v="SERETIDE DISKUS 50/500 MC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46604"/>
    <n v="146604"/>
    <x v="3"/>
    <s v="UNICA"/>
    <n v="20"/>
    <d v="2014-08-08T00:00:00"/>
    <d v="2017-08-07T00:00:00"/>
  </r>
  <r>
    <n v="739212"/>
    <n v="739212"/>
    <n v="102143335"/>
    <n v="1"/>
    <s v="EHIDA MARIA RODRIGUEZ OSPINA"/>
    <s v="CC"/>
    <n v="51947396"/>
    <d v="2013-05-14T00:00:00"/>
    <d v="2013-05-24T00:00:00"/>
    <d v="2014-12-15T00:00:00"/>
    <m/>
    <m/>
    <s v="ACB"/>
    <n v="119866"/>
    <s v="816001182-7"/>
    <s v="AUDIFARMA S.A."/>
    <s v="2055-261"/>
    <d v="2013-03-13T00:00:00"/>
    <x v="0"/>
    <s v="E104"/>
    <s v="DIABETES MELLITUS INSULINODEPENDIENTE CON COMPLICACIONES NEUROLOGICAS"/>
    <s v="19994136-02-0A10XA99"/>
    <s v="THIOCTACID ® 600MG HR TABLETA LACADA"/>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10700"/>
    <n v="110700"/>
    <x v="3"/>
    <s v="UNICA"/>
    <n v="20"/>
    <d v="2014-08-08T00:00:00"/>
    <d v="2017-08-07T00:00:00"/>
  </r>
  <r>
    <n v="739213"/>
    <n v="739213"/>
    <n v="102143336"/>
    <n v="1"/>
    <s v="GUSTAVO PARDO CASTELLANO"/>
    <s v="CC"/>
    <n v="79110066"/>
    <d v="2013-05-14T00:00:00"/>
    <d v="2013-05-24T00:00:00"/>
    <d v="2014-12-15T00:00:00"/>
    <m/>
    <m/>
    <s v="ACB"/>
    <n v="119869"/>
    <s v="816001182-7"/>
    <s v="AUDIFARMA S.A."/>
    <s v="2095-337"/>
    <d v="2013-05-06T00:00:00"/>
    <x v="0"/>
    <s v="H401"/>
    <s v="GLAUCOMA PRIMARIO DE ANGULO ABIERTO"/>
    <s v="20044696-01-0S01ED51"/>
    <s v="BRIMODELT PLUS ® GOTAS OFTALMIC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27254"/>
    <n v="127254"/>
    <x v="3"/>
    <s v="UNICA"/>
    <n v="20"/>
    <d v="2014-08-08T00:00:00"/>
    <d v="2017-08-07T00:00:00"/>
  </r>
  <r>
    <n v="739214"/>
    <n v="739214"/>
    <n v="102143337"/>
    <n v="1"/>
    <s v="JORGE ELIECER YAZO CASTANEDA"/>
    <s v="CC"/>
    <n v="2883571"/>
    <d v="2013-05-04T00:00:00"/>
    <d v="2013-05-24T00:00:00"/>
    <d v="2014-12-15T00:00:00"/>
    <m/>
    <m/>
    <s v="ACB"/>
    <n v="119873"/>
    <s v="816001182-7"/>
    <s v="AUDIFARMA S.A."/>
    <s v="2045-199"/>
    <d v="2013-03-01T00:00:00"/>
    <x v="0"/>
    <s v="N40X"/>
    <s v="HIPERPLASIA DE LA PROSTATA"/>
    <s v="20020466-01-0G04CB02"/>
    <s v="DUODART® CAPSUL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11150"/>
    <n v="111150"/>
    <x v="3"/>
    <s v="UNICA"/>
    <n v="20"/>
    <d v="2014-08-08T00:00:00"/>
    <d v="2017-08-07T00:00:00"/>
  </r>
  <r>
    <n v="739215"/>
    <n v="739215"/>
    <n v="102143338"/>
    <n v="1"/>
    <s v="GLORIA CECILIA BERMUDEZ DE URENA"/>
    <s v="CC"/>
    <n v="39551877"/>
    <d v="2013-05-15T00:00:00"/>
    <d v="2013-05-24T00:00:00"/>
    <d v="2014-12-15T00:00:00"/>
    <m/>
    <m/>
    <s v="ACB"/>
    <n v="119876"/>
    <s v="816001182-7"/>
    <s v="AUDIFARMA S.A."/>
    <s v="2001-244"/>
    <d v="2013-01-08T00:00:00"/>
    <x v="0"/>
    <s v="H400"/>
    <s v="SOSPECHA DE GLAUCOMA"/>
    <s v="19956212-02-0S01EA05"/>
    <s v="COMBIGAN ®"/>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27254"/>
    <n v="127254"/>
    <x v="3"/>
    <s v="UNICA"/>
    <n v="20"/>
    <d v="2014-08-08T00:00:00"/>
    <d v="2017-08-07T00:00:00"/>
  </r>
  <r>
    <n v="739216"/>
    <n v="739216"/>
    <n v="102143339"/>
    <n v="1"/>
    <s v="JOSE DE JESUS MONTAÑEZ CRUZ"/>
    <s v="CC"/>
    <n v="17157460"/>
    <d v="2013-05-10T00:00:00"/>
    <d v="2013-05-24T00:00:00"/>
    <d v="2014-12-15T00:00:00"/>
    <m/>
    <m/>
    <s v="ACB"/>
    <n v="119878"/>
    <s v="816001182-7"/>
    <s v="AUDIFARMA S.A."/>
    <s v="2071-147"/>
    <d v="2013-04-05T00:00:00"/>
    <x v="0"/>
    <s v="G20X"/>
    <s v="ENFERMEDAD DE PARKINSON"/>
    <s v="20015270-02-0N04BC05"/>
    <s v="MIRAPEX ® ER 1.5 MG TABLETAS DE LIBERACIÓN PROLONGADA"/>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01150"/>
    <n v="201150"/>
    <x v="3"/>
    <s v="UNICA"/>
    <n v="20"/>
    <d v="2014-08-08T00:00:00"/>
    <d v="2017-08-07T00:00:00"/>
  </r>
  <r>
    <n v="739217"/>
    <n v="739217"/>
    <n v="102143340"/>
    <n v="1"/>
    <s v="FERNANDO ARROYO PATINO"/>
    <s v="CC"/>
    <n v="17199622"/>
    <d v="2013-05-15T00:00:00"/>
    <d v="2013-05-24T00:00:00"/>
    <d v="2014-12-15T00:00:00"/>
    <m/>
    <m/>
    <s v="ACB"/>
    <n v="119903"/>
    <s v="816001182-7"/>
    <s v="AUDIFARMA S.A."/>
    <s v="1975-327"/>
    <d v="2012-12-07T00:00:00"/>
    <x v="0"/>
    <s v="I48X"/>
    <s v="FIBRILACION Y ALETEO AURICULAR"/>
    <s v="20015718-02-0B01AE07"/>
    <s v="PRADAXA® 150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86360"/>
    <n v="186360"/>
    <x v="3"/>
    <s v="UNICA"/>
    <n v="20"/>
    <d v="2014-08-08T00:00:00"/>
    <d v="2017-08-07T00:00:00"/>
  </r>
  <r>
    <n v="739218"/>
    <n v="739218"/>
    <n v="102143341"/>
    <n v="1"/>
    <s v="MARIA TERESA JARA MUNOZ"/>
    <s v="CC"/>
    <n v="20258745"/>
    <d v="2013-05-15T00:00:00"/>
    <d v="2013-05-24T00:00:00"/>
    <d v="2014-12-15T00:00:00"/>
    <m/>
    <m/>
    <s v="ACB"/>
    <n v="119904"/>
    <s v="816001182-7"/>
    <s v="AUDIFARMA S.A."/>
    <s v="1981-78"/>
    <d v="2012-12-14T00:00:00"/>
    <x v="0"/>
    <s v="H409"/>
    <s v="GLAUCOMA- NO ESPECIFICADO"/>
    <s v="19992554-01-0S01ED51"/>
    <s v="KRYTANTEK OFTENO"/>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07496"/>
    <n v="207496"/>
    <x v="3"/>
    <s v="UNICA"/>
    <n v="20"/>
    <d v="2014-08-08T00:00:00"/>
    <d v="2017-08-07T00:00:00"/>
  </r>
  <r>
    <n v="739220"/>
    <n v="739220"/>
    <n v="102143343"/>
    <n v="1"/>
    <s v="AURORA MEDINA ORTIZ"/>
    <s v="CC"/>
    <n v="20248875"/>
    <d v="2013-05-16T00:00:00"/>
    <d v="2013-05-24T00:00:00"/>
    <d v="2014-12-15T00:00:00"/>
    <m/>
    <m/>
    <s v="ACB"/>
    <n v="120537"/>
    <s v="816001182-7"/>
    <s v="AUDIFARMA S.A."/>
    <s v="2047-197"/>
    <d v="2013-03-04T00:00:00"/>
    <x v="0"/>
    <s v="H408"/>
    <s v="OTROS GLAUCOMAS"/>
    <s v="00229448-03-0S01EC04"/>
    <s v="AZOPT® SUSPENSIÓN OFTÁLMICA ESTÉRIL"/>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10056"/>
    <n v="110056"/>
    <x v="3"/>
    <s v="UNICA"/>
    <n v="20"/>
    <d v="2014-08-08T00:00:00"/>
    <d v="2017-08-07T00:00:00"/>
  </r>
  <r>
    <n v="739222"/>
    <n v="739222"/>
    <n v="102143345"/>
    <n v="1"/>
    <s v="CARMEN ELISA PALACIOS PAZMINO"/>
    <s v="CC"/>
    <n v="51642001"/>
    <d v="2013-05-15T00:00:00"/>
    <d v="2013-05-24T00:00:00"/>
    <d v="2014-12-15T00:00:00"/>
    <m/>
    <m/>
    <s v="ACB"/>
    <n v="120451"/>
    <s v="816001182-7"/>
    <s v="AUDIFARMA S.A."/>
    <s v="2001-125"/>
    <d v="2013-01-08T00:00:00"/>
    <x v="0"/>
    <s v="J450"/>
    <s v="ASMA PREDOMINANTEMENTE ALERGICA"/>
    <s v="19902533-03-0R03AK06"/>
    <s v="SERETIDE DISKUS 50/500 MC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46604"/>
    <n v="146604"/>
    <x v="3"/>
    <s v="UNICA"/>
    <n v="20"/>
    <d v="2014-08-08T00:00:00"/>
    <d v="2017-08-07T00:00:00"/>
  </r>
  <r>
    <n v="739223"/>
    <n v="739223"/>
    <n v="102143346"/>
    <n v="1"/>
    <s v="BLANCA ISABEL GARZON AYALA"/>
    <s v="CC"/>
    <n v="20282527"/>
    <d v="2013-05-16T00:00:00"/>
    <d v="2013-05-24T00:00:00"/>
    <d v="2014-12-15T00:00:00"/>
    <m/>
    <m/>
    <s v="ACB"/>
    <n v="120452"/>
    <s v="816001182-7"/>
    <s v="AUDIFARMA S.A."/>
    <s v="2027-85"/>
    <d v="2013-02-08T00:00:00"/>
    <x v="0"/>
    <s v="I10X"/>
    <s v="HIPERTENSION ESENCIAL (PRIMARIA)"/>
    <s v="19980966-03-0C09DA03"/>
    <s v="DIOVAN® HCT 320/12.5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65704"/>
    <n v="165704"/>
    <x v="3"/>
    <s v="UNICA"/>
    <n v="20"/>
    <d v="2014-08-08T00:00:00"/>
    <d v="2017-08-07T00:00:00"/>
  </r>
  <r>
    <n v="739224"/>
    <n v="739224"/>
    <n v="102143347"/>
    <n v="1"/>
    <s v="MISAEL RODRIGUEZ OSPINA"/>
    <s v="CC"/>
    <n v="2319526"/>
    <d v="2013-05-09T00:00:00"/>
    <d v="2013-05-24T00:00:00"/>
    <d v="2014-12-15T00:00:00"/>
    <m/>
    <m/>
    <s v="ACB"/>
    <n v="120457"/>
    <s v="816001182-7"/>
    <s v="AUDIFARMA S.A."/>
    <s v="2025-227"/>
    <d v="2013-02-06T00:00:00"/>
    <x v="0"/>
    <s v="I48X"/>
    <s v="FIBRILACION Y ALETEO AURICULAR"/>
    <s v="19993897-02-0B01AE07"/>
    <s v="PRADAXA ® 110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36500"/>
    <n v="136500"/>
    <x v="3"/>
    <s v="UNICA"/>
    <n v="20"/>
    <d v="2014-08-08T00:00:00"/>
    <d v="2017-08-07T00:00:00"/>
  </r>
  <r>
    <n v="739225"/>
    <n v="739225"/>
    <n v="102143348"/>
    <n v="1"/>
    <s v="DANIELA JIMENEZ GORDILLO"/>
    <s v="TI"/>
    <n v="1023302012"/>
    <d v="2013-05-04T00:00:00"/>
    <d v="2013-05-24T00:00:00"/>
    <d v="2014-12-15T00:00:00"/>
    <m/>
    <m/>
    <s v="ACB"/>
    <n v="120462"/>
    <s v="816001182-7"/>
    <s v="AUDIFARMA S.A."/>
    <s v="2069-51"/>
    <d v="2013-04-03T00:00:00"/>
    <x v="0"/>
    <s v="E301"/>
    <s v="PUBERTAD PRECOZ"/>
    <s v="00060042-01-0L02AE04"/>
    <s v="DECAPEPTYL - P INYECTABLE LIOFILIZADO"/>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32599"/>
    <n v="232599"/>
    <x v="3"/>
    <s v="UNICA"/>
    <n v="20"/>
    <d v="2014-08-08T00:00:00"/>
    <d v="2017-08-07T00:00:00"/>
  </r>
  <r>
    <n v="739227"/>
    <n v="739227"/>
    <n v="102143350"/>
    <n v="1"/>
    <s v="JOSE MARIA MONTANO"/>
    <s v="CC"/>
    <n v="3266992"/>
    <d v="2013-05-14T00:00:00"/>
    <d v="2013-05-24T00:00:00"/>
    <d v="2014-12-15T00:00:00"/>
    <m/>
    <m/>
    <s v="ACB"/>
    <n v="120468"/>
    <s v="816001182-7"/>
    <s v="AUDIFARMA S.A."/>
    <s v="2055-378"/>
    <d v="2013-03-13T00:00:00"/>
    <x v="0"/>
    <s v="H401"/>
    <s v="GLAUCOMA PRIMARIO DE ANGULO ABIERTO"/>
    <s v="19992554-01-0S01ED51"/>
    <s v="KRYTANTEK OFTENO"/>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07496"/>
    <n v="207496"/>
    <x v="3"/>
    <s v="UNICA"/>
    <n v="20"/>
    <d v="2014-08-08T00:00:00"/>
    <d v="2017-08-07T00:00:00"/>
  </r>
  <r>
    <n v="739231"/>
    <n v="739231"/>
    <n v="102143354"/>
    <n v="1"/>
    <s v="DILIA BARRERA DE BARRERA"/>
    <s v="CC"/>
    <n v="20250489"/>
    <d v="2014-01-30T00:00:00"/>
    <d v="2014-02-25T00:00:00"/>
    <d v="2014-12-15T00:00:00"/>
    <m/>
    <m/>
    <s v="MACB"/>
    <n v="232403"/>
    <s v="816001182-7"/>
    <s v="AUDIFARMA S.A."/>
    <s v="2299-394"/>
    <d v="2014-01-22T00:00:00"/>
    <x v="0"/>
    <s v="E46X"/>
    <s v="DESNUTRICION PROTEICOCALORICA - NO ESPECIFICADA"/>
    <s v="00048614-13-0A11AA03"/>
    <s v="ENSURE® POLVO"/>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40992"/>
    <n v="140992"/>
    <x v="3"/>
    <s v="UNICA"/>
    <n v="20"/>
    <d v="2014-08-08T00:00:00"/>
    <d v="2017-08-07T00:00:00"/>
  </r>
  <r>
    <n v="739233"/>
    <n v="739233"/>
    <n v="102143356"/>
    <n v="1"/>
    <s v="ROSA ADELA CASTANEDA DE TALERO"/>
    <s v="CC"/>
    <n v="21161257"/>
    <d v="2014-01-24T00:00:00"/>
    <d v="2014-02-25T00:00:00"/>
    <d v="2014-12-15T00:00:00"/>
    <m/>
    <m/>
    <s v="MACB"/>
    <n v="232137"/>
    <s v="816001182-7"/>
    <s v="AUDIFARMA S.A."/>
    <s v="2229-257"/>
    <d v="2013-10-23T00:00:00"/>
    <x v="0"/>
    <s v="E116"/>
    <s v="DIABETES MELLITUS NO INSULINODEPENDIENTE CON OTRAS COMPLICACIONES ESPECIFICADAS"/>
    <s v="19975048-01-0A10BH01"/>
    <s v="JANUVIA 100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25292"/>
    <n v="125292"/>
    <x v="3"/>
    <s v="UNICA"/>
    <n v="20"/>
    <d v="2014-08-08T00:00:00"/>
    <d v="2017-08-07T00:00:00"/>
  </r>
  <r>
    <n v="739235"/>
    <n v="739235"/>
    <n v="102143358"/>
    <n v="1"/>
    <s v="MARIA LUCIA MENDEZ"/>
    <s v="CC"/>
    <n v="41601951"/>
    <d v="2014-01-23T00:00:00"/>
    <d v="2014-02-25T00:00:00"/>
    <d v="2015-11-17T00:00:00"/>
    <m/>
    <m/>
    <s v="MACB"/>
    <n v="232084"/>
    <s v="816001182-7"/>
    <s v="AUDIFARMA S.A."/>
    <s v="2165-259"/>
    <d v="2013-08-05T00:00:00"/>
    <x v="0"/>
    <s v="E149"/>
    <s v="DIABETES MELLITUS- NO ESPECIFICADA SIN MENCION DE COMPLICACION"/>
    <s v="19988550-04-0A10BH02"/>
    <s v="GALVUS 50 MG COMPRIMIDO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32180"/>
    <n v="32180"/>
    <x v="3"/>
    <s v="UNICA"/>
    <n v="20"/>
    <d v="2014-08-08T00:00:00"/>
    <d v="2017-08-07T00:00:00"/>
  </r>
  <r>
    <n v="739240"/>
    <n v="739240"/>
    <n v="102143363"/>
    <n v="1"/>
    <s v="LUISA DEL CARMEN GOMEZ DE GALVIS"/>
    <s v="CC"/>
    <n v="20466509"/>
    <d v="2014-01-22T00:00:00"/>
    <d v="2014-02-25T00:00:00"/>
    <d v="2014-12-15T00:00:00"/>
    <m/>
    <m/>
    <s v="MACB"/>
    <n v="232016"/>
    <s v="816001182-7"/>
    <s v="AUDIFARMA S.A."/>
    <s v="2177-472"/>
    <d v="2013-08-20T00:00:00"/>
    <x v="0"/>
    <s v="I748"/>
    <s v="EMBOLIA Y TROMBOSIS DE OTRAS ARTERIAS"/>
    <s v="20029235-01-0B01AX06"/>
    <s v="XARELTO® 20 MG COMPRIMIDOS RECUBIERTO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31872"/>
    <n v="131872"/>
    <x v="3"/>
    <s v="UNICA"/>
    <n v="20"/>
    <d v="2014-08-08T00:00:00"/>
    <d v="2017-08-07T00:00:00"/>
  </r>
  <r>
    <n v="739245"/>
    <n v="739245"/>
    <n v="102143368"/>
    <n v="1"/>
    <s v="HELENA CACERES DE PEREZ"/>
    <s v="CC"/>
    <n v="28074197"/>
    <d v="2014-01-18T00:00:00"/>
    <d v="2014-02-25T00:00:00"/>
    <d v="2014-12-15T00:00:00"/>
    <m/>
    <m/>
    <s v="MACB"/>
    <n v="232166"/>
    <s v="816001182-7"/>
    <s v="AUDIFARMA S.A."/>
    <s v="2245-433"/>
    <d v="2013-11-12T00:00:00"/>
    <x v="0"/>
    <s v="E780"/>
    <s v="HIPERCOLESTEROLEMIA PURA"/>
    <s v="20016190-07-0C10AX09"/>
    <s v="CARDIOMAX PLUS 10/20 MG TABLET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52860"/>
    <n v="152860"/>
    <x v="3"/>
    <s v="UNICA"/>
    <n v="20"/>
    <d v="2014-08-08T00:00:00"/>
    <d v="2017-08-07T00:00:00"/>
  </r>
  <r>
    <n v="739247"/>
    <n v="739247"/>
    <n v="102143370"/>
    <n v="1"/>
    <s v="BLANCA OLGA CRUZ DE MOGOLLON"/>
    <s v="CC"/>
    <n v="41344266"/>
    <d v="2014-01-27T00:00:00"/>
    <d v="2014-02-25T00:00:00"/>
    <d v="2014-12-15T00:00:00"/>
    <m/>
    <m/>
    <s v="MACB"/>
    <n v="232301"/>
    <s v="816001182-7"/>
    <s v="AUDIFARMA S.A."/>
    <s v="2297-7"/>
    <d v="2014-01-20T00:00:00"/>
    <x v="0"/>
    <s v="I48X"/>
    <s v="FIBRILACION Y ALETEO AURICULAR"/>
    <s v="19993897-02-0B01AE07"/>
    <s v="PRADAXA ® 110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29720"/>
    <n v="129720"/>
    <x v="3"/>
    <s v="UNICA"/>
    <n v="20"/>
    <d v="2014-08-08T00:00:00"/>
    <d v="2017-08-07T00:00:00"/>
  </r>
  <r>
    <n v="739248"/>
    <n v="739248"/>
    <n v="102143371"/>
    <n v="1"/>
    <s v="JULIA PEREIRA DE DONOSO"/>
    <s v="CC"/>
    <n v="20333474"/>
    <d v="2014-01-27T00:00:00"/>
    <d v="2014-02-25T00:00:00"/>
    <d v="2014-12-15T00:00:00"/>
    <m/>
    <m/>
    <s v="MACB"/>
    <n v="232302"/>
    <s v="816001182-7"/>
    <s v="AUDIFARMA S.A."/>
    <s v="2113-58"/>
    <d v="2013-05-29T00:00:00"/>
    <x v="0"/>
    <s v="I10X"/>
    <s v="HIPERTENSION ESENCIAL (PRIMARIA)"/>
    <s v="20017107-03-0C09DB04"/>
    <s v="MICARDIS® AMLO 80MG/5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84792"/>
    <n v="184792"/>
    <x v="3"/>
    <s v="UNICA"/>
    <n v="20"/>
    <d v="2014-08-08T00:00:00"/>
    <d v="2017-08-07T00:00:00"/>
  </r>
  <r>
    <n v="739249"/>
    <n v="739249"/>
    <n v="102143372"/>
    <n v="1"/>
    <s v="ROSA AMALIA SARMIENTO DE PULIDO"/>
    <s v="CC"/>
    <n v="20165247"/>
    <d v="2014-01-28T00:00:00"/>
    <d v="2014-02-25T00:00:00"/>
    <d v="2014-12-15T00:00:00"/>
    <m/>
    <m/>
    <s v="MACB"/>
    <n v="232309"/>
    <s v="816001182-7"/>
    <s v="AUDIFARMA S.A."/>
    <s v="2191-298"/>
    <d v="2013-09-06T00:00:00"/>
    <x v="0"/>
    <s v="F03X"/>
    <s v="DEMENCIA - NO ESPECIFICADA"/>
    <s v="19954847-02-0N06DA04"/>
    <s v="REMINYL ® ER CAPSULAS DE 16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57368"/>
    <n v="157368"/>
    <x v="3"/>
    <s v="UNICA"/>
    <n v="20"/>
    <d v="2014-08-08T00:00:00"/>
    <d v="2017-08-07T00:00:00"/>
  </r>
  <r>
    <n v="739263"/>
    <n v="739263"/>
    <n v="102143386"/>
    <n v="1"/>
    <s v="DIANA MARCELA BORRAY PALACIOS"/>
    <s v="CC"/>
    <n v="38143923"/>
    <d v="2014-01-25T00:00:00"/>
    <d v="2014-02-25T00:00:00"/>
    <d v="2014-12-15T00:00:00"/>
    <m/>
    <m/>
    <s v="MACB"/>
    <n v="232206"/>
    <s v="816001182-7"/>
    <s v="AUDIFARMA S.A."/>
    <s v="2293-242"/>
    <d v="2014-01-15T00:00:00"/>
    <x v="0"/>
    <s v="M796"/>
    <s v="DOLOR EN MIEMBRO"/>
    <s v="19982562-01-0N01BB02"/>
    <s v="VERSATIS ® 5% PARCHE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85174"/>
    <n v="285174"/>
    <x v="3"/>
    <s v="UNICA"/>
    <n v="20"/>
    <d v="2014-08-08T00:00:00"/>
    <d v="2017-08-07T00:00:00"/>
  </r>
  <r>
    <n v="739268"/>
    <n v="739268"/>
    <n v="102143391"/>
    <n v="1"/>
    <s v="VICTOR JULIO PAEZ BERNAL"/>
    <s v="CC"/>
    <n v="143512"/>
    <d v="2014-01-27T00:00:00"/>
    <d v="2014-02-25T00:00:00"/>
    <d v="2014-12-15T00:00:00"/>
    <m/>
    <m/>
    <s v="MACB"/>
    <n v="232269"/>
    <s v="816001182-7"/>
    <s v="AUDIFARMA S.A."/>
    <s v="2227-227"/>
    <d v="2013-10-21T00:00:00"/>
    <x v="0"/>
    <s v="N40X"/>
    <s v="HIPERPLASIA DE LA PROSTATA"/>
    <s v="20020466-02-0G04CB02"/>
    <s v="DUODART® CAPSUL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06170"/>
    <n v="106170"/>
    <x v="3"/>
    <s v="UNICA"/>
    <n v="20"/>
    <d v="2014-08-08T00:00:00"/>
    <d v="2017-08-07T00:00:00"/>
  </r>
  <r>
    <n v="739269"/>
    <n v="739269"/>
    <n v="102143392"/>
    <n v="1"/>
    <s v="LUIS FRANCISCO GAONA"/>
    <s v="CC"/>
    <n v="19117689"/>
    <d v="2014-01-27T00:00:00"/>
    <d v="2014-02-25T00:00:00"/>
    <d v="2014-12-15T00:00:00"/>
    <m/>
    <m/>
    <s v="MACB"/>
    <n v="232277"/>
    <s v="816001182-7"/>
    <s v="AUDIFARMA S.A."/>
    <s v="2177-493"/>
    <d v="2013-08-20T00:00:00"/>
    <x v="0"/>
    <s v="J449"/>
    <s v="ENFERMEDAD PULMONAR OBSTRUCTIVA CRONICA- NO ESPECIFICADA"/>
    <s v="19902533-03-0R03AK06"/>
    <s v="SERETIDE DISKUS 50/500 MC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46604"/>
    <n v="146604"/>
    <x v="3"/>
    <s v="UNICA"/>
    <n v="20"/>
    <d v="2014-08-08T00:00:00"/>
    <d v="2017-08-07T00:00:00"/>
  </r>
  <r>
    <n v="739280"/>
    <n v="739280"/>
    <n v="102143403"/>
    <n v="1"/>
    <s v="SANTIAGO ARENAS SUAREZ"/>
    <s v="TI"/>
    <n v="97062015580"/>
    <d v="2014-01-30T00:00:00"/>
    <d v="2014-02-25T00:00:00"/>
    <d v="2014-12-15T00:00:00"/>
    <m/>
    <m/>
    <s v="MACB"/>
    <n v="232402"/>
    <s v="816001182-7"/>
    <s v="AUDIFARMA S.A."/>
    <s v="2285-391"/>
    <d v="2014-01-02T00:00:00"/>
    <x v="0"/>
    <s v="E46X"/>
    <s v="DESNUTRICION PROTEICOCALORICA - NO ESPECIFICADA"/>
    <s v="00048092-05-0A11AA03"/>
    <s v="NESTLE NUTREN 1.0"/>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53540"/>
    <n v="153540"/>
    <x v="3"/>
    <s v="UNICA"/>
    <n v="20"/>
    <d v="2014-08-08T00:00:00"/>
    <d v="2017-08-07T00:00:00"/>
  </r>
  <r>
    <n v="739281"/>
    <n v="739281"/>
    <n v="102143404"/>
    <n v="1"/>
    <s v="LUZ HELENA ORTIZ DE GONZALEZ"/>
    <s v="CC"/>
    <n v="41315798"/>
    <d v="2014-01-30T00:00:00"/>
    <d v="2014-02-25T00:00:00"/>
    <d v="2014-12-15T00:00:00"/>
    <m/>
    <m/>
    <s v="MACB"/>
    <n v="232405"/>
    <s v="816001182-7"/>
    <s v="AUDIFARMA S.A."/>
    <s v="2301-181"/>
    <d v="2014-01-24T00:00:00"/>
    <x v="0"/>
    <s v="N319"/>
    <s v="DISFUNCION NEUROMUSCULAR DE LA VEJIGA- NO ESPECIFICADA"/>
    <s v="19925134-01-0G04BD07"/>
    <s v="DETRUSITOL SR 4 MG CAPSUL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25410"/>
    <n v="125410"/>
    <x v="3"/>
    <s v="UNICA"/>
    <n v="20"/>
    <d v="2014-08-08T00:00:00"/>
    <d v="2017-08-07T00:00:00"/>
  </r>
  <r>
    <n v="739282"/>
    <n v="739282"/>
    <n v="102143405"/>
    <n v="1"/>
    <s v="ASCENETH TARQUINO GOMEZ"/>
    <s v="CC"/>
    <n v="20142787"/>
    <d v="2014-01-31T00:00:00"/>
    <d v="2014-02-25T00:00:00"/>
    <d v="2014-12-15T00:00:00"/>
    <m/>
    <m/>
    <s v="MACB"/>
    <n v="232411"/>
    <s v="816001182-7"/>
    <s v="AUDIFARMA S.A."/>
    <s v="2295-32"/>
    <d v="2014-01-17T00:00:00"/>
    <x v="0"/>
    <s v="H401"/>
    <s v="GLAUCOMA PRIMARIO DE ANGULO ABIERTO"/>
    <s v="19981485-02-0S01ED51"/>
    <s v="DUOTRAV® SOLUCION OFTALMICA ESTERIL"/>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06388"/>
    <n v="106388"/>
    <x v="3"/>
    <s v="UNICA"/>
    <n v="20"/>
    <d v="2014-08-08T00:00:00"/>
    <d v="2017-08-07T00:00:00"/>
  </r>
  <r>
    <n v="739291"/>
    <n v="739291"/>
    <n v="102143414"/>
    <n v="1"/>
    <s v="ALVARO MARTINEZ HERRERA"/>
    <s v="CC"/>
    <n v="116759"/>
    <d v="2014-01-24T00:00:00"/>
    <d v="2014-02-25T00:00:00"/>
    <d v="2014-12-15T00:00:00"/>
    <m/>
    <m/>
    <s v="MACB"/>
    <n v="232156"/>
    <s v="816001182-7"/>
    <s v="AUDIFARMA S.A."/>
    <s v="2229-143"/>
    <d v="2013-10-23T00:00:00"/>
    <x v="0"/>
    <s v="Z961"/>
    <s v="PRESENCIA DE LENTES INTRAOCULARES"/>
    <s v="19981485-02-0S01ED51"/>
    <s v="DUOTRAV® SOLUCION OFTALMICA ESTERIL"/>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06388"/>
    <n v="106388"/>
    <x v="3"/>
    <s v="UNICA"/>
    <n v="20"/>
    <d v="2014-08-08T00:00:00"/>
    <d v="2017-08-07T00:00:00"/>
  </r>
  <r>
    <n v="739292"/>
    <n v="739292"/>
    <n v="102143415"/>
    <n v="1"/>
    <s v="CARLOS CESAR PEREZ JIMENEZ"/>
    <s v="CC"/>
    <n v="19241092"/>
    <d v="2014-01-21T00:00:00"/>
    <d v="2014-02-25T00:00:00"/>
    <d v="2014-12-15T00:00:00"/>
    <m/>
    <m/>
    <s v="MACB"/>
    <n v="232001"/>
    <s v="816001182-7"/>
    <s v="AUDIFARMA S.A."/>
    <s v="2289-175"/>
    <d v="2014-01-10T00:00:00"/>
    <x v="0"/>
    <s v="K219"/>
    <s v="ENFERMEDAD DEL REFLUJO GASTROESOFAGICO SIN ESOFAGITIS"/>
    <s v="20007744-03-0A03FA97"/>
    <s v="MOXAR® SI TABLET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35570"/>
    <n v="235570"/>
    <x v="3"/>
    <s v="UNICA"/>
    <n v="20"/>
    <d v="2014-08-08T00:00:00"/>
    <d v="2017-08-07T00:00:00"/>
  </r>
  <r>
    <n v="739294"/>
    <n v="739294"/>
    <n v="102143417"/>
    <n v="1"/>
    <s v="MARIA DEL CARMEN RAMOS DE FORERO"/>
    <s v="CC"/>
    <n v="20102466"/>
    <d v="2014-01-23T00:00:00"/>
    <d v="2014-02-25T00:00:00"/>
    <d v="2014-12-15T00:00:00"/>
    <m/>
    <m/>
    <s v="MACB"/>
    <n v="232080"/>
    <s v="816001182-7"/>
    <s v="AUDIFARMA S.A."/>
    <s v="2275-322"/>
    <d v="2013-12-18T00:00:00"/>
    <x v="0"/>
    <s v="I48X"/>
    <s v="FIBRILACION Y ALETEO AURICULAR"/>
    <s v="20056956-01-0B01AF02"/>
    <s v="ELIQUIS® 5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03340"/>
    <n v="203340"/>
    <x v="3"/>
    <s v="UNICA"/>
    <n v="20"/>
    <d v="2014-08-08T00:00:00"/>
    <d v="2017-08-07T00:00:00"/>
  </r>
  <r>
    <n v="739297"/>
    <n v="739297"/>
    <n v="102143420"/>
    <n v="1"/>
    <s v="RAFAEL ALFONSO NEIRA MARTINEZ"/>
    <s v="CC"/>
    <n v="17049337"/>
    <d v="2014-01-23T00:00:00"/>
    <d v="2014-02-25T00:00:00"/>
    <d v="2014-12-15T00:00:00"/>
    <m/>
    <m/>
    <s v="MACB"/>
    <n v="232087"/>
    <s v="816001182-7"/>
    <s v="AUDIFARMA S.A."/>
    <s v="2287-642"/>
    <d v="2014-01-07T00:00:00"/>
    <x v="0"/>
    <s v="J449"/>
    <s v="ENFERMEDAD PULMONAR OBSTRUCTIVA CRONICA- NO ESPECIFICADA"/>
    <s v="19902533-03-0R03AK06"/>
    <s v="SERETIDE DISKUS 50/500 MC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44204"/>
    <n v="144204"/>
    <x v="3"/>
    <s v="UNICA"/>
    <n v="20"/>
    <d v="2014-08-08T00:00:00"/>
    <d v="2017-08-07T00:00:00"/>
  </r>
  <r>
    <n v="739300"/>
    <n v="739300"/>
    <n v="102143423"/>
    <n v="1"/>
    <s v="AURA MARIA CALDERON DE HERNANDEZ"/>
    <s v="CC"/>
    <n v="20080160"/>
    <d v="2014-01-24T00:00:00"/>
    <d v="2014-02-25T00:00:00"/>
    <d v="2014-12-15T00:00:00"/>
    <m/>
    <m/>
    <s v="MACB"/>
    <n v="232143"/>
    <s v="816001182-7"/>
    <s v="AUDIFARMA S.A."/>
    <s v="2289-228"/>
    <d v="2014-01-10T00:00:00"/>
    <x v="0"/>
    <s v="E46X"/>
    <s v="DESNUTRICION PROTEICOCALORICA - NO ESPECIFICADA"/>
    <s v="19974973-02-0V06DA01"/>
    <s v="GLUCERNA® SR POLVO"/>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64280"/>
    <n v="264280"/>
    <x v="3"/>
    <s v="UNICA"/>
    <n v="20"/>
    <d v="2014-08-08T00:00:00"/>
    <d v="2017-08-07T00:00:00"/>
  </r>
  <r>
    <n v="739304"/>
    <n v="739304"/>
    <n v="102143427"/>
    <n v="1"/>
    <s v="ROSA MATILDE POTES DE GIRONZA"/>
    <s v="CC"/>
    <n v="29100652"/>
    <d v="2014-01-20T00:00:00"/>
    <d v="2014-02-25T00:00:00"/>
    <d v="2014-12-15T00:00:00"/>
    <m/>
    <m/>
    <s v="MACB"/>
    <n v="231895"/>
    <s v="816001182-7"/>
    <s v="AUDIFARMA S.A."/>
    <s v="2211-264"/>
    <d v="2013-09-30T00:00:00"/>
    <x v="0"/>
    <s v="M819"/>
    <s v="OSTEOPOROSIS NO ESPECIFICADA- SIN FRACTURA PATOLOGICA"/>
    <s v="20001228-01-0M05BA07"/>
    <s v="ACTONEL 150 MG TABLETAS RECUBIERTAS (RISEDRONATO SODICO 150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45903"/>
    <n v="145903"/>
    <x v="3"/>
    <s v="UNICA"/>
    <n v="20"/>
    <d v="2014-08-08T00:00:00"/>
    <d v="2017-08-07T00:00:00"/>
  </r>
  <r>
    <n v="739307"/>
    <n v="739307"/>
    <n v="102143430"/>
    <n v="1"/>
    <s v="GLADYS BEATRIZ ORTIZ BALLESTEROS"/>
    <s v="CC"/>
    <n v="41393647"/>
    <d v="2014-01-27T00:00:00"/>
    <d v="2014-02-25T00:00:00"/>
    <d v="2014-12-15T00:00:00"/>
    <m/>
    <m/>
    <s v="MACB"/>
    <n v="232298"/>
    <s v="816001182-7"/>
    <s v="AUDIFARMA S.A."/>
    <s v="2227-622"/>
    <d v="2013-10-21T00:00:00"/>
    <x v="0"/>
    <s v="J449"/>
    <s v="ENFERMEDAD PULMONAR OBSTRUCTIVA CRONICA- NO ESPECIFICADA"/>
    <s v="20013309-02-0R03AK06"/>
    <s v="SERETIDE DISKUS 50/250 MC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27831"/>
    <n v="127831"/>
    <x v="3"/>
    <s v="UNICA"/>
    <n v="20"/>
    <d v="2014-08-08T00:00:00"/>
    <d v="2017-08-07T00:00:00"/>
  </r>
  <r>
    <n v="739313"/>
    <n v="739313"/>
    <n v="102143436"/>
    <n v="1"/>
    <s v="MAGNOLIA MARTINEZ ECHEVERRY"/>
    <s v="CC"/>
    <n v="25147510"/>
    <d v="2014-01-15T00:00:00"/>
    <d v="2014-02-25T00:00:00"/>
    <d v="2014-12-15T00:00:00"/>
    <m/>
    <m/>
    <s v="MAC"/>
    <n v="1296799"/>
    <s v="816001182-7"/>
    <s v="AUDIFARMA S.A."/>
    <s v="2221-33"/>
    <d v="2013-10-11T00:00:00"/>
    <x v="0"/>
    <s v="I200"/>
    <s v="ANGINA INESTABLE"/>
    <s v="20017107-01-0C09DB04"/>
    <s v="MICARDIS® AMLO 80MG/5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84792"/>
    <n v="184792"/>
    <x v="3"/>
    <s v="UNICA"/>
    <n v="20"/>
    <d v="2014-08-08T00:00:00"/>
    <d v="2017-08-07T00:00:00"/>
  </r>
  <r>
    <n v="749793"/>
    <n v="749793"/>
    <n v="102488855"/>
    <n v="1"/>
    <s v="JOSE ARNULFO HUERTAS PAEZ"/>
    <s v="CC"/>
    <n v="13212246"/>
    <d v="2013-04-15T00:00:00"/>
    <d v="2013-04-24T00:00:00"/>
    <d v="2015-03-16T00:00:00"/>
    <m/>
    <m/>
    <n v="205"/>
    <n v="343084"/>
    <s v="816001182-7"/>
    <s v="AUDIFARMA S.A."/>
    <s v="2077-197"/>
    <d v="2013-04-12T00:00:00"/>
    <x v="0"/>
    <s v="I255"/>
    <s v="CARDIOMIOPATIA ISQUEMICA"/>
    <s v="19942431-03-0C01EB15"/>
    <s v="VASTAREL® MR"/>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94770"/>
    <n v="94770"/>
    <x v="4"/>
    <s v="MULTIPLE"/>
    <n v="20"/>
    <d v="2014-08-29T00:00:00"/>
    <d v="2017-08-28T00:00:00"/>
  </r>
  <r>
    <m/>
    <n v="749793"/>
    <n v="102488855"/>
    <n v="1"/>
    <s v="JOSE ARNULFO HUERTAS PAEZ"/>
    <s v="CC"/>
    <n v="13212246"/>
    <d v="2013-04-15T00:00:00"/>
    <d v="2013-04-24T00:00:00"/>
    <d v="2015-03-16T00:00:00"/>
    <m/>
    <m/>
    <n v="205"/>
    <n v="343084"/>
    <s v="816001182-7"/>
    <s v="AUDIFARMA S.A."/>
    <s v="2077-197"/>
    <d v="2013-04-12T00:00:00"/>
    <x v="0"/>
    <s v="I255"/>
    <s v="CARDIOMIOPATIA ISQUEMICA"/>
    <s v="19942431-03-0C01EB15"/>
    <s v="VASTAREL® MR"/>
    <n v="1301"/>
    <s v="El usuario se encuentra reportado fallecido en RNEC para la fecha de prestación del servicio"/>
    <s v="Usuario reportado como fallecido en la base de datos de la Registraduría Nacional del Estado Civil"/>
    <s v=" No se acepta glosa. El usuario se encontraba vivo, afiliado y compensado a la EPS COMPENSAR para la fecha de prestación del servicio (15/04/2013). Se adjunta certificación expedida por la EPS donde se evidencia que el paciente tiene fecha de retiro posterior (04/05/2013) a la fecha de servicio de la prestación objeto del presente recobro."/>
    <m/>
    <m/>
    <x v="4"/>
    <s v="MULTIPLE"/>
    <n v="20"/>
    <d v="2014-08-29T00:00:00"/>
    <d v="2017-08-28T00:00:00"/>
  </r>
  <r>
    <n v="749910"/>
    <n v="749910"/>
    <n v="102801493"/>
    <n v="1"/>
    <s v="LUIS ENRIQUE CUESTAS MOLINA"/>
    <s v="CC"/>
    <n v="19430191"/>
    <d v="2013-05-02T00:00:00"/>
    <d v="2013-05-24T00:00:00"/>
    <d v="2015-03-16T00:00:00"/>
    <m/>
    <m/>
    <s v="MAC"/>
    <n v="1074260"/>
    <s v="816001182-7"/>
    <s v="AUDIFARMA S.A."/>
    <s v="2087-484"/>
    <d v="2013-04-24T00:00:00"/>
    <x v="0"/>
    <s v="N189"/>
    <s v="INSUFICIENCIA RENAL CRONICA- NO ESPECIFICADA"/>
    <s v="19943837-01-0J01XX01"/>
    <s v="MONURIL 3 G"/>
    <n v="1301"/>
    <s v="El usuario se encuentra reportado fallecido en RNEC para la fecha de prestación del servicio"/>
    <s v="Usuario reportado como fallecido en la base de datos de la Registraduría Nacional del Estado Civil"/>
    <s v="No se acepta glosa. Se adjunta certificado de defunción donde se evidencia que la fecha de fallecimiento (03/08/2013) es posterior a la fecha fecha de prestacion del servicio (02/05/2013), por lo que la glosa es injustificada."/>
    <n v="22005"/>
    <n v="22005"/>
    <x v="4"/>
    <s v="MULTIPLE"/>
    <n v="20"/>
    <d v="2014-08-29T00:00:00"/>
    <d v="2017-08-28T00:00:00"/>
  </r>
  <r>
    <m/>
    <n v="749910"/>
    <n v="102801493"/>
    <n v="1"/>
    <s v="LUIS ENRIQUE CUESTAS MOLINA"/>
    <s v="CC"/>
    <n v="19430191"/>
    <d v="2013-05-02T00:00:00"/>
    <d v="2013-05-24T00:00:00"/>
    <d v="2015-03-16T00:00:00"/>
    <m/>
    <m/>
    <s v="MAC"/>
    <n v="1074260"/>
    <s v="816001182-7"/>
    <s v="AUDIFARMA S.A."/>
    <s v="2087-484"/>
    <d v="2013-04-24T00:00:00"/>
    <x v="0"/>
    <s v="N189"/>
    <s v="INSUFICIENCIA RENAL CRONICA- NO ESPECIFICADA"/>
    <s v="19943837-01-0J01XX01"/>
    <s v="MONURIL 3 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m/>
    <m/>
    <x v="4"/>
    <s v="MULTIPLE"/>
    <n v="20"/>
    <d v="2014-08-29T00:00:00"/>
    <d v="2017-08-28T00:00:00"/>
  </r>
  <r>
    <n v="750774"/>
    <n v="750774"/>
    <n v="102802587"/>
    <n v="1"/>
    <s v="NIYIRETH JULIANA NIVIA BAEZ"/>
    <s v="RC"/>
    <n v="1070953908"/>
    <d v="2013-10-22T00:00:00"/>
    <d v="2013-11-15T00:00:00"/>
    <d v="2015-03-16T00:00:00"/>
    <d v="2008-04-01T00:00:00"/>
    <s v="El fallo de tutela del juzg 57 civil municipal del 1 de abril del 2008 resuelto a favor de el menor con sindrome de Sturge-Weber y convulsiones, ordena &quot;…autorice e lexamen de videotelemetria de 24 horas igual que los medicamentos que no se encuentren dentro del POS, ordenados por el medico tratante. y el fallo impugnado del juzg 10 civil del circuito que aclara &quot;... que el tratamiento integral ordenado se circunscribe a los procedimientos, medicamentos, examenes y demas ordenes dadas porlos galenos en relación con lapatología o enfermedad que actualmente padece el menor...&quot; El Síndrome de Sturge-Weber es un trastorno en que se presenta un hemangioma plano (usualmente en la cara) y problemas neurológicos, que se caracteriza por presentar síntomas como Hemangioma plano (más común en la cara que en el cuerpo), Convulsiones, Parálisis o hemiparesia, Problemas de aprendizaje, entre otros. De conformidad con la historia clínica este paciente presenta un hemangioma plano, el cual es un nevo o marca de nacimiento en el cual la diltatación de los vasos sanguíneos provoca una coloración de la piel que va de rojiza a violácea, para lo cual se ha prescrito por parte del médico tratante el clavulin."/>
    <n v="205"/>
    <n v="400072"/>
    <s v="816001182-7"/>
    <s v="AUDIFARMA S.A."/>
    <s v="2008-00436"/>
    <m/>
    <x v="1"/>
    <s v="G408"/>
    <s v="OTRAS EPILEPSIAS"/>
    <s v="01980885-02-0N03AF02"/>
    <s v="TRILEPTAL 6 % SUSPENSION"/>
    <n v="1703"/>
    <s v="El monto a reconocer presenta diferencias"/>
    <s v="Se reliquida segun Circular No. (CIRCULAR 04 año 2012 FECHA INICIAL 8 DE NOVIEMBRE año 2012) Precio Maximo de Medicamentos, se glosa la diferencia."/>
    <s v="No se acepta la glosa. El valor recobrado es correcto, para la fecha de servicio (22/10/2013) se aplico tope según Circular 04 de 2012 donde inidica que para el medicamento OXCARBAMAZEPINA se debe recobrar $5,237,78 por cada mg, donde la IPS factura OXCARBAMAZEPINA de 6mg entonces el calculo se da 6 * 5,237,78 = $2,285,8 el valor unitario por frasco. El valor recobrado frente a la operacion esta correcta y procede al recobro."/>
    <n v="110432"/>
    <n v="110432"/>
    <x v="4"/>
    <s v="MULTIPLE"/>
    <n v="20"/>
    <d v="2014-08-29T00:00:00"/>
    <d v="2017-08-28T00:00:00"/>
  </r>
  <r>
    <m/>
    <n v="750774"/>
    <n v="102802587"/>
    <n v="1"/>
    <s v="NIYIRETH JULIANA NIVIA BAEZ"/>
    <s v="RC"/>
    <n v="1070953908"/>
    <d v="2013-10-22T00:00:00"/>
    <d v="2013-11-15T00:00:00"/>
    <d v="2015-03-16T00:00:00"/>
    <d v="2008-04-01T00:00:00"/>
    <s v="El fallo de tutela del juzg 57 civil municipal del 1 de abril del 2008 resuelto a favor de el menor con sindrome de Sturge-Weber y convulsiones, ordena &quot;…autorice e lexamen de videotelemetria de 24 horas igual que los medicamentos que no se encuentren dentro del POS, ordenados por el medico tratante. y el fallo impugnado del juzg 10 civil del circuito que aclara &quot;... que el tratamiento integral ordenado se circunscribe a los procedimientos, medicamentos, examenes y demas ordenes dadas porlos galenos en relación con lapatología o enfermedad que actualmente padece el menor...&quot; El Síndrome de Sturge-Weber es un trastorno en que se presenta un hemangioma plano (usualmente en la cara) y problemas neurológicos, que se caracteriza por presentar síntomas como Hemangioma plano (más común en la cara que en el cuerpo), Convulsiones, Parálisis o hemiparesia, Problemas de aprendizaje, entre otros. De conformidad con la historia clínica este paciente presenta un hemangioma plano, el cual es un nevo o marca de nacimiento en el cual la diltatación de los vasos sanguíneos provoca una coloración de la piel que va de rojiza a violácea, para lo cual se ha prescrito por parte del médico tratante el clavulin."/>
    <n v="205"/>
    <n v="400072"/>
    <s v="816001182-7"/>
    <s v="AUDIFARMA S.A."/>
    <s v="2008-00436"/>
    <m/>
    <x v="1"/>
    <s v="G408"/>
    <s v="OTRAS EPILEPSIAS"/>
    <s v="01980885-02-0N03AF02"/>
    <s v="TRILEPTAL 6 % SUSPENSION"/>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x v="4"/>
    <s v="MULTIPLE"/>
    <n v="20"/>
    <d v="2014-08-29T00:00:00"/>
    <d v="2017-08-28T00:00:00"/>
  </r>
  <r>
    <n v="750801"/>
    <n v="750801"/>
    <n v="102802614"/>
    <n v="2"/>
    <s v="MAGDALENA PONTON LARA"/>
    <s v="CC"/>
    <n v="41634983"/>
    <d v="2013-10-09T00:00:00"/>
    <d v="2013-11-15T00:00:00"/>
    <d v="2014-05-15T00:00:00"/>
    <d v="2004-02-12T00:00:00"/>
    <s v="Acción de tutela del 12 de febrero de 2004 por presentar artritis reumatoidea, enfermedad con dolor, pérdida de movilidad e inflamación de las articulaciones para lo cual requiere de tratamiento farmacológico con Infliximab, medicamento el cual no fuera autorizado por la EPS al no estar incluido en el POS y que tampoco fuera aprobado por parte del Comité técnico científico, quien lo negó aduciendo que había que agotar otras posibilidades terapéuticas. La paciente asegura que se han agotado otras posibilidades sin haberse obtenido resultado, la enfermedad viene minando otros organos vitales, causando otras patologías que le agravan cada día su salud, viendose menguada su calidad de vida. Además, tiene imposibilidad de comprar el medicamento por su costo. Se concede la tutela y ordena a Compensar EPS que se le suministre los medicamentos que requiera la afiliada Magdalena Ponton Lara para su tratamiento. Compensar EPS tiene derecho a repetir los costos en que incurra en cumplimiento de la orden emitida en la Sentencia, ante el Fosyga. "/>
    <n v="205"/>
    <n v="395418"/>
    <s v="816001182-7"/>
    <s v="AUDIFARMA S.A."/>
    <s v="2004-0029"/>
    <m/>
    <x v="1"/>
    <s v="M059"/>
    <s v="ARTRITIS REUMATOIDE SEROPOSITIVA- SIN OTRA ESPECIFICACION"/>
    <s v="19909799-08-0M01AB11"/>
    <s v="BAYDOL® LP 90 MG CAPSULAS DE LIBERACIÓN PROLONGADA...."/>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73860"/>
    <n v="98340"/>
    <x v="4"/>
    <s v="UNICA"/>
    <n v="20"/>
    <d v="2014-08-29T00:00:00"/>
    <d v="2017-08-28T00:00:00"/>
  </r>
  <r>
    <m/>
    <n v="750801"/>
    <n v="102802614"/>
    <n v="3"/>
    <s v="MAGDALENA PONTON LARA"/>
    <s v="CC"/>
    <n v="41634983"/>
    <d v="2013-10-09T00:00:00"/>
    <d v="2013-11-15T00:00:00"/>
    <d v="2014-05-15T00:00:00"/>
    <d v="2004-02-12T00:00:00"/>
    <s v="Acción de tutela del 12 de febrero de 2004 por presentar artritis reumatoidea, enfermedad con dolor, pérdida de movilidad e inflamación de las articulaciones para lo cual requiere de tratamiento farmacológico con Infliximab, medicamento el cual no fuera autorizado por la EPS al no estar incluido en el POS y que tampoco fuera aprobado por parte del Comité técnico científico, quien lo negó aduciendo que había que agotar otras posibilidades terapéuticas. La paciente asegura que se han agotado otras posibilidades sin haberse obtenido resultado, la enfermedad viene minando otros organos vitales, causando otras patologías que le agravan cada día su salud, viendose menguada su calidad de vida. Además, tiene imposibilidad de comprar el medicamento por su costo. Se concede la tutela y ordena a Compensar EPS que se le suministre los medicamentos que requiera la afiliada Magdalena Ponton Lara para su tratamiento. Compensar EPS tiene derecho a repetir los costos en que incurra en cumplimiento de la orden emitida en la Sentencia, ante el Fosyga. "/>
    <n v="205"/>
    <n v="395418"/>
    <s v="816001182-7"/>
    <s v="AUDIFARMA S.A."/>
    <s v="2004-0029"/>
    <m/>
    <x v="1"/>
    <s v="M059"/>
    <s v="ARTRITIS REUMATOIDE SEROPOSITIVA- SIN OTRA ESPECIFICACION"/>
    <s v="00051522-01-0N02BE71"/>
    <s v="WINADEINE F-TABLE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4480"/>
    <m/>
    <x v="4"/>
    <s v="UNICA"/>
    <n v="20"/>
    <d v="2014-08-29T00:00:00"/>
    <d v="2017-08-28T00:00:00"/>
  </r>
  <r>
    <n v="750802"/>
    <n v="750802"/>
    <n v="102802615"/>
    <n v="1"/>
    <s v="ADRIANA MILENA MARTINEZ OSPITIA"/>
    <s v="CC"/>
    <n v="52364295"/>
    <d v="2013-10-16T00:00:00"/>
    <d v="2013-11-15T00:00:00"/>
    <d v="2015-08-20T00:00:00"/>
    <d v="2008-11-07T00:00:00"/>
    <s v="Acción de Tutela del 7 de Noviembre de 2008 por paciente quien presenta secuelas de traumatismo raquimedular a nivel de C8 a quien le solicitan la autorizacion de una silla de ruedas especial antivuelco,y el suministro del cojín antiescaras, los cuales no se encuentran dentro de las coberturas del plan obligatorio de salud, y en virtud a que la silla de ruedas que utiliza actualmente le causa daños severos como deformidades en la columna y dolor, no la puede continuar utilizando. Se concede la Tutela y ordena autorice, suministre y asuma el cubrimiento económico del 100% a favor de la demandante por parte de la EPS: Silla de ruedas Advantage, cojín antiescaras, apoya grazos, pañales, guantes, sondas, gasas, en las presentaciones, cantidades y periodicidad formulada por el médico tratante. Así mismo, se ordena cubra económicamente el 100% del tratamiento integral (consultas con especialista, tratamientos, procedimientos, exámenes, medicamentos, terapias domiciliarias, UCI, hospitalizaciones, aparatos e insumos) en las presentaciones, cantidades y periodicidad que le prescriba el citado tratante, para la enfermedad trauma raquimedular C8 ASIA C y demás enfermedades que se deriven de esta. Se ordena el recobro ante el Fosyga por el 50%. "/>
    <n v="205"/>
    <n v="398851"/>
    <s v="816001182-7"/>
    <s v="AUDIFARMA S.A."/>
    <s v="2008-146"/>
    <m/>
    <x v="1"/>
    <s v="S142"/>
    <s v="TRAUMATISMO DE RAIZ NERVIOSA DE COLUMNA CERVICAL"/>
    <s v="20010347-01-0N03AX12"/>
    <s v="AGNA(R) CAPSULAS X 30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4470"/>
    <n v="91320"/>
    <x v="4"/>
    <s v="UNICA"/>
    <n v="20"/>
    <d v="2014-08-29T00:00:00"/>
    <d v="2017-08-28T00:00:00"/>
  </r>
  <r>
    <m/>
    <n v="750802"/>
    <n v="102802615"/>
    <n v="2"/>
    <s v="ADRIANA MILENA MARTINEZ OSPITIA"/>
    <s v="CC"/>
    <n v="52364295"/>
    <d v="2013-10-16T00:00:00"/>
    <d v="2013-11-15T00:00:00"/>
    <d v="2015-08-20T00:00:00"/>
    <d v="2008-11-07T00:00:00"/>
    <s v="Acción de Tutela del 7 de Noviembre de 2008 por paciente quien presenta secuelas de traumatismo raquimedular a nivel de C8 a quien le solicitan la autorizacion de una silla de ruedas especial antivuelco,y el suministro del cojín antiescaras, los cuales no se encuentran dentro de las coberturas del plan obligatorio de salud, y en virtud a que la silla de ruedas que utiliza actualmente le causa daños severos como deformidades en la columna y dolor, no la puede continuar utilizando. Se concede la Tutela y ordena autorice, suministre y asuma el cubrimiento económico del 100% a favor de la demandante por parte de la EPS: Silla de ruedas Advantage, cojín antiescaras, apoya grazos, pañales, guantes, sondas, gasas, en las presentaciones, cantidades y periodicidad formulada por el médico tratante. Así mismo, se ordena cubra económicamente el 100% del tratamiento integral (consultas con especialista, tratamientos, procedimientos, exámenes, medicamentos, terapias domiciliarias, UCI, hospitalizaciones, aparatos e insumos) en las presentaciones, cantidades y periodicidad que le prescriba el citado tratante, para la enfermedad trauma raquimedular C8 ASIA C y demás enfermedades que se deriven de esta. Se ordena el recobro ante el Fosyga por el 50%. "/>
    <n v="205"/>
    <n v="398851"/>
    <s v="816001182-7"/>
    <s v="AUDIFARMA S.A."/>
    <s v="2008-146"/>
    <m/>
    <x v="1"/>
    <s v="S142"/>
    <s v="TRAUMATISMO DE RAIZ NERVIOSA DE COLUMNA CERVICAL"/>
    <s v="00049176-01-0M03BX01"/>
    <s v="LIORESAL 10 MG COMPRIMIDO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86850"/>
    <m/>
    <x v="4"/>
    <s v="UNICA"/>
    <n v="20"/>
    <d v="2014-08-29T00:00:00"/>
    <d v="2017-08-28T00:00:00"/>
  </r>
  <r>
    <n v="752314"/>
    <n v="752314"/>
    <n v="103046197"/>
    <n v="2"/>
    <s v="GILMA BARBOSA CUBILLOS"/>
    <s v="CC"/>
    <n v="27159629"/>
    <d v="2013-09-24T00:00:00"/>
    <d v="2013-10-18T00:00:00"/>
    <d v="2014-06-06T00:00:00"/>
    <d v="2006-10-23T00:00:00"/>
    <s v="Accion de tutela del 8 de septiembre de 2005 por presentar OBESIDAD MORBIDA razon por la cual se concede la tutela y ordena la cirugia BYPASS GASTRICO POR LAPAROSCOPIA asi como los medicamentos, de conformidad de la historia clinica se prescribe FLEXURE POLVO No incluido dentro de las coberturas del plan obligatorio de salud ,objeto de cobertura del fallo de tutela ."/>
    <n v="205"/>
    <n v="389717"/>
    <s v="816001182-7"/>
    <s v="AUDIFARMA S.A."/>
    <s v="06-1107"/>
    <m/>
    <x v="1"/>
    <s v="M800"/>
    <s v="OSTEOPOROSIS POSTMENOPAUSICA- CON FRACTURA PATOLOGICA"/>
    <s v="19930724-02-0M01AX25"/>
    <s v="FLEXURE POLVO"/>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53070"/>
    <n v="53070"/>
    <x v="5"/>
    <s v="MULTIPLE"/>
    <n v="20"/>
    <d v="2014-09-16T00:00:00"/>
    <d v="2017-09-15T00:00:00"/>
  </r>
  <r>
    <m/>
    <n v="752314"/>
    <n v="103046197"/>
    <n v="2"/>
    <s v="GILMA BARBOSA CUBILLOS"/>
    <s v="CC"/>
    <n v="27159629"/>
    <d v="2013-09-24T00:00:00"/>
    <d v="2013-10-18T00:00:00"/>
    <d v="2014-06-06T00:00:00"/>
    <d v="2006-10-23T00:00:00"/>
    <s v="Accion de tutela del 8 de septiembre de 2005 por presentar OBESIDAD MORBIDA razon por la cual se concede la tutela y ordena la cirugia BYPASS GASTRICO POR LAPAROSCOPIA asi como los medicamentos, de conformidad de la historia clinica se prescribe FLEXURE POLVO No incluido dentro de las coberturas del plan obligatorio de salud ,objeto de cobertura del fallo de tutela ."/>
    <n v="205"/>
    <n v="389717"/>
    <s v="816001182-7"/>
    <s v="AUDIFARMA S.A."/>
    <s v="06-1107"/>
    <m/>
    <x v="1"/>
    <s v="M800"/>
    <s v="OSTEOPOROSIS POSTMENOPAUSICA- CON FRACTURA PATOLOGICA"/>
    <s v="19930724-02-0M01AX25"/>
    <s v="FLEXURE POLVO"/>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x v="5"/>
    <s v="MULTIPLE"/>
    <n v="20"/>
    <d v="2014-09-16T00:00:00"/>
    <d v="2017-09-15T00:00:00"/>
  </r>
  <r>
    <n v="752478"/>
    <n v="752478"/>
    <n v="103042007"/>
    <n v="1"/>
    <s v="JUAN SEBASTIAN QUINTERO MARTINEZ"/>
    <s v="TI"/>
    <n v="1000952501"/>
    <d v="2013-05-04T00:00:00"/>
    <d v="2013-06-27T00:00:00"/>
    <d v="2014-06-06T00:00:00"/>
    <m/>
    <m/>
    <m/>
    <n v="183169"/>
    <s v="816001182-7"/>
    <s v="AUDIFARMA S.A."/>
    <s v="2057-439"/>
    <d v="2013-03-15T00:00:00"/>
    <x v="0"/>
    <s v="Q150"/>
    <s v="GLAUCOMA CONGENITO"/>
    <s v="19937946-01-0S01ED51"/>
    <s v="DORZOPT®"/>
    <n v="902"/>
    <s v="El usuario no es consistente en los diferentes soportes del recobro"/>
    <s v="El nombre del usuario incluido en la solicitud de recobro es diferente a la Base de Datos Unica de Afiliados - BDUA"/>
    <s v="No se acepta glosa, ya se realizo correccion por parte del BDUA, el usuario se encuentra afiliado a la EPS COMPENSAR para la fecha de prestación del servicio(4/05/2013), los nombres registrados en los documentos esenciales del recobro corresponden a la condición de afiliación y evidenciándose como dato trazador el tipo y número de identificación, se adjunta reporte BDUA con los datos correctos del usuario."/>
    <n v="33672"/>
    <n v="33672"/>
    <x v="5"/>
    <s v="MULTIPLE"/>
    <n v="20"/>
    <d v="2014-09-16T00:00:00"/>
    <d v="2017-09-15T00:00:00"/>
  </r>
  <r>
    <m/>
    <n v="752478"/>
    <n v="103042007"/>
    <n v="1"/>
    <s v="JUAN SEBASTIAN QUINTERO MARTINEZ"/>
    <s v="TI"/>
    <n v="1000952501"/>
    <d v="2013-05-04T00:00:00"/>
    <d v="2013-06-27T00:00:00"/>
    <d v="2014-06-06T00:00:00"/>
    <m/>
    <m/>
    <m/>
    <n v="183169"/>
    <s v="816001182-7"/>
    <s v="AUDIFARMA S.A."/>
    <s v="2057-439"/>
    <d v="2013-03-15T00:00:00"/>
    <x v="0"/>
    <s v="Q150"/>
    <s v="GLAUCOMA CONGENITO"/>
    <s v="19937946-01-0S01ED51"/>
    <s v="DORZOPT®"/>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m/>
    <m/>
    <x v="5"/>
    <s v="MULTIPLE"/>
    <n v="20"/>
    <d v="2014-09-16T00:00:00"/>
    <d v="2017-09-15T00:00:00"/>
  </r>
  <r>
    <n v="752584"/>
    <n v="752584"/>
    <n v="103042113"/>
    <n v="1"/>
    <s v="DANIEL GUILLERMO RIVAS PACHON"/>
    <s v="TI"/>
    <n v="1001184354"/>
    <d v="2013-06-08T00:00:00"/>
    <d v="2013-06-27T00:00:00"/>
    <d v="2015-04-15T00:00:00"/>
    <m/>
    <m/>
    <s v="MACB"/>
    <n v="186667"/>
    <s v="816001182-7"/>
    <s v="AUDIFARMA S.A."/>
    <s v="2025-402"/>
    <d v="2013-02-06T00:00:00"/>
    <x v="0"/>
    <s v="G402"/>
    <s v="EPILEPSIA Y SINDROMES EPILEPTICOS SINTOMATICOS RELACIONADOS CON LOCALIZACIONES (FOCALES) (PARCIALES) Y CON ATAQUES PARCIALES COMPLEJOS"/>
    <s v="01980885-01-0N03AF02"/>
    <s v="TRILEPTAL 6 % SUSPENSION"/>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47955"/>
    <n v="147955"/>
    <x v="5"/>
    <s v="MULTIPLE"/>
    <n v="20"/>
    <d v="2014-09-16T00:00:00"/>
    <d v="2017-09-15T00:00:00"/>
  </r>
  <r>
    <m/>
    <n v="752584"/>
    <n v="103042113"/>
    <n v="1"/>
    <s v="DANIEL GUILLERMO RIVAS PACHON"/>
    <s v="TI"/>
    <n v="1001184354"/>
    <d v="2013-06-08T00:00:00"/>
    <d v="2013-06-27T00:00:00"/>
    <d v="2015-04-15T00:00:00"/>
    <m/>
    <m/>
    <s v="MACB"/>
    <n v="186667"/>
    <s v="816001182-7"/>
    <s v="AUDIFARMA S.A."/>
    <s v="2025-402"/>
    <d v="2013-02-06T00:00:00"/>
    <x v="0"/>
    <s v="G402"/>
    <s v="EPILEPSIA Y SINDROMES EPILEPTICOS SINTOMATICOS RELACIONADOS CON LOCALIZACIONES (FOCALES) (PARCIALES) Y CON ATAQUES PARCIALES COMPLEJOS"/>
    <s v="01980885-01-0N03AF02"/>
    <s v="TRILEPTAL 6 % SUSPENSION"/>
    <n v="1703"/>
    <s v="El monto a reconocer presenta diferencias"/>
    <s v="Se reliquida segun Circular No. (04 año 2012 08/11/2012) Precio Maximo de Medicamentos, se glosa la diferencia."/>
    <s v="No se acepta la glosa. El valor recobrado es correcto, para la fecha de servicio (8/06/2013) se aplico tope según Circular 04 de 2012 donde inidica que para el medicamento OXCARBAMAZEPINA se debe recobrar $5,237,78 por cada mg, donde la IPS factura OXCARBAMAZEPINA de 6mg entonces el calculo se da 6 * 5,237,78 = $2,285,8 el valor unitario por frasco. El valor recobrado frente a la operacion esta correcta y procede al recobro."/>
    <m/>
    <m/>
    <x v="5"/>
    <s v="MULTIPLE"/>
    <n v="20"/>
    <d v="2014-09-16T00:00:00"/>
    <d v="2017-09-15T00:00:00"/>
  </r>
  <r>
    <n v="753163"/>
    <n v="753163"/>
    <n v="103029455"/>
    <n v="1"/>
    <s v="MARIA ELENA SANCHEZ DE SANCHEZ"/>
    <s v="CC"/>
    <n v="20006466"/>
    <d v="2013-06-14T00:00:00"/>
    <d v="2013-06-27T00:00:00"/>
    <d v="2015-04-15T00:00:00"/>
    <m/>
    <m/>
    <s v="MACB"/>
    <n v="186870"/>
    <s v="816001182-7"/>
    <s v="AUDIFARMA S.A."/>
    <s v="2121-99"/>
    <d v="2013-06-11T00:00:00"/>
    <x v="0"/>
    <s v="I10X"/>
    <s v="HIPERTENSION ESENCIAL (PRIMARIA)"/>
    <s v="19993897-02-0B01AE07"/>
    <s v="PRADAXA ® 110 MG"/>
    <n v="1902"/>
    <s v="La orden o formula medica no evidencia la prescripcion "/>
    <s v="Orden o formula sin nombre o firma del prescriptor con su respectivo número de registro profesional"/>
    <s v="No se acepta glosa, de acuerdo a lo establecido en la Res. 5395 de 2013 con la descripción del paciente, técnologia No POS y Médico Tratante si bien no se anexa la orden medica con los requisitos establecidos, la evidencia de suministro puede comprobarse con la factura IPS donde se detalla el paciente, fecha de ingreso y egreso, descripción de la tecnología No POS, cantidad, valor unitario y valor total."/>
    <n v="136800"/>
    <n v="136800"/>
    <x v="5"/>
    <s v="MULTIPLE"/>
    <n v="20"/>
    <d v="2014-09-16T00:00:00"/>
    <d v="2017-09-15T00:00:00"/>
  </r>
  <r>
    <m/>
    <n v="753163"/>
    <n v="103029455"/>
    <n v="1"/>
    <s v="MARIA ELENA SANCHEZ DE SANCHEZ"/>
    <s v="CC"/>
    <n v="20006466"/>
    <d v="2013-06-14T00:00:00"/>
    <d v="2013-06-27T00:00:00"/>
    <d v="2015-04-15T00:00:00"/>
    <m/>
    <m/>
    <s v="MACB"/>
    <n v="186870"/>
    <s v="816001182-7"/>
    <s v="AUDIFARMA S.A."/>
    <s v="2121-99"/>
    <d v="2013-06-11T00:00:00"/>
    <x v="0"/>
    <s v="I10X"/>
    <s v="HIPERTENSION ESENCIAL (PRIMARIA)"/>
    <s v="19993897-02-0B01AE07"/>
    <s v="PRADAXA ® 110 MG"/>
    <n v="1703"/>
    <s v="El monto a reconocer presenta diferencias"/>
    <s v="Se reliquida segun Circular No. (*CIRCULAR 04 año 2012 08/11/2012) Precio Maximo de Medicamentos, se glosa la diferencia."/>
    <s v="No se acepta la glosa. El valor recobrado es correcto, para la fecha de servicio (14/06/2013) se aplico tope según Circular 04 de 2012 donde inidica que para el medicamento DABIGATRAN se debe recobrar $20,76 por cada mg, donde la IPS factura DABIGATRAN de 110 mg entonces el calculo se da 110 * 20,76 = $2,284 el valor unitario por tableta. El valor recobrado frente a la operacion esta correcta y procede al recobro."/>
    <m/>
    <m/>
    <x v="5"/>
    <s v="MULTIPLE"/>
    <n v="20"/>
    <d v="2014-09-16T00:00:00"/>
    <d v="2017-09-15T00:00:00"/>
  </r>
  <r>
    <n v="753387"/>
    <n v="753387"/>
    <n v="103042968"/>
    <n v="1"/>
    <s v="LUIS ALBERTO GUZMAN"/>
    <s v="CC"/>
    <n v="19423978"/>
    <d v="2013-08-22T00:00:00"/>
    <d v="2013-10-25T00:00:00"/>
    <d v="2014-06-03T00:00:00"/>
    <m/>
    <m/>
    <m/>
    <n v="931122"/>
    <s v="860010783-1"/>
    <s v="CONGREGACION DE DOMINICAS DE SANTA CATALINA DE SENA"/>
    <s v="2012-97"/>
    <d v="2013-08-22T00:00:00"/>
    <x v="0"/>
    <s v="E43X"/>
    <s v="DESNUTRICION PROTEICOCALORICA SEVERA- NO ESPECIFICADA"/>
    <s v="00026856-02-0A11AA03"/>
    <s v="ENSURE PLUS HN"/>
    <n v="902"/>
    <s v="El usuario no es consistente en los diferentes soportes del recobro"/>
    <s v="El nombre del usuario incluido en la solicitud de recobro es diferente a la Base de Datos Unica de Afiliados - BDUA"/>
    <s v="No se acepta glosa, ya se realizo correccion por parte del BDUA, el usuario se encuentra afiliado a la EPS COMPENSAR para la fecha de prestación del servicio(22/08/2013), los nombres registrados en los documentos esenciales del recobro corresponden a la condición de afiliación y evidenciándose como dato trazador el tipo y número de identificación, se adjunta reporte BDUA con los datos correctos del usuario."/>
    <n v="96660"/>
    <n v="107657"/>
    <x v="5"/>
    <s v="UNICA"/>
    <n v="20"/>
    <d v="2014-09-16T00:00:00"/>
    <d v="2017-09-15T00:00:00"/>
  </r>
  <r>
    <m/>
    <n v="753387"/>
    <n v="103042968"/>
    <n v="2"/>
    <s v="LUIS ALBERTO GUZMAN"/>
    <s v="CC"/>
    <n v="19423978"/>
    <d v="2013-08-22T00:00:00"/>
    <d v="2013-10-25T00:00:00"/>
    <d v="2014-06-03T00:00:00"/>
    <m/>
    <m/>
    <m/>
    <n v="931122"/>
    <s v="860010783-1"/>
    <s v="CONGREGACION DE DOMINICAS DE SANTA CATALINA DE SENA"/>
    <s v="2004-85"/>
    <d v="2013-08-20T00:00:00"/>
    <x v="0"/>
    <s v="E43X"/>
    <s v="DESNUTRICION PROTEICOCALORICA SEVERA- NO ESPECIFICADA"/>
    <s v="19906526-03-0A06AD17"/>
    <s v="TRAVAD ORAL"/>
    <n v="902"/>
    <s v="El usuario no es consistente en los diferentes soportes del recobro"/>
    <s v="El nombre del usuario incluido en la solicitud de recobro es diferente a la Base de Datos Unica de Afiliados - BDUA"/>
    <s v="No se acepta glosa, ya se realizo correccion por parte del BDUA, el usuario se encuentra afiliado a la EPS COMPENSAR para la fecha de prestación del servicio(22/08/2013), los nombres registrados en los documentos esenciales del recobro corresponden a la condición de afiliación y evidenciándose como dato trazador el tipo y número de identificación, se adjunta reporte BDUA con los datos correctos del usuario."/>
    <n v="10997"/>
    <m/>
    <x v="5"/>
    <s v="UNICA"/>
    <n v="20"/>
    <d v="2014-09-16T00:00:00"/>
    <d v="2017-09-15T00:00:00"/>
  </r>
  <r>
    <n v="753676"/>
    <n v="753676"/>
    <n v="103043124"/>
    <n v="1"/>
    <s v="MARIA GENY ROZO ESCOBAR"/>
    <s v="CC"/>
    <n v="20675574"/>
    <d v="2013-12-20T00:00:00"/>
    <d v="2014-01-24T00:00:00"/>
    <d v="2014-06-06T00:00:00"/>
    <m/>
    <m/>
    <n v="205"/>
    <n v="421601"/>
    <s v="816001182-7"/>
    <s v="AUDIFARMA S.A."/>
    <s v="2171-550"/>
    <d v="2013-08-12T00:00:00"/>
    <x v="0"/>
    <s v="H408"/>
    <s v="OTROS GLAUCOMAS"/>
    <s v="20045780-01-0S01EA05"/>
    <s v="BRIMODELT® GOTAS OFTÁLMIC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2636"/>
    <n v="22636"/>
    <x v="5"/>
    <s v="MULTIPLE"/>
    <n v="20"/>
    <d v="2014-09-16T00:00:00"/>
    <d v="2017-09-15T00:00:00"/>
  </r>
  <r>
    <m/>
    <n v="753676"/>
    <n v="103043124"/>
    <n v="1"/>
    <s v="MARIA GENY ROZO ESCOBAR"/>
    <s v="CC"/>
    <n v="20675574"/>
    <d v="2013-12-20T00:00:00"/>
    <d v="2014-01-24T00:00:00"/>
    <d v="2014-06-06T00:00:00"/>
    <m/>
    <m/>
    <n v="205"/>
    <n v="421601"/>
    <s v="816001182-7"/>
    <s v="AUDIFARMA S.A."/>
    <s v="2171-550"/>
    <d v="2013-08-12T00:00:00"/>
    <x v="0"/>
    <s v="H408"/>
    <s v="OTROS GLAUCOMAS"/>
    <s v="20045780-01-0S01EA05"/>
    <s v="BRIMODELT® GOTAS OFTÁLMICAS"/>
    <n v="601"/>
    <s v="La tecnología en salud recobrada está incluida en los planes de beneficios vigentes para la fecha de prestación"/>
    <s v="La tecnología en salud se encuentra incluida en el POS"/>
    <s v="No se acepta glosa, para la fecha de servicio 20/12/2013 la actividad, procedimiento, medicamento o insumo BRIMODELT® GOTAS OFTÁLMICAS es NO POS ya que el ACUERDO 08 DE 2009 el paciente no cumple con el condicionamiento de la norma."/>
    <m/>
    <m/>
    <x v="5"/>
    <s v="MULTIPLE"/>
    <n v="20"/>
    <d v="2014-09-16T00:00:00"/>
    <d v="2017-09-15T00:00:00"/>
  </r>
  <r>
    <n v="753961"/>
    <n v="753961"/>
    <n v="103042324"/>
    <n v="1"/>
    <s v="ROSA EMA ALONSO CAÑON"/>
    <s v="CC"/>
    <n v="41576648"/>
    <d v="2013-05-20T00:00:00"/>
    <d v="2013-06-24T00:00:00"/>
    <d v="2015-10-16T00:00:00"/>
    <m/>
    <m/>
    <n v="205"/>
    <n v="350244"/>
    <s v="816001182-7"/>
    <s v="AUDIFARMA S.A."/>
    <s v="2075-76"/>
    <d v="2013-04-10T00:00:00"/>
    <x v="0"/>
    <s v="H408"/>
    <s v="OTROS GLAUCOMAS"/>
    <s v="19919131-02-0S01EE04"/>
    <s v="TRAVATAN 0.004%"/>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50290"/>
    <n v="50290"/>
    <x v="5"/>
    <s v="MULTIPLE"/>
    <n v="20"/>
    <d v="2014-09-16T00:00:00"/>
    <d v="2017-09-15T00:00:00"/>
  </r>
  <r>
    <m/>
    <n v="753961"/>
    <n v="103042324"/>
    <n v="1"/>
    <s v="ROSA EMA ALONSO CAÑON"/>
    <s v="CC"/>
    <n v="41576648"/>
    <d v="2013-05-20T00:00:00"/>
    <d v="2013-06-24T00:00:00"/>
    <d v="2015-10-16T00:00:00"/>
    <m/>
    <m/>
    <n v="205"/>
    <n v="350244"/>
    <s v="816001182-7"/>
    <s v="AUDIFARMA S.A."/>
    <s v="2075-76"/>
    <d v="2013-04-10T00:00:00"/>
    <x v="0"/>
    <s v="H408"/>
    <s v="OTROS GLAUCOMAS"/>
    <s v="19919131-02-0S01EE04"/>
    <s v="TRAVATAN 0.004%"/>
    <n v="1703"/>
    <s v="El monto a reconocer presenta diferencias"/>
    <s v="Se reliquida segun Circular No. (CIRCULAR 04 año 2012 08/11/2012) Precio Maximo de Medicamentos, se glosa la diferencia."/>
    <s v="No se acepta glosa. Se reliquida el valor recobrado para la fecha de servicio (20/05/2013) no se aplico tope según Circular 04 de 2012 donde inidica que para el medicamento TRAVOPROST SOL OFTALMICA se debe recobrar $51,262 por cada frasco. "/>
    <m/>
    <m/>
    <x v="5"/>
    <s v="MULTIPLE"/>
    <n v="20"/>
    <d v="2014-09-16T00:00:00"/>
    <d v="2017-09-15T00:00:00"/>
  </r>
  <r>
    <n v="754011"/>
    <n v="754011"/>
    <n v="103042373"/>
    <n v="1"/>
    <s v="HUMBERTO PENALOZA RODRIGUEZ"/>
    <s v="CC"/>
    <n v="17087233"/>
    <d v="2013-04-26T00:00:00"/>
    <d v="2013-06-04T00:00:00"/>
    <d v="2015-04-15T00:00:00"/>
    <m/>
    <m/>
    <s v="IPSM"/>
    <n v="63369"/>
    <s v="860066942-7"/>
    <s v="CAJA DE COMPENSACION FAMILIAR COMPENSAR"/>
    <s v="2083-463"/>
    <d v="2013-04-19T00:00:00"/>
    <x v="0"/>
    <s v="C61X"/>
    <s v="TUMOR MALIGNO DE LA PROSTATA"/>
    <s v="00230189-01-0L01CD02"/>
    <s v="ONCODOCEL 80 MG SOLUCION INYECTABLE."/>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09120"/>
    <n v="109120"/>
    <x v="5"/>
    <s v="MULTIPLE"/>
    <n v="20"/>
    <d v="2014-09-16T00:00:00"/>
    <d v="2017-09-15T00:00:00"/>
  </r>
  <r>
    <m/>
    <n v="754011"/>
    <n v="103042373"/>
    <n v="1"/>
    <s v="HUMBERTO PENALOZA RODRIGUEZ"/>
    <s v="CC"/>
    <n v="17087233"/>
    <d v="2013-04-26T00:00:00"/>
    <d v="2013-06-04T00:00:00"/>
    <d v="2015-04-15T00:00:00"/>
    <m/>
    <m/>
    <s v="IPSM"/>
    <n v="63369"/>
    <s v="860066942-7"/>
    <s v="CAJA DE COMPENSACION FAMILIAR COMPENSAR"/>
    <s v="2083-463"/>
    <d v="2013-04-19T00:00:00"/>
    <x v="0"/>
    <s v="C61X"/>
    <s v="TUMOR MALIGNO DE LA PROSTATA"/>
    <s v="00230189-01-0L01CD02"/>
    <s v="ONCODOCEL 80 MG SOLUCION INYECTABLE."/>
    <n v="1301"/>
    <s v="El usuario se encuentra reportado fallecido en RNEC para la fecha de prestación del servicio"/>
    <s v="Usuario reportado como fallecido en la base de datos de la Registraduría Nacional del Estado Civil"/>
    <s v="No se acepta glosa. Para la fecha de servicio 26/04/2013 el usuario se reporta vivo y compensado para la EPS ante el Fosyga. Se adjunta historia clinica donde se evidencia los servicios prestados poosteriores a la fecha de prestacion del recobro en mencion (12/06/2013)."/>
    <m/>
    <m/>
    <x v="5"/>
    <s v="MULTIPLE"/>
    <n v="20"/>
    <d v="2014-09-16T00:00:00"/>
    <d v="2017-09-15T00:00:00"/>
  </r>
  <r>
    <n v="754353"/>
    <n v="754353"/>
    <n v="103046293"/>
    <n v="1"/>
    <s v="FELIPE SAENZ MANRIQUE"/>
    <s v="CC"/>
    <n v="1032402308"/>
    <d v="2013-11-27T00:00:00"/>
    <d v="2013-12-20T00:00:00"/>
    <d v="2014-06-06T00:00:00"/>
    <d v="2008-11-04T00:00:00"/>
    <s v="Accion de tutela con fallo de primera y segunda instancia :la primera del 04 de noviembre de 2008 interpuesta por el juzgado 7 penal municipal el cual ordena autorizar el cubrimiento economico del 100% del mediamento QUETIAPINA 300 MG prescrito por su medico tratante en la forma presentacion periodicidad y cantidad que se determine mientras se mantengan en su condicion de afiliado y su incapacidad economica para sufragarlo , al haberse negado su CTC al suministro del mismo ; FALLO DE SEGUNDA INSTANCIA 13 de enero del 2009 interpuesto por el juzgado 31 penal del circuito de Bogota en el cual se confirma en todas y cada una de sus partes la sentencia de Tutela proferida por el Juzgado 7 penal municipal."/>
    <n v="205"/>
    <n v="413289"/>
    <s v="816001182-7"/>
    <s v="AUDIFARMA S.A."/>
    <s v="00365-2008"/>
    <m/>
    <x v="1"/>
    <s v="F319"/>
    <s v="TRASTORNO AFECTIVO BIPOLAR- NO ESPECIFICADO"/>
    <s v="19960787-03-0N05AH04"/>
    <s v="SEROQUEL® 30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13675"/>
    <n v="113675"/>
    <x v="5"/>
    <s v="MULTIPLE"/>
    <n v="20"/>
    <d v="2014-09-16T00:00:00"/>
    <d v="2017-09-15T00:00:00"/>
  </r>
  <r>
    <m/>
    <n v="754353"/>
    <n v="103046293"/>
    <n v="1"/>
    <s v="FELIPE SAENZ MANRIQUE"/>
    <s v="CC"/>
    <n v="1032402308"/>
    <d v="2013-11-27T00:00:00"/>
    <d v="2013-12-20T00:00:00"/>
    <d v="2014-06-06T00:00:00"/>
    <d v="2008-11-04T00:00:00"/>
    <s v="Accion de tutela con fallo de primera y segunda instancia :la primera del 04 de noviembre de 2008 interpuesta por el juzgado 7 penal municipal el cual ordena autorizar el cubrimiento economico del 100% del mediamento QUETIAPINA 300 MG prescrito por su medico tratante en la forma presentacion periodicidad y cantidad que se determine mientras se mantengan en su condicion de afiliado y su incapacidad economica para sufragarlo , al haberse negado su CTC al suministro del mismo ; FALLO DE SEGUNDA INSTANCIA 13 de enero del 2009 interpuesto por el juzgado 31 penal del circuito de Bogota en el cual se confirma en todas y cada una de sus partes la sentencia de Tutela proferida por el Juzgado 7 penal municipal."/>
    <n v="205"/>
    <n v="413289"/>
    <s v="816001182-7"/>
    <s v="AUDIFARMA S.A."/>
    <s v="00365-2008"/>
    <m/>
    <x v="1"/>
    <s v="F319"/>
    <s v="TRASTORNO AFECTIVO BIPOLAR- NO ESPECIFICADO"/>
    <s v="19960787-03-0N05AH04"/>
    <s v="SEROQUEL® 300 MG."/>
    <n v="1701"/>
    <s v="El monto a reconocer presenta diferencias"/>
    <s v="Valor recobrado superior al valor liquidado, se glosa la diferencia"/>
    <s v="No se acepta la glosa, El valor y similar aplicado son correctos, corresponde a Clozapina 25 mg del grupo tarifario 2013 con un valor unitario de $74 pesos por unidad."/>
    <m/>
    <m/>
    <x v="5"/>
    <s v="MULTIPLE"/>
    <n v="20"/>
    <d v="2014-09-16T00:00:00"/>
    <d v="2017-09-15T00:00:00"/>
  </r>
  <r>
    <n v="754365"/>
    <n v="754365"/>
    <n v="103046305"/>
    <n v="1"/>
    <s v="ANA MARIA HENAO FLORIAN"/>
    <s v="TI"/>
    <n v="98070765659"/>
    <d v="2013-11-27T00:00:00"/>
    <d v="2013-12-20T00:00:00"/>
    <d v="2015-03-16T00:00:00"/>
    <d v="2007-04-16T00:00:00"/>
    <s v="Acción de tutela del 16 de abril de 2007 por presentar epilepsia focal para lo cual ha requerido del examen de telemetría 24 horas, el cual no fue autorizado por la EPS por no encontrarse cubierto por el POS. Se concede la acción de tutela y ordena: &quot;... autorizar la práctica del examen telemetría 24 horas, y proporcione los demás servicios médicos requeridos por la paciente para el tratamiento de la epilepsia que padece, según prescripción médica y que se encuentren excluidos del POS, cuya cobertura total estará por la EPS incialmente. De conformidad con la historia clínica, el paciente presenta una epilépsia focal de difícil control para lo cual ha sido formulado oxcarbacepina, medicamento excluido del POS y que se encuentra plenamente contemplado como el tratamiento integral de la patología cerebral que presenta."/>
    <n v="205"/>
    <n v="413063"/>
    <s v="816001182-7"/>
    <s v="AUDIFARMA S.A."/>
    <s v="2007-0247"/>
    <m/>
    <x v="1"/>
    <s v="G408"/>
    <s v="OTRAS EPILEPSIAS"/>
    <s v="01980885-02-0N03AF02"/>
    <s v="TRILEPTAL 6 % SUSPENSION"/>
    <n v="1703"/>
    <s v="El monto a reconocer presenta diferencias"/>
    <s v="Se reliquida segun Circular No. (CIRCULAR 04 año 2012 08/11/2012) Precio Maximo de Medicamentos, se glosa la diferencia."/>
    <s v="No se acepta la glosa. El valor recobrado es correcto, para la fecha de servicio (27/11/2013) se aplico tope según Circular 04 de 2012 donde inidica que para el medicamento OXCARBAMAZEPINA se debe recobrar $5,237,78 por cada mg, donde la IPS factura OXCARBAMAZEPINA de 6mg entonces el calculo se da 6 * 5,237,78 = $2,285,8 el valor unitario por frasco. El valor recobrado frente a la operacion esta correcta y procede al recobro."/>
    <n v="145655"/>
    <n v="145655"/>
    <x v="5"/>
    <s v="MULTIPLE"/>
    <n v="20"/>
    <d v="2014-09-16T00:00:00"/>
    <d v="2017-09-15T00:00:00"/>
  </r>
  <r>
    <m/>
    <n v="754365"/>
    <n v="103046305"/>
    <n v="1"/>
    <s v="ANA MARIA HENAO FLORIAN"/>
    <s v="TI"/>
    <n v="98070765659"/>
    <d v="2013-11-27T00:00:00"/>
    <d v="2013-12-20T00:00:00"/>
    <d v="2015-03-16T00:00:00"/>
    <d v="2007-04-16T00:00:00"/>
    <s v="Acción de tutela del 16 de abril de 2007 por presentar epilepsia focal para lo cual ha requerido del examen de telemetría 24 horas, el cual no fue autorizado por la EPS por no encontrarse cubierto por el POS. Se concede la acción de tutela y ordena: &quot;... autorizar la práctica del examen telemetría 24 horas, y proporcione los demás servicios médicos requeridos por la paciente para el tratamiento de la epilepsia que padece, según prescripción médica y que se encuentren excluidos del POS, cuya cobertura total estará por la EPS incialmente. De conformidad con la historia clínica, el paciente presenta una epilépsia focal de difícil control para lo cual ha sido formulado oxcarbacepina, medicamento excluido del POS y que se encuentra plenamente contemplado como el tratamiento integral de la patología cerebral que presenta."/>
    <n v="205"/>
    <n v="413063"/>
    <s v="816001182-7"/>
    <s v="AUDIFARMA S.A."/>
    <s v="2007-0247"/>
    <m/>
    <x v="1"/>
    <s v="G408"/>
    <s v="OTRAS EPILEPSIAS"/>
    <s v="01980885-02-0N03AF02"/>
    <s v="TRILEPTAL 6 % SUSPENSION"/>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x v="5"/>
    <s v="MULTIPLE"/>
    <n v="20"/>
    <d v="2014-09-16T00:00:00"/>
    <d v="2017-09-15T00:00:00"/>
  </r>
  <r>
    <n v="754428"/>
    <n v="754428"/>
    <n v="103046368"/>
    <n v="3"/>
    <s v="DANIEL ANDRES ROSERO CRUZ"/>
    <s v="TI"/>
    <n v="1000128361"/>
    <d v="2013-12-26T00:00:00"/>
    <d v="2014-01-24T00:00:00"/>
    <d v="2015-03-16T00:00:00"/>
    <d v="2007-10-17T00:00:00"/>
    <s v="Acción de tutela del 17 de octubre de 2007 porque el paciente presenta una parálisis cerebral motriz, cuadriplejia coreoatetósica, hipoacusia neurosensorial y retraso global del desarrollo a causa de Kernicterus, y No controla esfinteres. Para la hipoacusia neurosensorial le fueron solicitados audífonos, los cuales fueron negados por la EPS al no encontrarse dentro de las coberturas del POS. De otra parte, le fue solicitada una silla de ruedas, la cual tampoco fue autorizada por la EPS al encontrarse expresamente excluida de las coberturas del POS. Así mismo, requiere de otros servicios médicos y pañales que tampoco le fueron autorizados por la EPS. Se concede la tutela y ordena el suministro de audifonos, escanografía de oidos, silla de ruedas tipo neurológica de soporte con espaldar reclinable, silla con cuña movible de base anterior para flexion de cadera 100°, rueda posterior neumática y anterior dura con apoyo de brazos y apoya pies unipolar removible tipo escritorio y bipedestador con descarga de peso tipo pelvis y pierna, el suministro de los PAÑALES, así mismo, los procedimientos, exámenes, tratamientos y demás elementos que por la enfermedad que presenta requiera, así como el tratamiento integral que incluye los medicamentos, examenes, cirugías, hospitalizaciones y terapias. "/>
    <s v="MACB"/>
    <n v="224696"/>
    <s v="816001182-7"/>
    <s v="AUDIFARMA S.A."/>
    <s v="2007-0510"/>
    <m/>
    <x v="1"/>
    <s v="G800"/>
    <s v="PARALISIS CEREBRAL ESPASTICA"/>
    <s v="00017702-05-0A11AA03"/>
    <s v="PEDIASURE"/>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16556"/>
    <n v="216556"/>
    <x v="5"/>
    <s v="MULTIPLE"/>
    <n v="20"/>
    <d v="2014-09-16T00:00:00"/>
    <d v="2017-09-15T00:00:00"/>
  </r>
  <r>
    <m/>
    <n v="754428"/>
    <n v="103046368"/>
    <n v="3"/>
    <s v="DANIEL ANDRES ROSERO CRUZ"/>
    <s v="TI"/>
    <n v="1000128361"/>
    <d v="2013-12-26T00:00:00"/>
    <d v="2014-01-24T00:00:00"/>
    <d v="2015-03-16T00:00:00"/>
    <d v="2007-10-17T00:00:00"/>
    <s v="Acción de tutela del 17 de octubre de 2007 porque el paciente presenta una parálisis cerebral motriz, cuadriplejia coreoatetósica, hipoacusia neurosensorial y retraso global del desarrollo a causa de Kernicterus, y No controla esfinteres. Para la hipoacusia neurosensorial le fueron solicitados audífonos, los cuales fueron negados por la EPS al no encontrarse dentro de las coberturas del POS. De otra parte, le fue solicitada una silla de ruedas, la cual tampoco fue autorizada por la EPS al encontrarse expresamente excluida de las coberturas del POS. Así mismo, requiere de otros servicios médicos y pañales que tampoco le fueron autorizados por la EPS. Se concede la tutela y ordena el suministro de audifonos, escanografía de oidos, silla de ruedas tipo neurológica de soporte con espaldar reclinable, silla con cuña movible de base anterior para flexion de cadera 100°, rueda posterior neumática y anterior dura con apoyo de brazos y apoya pies unipolar removible tipo escritorio y bipedestador con descarga de peso tipo pelvis y pierna, el suministro de los PAÑALES, así mismo, los procedimientos, exámenes, tratamientos y demás elementos que por la enfermedad que presenta requiera, así como el tratamiento integral que incluye los medicamentos, examenes, cirugías, hospitalizaciones y terapias. "/>
    <s v="MACB"/>
    <n v="224696"/>
    <s v="816001182-7"/>
    <s v="AUDIFARMA S.A."/>
    <s v="2007-0510"/>
    <m/>
    <x v="1"/>
    <s v="G800"/>
    <s v="PARALISIS CEREBRAL ESPASTICA"/>
    <s v="00017702-05-0A11AA03"/>
    <s v="PEDIASURE"/>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x v="5"/>
    <s v="MULTIPLE"/>
    <n v="20"/>
    <d v="2014-09-16T00:00:00"/>
    <d v="2017-09-15T00:00:00"/>
  </r>
  <r>
    <n v="754444"/>
    <n v="754444"/>
    <n v="103046384"/>
    <n v="1"/>
    <s v="INES CADENA DE ARIAS"/>
    <s v="CC"/>
    <n v="41535933"/>
    <d v="2013-09-09T00:00:00"/>
    <d v="2014-01-03T00:00:00"/>
    <d v="2015-03-16T00:00:00"/>
    <d v="2008-04-08T00:00:00"/>
    <s v="Acción de tutela del 8 de abril del 2008 para la realizacion de pet scan, conceden tutela asi como el tratamiento integral entendiendose como medicamentos, examenes, procedimientos que se encuentren excluidos del pos."/>
    <n v="205"/>
    <n v="383929"/>
    <s v="816001182-7"/>
    <s v="AUDIFARMA S.A."/>
    <s v="208-040"/>
    <m/>
    <x v="1"/>
    <s v="G992"/>
    <s v="MIELOPATIA EN ENFERMEDADES CLASIFICADAS EN OTRA PARTE"/>
    <s v="00049176-01-0M03BX01"/>
    <s v="LIORESAL 10 MG COMPRIMIDO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30320"/>
    <n v="260640"/>
    <x v="5"/>
    <s v="UNICA"/>
    <n v="20"/>
    <d v="2014-09-16T00:00:00"/>
    <d v="2017-09-15T00:00:00"/>
  </r>
  <r>
    <m/>
    <n v="754444"/>
    <n v="103046384"/>
    <n v="2"/>
    <s v="INES CADENA DE ARIAS"/>
    <s v="CC"/>
    <n v="41535933"/>
    <d v="2013-12-07T00:00:00"/>
    <d v="2014-01-03T00:00:00"/>
    <d v="2015-03-16T00:00:00"/>
    <d v="2008-04-08T00:00:00"/>
    <s v="Acción de tutela del 8 de abril del 2008 para la realizacion de pet scan, conceden tutela asi como el tratamiento integral entendiendose como medicamentos, examenes, procedimientos que se encuentren excluidos del pos."/>
    <n v="205"/>
    <n v="417519"/>
    <s v="816001182-7"/>
    <s v="AUDIFARMA S.A."/>
    <s v="208-040"/>
    <m/>
    <x v="1"/>
    <s v="G992"/>
    <s v="MIELOPATIA EN ENFERMEDADES CLASIFICADAS EN OTRA PARTE"/>
    <s v="00049176-01-0M03BX01"/>
    <s v="LIORESAL 10 MG COMPRIMIDO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30320"/>
    <m/>
    <x v="5"/>
    <s v="UNICA"/>
    <n v="20"/>
    <d v="2014-09-16T00:00:00"/>
    <d v="2017-09-15T00:00:00"/>
  </r>
  <r>
    <n v="756401"/>
    <n v="756401"/>
    <n v="103030224"/>
    <n v="1"/>
    <s v="ANGIE SOFIA GONZALEZ NIETO"/>
    <s v="TI"/>
    <n v="1011086495"/>
    <d v="2013-06-11T00:00:00"/>
    <d v="2013-06-27T00:00:00"/>
    <d v="2015-04-15T00:00:00"/>
    <m/>
    <m/>
    <s v="MACB"/>
    <n v="186697"/>
    <s v="816001182-7"/>
    <s v="AUDIFARMA S.A."/>
    <s v="1997-344"/>
    <d v="2013-01-02T00:00:00"/>
    <x v="0"/>
    <s v="G402"/>
    <s v="EPILEPSIA Y SINDROMES EPILEPTICOS SINTOMATICOS RELACIONADOS CON LOCALIZACIONES (FOCALES) (PARCIALES) Y CON ATAQUES PARCIALES COMPLEJOS"/>
    <s v="01980885-01-0N03AF02"/>
    <s v="TRILEPTAL 6 % SUSPENSION"/>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47955"/>
    <n v="147955"/>
    <x v="5"/>
    <s v="MULTIPLE"/>
    <n v="20"/>
    <d v="2014-09-16T00:00:00"/>
    <d v="2017-09-15T00:00:00"/>
  </r>
  <r>
    <m/>
    <n v="756401"/>
    <n v="103030224"/>
    <n v="1"/>
    <s v="ANGIE SOFIA GONZALEZ NIETO"/>
    <s v="TI"/>
    <n v="1011086495"/>
    <d v="2013-06-11T00:00:00"/>
    <d v="2013-06-27T00:00:00"/>
    <d v="2015-04-15T00:00:00"/>
    <m/>
    <m/>
    <s v="MACB"/>
    <n v="186697"/>
    <s v="816001182-7"/>
    <s v="AUDIFARMA S.A."/>
    <s v="1997-344"/>
    <d v="2013-01-02T00:00:00"/>
    <x v="0"/>
    <s v="G402"/>
    <s v="EPILEPSIA Y SINDROMES EPILEPTICOS SINTOMATICOS RELACIONADOS CON LOCALIZACIONES (FOCALES) (PARCIALES) Y CON ATAQUES PARCIALES COMPLEJOS"/>
    <s v="01980885-01-0N03AF02"/>
    <s v="TRILEPTAL 6 % SUSPENSION"/>
    <n v="1703"/>
    <s v="El monto a reconocer presenta diferencias"/>
    <s v="Se reliquida segun Circular No. (CIRCULAR 04 año 2012 FECHA INICIAL 8 DE NOVIEMBRE año 2012) Precio Maximo de Medicamentos, se glosa la diferencia."/>
    <s v="No se acepta la glosa. El valor recobrado es correcto, para la fecha de servicio (11/06/2013) se aplico tope según Circular 04 de 2012 donde inidica que para el medicamento OXCARBAMAZEPINA se debe recobrar $5,237,78 por cada mg, donde la IPS factura OXCARBAMAZEPINA de 6mg entonces el calculo se da 6 * 5,237,78 = $2,285,8 el valor unitario por frasco. El valor recobrado frente a la operacion esta correcta y procede al recobro."/>
    <m/>
    <m/>
    <x v="5"/>
    <s v="MULTIPLE"/>
    <n v="20"/>
    <d v="2014-09-16T00:00:00"/>
    <d v="2017-09-15T00:00:00"/>
  </r>
  <r>
    <n v="757420"/>
    <n v="757420"/>
    <n v="103047651"/>
    <n v="1"/>
    <s v="GUSTAVO ADOLFO ALEMAN"/>
    <s v="CC"/>
    <n v="121086"/>
    <d v="2013-06-28T00:00:00"/>
    <d v="2013-07-19T00:00:00"/>
    <d v="2015-04-15T00:00:00"/>
    <m/>
    <m/>
    <n v="205"/>
    <n v="360405"/>
    <s v="816001182-7"/>
    <s v="AUDIFARMA S.A."/>
    <s v="2039-267"/>
    <d v="2013-02-22T00:00:00"/>
    <x v="0"/>
    <s v="E102"/>
    <s v="DIABETES MELLITUS INSULINODEPENDIENTE CON COMPLICACIONES RENALES"/>
    <s v="19993897-02-0B01AE07"/>
    <s v="PRADAXA ® 110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36560"/>
    <n v="136560"/>
    <x v="5"/>
    <s v="MULTIPLE"/>
    <n v="20"/>
    <d v="2014-09-16T00:00:00"/>
    <d v="2017-09-15T00:00:00"/>
  </r>
  <r>
    <m/>
    <n v="757420"/>
    <n v="103047651"/>
    <n v="1"/>
    <s v="GUSTAVO ADOLFO ALEMAN"/>
    <s v="CC"/>
    <n v="121086"/>
    <d v="2013-06-28T00:00:00"/>
    <d v="2013-07-19T00:00:00"/>
    <d v="2015-04-15T00:00:00"/>
    <m/>
    <m/>
    <n v="205"/>
    <n v="360405"/>
    <s v="816001182-7"/>
    <s v="AUDIFARMA S.A."/>
    <s v="2039-267"/>
    <d v="2013-02-22T00:00:00"/>
    <x v="0"/>
    <s v="E102"/>
    <s v="DIABETES MELLITUS INSULINODEPENDIENTE CON COMPLICACIONES RENALES"/>
    <s v="19993897-02-0B01AE07"/>
    <s v="PRADAXA ® 110 MG"/>
    <n v="1703"/>
    <s v="El monto a reconocer presenta diferencias"/>
    <s v="Se reliquida segun Circular No. (CIRCULAR 04 año 2012 FECHA INICIAL 8 DE NOVIEMBRE año 2012) Precio Maximo de Medicamentos, se glosa la diferencia."/>
    <s v="No se acepta la glosa. El valor recobrado es correcto, para la fecha de servicio (28/06/2013) se aplico tope según Circular 04 de 2012 donde inidica que para el medicamento DABIGATRAN se debe recobrar $20,76 por cada mg, donde la IPS factura DABIGATRAN de 110 mg entonces el calculo se da 110 * 20,76 = $2,284 el valor unitario por tableta. El valor recobrado frente a la operacion esta correcta y procede al recobro."/>
    <m/>
    <m/>
    <x v="5"/>
    <s v="MULTIPLE"/>
    <n v="20"/>
    <d v="2014-09-16T00:00:00"/>
    <d v="2017-09-15T00:00:00"/>
  </r>
  <r>
    <n v="757916"/>
    <n v="757916"/>
    <n v="103030676"/>
    <n v="1"/>
    <s v="ELVIRA RINCON CASTILLO"/>
    <s v="CC"/>
    <n v="51865377"/>
    <d v="2013-07-02T00:00:00"/>
    <d v="2013-07-25T00:00:00"/>
    <d v="2015-04-15T00:00:00"/>
    <m/>
    <m/>
    <n v="205"/>
    <n v="361539"/>
    <s v="816001182-7"/>
    <s v="AUDIFARMA S.A."/>
    <s v="2073-80"/>
    <d v="2013-04-08T00:00:00"/>
    <x v="0"/>
    <s v="M791"/>
    <s v="MIALGIA"/>
    <s v="19919354-03-0S01EB01"/>
    <s v="SALAGEN ® PILOCARPINA HCL TABLETAS ORALES X 5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47960"/>
    <n v="147960"/>
    <x v="5"/>
    <s v="MULTIPLE"/>
    <n v="20"/>
    <d v="2014-09-16T00:00:00"/>
    <d v="2017-09-15T00:00:00"/>
  </r>
  <r>
    <m/>
    <n v="757916"/>
    <n v="103030676"/>
    <n v="1"/>
    <s v="ELVIRA RINCON CASTILLO"/>
    <s v="CC"/>
    <n v="51865377"/>
    <d v="2013-07-02T00:00:00"/>
    <d v="2013-07-25T00:00:00"/>
    <d v="2015-04-15T00:00:00"/>
    <m/>
    <m/>
    <n v="205"/>
    <n v="361539"/>
    <s v="816001182-7"/>
    <s v="AUDIFARMA S.A."/>
    <s v="2073-80"/>
    <d v="2013-04-08T00:00:00"/>
    <x v="0"/>
    <s v="M791"/>
    <s v="MIALGIA"/>
    <s v="19919354-03-0S01EB01"/>
    <s v="SALAGEN ® PILOCARPINA HCL TABLETAS ORALES X 5 MG"/>
    <n v="1703"/>
    <s v="El monto a reconocer presenta diferencias"/>
    <s v="Se reliquida segun Circular No. (CIRCULAR 04 año 2012 08/11/2012) Precio Maximo de Medicamentos, se glosa la diferencia."/>
    <s v="No se acepta la glosa. El valor recobrado es correcto, para la fecha de servicio (2/07/2013) se aplico tope según Circular 04 de 2012 donde inidica que para el medicamento PILOCARPINA se debe recobrar $709,14 por cada mg, donde la IPS factura PILOCARPINA de 5mg entonces el calculo se da 5 * 709,14 = $3,546 el valor unitario por tableta. El valor recobrado frente a la operacion esta correcta y procede al recobro."/>
    <m/>
    <m/>
    <x v="5"/>
    <s v="MULTIPLE"/>
    <n v="20"/>
    <d v="2014-09-16T00:00:00"/>
    <d v="2017-09-15T00:00:00"/>
  </r>
  <r>
    <n v="758738"/>
    <n v="758738"/>
    <n v="103193159"/>
    <n v="1"/>
    <s v="ARGEMIRO PENA FAJARDO"/>
    <s v="CC"/>
    <n v="4091644"/>
    <d v="2013-06-06T00:00:00"/>
    <d v="2013-07-19T00:00:00"/>
    <d v="2015-04-15T00:00:00"/>
    <m/>
    <m/>
    <s v="ACB"/>
    <n v="123740"/>
    <s v="816001182-7"/>
    <s v="AUDIFARMA S.A."/>
    <s v="2067-169"/>
    <d v="2013-04-01T00:00:00"/>
    <x v="0"/>
    <s v="I10X"/>
    <s v="HIPERTENSION ESENCIAL (PRIMARIA)"/>
    <s v="19993897-02-0B01AE07"/>
    <s v="PRADAXA ® 110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36800"/>
    <n v="136800"/>
    <x v="5"/>
    <s v="MULTIPLE"/>
    <n v="20"/>
    <d v="2014-09-16T00:00:00"/>
    <d v="2017-09-15T00:00:00"/>
  </r>
  <r>
    <m/>
    <n v="758738"/>
    <n v="103193159"/>
    <n v="1"/>
    <s v="ARGEMIRO PENA FAJARDO"/>
    <s v="CC"/>
    <n v="4091644"/>
    <d v="2013-06-06T00:00:00"/>
    <d v="2013-07-19T00:00:00"/>
    <d v="2015-04-15T00:00:00"/>
    <m/>
    <m/>
    <s v="ACB"/>
    <n v="123740"/>
    <s v="816001182-7"/>
    <s v="AUDIFARMA S.A."/>
    <s v="2067-169"/>
    <d v="2013-04-01T00:00:00"/>
    <x v="0"/>
    <s v="I10X"/>
    <s v="HIPERTENSION ESENCIAL (PRIMARIA)"/>
    <s v="19993897-02-0B01AE07"/>
    <s v="PRADAXA ® 110 MG"/>
    <n v="1703"/>
    <s v="El monto a reconocer presenta diferencias"/>
    <s v="Se reliquida segun Circular No. (04 año 2012 08/11/2012) Precio Maximo de Medicamentos, se glosa la diferencia."/>
    <s v="No se acepta la glosa. El valor recobrado es correcto, para la fecha de servicio (06/06/2013) se aplico tope según Circular 04 de 2012 donde inidica que para el medicamento DABIGATRAN se debe recobrar $20,76 por cada mg, donde la IPS factura DABIGATRAN de 110 mg entonces el calculo se da 110 * 20,76 = $2,284 el valor unitario por tableta. El valor recobrado frente a la operacion esta correcta y procede al recobro."/>
    <m/>
    <m/>
    <x v="5"/>
    <s v="MULTIPLE"/>
    <n v="20"/>
    <d v="2014-09-16T00:00:00"/>
    <d v="2017-09-15T00:00:00"/>
  </r>
  <r>
    <n v="758808"/>
    <n v="758808"/>
    <n v="103197413"/>
    <n v="4"/>
    <s v="SEBASTIAN FELIPE BOLANOS CANON"/>
    <s v="TI"/>
    <n v="96072013724"/>
    <d v="2014-03-31T00:00:00"/>
    <d v="2014-04-16T00:00:00"/>
    <d v="2015-08-20T00:00:00"/>
    <d v="2011-06-29T00:00:00"/>
    <s v="Acción de Tutela del 29 de junio de 2011 para la cobertura de la totalidad del tratamiento previsto para su enfermedad en el Instituto de rehabilitacion infantil Emanuel de Facatativá, institución que no hace parte de la red prestadora de la EPS, donde le realizan terapias de rehabilitación integral con musicoterapia, terapia conductual tipo ABA, y agregados, los cuales no se encuentran incluidos dentro de las coberturas del POS, y no fueron autorizados por parte de la EPS. Se concede la Tutela y ordena el servicio de rehabilitación previsto para su enfermedad, gozando de terapia física, ocupacional y del lenguaje, acuaterapia o hidroterapia, equinoterapia, musicoterapia, integración sensorio motriz, terapia física en neuro desarrollo, psicomotricidad, y neuro pedagogía, con la periodicidad e intensidad horaria que necesita, en el instituto de rehabilitación y habilitación infantil Emanuel de la ciudad de Facatativá."/>
    <s v="C"/>
    <n v="7652"/>
    <s v="900259421-5"/>
    <s v="EMMANUEL INSTITUTO DE REHABILITACION Y HABILITACION INFANTIL S A S"/>
    <s v="0378-2011"/>
    <m/>
    <x v="1"/>
    <s v="G802"/>
    <s v="HEMIPLEJIA INFANTIL"/>
    <n v="93861009"/>
    <s v="TERAPIAS DE REHABILITACION TIPO ABA"/>
    <n v="701"/>
    <s v="Lo recobrado corresponde a una exclusión del POS y no se encuentra debidamente justificada en el Acta de CTC u ordenada expresamente en el fallo de tutela "/>
    <s v="La tecnologÍa recobrada es una exclusion del POS y no se encuentra expresamente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849951"/>
    <n v="1849951"/>
    <x v="5"/>
    <s v="MULTIPLE"/>
    <n v="20"/>
    <d v="2014-09-16T00:00:00"/>
    <d v="2017-09-15T00:00:00"/>
  </r>
  <r>
    <m/>
    <n v="758808"/>
    <n v="103197413"/>
    <n v="4"/>
    <s v="SEBASTIAN FELIPE BOLANOS CANON"/>
    <s v="TI"/>
    <n v="96072013724"/>
    <d v="2014-03-31T00:00:00"/>
    <d v="2014-04-16T00:00:00"/>
    <d v="2015-08-20T00:00:00"/>
    <d v="2011-06-29T00:00:00"/>
    <s v="Acción de Tutela del 29 de junio de 2011 para la cobertura de la totalidad del tratamiento previsto para su enfermedad en el Instituto de rehabilitacion infantil Emanuel de Facatativá, institución que no hace parte de la red prestadora de la EPS, donde le realizan terapias de rehabilitación integral con musicoterapia, terapia conductual tipo ABA, y agregados, los cuales no se encuentran incluidos dentro de las coberturas del POS, y no fueron autorizados por parte de la EPS. Se concede la Tutela y ordena el servicio de rehabilitación previsto para su enfermedad, gozando de terapia física, ocupacional y del lenguaje, acuaterapia o hidroterapia, equinoterapia, musicoterapia, integración sensorio motriz, terapia física en neuro desarrollo, psicomotricidad, y neuro pedagogía, con la periodicidad e intensidad horaria que necesita, en el instituto de rehabilitación y habilitación infantil Emanuel de la ciudad de Facatativá."/>
    <s v="C"/>
    <n v="7652"/>
    <s v="900259421-5"/>
    <s v="EMMANUEL INSTITUTO DE REHABILITACION Y HABILITACION INFANTIL S A S"/>
    <s v="0378-2011"/>
    <m/>
    <x v="1"/>
    <s v="G802"/>
    <s v="HEMIPLEJIA INFANTIL"/>
    <n v="93861009"/>
    <s v="TERAPIAS DE REHABILITACION TIPO ABA"/>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x v="5"/>
    <s v="MULTIPLE"/>
    <n v="20"/>
    <d v="2014-09-16T00:00:00"/>
    <d v="2017-09-15T00:00:00"/>
  </r>
  <r>
    <n v="759040"/>
    <n v="759040"/>
    <n v="103197280"/>
    <n v="1"/>
    <s v="ANDRES HARVEY RAMOS ORTIZ"/>
    <s v="TI"/>
    <n v="96060102004"/>
    <d v="2013-11-26T00:00:00"/>
    <d v="2013-12-24T00:00:00"/>
    <d v="2015-03-16T00:00:00"/>
    <d v="2012-02-09T00:00:00"/>
    <s v="Acción de tutela del 9 de febrero de 2012 para la institucionalización para tratamiento psicológico y psiquiátrico del paciente ante sus episodios de agresividad que han llegado a ataques con cuchillo y requiere una institucion integral según recomendaciones por parte de psiquiatría, así como de la exoneración de copagos y cuotas moderadoras. Ha sido manejado en la Clínica La Paz con el diagnóstico de trastorno mental y de comportamiento secundario a retardo mental y epilepsia. Se concede la tutela que ordena autorice, realice, ejecute o lleve a cabo la institucionalización del paciente, por el tiempo que considere necesario su médico tratante, dada la patología, así como el suministro del tratamiento integral el cual incluye todos los medicamentos, procedimientos, exámenes, terapias, etc., y la atención de manera prioritaria e inmediata que el paciente necesite para garantizarle unas condiciones aceptables de vida que le permitan existir con dignidad y le ayuden a combatir los padecimientos de la enfermedad. Mediante impugnación del 9 de abril de 2012 se aclara el recobro ante el Fosyga frente a los servicios excluidos del POS. "/>
    <n v="205"/>
    <n v="413706"/>
    <s v="816001182-7"/>
    <s v="AUDIFARMA S.A."/>
    <s v="2012-0011"/>
    <m/>
    <x v="1"/>
    <s v="G402"/>
    <s v="EPILEPSIA Y SINDROMES EPILEPTICOS SINTOMATICOS RELACIONADOS CON LOCALIZACIONES (FOCALES) (PARCIALES) Y CON ATAQUES PARCIALES COMPLEJOS"/>
    <s v="19908545-03-0N03AF02"/>
    <s v="TRILEPTAL 600 MG COMPRIMIDOS"/>
    <n v="1701"/>
    <s v="El monto a reconocer presenta diferencias"/>
    <s v="Valor recobrado superior al valor liquidado, se glosa la diferencia"/>
    <s v="No se acepta la glosa. El valor recobrado es correcto, para la fecha de servicio (26/11/2013) se aplico tope según Circular 04 de 2012 donde inidica que para el medicamento OXCARBAMAZEPINA se debe recobrar $1,78 por cada mg, donde la IPS factura OXCARBAMAZEPINA de 600mg entonces el calculo se da 600 * 1,78 = $1,068 el valor unitario por tableta. El valor recobrado frente a la operacion esta correcta y procede al recobro."/>
    <n v="70065"/>
    <n v="70065"/>
    <x v="5"/>
    <s v="MULTIPLE"/>
    <n v="20"/>
    <d v="2014-09-16T00:00:00"/>
    <d v="2017-09-15T00:00:00"/>
  </r>
  <r>
    <m/>
    <n v="759040"/>
    <n v="103197280"/>
    <n v="1"/>
    <s v="ANDRES HARVEY RAMOS ORTIZ"/>
    <s v="TI"/>
    <n v="96060102004"/>
    <d v="2013-11-26T00:00:00"/>
    <d v="2013-12-24T00:00:00"/>
    <d v="2015-03-16T00:00:00"/>
    <d v="2012-02-09T00:00:00"/>
    <s v="Acción de tutela del 9 de febrero de 2012 para la institucionalización para tratamiento psicológico y psiquiátrico del paciente ante sus episodios de agresividad que han llegado a ataques con cuchillo y requiere una institucion integral según recomendaciones por parte de psiquiatría, así como de la exoneración de copagos y cuotas moderadoras. Ha sido manejado en la Clínica La Paz con el diagnóstico de trastorno mental y de comportamiento secundario a retardo mental y epilepsia. Se concede la tutela que ordena autorice, realice, ejecute o lleve a cabo la institucionalización del paciente, por el tiempo que considere necesario su médico tratante, dada la patología, así como el suministro del tratamiento integral el cual incluye todos los medicamentos, procedimientos, exámenes, terapias, etc., y la atención de manera prioritaria e inmediata que el paciente necesite para garantizarle unas condiciones aceptables de vida que le permitan existir con dignidad y le ayuden a combatir los padecimientos de la enfermedad. Mediante impugnación del 9 de abril de 2012 se aclara el recobro ante el Fosyga frente a los servicios excluidos del POS. "/>
    <n v="205"/>
    <n v="413706"/>
    <s v="816001182-7"/>
    <s v="AUDIFARMA S.A."/>
    <s v="2012-0011"/>
    <m/>
    <x v="1"/>
    <s v="G402"/>
    <s v="EPILEPSIA Y SINDROMES EPILEPTICOS SINTOMATICOS RELACIONADOS CON LOCALIZACIONES (FOCALES) (PARCIALES) Y CON ATAQUES PARCIALES COMPLEJOS"/>
    <s v="19908545-03-0N03AF02"/>
    <s v="TRILEPTAL 600 MG COMPRIMIDO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x v="5"/>
    <s v="MULTIPLE"/>
    <n v="20"/>
    <d v="2014-09-16T00:00:00"/>
    <d v="2017-09-15T00:00:00"/>
  </r>
  <r>
    <n v="759050"/>
    <n v="759050"/>
    <n v="103197290"/>
    <n v="1"/>
    <s v="MARTIN FERNANDO GALAN TORRES"/>
    <s v="TI"/>
    <n v="98031864402"/>
    <d v="2013-11-26T00:00:00"/>
    <d v="2013-12-19T00:00:00"/>
    <d v="2015-03-16T00:00:00"/>
    <d v="2006-09-12T00:00:00"/>
    <s v="Acción de tutela del 12 de septiembre de 2006 por presentar parálisis cerebral con leucoencefalomalacia periventricular para lo cual ha requerido de intervención quirúrgica denominada osteotomía y rotación del fémur, para lo que requiere como parte de la rehabilitación unas férulas OTP para prevenir la malformación del pie, las cuales no fueron autorizadas por la EPS por no encontrarse cubiertas por el POS. Se concede la acción de tutela y ordena: &quot;... autorice y cubra las férulas OTP... y le sean asi mismo autorizados los demas medicamentos, examenes de laboratorio consultas medicas generales y especializadas, procedimientos quirúrgicos, hospitalización y todo lo que los medicos tratantes estimen convenientes para el manejo de su enfermedad de manera integral y oprtuna...&quot;. De conformidad con la historia clínica, el paciente presenta una degeneración quística de la sustancia blanca secundaria a una leucoencefalomalacia periventricular, que como consecuencia le ha originado una parálisis cerebral y una epilépsia de difícil control para lo cual ha sido formulado carbamacepina retard en presentación comercial Tegretol, medicamento bajo la presentación retard excluido del POS y que se encuentra plenamente contemplado como el tratamiento integral de la patología cerebral que presenta."/>
    <n v="205"/>
    <n v="414872"/>
    <s v="816001182-7"/>
    <s v="AUDIFARMA S.A."/>
    <s v="2006-0310"/>
    <m/>
    <x v="1"/>
    <s v="G800"/>
    <s v="PARALISIS CEREBRAL ESPASTICA"/>
    <s v="01980885-02-0N03AF02"/>
    <s v="TRILEPTAL 6 % SUSPENSION"/>
    <n v="1703"/>
    <s v="El monto a reconocer presenta diferencias"/>
    <s v="Se reliquida segun Circular No. (CIRCULAR 04 año 2012 FECHA INICIAL 8 DE NOVIEMBRE año 2012) Precio Maximo de Medicamentos, se glosa la diferencia."/>
    <s v="No se acepta la glosa. El valor recobrado es correcto, para la fecha de servicio (26/11/2013) se aplico tope según Circular 04 de 2012 donde inidica que para el medicamento OXCARBAMAZEPINA se debe recobrar $5,237,78 por cada mg, donde la IPS factura OXCARBAMAZEPINA de 6 mg entonces el calculo se da 6 * 5,237,78 = $31,427 el valor unitario por frasco. El valor recobrado frente a la operacion esta correcta y procede al recobro."/>
    <n v="68080"/>
    <n v="68080"/>
    <x v="5"/>
    <s v="MULTIPLE"/>
    <n v="20"/>
    <d v="2014-09-16T00:00:00"/>
    <d v="2017-09-15T00:00:00"/>
  </r>
  <r>
    <m/>
    <n v="759050"/>
    <n v="103197290"/>
    <n v="1"/>
    <s v="MARTIN FERNANDO GALAN TORRES"/>
    <s v="TI"/>
    <n v="98031864402"/>
    <d v="2013-11-26T00:00:00"/>
    <d v="2013-12-19T00:00:00"/>
    <d v="2015-03-16T00:00:00"/>
    <d v="2006-09-12T00:00:00"/>
    <s v="Acción de tutela del 12 de septiembre de 2006 por presentar parálisis cerebral con leucoencefalomalacia periventricular para lo cual ha requerido de intervención quirúrgica denominada osteotomía y rotación del fémur, para lo que requiere como parte de la rehabilitación unas férulas OTP para prevenir la malformación del pie, las cuales no fueron autorizadas por la EPS por no encontrarse cubiertas por el POS. Se concede la acción de tutela y ordena: &quot;... autorice y cubra las férulas OTP... y le sean asi mismo autorizados los demas medicamentos, examenes de laboratorio consultas medicas generales y especializadas, procedimientos quirúrgicos, hospitalización y todo lo que los medicos tratantes estimen convenientes para el manejo de su enfermedad de manera integral y oprtuna...&quot;. De conformidad con la historia clínica, el paciente presenta una degeneración quística de la sustancia blanca secundaria a una leucoencefalomalacia periventricular, que como consecuencia le ha originado una parálisis cerebral y una epilépsia de difícil control para lo cual ha sido formulado carbamacepina retard en presentación comercial Tegretol, medicamento bajo la presentación retard excluido del POS y que se encuentra plenamente contemplado como el tratamiento integral de la patología cerebral que presenta."/>
    <n v="205"/>
    <n v="414872"/>
    <s v="816001182-7"/>
    <s v="AUDIFARMA S.A."/>
    <s v="2006-0310"/>
    <m/>
    <x v="1"/>
    <s v="G800"/>
    <s v="PARALISIS CEREBRAL ESPASTICA"/>
    <s v="01980885-02-0N03AF02"/>
    <s v="TRILEPTAL 6 % SUSPENSION"/>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x v="5"/>
    <s v="MULTIPLE"/>
    <n v="20"/>
    <d v="2014-09-16T00:00:00"/>
    <d v="2017-09-15T00:00:00"/>
  </r>
  <r>
    <n v="759052"/>
    <n v="759052"/>
    <n v="103197292"/>
    <n v="1"/>
    <s v="CARLOS ARTURO MENDOZA PLAZA"/>
    <s v="CC"/>
    <n v="17005927"/>
    <d v="2013-03-10T00:00:00"/>
    <d v="2014-04-15T00:00:00"/>
    <d v="2014-06-16T00:00:00"/>
    <d v="2007-02-19T00:00:00"/>
    <s v="Acción de tutela del 19 de febrero de 2007 para el suministro de los medicamentos Nexium, Lexotan, Plavix, Cardioaspirina, Normolip, Isocord y Levotan, los cuales no se encuentran incluidos en el POS, razón por la cual no le fueran suministrados por parte de la EPS Compensar. Se concede la tutela y ordena a la EPS Compensar proceda a autorizar y suministrar oportunamente los medicamentos ordenados por el médico tratante, requerido por el paciente, necesarios para el tratamiento de la enfermedad que padece afección cardiaca, y que cubra todo el costo, indicándosele igualmente que se concede la facultad de recobro contra el Estado Fosyga, para que pague a su favor, los costos que en exceso del plan obligatorio de salud asuma y haya asumido por los medicamentos o suministros que se encuentren excluidos. "/>
    <n v="205"/>
    <n v="450506"/>
    <s v="816001182-7"/>
    <s v="AUDIFARMA S.A."/>
    <s v="2007-0015"/>
    <m/>
    <x v="1"/>
    <s v="I251"/>
    <s v="ENFERMEDAD ATEROSCLEROTICA DEL CORAZON"/>
    <s v="19942774-01-0C10AA07"/>
    <s v="CRESTOR ® 2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40210"/>
    <n v="463622"/>
    <x v="5"/>
    <s v="UNICA"/>
    <n v="20"/>
    <d v="2014-09-16T00:00:00"/>
    <d v="2017-09-15T00:00:00"/>
  </r>
  <r>
    <m/>
    <n v="759052"/>
    <n v="103197292"/>
    <n v="3"/>
    <s v="CARLOS ARTURO MENDOZA PLAZA"/>
    <s v="CC"/>
    <n v="17005927"/>
    <d v="2013-12-12T00:00:00"/>
    <d v="2014-01-27T00:00:00"/>
    <d v="2014-06-16T00:00:00"/>
    <d v="2007-02-19T00:00:00"/>
    <s v="Acción de tutela del 19 de febrero de 2007 para el suministro de los medicamentos Nexium, Lexotan, Plavix, Cardioaspirina, Normolip, Isocord y Levotan, los cuales no se encuentran incluidos en el POS, razón por la cual no le fueran suministrados por parte de la EPS Compensar. Se concede la tutela y ordena a la EPS Compensar proceda a autorizar y suministrar oportunamente los medicamentos ordenados por el médico tratante, requerido por el paciente, necesarios para el tratamiento de la enfermedad que padece afección cardiaca, y que cubra todo el costo, indicándosele igualmente que se concede la facultad de recobro contra el Estado Fosyga, para que pague a su favor, los costos que en exceso del plan obligatorio de salud asuma y haya asumido por los medicamentos o suministros que se encuentren excluidos. "/>
    <s v="MAC"/>
    <n v="1265455"/>
    <s v="816001182-7"/>
    <s v="AUDIFARMA S.A."/>
    <s v="2007-0015"/>
    <m/>
    <x v="1"/>
    <s v="I251"/>
    <s v="ENFERMEDAD ATEROSCLEROTICA DEL CORAZON"/>
    <s v="19942774-01-0C10AA07"/>
    <s v="CRESTOR ® 2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23412"/>
    <m/>
    <x v="5"/>
    <s v="UNICA"/>
    <n v="20"/>
    <d v="2014-09-16T00:00:00"/>
    <d v="2017-09-15T00:00:00"/>
  </r>
  <r>
    <n v="759077"/>
    <n v="759077"/>
    <n v="103197317"/>
    <n v="1"/>
    <s v="CARLOS ARANDA GUZMAN"/>
    <s v="CC"/>
    <n v="80437615"/>
    <d v="2014-03-27T00:00:00"/>
    <d v="2014-05-02T00:00:00"/>
    <d v="2014-06-16T00:00:00"/>
    <d v="2002-06-28T00:00:00"/>
    <s v="Acción de Tutela del 28 de junio de 2002 para solicitar la autorización de trasplante hepático que requiere por presentar una cirrosis hepatica autoinmune, procedimiento quirúrgico no incluido dentro de las coberturas del plan obligatorio de salud, razón por la cual no le fuera autorizado por parte de la EPS. Se concede la Tutela ordenando a la EPS se adelanten los trámites que se requieran con el Hospital San Vicente de Paúl de la ciudad de Medellín para que la operación de trasplante que requiere el paciente sea realizada en dicha institución hospitalaria. En este lapso de tiempo debe demostrar que ha realizado los contactos necesarios con dicha institución hospitalaria para que respetando el número de personas que se encuentran en la lista de espera de donante de hígado que lleve la institución mencionada, se programa la cirugia del paciente. Así como brindarle la atención inmediata y oportuna referente a los controles, exámenes, medicamentos y cualquier inconveniente que se pueda presentar al paciente, mientras se lleva a cabo la intervención quirúrgica. Además se ordena, prestar la atención post operatoria como lo es controles regulares, exámenes, medicamentos, posible hospitalización y cualquier eventualidad que se le pueda presentar al paciente derivada de la intervención quirúrgica trasplante de hígado y a cubrir los gastos de traslado del paciente al lugar en el cual se le practique la evaluación pre trasplante y el trasplante de hígado, teniendo en cuenta que ha sufrido en repetidas ocasiones de encefalopatía, lo cual impide su traslado por sus propios medios."/>
    <s v="IPSM"/>
    <n v="70933"/>
    <s v="860066942-7"/>
    <s v="CAJA DE COMPENSACION FAMILIAR COMPENSAR"/>
    <s v="2002-0095"/>
    <m/>
    <x v="1"/>
    <s v="Z944"/>
    <s v="TRASPLANTE DE HIGADO"/>
    <s v="19983585-01-0L04AD02"/>
    <s v="PROGRAF ® XL CAPSULAS DE LIBERACION PROLONGADA DE 5 MG"/>
    <n v="1703"/>
    <s v="El monto a reconocer presenta diferencias"/>
    <s v="Se reliquida segun Circular No. ( CIRCULAR 04 año 2013 14/09/2013) Precio Maximo de Medicamentos, se glosa la diferencia."/>
    <s v="No se acepta la glosa. El valor recobrado es correcto, para la fecha de servicio (27/03/2014) se aplico tope según Circular 04 de 2012 donde inidica que para el medicamento TACROLIMUS se debe recobrar $23,645 por cada unidad donde la IPS factura TACROLIMIUS de 5mg entonces el calculo se da 5 * 23,645 = $709,350 el valor frente a la operacion esta correcta y procede al recobro."/>
    <n v="708150"/>
    <n v="708150"/>
    <x v="5"/>
    <s v="MULTIPLE"/>
    <n v="20"/>
    <d v="2014-09-16T00:00:00"/>
    <d v="2017-09-15T00:00:00"/>
  </r>
  <r>
    <m/>
    <n v="759077"/>
    <n v="103197317"/>
    <n v="1"/>
    <s v="CARLOS ARANDA GUZMAN"/>
    <s v="CC"/>
    <n v="80437615"/>
    <d v="2014-03-27T00:00:00"/>
    <d v="2014-05-02T00:00:00"/>
    <d v="2014-06-16T00:00:00"/>
    <d v="2002-06-28T00:00:00"/>
    <s v="Acción de Tutela del 28 de junio de 2002 para solicitar la autorización de trasplante hepático que requiere por presentar una cirrosis hepatica autoinmune, procedimiento quirúrgico no incluido dentro de las coberturas del plan obligatorio de salud, razón por la cual no le fuera autorizado por parte de la EPS. Se concede la Tutela ordenando a la EPS se adelanten los trámites que se requieran con el Hospital San Vicente de Paúl de la ciudad de Medellín para que la operación de trasplante que requiere el paciente sea realizada en dicha institución hospitalaria. En este lapso de tiempo debe demostrar que ha realizado los contactos necesarios con dicha institución hospitalaria para que respetando el número de personas que se encuentran en la lista de espera de donante de hígado que lleve la institución mencionada, se programa la cirugia del paciente. Así como brindarle la atención inmediata y oportuna referente a los controles, exámenes, medicamentos y cualquier inconveniente que se pueda presentar al paciente, mientras se lleva a cabo la intervención quirúrgica. Además se ordena, prestar la atención post operatoria como lo es controles regulares, exámenes, medicamentos, posible hospitalización y cualquier eventualidad que se le pueda presentar al paciente derivada de la intervención quirúrgica trasplante de hígado y a cubrir los gastos de traslado del paciente al lugar en el cual se le practique la evaluación pre trasplante y el trasplante de hígado, teniendo en cuenta que ha sufrido en repetidas ocasiones de encefalopatía, lo cual impide su traslado por sus propios medios."/>
    <s v="IPSM"/>
    <n v="70933"/>
    <s v="860066942-7"/>
    <s v="CAJA DE COMPENSACION FAMILIAR COMPENSAR"/>
    <s v="2002-0095"/>
    <m/>
    <x v="1"/>
    <s v="Z944"/>
    <s v="TRASPLANTE DE HIGADO"/>
    <s v="19983585-01-0L04AD02"/>
    <s v="PROGRAF ® XL CAPSULAS DE LIBERACION PROLONGADA DE 5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x v="5"/>
    <s v="MULTIPLE"/>
    <n v="20"/>
    <d v="2014-09-16T00:00:00"/>
    <d v="2017-09-15T00:00:00"/>
  </r>
  <r>
    <n v="759825"/>
    <n v="759825"/>
    <n v="103195436"/>
    <n v="1"/>
    <s v="MARIA ISABEL JULIO DE RICAURTE"/>
    <s v="CC"/>
    <n v="20314315"/>
    <d v="2013-06-18T00:00:00"/>
    <d v="2013-07-19T00:00:00"/>
    <d v="2014-06-16T00:00:00"/>
    <m/>
    <m/>
    <n v="205"/>
    <n v="357414"/>
    <s v="816001182-7"/>
    <s v="AUDIFARMA S.A."/>
    <s v="2079-435"/>
    <d v="2013-04-15T00:00:00"/>
    <x v="0"/>
    <s v="H405"/>
    <s v="GLAUCOMA SECUNDARIO A OTROS TRASTORNOS DEL OJO"/>
    <s v="19947911-02-0S01EA05"/>
    <s v="TARTRATO DE BRIMONIDINA 0.2 %"/>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4936"/>
    <n v="24936"/>
    <x v="5"/>
    <s v="MULTIPLE"/>
    <n v="20"/>
    <d v="2014-09-16T00:00:00"/>
    <d v="2017-09-15T00:00:00"/>
  </r>
  <r>
    <m/>
    <n v="759825"/>
    <n v="103195436"/>
    <n v="1"/>
    <s v="MARIA ISABEL JULIO DE RICAURTE"/>
    <s v="CC"/>
    <n v="20314315"/>
    <d v="2013-06-18T00:00:00"/>
    <d v="2013-07-19T00:00:00"/>
    <d v="2014-06-16T00:00:00"/>
    <m/>
    <m/>
    <n v="205"/>
    <n v="357414"/>
    <s v="816001182-7"/>
    <s v="AUDIFARMA S.A."/>
    <s v="2079-435"/>
    <d v="2013-04-15T00:00:00"/>
    <x v="0"/>
    <s v="H405"/>
    <s v="GLAUCOMA SECUNDARIO A OTROS TRASTORNOS DEL OJO"/>
    <s v="19947911-02-0S01EA05"/>
    <s v="TARTRATO DE BRIMONIDINA 0.2 %"/>
    <n v="601"/>
    <s v="La tecnología en salud recobrada está incluida en los planes de beneficios vigentes para la fecha de prestación"/>
    <s v="La tecnología en salud se encuentra incluida en el POS"/>
    <s v="No se acepta glosa, para la fecha de servicio 18/06/2013 la actividad, procedimiento, medicamento o insumo TARTRATO DE BRIMONIDINA 0.2 % es NO POS ya que el ACUERDO 08 DE 2009 el paciente no cumple con el condicionamiento de la norma."/>
    <m/>
    <m/>
    <x v="5"/>
    <s v="MULTIPLE"/>
    <n v="20"/>
    <d v="2014-09-16T00:00:00"/>
    <d v="2017-09-15T00:00:00"/>
  </r>
  <r>
    <n v="760245"/>
    <n v="760245"/>
    <n v="103193485"/>
    <n v="1"/>
    <s v="JUAN FELIPE RODRIGUEZ RODRIGUEZ"/>
    <s v="TI"/>
    <n v="1000695103"/>
    <d v="2013-06-24T00:00:00"/>
    <d v="2013-07-19T00:00:00"/>
    <d v="2015-04-15T00:00:00"/>
    <m/>
    <m/>
    <n v="205"/>
    <n v="359031"/>
    <s v="816001182-7"/>
    <s v="AUDIFARMA S.A."/>
    <s v="2061-513"/>
    <d v="2013-03-20T00:00:00"/>
    <x v="0"/>
    <s v="G402"/>
    <s v="EPILEPSIA Y SINDROMES EPILEPTICOS SINTOMATICOS RELACIONADOS CON LOCALIZACIONES (FOCALES) (PARCIALES) Y CON ATAQUES PARCIALES COMPLEJOS"/>
    <s v="01980885-01-0N03AF02"/>
    <s v="TRILEPTAL 6 % SUSPENSION"/>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24808"/>
    <n v="124808"/>
    <x v="5"/>
    <s v="MULTIPLE"/>
    <n v="20"/>
    <d v="2014-09-16T00:00:00"/>
    <d v="2017-09-15T00:00:00"/>
  </r>
  <r>
    <m/>
    <n v="760245"/>
    <n v="103193485"/>
    <n v="1"/>
    <s v="JUAN FELIPE RODRIGUEZ RODRIGUEZ"/>
    <s v="TI"/>
    <n v="1000695103"/>
    <d v="2013-06-24T00:00:00"/>
    <d v="2013-07-19T00:00:00"/>
    <d v="2015-04-15T00:00:00"/>
    <m/>
    <m/>
    <n v="205"/>
    <n v="359031"/>
    <s v="816001182-7"/>
    <s v="AUDIFARMA S.A."/>
    <s v="2061-513"/>
    <d v="2013-03-20T00:00:00"/>
    <x v="0"/>
    <s v="G402"/>
    <s v="EPILEPSIA Y SINDROMES EPILEPTICOS SINTOMATICOS RELACIONADOS CON LOCALIZACIONES (FOCALES) (PARCIALES) Y CON ATAQUES PARCIALES COMPLEJOS"/>
    <s v="01980885-01-0N03AF02"/>
    <s v="TRILEPTAL 6 % SUSPENSION"/>
    <n v="1703"/>
    <s v="El monto a reconocer presenta diferencias"/>
    <s v="Se reliquida segun Circular No. (04 año 2012 08/11/2012) Precio Maximo de Medicamentos, se glosa la diferencia."/>
    <s v="No se acepta la glosa. El valor recobrado es correcto, para la fecha de servicio (24/06/2013) se aplico tope según Circular 04 de 2012 donde inidica que para el medicamento OXCARBAMAZEPINA se debe recobrar $5,237,78 por cada mg, donde la IPS factura OXCARBAMAZEPINA de 6mg entonces el calculo se da 6 * 5,237,78 = $31,427 el valor unitario por frasco. El valor recobrado frente a la operacion esta correcta y procede al recobro."/>
    <m/>
    <m/>
    <x v="5"/>
    <s v="MULTIPLE"/>
    <n v="20"/>
    <d v="2014-09-16T00:00:00"/>
    <d v="2017-09-15T00:00:00"/>
  </r>
  <r>
    <n v="760336"/>
    <n v="760336"/>
    <n v="103193575"/>
    <n v="1"/>
    <s v="SAMUEL ESTEBAN LEON PRADO"/>
    <s v="RC"/>
    <n v="1034284405"/>
    <d v="2013-06-19T00:00:00"/>
    <d v="2013-07-19T00:00:00"/>
    <d v="2015-04-15T00:00:00"/>
    <m/>
    <m/>
    <n v="205"/>
    <n v="357241"/>
    <s v="816001182-7"/>
    <s v="AUDIFARMA S.A."/>
    <s v="2035-386"/>
    <d v="2013-02-18T00:00:00"/>
    <x v="0"/>
    <s v="G401"/>
    <s v="EPILEPSIA Y SINDROMES EPILEPTICOS SINTOMATICOS RELACIONADOS CON LOCALIZACIONES (FOCALES) (PARCIALES) Y CON ATAQUES PARCIALES SIMPLES"/>
    <s v="01980885-01-0N03AF02"/>
    <s v="TRILEPTAL 6 % SUSPENSION"/>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56985"/>
    <n v="156985"/>
    <x v="5"/>
    <s v="MULTIPLE"/>
    <n v="20"/>
    <d v="2014-09-16T00:00:00"/>
    <d v="2017-09-15T00:00:00"/>
  </r>
  <r>
    <m/>
    <n v="760336"/>
    <n v="103193575"/>
    <n v="1"/>
    <s v="SAMUEL ESTEBAN LEON PRADO"/>
    <s v="RC"/>
    <n v="1034284405"/>
    <d v="2013-06-19T00:00:00"/>
    <d v="2013-07-19T00:00:00"/>
    <d v="2015-04-15T00:00:00"/>
    <m/>
    <m/>
    <n v="205"/>
    <n v="357241"/>
    <s v="816001182-7"/>
    <s v="AUDIFARMA S.A."/>
    <s v="2035-386"/>
    <d v="2013-02-18T00:00:00"/>
    <x v="0"/>
    <s v="G401"/>
    <s v="EPILEPSIA Y SINDROMES EPILEPTICOS SINTOMATICOS RELACIONADOS CON LOCALIZACIONES (FOCALES) (PARCIALES) Y CON ATAQUES PARCIALES SIMPLES"/>
    <s v="01980885-01-0N03AF02"/>
    <s v="TRILEPTAL 6 % SUSPENSION"/>
    <n v="1703"/>
    <s v="El monto a reconocer presenta diferencias"/>
    <s v="Se reliquida segun Circular No. (CIRCULAR 04 año 2012 08/11/2012) Precio Maximo de Medicamentos, se glosa la diferencia."/>
    <s v="No se acepta la glosa. El valor recobrado es correcto, para la fecha de servicio (19/06/2013) se aplico tope según Circular 04 de 2012 donde inidica que para el medicamento OXCARBAMAZEPINA se debe recobrar $5,237,78 por cada mg, donde la IPS factura OXCARBAMAZEPINA de 6mg entonces el calculo se da 6 * 5,2373,78 = $31,427 el valor unitario por frasco. El valor recobrado frente a la operacion esta correcta y procede al recobro."/>
    <m/>
    <m/>
    <x v="5"/>
    <s v="MULTIPLE"/>
    <n v="20"/>
    <d v="2014-09-16T00:00:00"/>
    <d v="2017-09-15T00:00:00"/>
  </r>
  <r>
    <n v="760358"/>
    <n v="760358"/>
    <n v="103193597"/>
    <n v="1"/>
    <s v="BIBIANA TERESA MAHECHA GARZON"/>
    <s v="CC"/>
    <n v="52986507"/>
    <d v="2013-06-19T00:00:00"/>
    <d v="2013-07-19T00:00:00"/>
    <d v="2015-04-15T00:00:00"/>
    <m/>
    <m/>
    <n v="205"/>
    <n v="357181"/>
    <s v="816001182-7"/>
    <s v="AUDIFARMA S.A."/>
    <s v="2123-295"/>
    <d v="2013-06-14T00:00:00"/>
    <x v="0"/>
    <s v="G409"/>
    <s v="EPILEPSIA- TIPO NO ESPECIFICADO"/>
    <s v="00049139-01-0N03AG01"/>
    <s v="ATEMPERATOR 500MG TABLET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7585"/>
    <n v="27585"/>
    <x v="5"/>
    <s v="MULTIPLE"/>
    <n v="20"/>
    <d v="2014-09-16T00:00:00"/>
    <d v="2017-09-15T00:00:00"/>
  </r>
  <r>
    <m/>
    <n v="760358"/>
    <n v="103193597"/>
    <n v="1"/>
    <s v="BIBIANA TERESA MAHECHA GARZON"/>
    <s v="CC"/>
    <n v="52986507"/>
    <d v="2013-06-19T00:00:00"/>
    <d v="2013-07-19T00:00:00"/>
    <d v="2015-04-15T00:00:00"/>
    <m/>
    <m/>
    <n v="205"/>
    <n v="357181"/>
    <s v="816001182-7"/>
    <s v="AUDIFARMA S.A."/>
    <s v="2123-295"/>
    <d v="2013-06-14T00:00:00"/>
    <x v="0"/>
    <s v="G409"/>
    <s v="EPILEPSIA- TIPO NO ESPECIFICADO"/>
    <s v="00049139-01-0N03AG01"/>
    <s v="ATEMPERATOR 500MG TABLETAS"/>
    <n v="1703"/>
    <s v="El monto a reconocer presenta diferencias"/>
    <s v="Se reliquida segun Circular No. (CIRCULAR 04 año 2012 08/11/2012) Precio Maximo de Medicamentos, se glosa la diferencia."/>
    <s v="No se acepta glosa. Se reliquida el valor recobrado para la fecha de servicio (19/06/2013) no se aplico tope según Circular 04 de 2012 donde inidica que para el medicamento ACIFDO VALPROICO se debe recobrar $2,58 por cada mg, donde la IPS factura ACIDO VALPROICO de 500mg entonces el calculo se da 500*2,58 = $1,290 el valor unitario por tableta. "/>
    <m/>
    <m/>
    <x v="5"/>
    <s v="MULTIPLE"/>
    <n v="20"/>
    <d v="2014-09-16T00:00:00"/>
    <d v="2017-09-15T00:00:00"/>
  </r>
  <r>
    <n v="761078"/>
    <n v="761078"/>
    <n v="103193292"/>
    <n v="1"/>
    <s v="MARIA EDELMIRA DELGADO"/>
    <s v="CC"/>
    <n v="28519818"/>
    <d v="2013-10-21T00:00:00"/>
    <d v="2013-11-15T00:00:00"/>
    <d v="2014-06-16T00:00:00"/>
    <m/>
    <m/>
    <m/>
    <n v="6085"/>
    <s v="900301238-2"/>
    <s v="BOSTON MEDICAL CARE S.A.S IPS"/>
    <s v="811-82"/>
    <d v="2013-10-10T00:00:00"/>
    <x v="0"/>
    <s v="C762"/>
    <s v="TUMOR MALIGNO DEL ABDOMEN"/>
    <n v="86950012"/>
    <s v="BOLSA DE COLOSTOMIA No 70 - IN"/>
    <n v="1902"/>
    <s v="La orden o formula medica no evidencia la prescripcion "/>
    <s v="Orden o formula sin nombre o firma del prescriptor con su respectivo número de registro profesional"/>
    <s v="No se acepta glosa, de acuerdo a lo establecido en la Res. 5395 de 2013 con la descripción del paciente, técnologia No POS y Médico Tratante si bien no se anexa la orden medica con los requisitos establecidos, la evidencia de suministro puede comprobarse con la factura IPS donde se detalla el paciente, fecha de ingreso y egreso, descripción de la tecnología No POS, cantidad, valor unitario y valor total."/>
    <n v="98280"/>
    <n v="275880"/>
    <x v="5"/>
    <s v="UNICA"/>
    <n v="20"/>
    <d v="2014-09-16T00:00:00"/>
    <d v="2017-09-15T00:00:00"/>
  </r>
  <r>
    <m/>
    <n v="761078"/>
    <n v="103193292"/>
    <n v="2"/>
    <s v="MARIA EDELMIRA DELGADO"/>
    <s v="CC"/>
    <n v="28519818"/>
    <d v="2013-10-21T00:00:00"/>
    <d v="2013-11-15T00:00:00"/>
    <d v="2014-06-16T00:00:00"/>
    <m/>
    <m/>
    <m/>
    <n v="6085"/>
    <s v="900301238-2"/>
    <s v="BOSTON MEDICAL CARE S.A.S IPS"/>
    <s v="811-83"/>
    <d v="2013-10-10T00:00:00"/>
    <x v="0"/>
    <s v="C762"/>
    <s v="TUMOR MALIGNO DEL ABDOMEN"/>
    <n v="86950011"/>
    <s v="BARRERA DE COLOSTOMIA No 70 - IN"/>
    <n v="1902"/>
    <s v="La orden o formula medica no evidencia la prescripcion "/>
    <s v="Orden o formula sin nombre o firma del prescriptor con su respectivo número de registro profesional"/>
    <s v="No se acepta glosa, de acuerdo a lo establecido en la Res. 5395 de 2013 con la descripción del paciente, técnologia No POS y Médico Tratante si bien no se anexa la orden medica con los requisitos establecidos, la evidencia de suministro puede comprobarse con la factura IPS donde se detalla el paciente, fecha de ingreso y egreso, descripción de la tecnología No POS, cantidad, valor unitario y valor total."/>
    <n v="177600"/>
    <m/>
    <x v="5"/>
    <s v="UNICA"/>
    <n v="20"/>
    <d v="2014-09-16T00:00:00"/>
    <d v="2017-09-15T00:00:00"/>
  </r>
  <r>
    <n v="762391"/>
    <n v="762391"/>
    <n v="103195184"/>
    <n v="1"/>
    <s v="MARIELA JIMENEZ DE VELASQUEZ"/>
    <s v="CC"/>
    <n v="20024579"/>
    <d v="2013-07-10T00:00:00"/>
    <d v="2013-07-25T00:00:00"/>
    <d v="2015-04-15T00:00:00"/>
    <m/>
    <m/>
    <s v="MACB"/>
    <n v="190707"/>
    <s v="816001182-7"/>
    <s v="AUDIFARMA S.A."/>
    <s v="2027-62"/>
    <d v="2013-02-08T00:00:00"/>
    <x v="0"/>
    <s v="I251"/>
    <s v="ENFERMEDAD ATEROSCLEROTICA DEL CORAZON"/>
    <s v="19993897-02-0B01AE07"/>
    <s v="PRADAXA ® 110 MG"/>
    <n v="1703"/>
    <s v="El monto a reconocer presenta diferencias"/>
    <s v="Se reliquida segun Circular No. (CIRCULAR 04 año 2012 FECHA INICIAL 8 DE NOVIEMBRE año 2012) Precio Maximo de Medicamentos, se glosa la diferencia."/>
    <s v="No se acepta la glosa. El valor recobrado es correcto, para la fecha de servicio (10/07/2013) se aplico tope según Circular 04 de 2012 donde inidica que para el medicamento DABIGATRAN se debe recobrar $20,78 por cada mg, donde la IPS factura DABIGATRAN de 110 mg entonces el calculo se da 110 * 20,78 = $2,285,8 el valor unitario por tableta. El valor recobrado frente a la operacion esta correcta y procede al recobro."/>
    <n v="136560"/>
    <n v="136560"/>
    <x v="5"/>
    <s v="MULTIPLE"/>
    <n v="20"/>
    <d v="2014-09-16T00:00:00"/>
    <d v="2017-09-15T00:00:00"/>
  </r>
  <r>
    <m/>
    <n v="762391"/>
    <n v="103195184"/>
    <n v="1"/>
    <s v="MARIELA JIMENEZ DE VELASQUEZ"/>
    <s v="CC"/>
    <n v="20024579"/>
    <d v="2013-07-10T00:00:00"/>
    <d v="2013-07-25T00:00:00"/>
    <d v="2015-04-15T00:00:00"/>
    <m/>
    <m/>
    <s v="MACB"/>
    <n v="190707"/>
    <s v="816001182-7"/>
    <s v="AUDIFARMA S.A."/>
    <s v="2027-62"/>
    <d v="2013-02-08T00:00:00"/>
    <x v="0"/>
    <s v="I251"/>
    <s v="ENFERMEDAD ATEROSCLEROTICA DEL CORAZON"/>
    <s v="19993897-02-0B01AE07"/>
    <s v="PRADAXA ® 110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m/>
    <m/>
    <x v="5"/>
    <s v="MULTIPLE"/>
    <n v="20"/>
    <d v="2014-09-16T00:00:00"/>
    <d v="2017-09-15T00:00:00"/>
  </r>
  <r>
    <n v="762902"/>
    <n v="762902"/>
    <n v="103315731"/>
    <n v="1"/>
    <s v="CARLOS ALBERTO MENDEZ RONCANCIO"/>
    <s v="CC"/>
    <n v="19429661"/>
    <d v="2013-11-06T00:00:00"/>
    <d v="2013-12-20T00:00:00"/>
    <d v="2014-06-16T00:00:00"/>
    <d v="2007-11-20T00:00:00"/>
    <s v="Acción de Tutela del 20 de noviembre de 2007 por presentar una fractura en columna vertebral a nivel T11 T12 ocasionando secuelas de paraplejía con trauma raquimedular para lo cual requiere de la utilización de silla de ruedas, cojín antiescaras, sondas, pañales y Roxicaina jalea, insumos que no se encuentran cubiertos en el plan obligatorio de salud. Se concede la Tutela y ordena el suministro de la silla de ruedas, cojín antiescaras, pañales desechables, sondas para cateterización, Roxicaína jalea y se le brinde de manera oportuna el tratamiento integral. Mediante impugnación del 23 de enero de 2008 se confirma el fallo."/>
    <s v="MACB"/>
    <n v="215811"/>
    <s v="816001182-7"/>
    <s v="AUDIFARMA S.A."/>
    <s v="2007-1398"/>
    <m/>
    <x v="1"/>
    <s v="T913"/>
    <s v="SECUELAS DE TRAUMATISMO DE LA MEDULA ESPINAL"/>
    <s v="19990385-04-0N03AX12"/>
    <s v="GABAPENTINA 400 MG"/>
    <n v="1201"/>
    <s v="La tecnología en salud NO POS recobrada es consecuencia de un accidente y/o enfermedad laboral"/>
    <s v="Tecnología en salud No POS recobrada es consecuencia de un accidente y/o enfermedad laboral"/>
    <s v="No se acepta glosa, SE ACLARA MOTIVO DE CONSULTA: CAIDA DE MAS O MENOS 6 METROS DE ALTURA HISTORIA DE LA ENFERMEDAD ACTUAL: PACIENTE PRESENTÓ CAIDA DE MAS O MENOS 6 METROS DE ALTURA. SE CAE DE UN SEGUNDO PISO DE ESPALDA AL ESTAR ACOMODANDO UNA TEJA. PACIENTE TRAIDO EN AMBULANCIA MEDICALIZADA ENCONTRÁNDOSE PARAPLEJICO.SE REALIZO DIAGNOSTICO DE TRAUMA DE COLUMNA CON SECCION MEDULAR NIVEL T10 FECHA DEL ACCIDENTE 3 DE SEPTIEMBRE DE 2005 LA CERTIFICACION DE AFILIACIÓN PARA LA FECHA DEL ACCIDENTE, EL PACIENTE ESTABA COMO BENEFICIARIO Y NO TENÍA AFILIACIÓN ALGUNA AL SISTEMA GENERAL DE RIESGOS PROFESIONALES, POR LO TANTO ESTE PACIENTE EN NINGUN MOMENTO HA SIDO CALIFICADO POR ACCIDENTE DE TRABAJO NI ES CONSECUENCIA DE UN ACCIDENTE DE TRANSITO, SE ANEXA HC"/>
    <n v="28800"/>
    <n v="55300"/>
    <x v="5"/>
    <s v="UNICA"/>
    <n v="20"/>
    <d v="2014-09-16T00:00:00"/>
    <d v="2017-09-15T00:00:00"/>
  </r>
  <r>
    <m/>
    <n v="762902"/>
    <n v="103315731"/>
    <n v="2"/>
    <s v="CARLOS ALBERTO MENDEZ RONCANCIO"/>
    <s v="CC"/>
    <n v="19429661"/>
    <d v="2013-12-05T00:00:00"/>
    <d v="2013-12-19T00:00:00"/>
    <d v="2014-06-16T00:00:00"/>
    <d v="2007-11-20T00:00:00"/>
    <s v="Acción de Tutela del 20 de noviembre de 2007 por presentar una fractura en columna vertebral a nivel T11 T12 ocasionando secuelas de paraplejía con trauma raquimedular para lo cual requiere de la utilización de silla de ruedas, cojín antiescaras, sondas, pañales y Roxicaina jalea, insumos que no se encuentran cubiertos en el plan obligatorio de salud. Se concede la Tutela y ordena el suministro de la silla de ruedas, cojín antiescaras, pañales desechables, sondas para cateterización, Roxicaína jalea y se le brinde de manera oportuna el tratamiento integral. Mediante impugnación del 23 de enero de 2008 se confirma el fallo."/>
    <n v="205"/>
    <n v="416378"/>
    <s v="816001182-7"/>
    <s v="AUDIFARMA S.A."/>
    <s v="2007-1398"/>
    <m/>
    <x v="1"/>
    <s v="T913"/>
    <s v="SECUELAS DE TRAUMATISMO DE LA MEDULA ESPINAL"/>
    <s v="19948604-02-0N03AX12"/>
    <s v="GABAPENTIN MK 400 MG CAPSULAS"/>
    <n v="1201"/>
    <s v="La tecnología en salud NO POS recobrada es consecuencia de un accidente y/o enfermedad laboral"/>
    <s v="Tecnología en salud No POS recobrada es consecuencia de un accidente y/o enfermedad laboral"/>
    <s v="No se acepta glosa, SE ACLARA MOTIVO DE CONSULTA: CAIDA DE MAS O MENOS 6 METROS DE ALTURA HISTORIA DE LA ENFERMEDAD ACTUAL: PACIENTE PRESENTÓ CAIDA DE MAS O MENOS 6 METROS DE ALTURA. SE CAE DE UN SEGUNDO PISO DE ESPALDA AL ESTAR ACOMODANDO UNA TEJA. PACIENTE TRAIDO EN AMBULANCIA MEDICALIZADA ENCONTRÁNDOSE PARAPLEJICO.SE REALIZO DIAGNOSTICO DE TRAUMA DE COLUMNA CON SECCION MEDULAR NIVEL T10 FECHA DEL ACCIDENTE 3 DE SEPTIEMBRE DE 2005 LA CERTIFICACION DE AFILIACIÓN PARA LA FECHA DEL ACCIDENTE, EL PACIENTE ESTABA COMO BENEFICIARIO Y NO TENÍA AFILIACIÓN ALGUNA AL SISTEMA GENERAL DE RIESGOS PROFESIONALES, POR LO TANTO ESTE PACIENTE EN NINGUN MOMENTO HA SIDO CALIFICADO POR ACCIDENTE DE TRABAJO NI ES CONSECUENCIA DE UN ACCIDENTE DE TRANSITO, SE ANEXA HC"/>
    <n v="26500"/>
    <m/>
    <x v="5"/>
    <s v="UNICA"/>
    <n v="20"/>
    <d v="2014-09-16T00:00:00"/>
    <d v="2017-09-15T00:00:00"/>
  </r>
  <r>
    <n v="762913"/>
    <n v="762913"/>
    <n v="103315742"/>
    <n v="1"/>
    <s v="CRISTIAN JAVIER ARROYO RAMOS"/>
    <s v="TI"/>
    <n v="97072605806"/>
    <d v="2013-12-09T00:00:00"/>
    <d v="2014-01-03T00:00:00"/>
    <d v="2015-03-16T00:00:00"/>
    <d v="2007-12-11T00:00:00"/>
    <s v="Acción de Tutela del 11 de diciembre de 2007 por presentar microcefalia con secuelas en su desarrollo psicomotor para lo cual requiere de una silla de ruedas neurológica con adaptación apoya cabezas, espaldar reclinable y demás especificaciones, así como el suministro de un bipedestador con sostén cefálico, la realización de un injerto tricortical, el suministro de PAÑALES desechables y la inclusión en un programa de rehabilitación integral, los cuales le fueran negados por parte de la EPS Compensar al no encontrarse incluidos en el POS. Se concede la Tutela ordenando a la EPS Compensar gestione bipedestador y la silla de ruedas con especificaciones descritas en el acápite de los hechos, así como la realización de la cirugía (injerto), sin hacer exigible la cancelación de la cuota moderadora o copago, conforme a lo expuesto. Ordena brindar el tratamiento integral que requiera el menor con ocasión a la patología que presenta y según prescripción del médico tratante, en el entendido que por esos gastos en que incurriere, igualmente puede recobrar ante el Fosyga. "/>
    <n v="205"/>
    <n v="417239"/>
    <s v="816001182-7"/>
    <s v="AUDIFARMA S.A."/>
    <s v="2007-564"/>
    <m/>
    <x v="1"/>
    <s v="G408"/>
    <s v="OTRAS EPILEPSIAS"/>
    <s v="19981258-03-0N03AX11"/>
    <s v="PROTOMAX 50 MG TABLETA"/>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35840"/>
    <n v="89530"/>
    <x v="5"/>
    <s v="UNICA"/>
    <n v="20"/>
    <d v="2014-09-16T00:00:00"/>
    <d v="2017-09-15T00:00:00"/>
  </r>
  <r>
    <m/>
    <n v="762913"/>
    <n v="103315742"/>
    <n v="2"/>
    <s v="CRISTIAN JAVIER ARROYO RAMOS"/>
    <s v="TI"/>
    <n v="97072605806"/>
    <d v="2013-12-09T00:00:00"/>
    <d v="2014-01-03T00:00:00"/>
    <d v="2015-03-16T00:00:00"/>
    <d v="2007-12-11T00:00:00"/>
    <s v="Acción de Tutela del 11 de diciembre de 2007 por presentar microcefalia con secuelas en su desarrollo psicomotor para lo cual requiere de una silla de ruedas neurológica con adaptación apoya cabezas, espaldar reclinable y demás especificaciones, así como el suministro de un bipedestador con sostén cefálico, la realización de un injerto tricortical, el suministro de PAÑALES desechables y la inclusión en un programa de rehabilitación integral, los cuales le fueran negados por parte de la EPS Compensar al no encontrarse incluidos en el POS. Se concede la Tutela ordenando a la EPS Compensar gestione bipedestador y la silla de ruedas con especificaciones descritas en el acápite de los hechos, así como la realización de la cirugía (injerto), sin hacer exigible la cancelación de la cuota moderadora o copago, conforme a lo expuesto. Ordena brindar el tratamiento integral que requiera el menor con ocasión a la patología que presenta y según prescripción del médico tratante, en el entendido que por esos gastos en que incurriere, igualmente puede recobrar ante el Fosyga. "/>
    <n v="205"/>
    <n v="417239"/>
    <s v="816001182-7"/>
    <s v="AUDIFARMA S.A."/>
    <s v="2007-564"/>
    <m/>
    <x v="1"/>
    <s v="G408"/>
    <s v="OTRAS EPILEPSIAS"/>
    <s v="20018997-01-0N03AX14"/>
    <s v="LEVETIRACETAM 500 MG TABLE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53690"/>
    <m/>
    <x v="5"/>
    <s v="UNICA"/>
    <n v="20"/>
    <d v="2014-09-16T00:00:00"/>
    <d v="2017-09-15T00:00:00"/>
  </r>
  <r>
    <n v="764049"/>
    <n v="764049"/>
    <n v="103313628"/>
    <n v="1"/>
    <s v="NEILA VELANDIA VDA DE ULLOA"/>
    <s v="CC"/>
    <n v="23772696"/>
    <d v="2013-07-11T00:00:00"/>
    <d v="2013-07-25T00:00:00"/>
    <d v="2015-04-15T00:00:00"/>
    <m/>
    <m/>
    <n v="205"/>
    <n v="364305"/>
    <s v="816001182-7"/>
    <s v="AUDIFARMA S.A."/>
    <s v="2031-287"/>
    <d v="2013-02-13T00:00:00"/>
    <x v="0"/>
    <s v="I694"/>
    <s v="SECUELAS DE ENFERMEDAD CEREBROVASCULAR- NO ESPECIFICADA COMO HEMORRAGICA U OCLUSIVA"/>
    <s v="19993897-02-0B01AE07"/>
    <s v="PRADAXA ® 110 MG"/>
    <n v="1703"/>
    <s v="El monto a reconocer presenta diferencias"/>
    <s v="Se reliquida segun Circular No. (CIRCULAR 04 año 2012 08/11/2012) Precio Maximo de Medicamentos, se glosa la diferencia."/>
    <s v="No se acepta la glosa. El valor recobrado es correcto, para la fecha de servicio (11/07/2013) se aplico tope según Circular 04 de 2012 donde inidica que para el medicamento DABIGATRAN se debe recobrar $20,78 por cada mg, donde la IPS factura DABIGATRAN de 110 mg entonces el calculo se da 110 * 20,78 = $2,285,8 el valor unitario por tableta. El valor recobrado frente a la operacion esta correcta y procede al recobro."/>
    <n v="136560"/>
    <n v="136560"/>
    <x v="5"/>
    <s v="MULTIPLE"/>
    <n v="20"/>
    <d v="2014-09-16T00:00:00"/>
    <d v="2017-09-15T00:00:00"/>
  </r>
  <r>
    <m/>
    <n v="764049"/>
    <n v="103313628"/>
    <n v="1"/>
    <s v="NEILA VELANDIA VDA DE ULLOA"/>
    <s v="CC"/>
    <n v="23772696"/>
    <d v="2013-07-11T00:00:00"/>
    <d v="2013-07-25T00:00:00"/>
    <d v="2015-04-15T00:00:00"/>
    <m/>
    <m/>
    <n v="205"/>
    <n v="364305"/>
    <s v="816001182-7"/>
    <s v="AUDIFARMA S.A."/>
    <s v="2031-287"/>
    <d v="2013-02-13T00:00:00"/>
    <x v="0"/>
    <s v="I694"/>
    <s v="SECUELAS DE ENFERMEDAD CEREBROVASCULAR- NO ESPECIFICADA COMO HEMORRAGICA U OCLUSIVA"/>
    <s v="19993897-02-0B01AE07"/>
    <s v="PRADAXA ® 110 M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m/>
    <m/>
    <x v="5"/>
    <s v="MULTIPLE"/>
    <n v="20"/>
    <d v="2014-09-16T00:00:00"/>
    <d v="2017-09-15T00:00:00"/>
  </r>
  <r>
    <n v="764507"/>
    <n v="764507"/>
    <n v="103330095"/>
    <n v="1"/>
    <s v="HUMBERTO PENALOZA RODRIGUEZ"/>
    <s v="CC"/>
    <n v="17087233"/>
    <d v="2013-05-20T00:00:00"/>
    <d v="2013-07-02T00:00:00"/>
    <d v="2015-04-15T00:00:00"/>
    <m/>
    <m/>
    <s v="IPSM"/>
    <n v="63752"/>
    <s v="860066942-7"/>
    <s v="CAJA DE COMPENSACION FAMILIAR COMPENSAR"/>
    <s v="2083-463"/>
    <d v="2013-04-19T00:00:00"/>
    <x v="0"/>
    <s v="C61X"/>
    <s v="TUMOR MALIGNO DE LA PROSTATA"/>
    <s v="00230189-02-0L01CD02"/>
    <s v="ONCODOCEL 80 MG SOLUCION INYECTABLE."/>
    <n v="1301"/>
    <s v="El usuario se encuentra reportado fallecido en RNEC para la fecha de prestación del servicio"/>
    <s v="Usuario reportado como fallecido en la base de datos de la Registraduría Nacional del Estado Civil"/>
    <s v="No se acepta glosa. Para la fecha de servicio 20/05/2013 el usuario se reporta vivo y compensado para la EPS ante el Fosyga. Se adjunta historia clinica donde se evidencia los servicios prestados poosteriores a la fecha de prestacion del recobro en mencion (12/06/2013)."/>
    <n v="96268"/>
    <n v="96268"/>
    <x v="5"/>
    <s v="MULTIPLE"/>
    <n v="20"/>
    <d v="2014-09-16T00:00:00"/>
    <d v="2017-09-15T00:00:00"/>
  </r>
  <r>
    <m/>
    <n v="764507"/>
    <n v="103330095"/>
    <n v="1"/>
    <s v="HUMBERTO PENALOZA RODRIGUEZ"/>
    <s v="CC"/>
    <n v="17087233"/>
    <d v="2013-05-20T00:00:00"/>
    <d v="2013-07-02T00:00:00"/>
    <d v="2015-04-15T00:00:00"/>
    <m/>
    <m/>
    <s v="IPSM"/>
    <n v="63752"/>
    <s v="860066942-7"/>
    <s v="CAJA DE COMPENSACION FAMILIAR COMPENSAR"/>
    <s v="2083-463"/>
    <d v="2013-04-19T00:00:00"/>
    <x v="0"/>
    <s v="C61X"/>
    <s v="TUMOR MALIGNO DE LA PROSTATA"/>
    <s v="00230189-02-0L01CD02"/>
    <s v="ONCODOCEL 80 MG SOLUCION INYECTABLE."/>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m/>
    <m/>
    <x v="5"/>
    <s v="MULTIPLE"/>
    <n v="20"/>
    <d v="2014-09-16T00:00:00"/>
    <d v="2017-09-15T00:00:00"/>
  </r>
  <r>
    <n v="764569"/>
    <n v="764569"/>
    <n v="103312938"/>
    <n v="1"/>
    <s v="JUAN CAMILO MEDINA RAMOS"/>
    <s v="TI"/>
    <n v="1000954025"/>
    <d v="2013-09-26T00:00:00"/>
    <d v="2013-12-04T00:00:00"/>
    <d v="2014-06-16T00:00:00"/>
    <m/>
    <m/>
    <m/>
    <n v="4256"/>
    <s v="830099027-5"/>
    <s v="FUNDACION AVANTE"/>
    <s v="819-176"/>
    <d v="2013-10-24T00:00:00"/>
    <x v="0"/>
    <s v="F841"/>
    <s v="AUTISMO ATIPICO"/>
    <n v="89031301"/>
    <s v="TUTOR SOMBRA( SOMBRA DE APOYO TERAPEUTICO) - AC"/>
    <n v="1001"/>
    <s v="Las fechas de solicitud del médico tratante, autorización y/o prestación no son consistentes"/>
    <s v="La fecha del acta de CTC es posterior a la fecha de entrega de la tecnología y no es una urgencia manifiesta"/>
    <s v="No se acepta glosa. La fecha de del acta de CTC (24/10/2013), NO es posterior a la fecha de entrega de la tecnologia en salud (31/10/2013), se trata de un evento ambulatorio. Se adjunta nuevamente la evidencia de suministro. Como se evidencia la solicitud del acta de CTC (09/10/2013) es anterior a la fecha de servicio (31/10/2013). "/>
    <n v="961000"/>
    <n v="961000"/>
    <x v="5"/>
    <s v="MULTIPLE"/>
    <n v="20"/>
    <d v="2014-09-16T00:00:00"/>
    <d v="2017-09-15T00:00:00"/>
  </r>
  <r>
    <m/>
    <n v="764569"/>
    <n v="103312938"/>
    <n v="1"/>
    <s v="JUAN CAMILO MEDINA RAMOS"/>
    <s v="TI"/>
    <n v="1000954025"/>
    <d v="2013-09-26T00:00:00"/>
    <d v="2013-12-04T00:00:00"/>
    <d v="2014-06-16T00:00:00"/>
    <m/>
    <m/>
    <m/>
    <n v="4256"/>
    <s v="830099027-5"/>
    <s v="FUNDACION AVANTE"/>
    <s v="819-176"/>
    <d v="2013-10-24T00:00:00"/>
    <x v="0"/>
    <s v="F841"/>
    <s v="AUTISMO ATIPICO"/>
    <n v="89031301"/>
    <s v="TUTOR SOMBRA( SOMBRA DE APOYO TERAPEUTICO) - AC"/>
    <n v="601"/>
    <s v="La tecnología en salud recobrada está incluida en los planes de beneficios vigentes para la fecha de prestación"/>
    <s v="La tecnología en salud se encuentra incluida en el POS"/>
    <s v="No se acepta glosa, para la fecha de servicio 26/09/2013 la actividad, procedimiento, medicamento o insumo TUTOR SOMBRA( SOMBRA DE APOYO TERAPEUTICO) - AC ya que el ACUERDO 08 DE 2009 el paciente no cumple con el condicionamiento de la norma."/>
    <m/>
    <m/>
    <x v="5"/>
    <s v="MULTIPLE"/>
    <n v="20"/>
    <d v="2014-09-16T00:00:00"/>
    <d v="2017-09-15T00:00:00"/>
  </r>
  <r>
    <n v="764776"/>
    <n v="764776"/>
    <n v="103342074"/>
    <n v="1"/>
    <s v="LUIS ENRIQUE CUESTAS MOLINA"/>
    <s v="CC"/>
    <n v="19430191"/>
    <d v="2013-06-01T00:00:00"/>
    <d v="2013-07-15T00:00:00"/>
    <d v="2015-06-16T00:00:00"/>
    <m/>
    <m/>
    <s v="MACB"/>
    <n v="186930"/>
    <s v="816001182-7"/>
    <s v="AUDIFARMA S.A."/>
    <s v="2087-484"/>
    <d v="2013-04-24T00:00:00"/>
    <x v="0"/>
    <s v="N189"/>
    <s v="INSUFICIENCIA RENAL CRONICA- NO ESPECIFICADA"/>
    <s v="19943837-01-0J01XX01"/>
    <s v="MONURIL 3 G"/>
    <n v="1301"/>
    <s v="El usuario se encuentra reportado fallecido en RNEC para la fecha de prestación del servicio"/>
    <s v="Usuario reportado como fallecido en la base de datos de la Registraduría Nacional del Estado Civil"/>
    <s v="No se acepta glosa. Se adjunta certificado de defunción donde se evidencia que la fecha de fallecimiento (03/08/2013) es posterior a la fecha fecha de prestacion del servicio (01/06/2013), por lo que la glosa es injustificada."/>
    <n v="22005"/>
    <n v="22005"/>
    <x v="5"/>
    <s v="MULTIPLE"/>
    <n v="20"/>
    <d v="2014-09-16T00:00:00"/>
    <d v="2017-09-15T00:00:00"/>
  </r>
  <r>
    <m/>
    <n v="764776"/>
    <n v="103342074"/>
    <n v="1"/>
    <s v="LUIS ENRIQUE CUESTAS MOLINA"/>
    <s v="CC"/>
    <n v="19430191"/>
    <d v="2013-06-01T00:00:00"/>
    <d v="2013-07-15T00:00:00"/>
    <d v="2015-06-16T00:00:00"/>
    <m/>
    <m/>
    <s v="MACB"/>
    <n v="186930"/>
    <s v="816001182-7"/>
    <s v="AUDIFARMA S.A."/>
    <s v="2087-484"/>
    <d v="2013-04-24T00:00:00"/>
    <x v="0"/>
    <s v="N189"/>
    <s v="INSUFICIENCIA RENAL CRONICA- NO ESPECIFICADA"/>
    <s v="19943837-01-0J01XX01"/>
    <s v="MONURIL 3 G"/>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m/>
    <m/>
    <x v="5"/>
    <s v="MULTIPLE"/>
    <n v="20"/>
    <d v="2014-09-16T00:00:00"/>
    <d v="2017-09-15T00:00:00"/>
  </r>
  <r>
    <n v="764787"/>
    <n v="764787"/>
    <n v="103342085"/>
    <n v="1"/>
    <s v="LILIA DIAZ CHAUTA"/>
    <s v="CC"/>
    <n v="20318534"/>
    <d v="2013-06-20T00:00:00"/>
    <d v="2013-07-11T00:00:00"/>
    <d v="2014-06-16T00:00:00"/>
    <m/>
    <m/>
    <s v="TUT"/>
    <n v="170518"/>
    <s v="816001182-7"/>
    <s v="AUDIFARMA S.A."/>
    <s v="2105-367"/>
    <d v="2013-05-20T00:00:00"/>
    <x v="0"/>
    <s v="I495"/>
    <s v="SINDROME DEL SENO ENFERMO"/>
    <s v="20029235-01-0B01AX06"/>
    <s v="XARELTO® 20 MG COMPRIMIDOS RECUBIERTO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167160"/>
    <n v="230370"/>
    <x v="5"/>
    <s v="UNICA"/>
    <n v="20"/>
    <d v="2014-09-16T00:00:00"/>
    <d v="2017-09-15T00:00:00"/>
  </r>
  <r>
    <m/>
    <n v="764787"/>
    <n v="103342085"/>
    <n v="2"/>
    <s v="LILIA DIAZ CHAUTA"/>
    <s v="CC"/>
    <n v="20318534"/>
    <d v="2013-06-17T00:00:00"/>
    <d v="2013-07-11T00:00:00"/>
    <d v="2014-06-16T00:00:00"/>
    <m/>
    <m/>
    <s v="TUT"/>
    <n v="170408"/>
    <s v="816001182-7"/>
    <s v="AUDIFARMA S.A."/>
    <s v="2079-177"/>
    <d v="2013-04-15T00:00:00"/>
    <x v="0"/>
    <s v="I495"/>
    <s v="SINDROME DEL SENO ENFERMO"/>
    <s v="00034016-02-0C07AB07"/>
    <s v="CONCOR® 5 MG TABLETAS LACADAS"/>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63210"/>
    <m/>
    <x v="5"/>
    <s v="UNICA"/>
    <n v="20"/>
    <d v="2014-09-16T00:00:00"/>
    <d v="2017-09-15T00:00:00"/>
  </r>
  <r>
    <n v="581982"/>
    <n v="581982"/>
    <n v="100869844"/>
    <n v="1"/>
    <s v="ALVARO AUGUSTO JARAMILLO URIBE"/>
    <s v="CC"/>
    <n v="17101201"/>
    <d v="2012-02-11T00:00:00"/>
    <d v="2012-12-05T00:00:00"/>
    <d v="2014-02-10T00:00:00"/>
    <m/>
    <m/>
    <m/>
    <n v="1722819"/>
    <s v="832003167-3"/>
    <s v="CLINICA UNIVERSIDAD DE LA SABANA"/>
    <s v="459-1"/>
    <d v="2012-02-02T00:00:00"/>
    <x v="0"/>
    <s v="C66X"/>
    <s v="TUMOR MALIGNO DEL URETER"/>
    <n v="56310002"/>
    <s v="URETEROSCOPIA+T ABLACION CON LASER - PD"/>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
    <n v="2772218"/>
    <n v="2772218"/>
    <x v="1"/>
    <s v="MULTIPLE"/>
    <n v="20"/>
    <d v="2014-07-07T00:00:00"/>
    <d v="2017-07-06T00:00:00"/>
  </r>
  <r>
    <m/>
    <n v="581982"/>
    <n v="100869844"/>
    <n v="1"/>
    <s v="ALVARO AUGUSTO JARAMILLO URIBE"/>
    <s v="CC"/>
    <n v="17101201"/>
    <d v="2012-02-11T00:00:00"/>
    <d v="2012-12-05T00:00:00"/>
    <d v="2014-02-10T00:00:00"/>
    <m/>
    <m/>
    <m/>
    <n v="1722819"/>
    <s v="832003167-3"/>
    <s v="CLINICA UNIVERSIDAD DE LA SABANA"/>
    <s v="459-1"/>
    <d v="2012-02-02T00:00:00"/>
    <x v="0"/>
    <s v="C66X"/>
    <s v="TUMOR MALIGNO DEL URETER"/>
    <n v="56310002"/>
    <s v="URETEROSCOPIA+T ABLACION CON LASER - PD"/>
    <n v="1702"/>
    <s v="El monto a reconocer presenta diferencias"/>
    <s v="Se descuenta el valor de la tecnologia en salud similar que reemplaza o sustituye a la tecnologia en salud recobrada ((Ureterorrenoscopia),(1643133.00)) por valor de ($), se glosa la diferencia."/>
    <s v="Se realiza ajuste. se corrige MYT con valor de homologo correcto 563100 URETEROSCOPIA DIAGNOSTICA SOD inicialmente fue por valor de $635.700 y el valor que debia descontarse es-( Calculo SOAT $1.579.700 ) Se desiste diferencia $944.000"/>
    <m/>
    <m/>
    <x v="1"/>
    <s v="MULTIPLE"/>
    <n v="20"/>
    <d v="2014-07-07T00:00:00"/>
    <d v="2017-07-06T00:00:00"/>
  </r>
  <r>
    <n v="597189"/>
    <n v="597189"/>
    <n v="101898662"/>
    <n v="1"/>
    <s v="MARIA LUCIA VITERI SANCHEZ"/>
    <s v="CC"/>
    <n v="51952824"/>
    <d v="2012-11-28T00:00:00"/>
    <d v="2013-04-16T00:00:00"/>
    <d v="2015-06-16T00:00:00"/>
    <m/>
    <m/>
    <s v="UB"/>
    <n v="211945"/>
    <s v="890901826-2"/>
    <s v="HOSPITAL PABLO TOBON URIBE"/>
    <s v="864-3"/>
    <d v="2012-11-13T00:00:00"/>
    <x v="0"/>
    <s v="K638"/>
    <s v="OTRAS ENFERMEDADES ESPECIFICADAS DEL INTESTINO"/>
    <n v="45630001"/>
    <s v="TRASPLANTE DE INTESTINO DELGADO - PD"/>
    <n v="405"/>
    <s v="La factura de venta o documento equivalente no se aporta o no contiene la informacion requerida "/>
    <s v="La factura Nro. (UB211945) no incluye el detalle de cargos expedido por el proveedor y no se anexa una certificación del representante legal de la entidad "/>
    <s v="No se acepta glosa, El procecdimiento prestado incluye el detalle de cargos de la factura de venta UB 211945 de la tecnología en salud objeto del recobro TRASPLANTE DE INTESTINO DELGADO - PD. Se evidencia el cobro paquetizado del procedimiento y su desglose."/>
    <n v="116777374"/>
    <n v="116777374"/>
    <x v="3"/>
    <s v="MULTIPLE"/>
    <n v="20"/>
    <d v="2014-08-08T00:00:00"/>
    <d v="2017-08-07T00:00:00"/>
  </r>
  <r>
    <m/>
    <n v="597189"/>
    <n v="101898662"/>
    <n v="1"/>
    <s v="MARIA LUCIA VITERI SANCHEZ"/>
    <s v="CC"/>
    <n v="51952824"/>
    <d v="2012-11-28T00:00:00"/>
    <d v="2013-04-16T00:00:00"/>
    <d v="2015-06-16T00:00:00"/>
    <m/>
    <m/>
    <s v="UB"/>
    <n v="211945"/>
    <s v="890901826-2"/>
    <s v="HOSPITAL PABLO TOBON URIBE"/>
    <s v="864-3"/>
    <d v="2012-11-13T00:00:00"/>
    <x v="0"/>
    <s v="K638"/>
    <s v="OTRAS ENFERMEDADES ESPECIFICADAS DEL INTESTINO"/>
    <n v="45630001"/>
    <s v="TRASPLANTE DE INTESTINO DELGADO - PD"/>
    <n v="1702"/>
    <s v="El monto a reconocer presenta diferencias"/>
    <s v="Se descuenta el valor de la tecnologia en salud similar que reemplaza o sustituye a la tecnologia en salud recobrada (Anastomosis intestino delgado1072301) por valor de ($), se glosa la diferencia."/>
    <s v="Se realiza ajuste. Se corrige MYT con valor de homologo correcto 7740 Anastomosis intestino delgado inicialmente fue por valor de $0 y el valor que debia descontarse es-( Calculo SOAT $1.030.800 ) Se desiste diferencia $1.030.800"/>
    <m/>
    <m/>
    <x v="3"/>
    <s v="MULTIPLE"/>
    <n v="20"/>
    <d v="2014-08-08T00:00:00"/>
    <d v="2017-08-07T00:00:00"/>
  </r>
  <r>
    <n v="600065"/>
    <n v="600065"/>
    <n v="101898549"/>
    <n v="1"/>
    <s v="LUISA FERNANDA TRIANA MORALES"/>
    <s v="CC"/>
    <n v="1010212189"/>
    <d v="2012-10-06T00:00:00"/>
    <d v="2013-02-06T00:00:00"/>
    <d v="2015-02-16T00:00:00"/>
    <m/>
    <m/>
    <n v="1"/>
    <n v="1607978"/>
    <s v="900210981-6"/>
    <s v="CORPORACION HOSPITALARIA JUAN CIUDAD"/>
    <s v="1642-65"/>
    <d v="2012-10-09T00:00:00"/>
    <x v="0"/>
    <s v="O470"/>
    <s v="FALSO TRABAJO DE PARTO ANTES DE LA 37 SEMANAS COMPLETAS DE GESTACION"/>
    <s v="20006814-01-0G03DA04"/>
    <s v="PROGESTERONA 200 MG"/>
    <n v="503"/>
    <s v="No se evidencia la entrega de la tecnología en salud No POS objeto de recobro"/>
    <s v="La entidad recobrante no aporta copia de la epicrisis, resumen de atención o historia clínica como evidencia de entrega de la tecnología recobrada cuando se trate de atención "/>
    <s v="No se acepta glosa,Siendo un evento Hospitalario, se adjuntó ( epicrisis y alcance de epicirisis) donde se evidencia la formulación de la Tecnología No POS durante el evento hospitalario, este documento cuenta con el nombre, firma y registro médico del galeno que la elaboró."/>
    <n v="23864"/>
    <n v="23864"/>
    <x v="3"/>
    <s v="MULTIPLE"/>
    <n v="20"/>
    <d v="2014-08-08T00:00:00"/>
    <d v="2017-08-07T00:00:00"/>
  </r>
  <r>
    <m/>
    <n v="600065"/>
    <n v="101898549"/>
    <n v="1"/>
    <s v="LUISA FERNANDA TRIANA MORALES"/>
    <s v="CC"/>
    <n v="1010212189"/>
    <d v="2012-10-06T00:00:00"/>
    <d v="2013-02-06T00:00:00"/>
    <d v="2015-02-16T00:00:00"/>
    <m/>
    <m/>
    <n v="1"/>
    <n v="1607978"/>
    <s v="900210981-6"/>
    <s v="CORPORACION HOSPITALARIA JUAN CIUDAD"/>
    <s v="1642-65"/>
    <d v="2012-10-09T00:00:00"/>
    <x v="0"/>
    <s v="O470"/>
    <s v="FALSO TRABAJO DE PARTO ANTES DE LA 37 SEMANAS COMPLETAS DE GESTACION"/>
    <s v="20006814-01-0G03DA04"/>
    <s v="PROGESTERONA 200 MG"/>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
    <m/>
    <m/>
    <x v="3"/>
    <s v="MULTIPLE"/>
    <n v="20"/>
    <d v="2014-08-08T00:00:00"/>
    <d v="2017-08-07T00:00:00"/>
  </r>
  <r>
    <n v="616969"/>
    <n v="616969"/>
    <n v="103181012"/>
    <n v="1"/>
    <s v="MERY ROZO PALACIOS"/>
    <s v="CC"/>
    <n v="41518680"/>
    <d v="2012-11-02T00:00:00"/>
    <d v="2012-11-21T00:00:00"/>
    <d v="2014-06-13T00:00:00"/>
    <m/>
    <m/>
    <n v="205"/>
    <n v="287379"/>
    <s v="816001182-7"/>
    <s v="AUDIFARMA S.A."/>
    <s v="1915-375"/>
    <d v="2012-09-24T00:00:00"/>
    <x v="0"/>
    <s v="K590"/>
    <s v="CONSTIPACION"/>
    <s v="19952762-01-0A08AA05"/>
    <s v="PEG. POLIETILENGLICOL 3350"/>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
    <n v="87861"/>
    <n v="87861"/>
    <x v="5"/>
    <s v="MULTIPLE"/>
    <n v="20"/>
    <d v="2014-09-16T00:00:00"/>
    <d v="2017-09-15T00:00:00"/>
  </r>
  <r>
    <m/>
    <n v="616969"/>
    <n v="103181012"/>
    <n v="1"/>
    <s v="MERY ROZO PALACIOS"/>
    <s v="CC"/>
    <n v="41518680"/>
    <d v="2012-11-02T00:00:00"/>
    <d v="2012-11-21T00:00:00"/>
    <d v="2014-06-13T00:00:00"/>
    <m/>
    <m/>
    <n v="205"/>
    <n v="287379"/>
    <s v="816001182-7"/>
    <s v="AUDIFARMA S.A."/>
    <s v="1915-375"/>
    <d v="2012-09-24T00:00:00"/>
    <x v="0"/>
    <s v="K590"/>
    <s v="CONSTIPACION"/>
    <s v="19952762-01-0A08AA05"/>
    <s v="PEG. POLIETILENGLICOL 3350"/>
    <n v="1904"/>
    <s v="La orden o formula medica no evidencia la prescripcion "/>
    <s v="No aporta orden y/o formula medica"/>
    <s v="No se acepta glosa,De acuerdo a lo establecido en la Res. 5395 de 2013, se adjunta formula medica con la descripción del paciente, técnologia No POS y Médico Tratante."/>
    <m/>
    <m/>
    <x v="5"/>
    <s v="MULTIPLE"/>
    <n v="20"/>
    <d v="2014-09-16T00:00:00"/>
    <d v="2017-09-15T00:00:00"/>
  </r>
  <r>
    <n v="623168"/>
    <n v="623168"/>
    <n v="100230543"/>
    <n v="1"/>
    <s v="ROSA TULIA RODRIGUEZ BELTRAN"/>
    <s v="CC"/>
    <n v="41306048"/>
    <d v="2013-04-12T00:00:00"/>
    <d v="2013-06-27T00:00:00"/>
    <d v="2014-01-14T00:00:00"/>
    <m/>
    <m/>
    <s v="IPSM"/>
    <n v="63666"/>
    <s v="860066942-7"/>
    <s v="CAJA DE COMPENSACION FAMILIAR COMPENSAR"/>
    <s v="2071-236"/>
    <d v="2013-04-05T00:00:00"/>
    <x v="0"/>
    <s v="C189"/>
    <s v="TUMOR MALIGNO DEL COLON- PARTE NO ESPECIFICADA"/>
    <s v="19946861-01-0L01XA03"/>
    <s v="OXALIPLATINO 100 MG"/>
    <n v="902"/>
    <s v="El usuario no es consistente en los diferentes soportes del recobro"/>
    <s v="El nombre del usuario incluido en la solicitud de recobro es diferente a la Base de Datos Unica de Afiliados - BDUA"/>
    <s v="No se acepta glosa, el usuario se encuentra afiliado a la EPS COMPENSAR para la fecha de prestación del servicio(12/04/2013), los nombres CC 41306048 ROSA TULIA RODRIGUEZ BELTRAN registrados en los documentos esenciales del recobro corresponden a la condición de afiliación en el momento de la prestación del servicio y evidenciándose como dato trazador el tipo y número de identificación CC 41306048. Siendo este atributo considerado en la Res. 4244 de 2015 &quot;Por la cual se establecen los términos, formatos y requisitos para el reconocimiento y pago de los recobros y reclamaciones en virtud de lo dispuesto en el literal C del Art. 73 de la Ley 1753 de 2015&quot;. Artículo 9, brinda la posibilidad cuando existan diferencias realizar la validación adjuntando el formulario de afiliación."/>
    <n v="222144"/>
    <n v="222144"/>
    <x v="0"/>
    <s v="MULTIPLE"/>
    <n v="20"/>
    <d v="2014-06-10T00:00:00"/>
    <d v="2017-06-09T00:00:00"/>
  </r>
  <r>
    <m/>
    <n v="623168"/>
    <n v="100230543"/>
    <n v="1"/>
    <s v="ROSA TULIA RODRIGUEZ BELTRAN"/>
    <s v="CC"/>
    <n v="41306048"/>
    <d v="2013-04-12T00:00:00"/>
    <d v="2013-06-27T00:00:00"/>
    <d v="2014-01-14T00:00:00"/>
    <m/>
    <m/>
    <s v="IPSM"/>
    <n v="63666"/>
    <s v="860066942-7"/>
    <s v="CAJA DE COMPENSACION FAMILIAR COMPENSAR"/>
    <s v="2071-236"/>
    <d v="2013-04-05T00:00:00"/>
    <x v="0"/>
    <s v="C189"/>
    <s v="TUMOR MALIGNO DEL COLON- PARTE NO ESPECIFICADA"/>
    <s v="19946861-01-0L01XA03"/>
    <s v="OXALIPLATINO 100 MG"/>
    <n v="1301"/>
    <s v="El usuario se encuentra reportado fallecido en RNEC para la fecha de prestación del servicio"/>
    <s v="Usuario reportado como fallecido en la base de datos de la Registraduría Nacional del Estado Civil"/>
    <s v="No se acepta glosa. Se adjunta soporte Certificación de Defunción donde se evidencia que el usuario CC41306048 ROSA TULIA RODRIGUEZ BELTRANsu fecha de fallecimiento fue posterior al servicio recobrado 12/04/2013"/>
    <m/>
    <m/>
    <x v="0"/>
    <s v="MULTIPLE"/>
    <n v="20"/>
    <d v="2014-06-10T00:00:00"/>
    <d v="2017-06-09T00:00:00"/>
  </r>
  <r>
    <n v="624251"/>
    <n v="624251"/>
    <n v="100202794"/>
    <n v="1"/>
    <s v="CLARA ENITH RIVERA ZAMORA"/>
    <s v="CC"/>
    <n v="39610108"/>
    <d v="2013-04-29T00:00:00"/>
    <d v="2013-05-24T00:00:00"/>
    <d v="2014-01-13T00:00:00"/>
    <d v="2012-12-13T00:00:00"/>
    <s v="Acción de Tutela del 13 de diciembre de 2012 como víctima de accidente de tránsito el 26 de octubre de 2011 en los Estados Unidos de América para la cobertura del tratamiento de rehabilitación integral ante las secuelas que presenta, así como el servicio de traslado en vehículo particular por la discapacidad que presenta, así como los servicios de cuidador requerido, exámenes, pañales, y todos los servicios médicos que requiera de manera integral para su recuperación. Se concede la Tutela que ordena emitir las autorizaciones respectivas para el manejo secuelas de trauma craneoencefalico severo, y señale las diferentes citas de manera oportuna y sin dilaciones injustificadas, las cuales no podrán superar 15 días desde la emisión de la orden médica respectiva. Así mismo, ordena proceda a autorizar y suministrarle el servicio de transporte necesario a la paciente y a un acompañante, desde su lugar de residencia hasta la clínica de la Sabana en Chía, o cualquier otra institución a donde sea remitida para el tratamiento de rehabilitación integral, y desde dicha clínica hasta su lugar de residencia, en la cantidad y periodicidad que a criterio del médico tratante requiera para acceder al plan de rehabilitación integral adulto. No se concede el tratamiento integral de un cuidador ni pañales. "/>
    <s v="AP"/>
    <n v="12289"/>
    <s v="900144968-7"/>
    <s v="ASISTENCIAS CODIGO DELTA S.A.S."/>
    <s v="2012-0065"/>
    <m/>
    <x v="1"/>
    <s v="G939"/>
    <s v="TRASTORNO DEL ENCEFALO- NO ESPECIFICADO"/>
    <s v="S3130202"/>
    <s v="TRASLADO TERRESTRE VEHICULO CONVENCIONAL"/>
    <n v="1101"/>
    <s v="La tecnología en salud No POS es consecuencia de un accidente de tránsito "/>
    <s v="Tecnología en salud No POS es consecuencia de un accidente de tránsito"/>
    <s v="No se acepta glosa Como se evidencia en fallo 2012-0065 el accidente de transito ocurrio en Estados Unidos por lo cual no aplicaria cobertura SOAT."/>
    <n v="782000"/>
    <n v="816000"/>
    <x v="0"/>
    <s v="UNICA"/>
    <n v="20"/>
    <d v="2014-06-10T00:00:00"/>
    <d v="2017-06-09T00:00:00"/>
  </r>
  <r>
    <m/>
    <n v="624251"/>
    <n v="100202794"/>
    <n v="2"/>
    <s v="CLARA ENITH RIVERA ZAMORA"/>
    <s v="CC"/>
    <n v="39610108"/>
    <d v="2013-04-29T00:00:00"/>
    <d v="2013-05-24T00:00:00"/>
    <d v="2014-01-13T00:00:00"/>
    <d v="2012-12-13T00:00:00"/>
    <s v="Acción de Tutela del 13 de diciembre de 2012 como víctima de accidente de tránsito el 26 de octubre de 2011 en los Estados Unidos de América para la cobertura del tratamiento de rehabilitación integral ante las secuelas que presenta, así como el servicio de traslado en vehículo particular por la discapacidad que presenta, así como los servicios de cuidador requerido, exámenes, pañales, y todos los servicios médicos que requiera de manera integral para su recuperación. Se concede la Tutela que ordena emitir las autorizaciones respectivas para el manejo secuelas de trauma craneoencefalico severo, y señale las diferentes citas de manera oportuna y sin dilaciones injustificadas, las cuales no podrán superar 15 días desde la emisión de la orden médica respectiva. Así mismo, ordena proceda a autorizar y suministrarle el servicio de transporte necesario a la paciente y a un acompañante, desde su lugar de residencia hasta la clínica de la Sabana en Chía, o cualquier otra institución a donde sea remitida para el tratamiento de rehabilitación integral, y desde dicha clínica hasta su lugar de residencia, en la cantidad y periodicidad que a criterio del médico tratante requiera para acceder al plan de rehabilitación integral adulto. No se concede el tratamiento integral de un cuidador ni pañales. "/>
    <s v="AP"/>
    <n v="12289"/>
    <s v="900144968-7"/>
    <s v="ASISTENCIAS CODIGO DELTA S.A.S."/>
    <s v="2012-0065"/>
    <m/>
    <x v="1"/>
    <s v="G939"/>
    <s v="TRASTORNO DEL ENCEFALO- NO ESPECIFICADO"/>
    <s v="S3130202"/>
    <s v="TRASLADO TERRESTRE VEHICULO CONVENCIONAL"/>
    <n v="1101"/>
    <s v="La tecnología en salud No POS es consecuencia de un accidente de tránsito "/>
    <s v="Tecnología en salud No POS es consecuencia de un accidente de tránsito"/>
    <s v="No se acepta glosa Como se evidencia en fallo 2012-0065 el accidente de transito ocurrio en Estados Unidos por lo cual no aplicaria cobertura SOAT."/>
    <n v="34000"/>
    <m/>
    <x v="0"/>
    <s v="UNICA"/>
    <n v="20"/>
    <d v="2014-06-10T00:00:00"/>
    <d v="2017-06-09T00:00:00"/>
  </r>
  <r>
    <n v="624286"/>
    <n v="624286"/>
    <n v="100202796"/>
    <n v="1"/>
    <s v="RAMIRO EFREN MATIZ MATIZ"/>
    <s v="CC"/>
    <n v="80009104"/>
    <d v="2013-02-20T00:00:00"/>
    <d v="2013-02-25T00:00:00"/>
    <d v="2014-01-13T00:00:00"/>
    <d v="2008-10-15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n v="205"/>
    <n v="325514"/>
    <s v="816001182-7"/>
    <s v="AUDIFARMA S.A."/>
    <s v="2009-159"/>
    <m/>
    <x v="1"/>
    <s v="J449"/>
    <s v="ENFERMEDAD PULMONAR OBSTRUCTIVA CRONICA- NO ESPECIFICADA"/>
    <s v="20007638-01-0N05AL07"/>
    <s v="GARMISCH SULPRID 25 MG TABLETAS"/>
    <n v="1101"/>
    <s v="La tecnología en salud No POS es consecuencia de un accidente de tránsito "/>
    <s v="Tecnología en salud No POS es consecuencia de un accidente de tránsito"/>
    <s v="No se acepta glosa. Se adjunta carta de certificacion de superacion de tope SOAT por parte de la aseguradora."/>
    <n v="65970"/>
    <n v="65970"/>
    <x v="0"/>
    <s v="MULTIPLE"/>
    <n v="20"/>
    <d v="2014-06-10T00:00:00"/>
    <d v="2017-06-09T00:00:00"/>
  </r>
  <r>
    <m/>
    <n v="624286"/>
    <n v="100202796"/>
    <n v="1"/>
    <s v="RAMIRO EFREN MATIZ MATIZ"/>
    <s v="CC"/>
    <n v="80009104"/>
    <d v="2013-02-20T00:00:00"/>
    <d v="2013-02-25T00:00:00"/>
    <d v="2014-01-13T00:00:00"/>
    <d v="2008-10-15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n v="205"/>
    <n v="325514"/>
    <s v="816001182-7"/>
    <s v="AUDIFARMA S.A."/>
    <s v="2009-159"/>
    <m/>
    <x v="1"/>
    <s v="J449"/>
    <s v="ENFERMEDAD PULMONAR OBSTRUCTIVA CRONICA- NO ESPECIFICADA"/>
    <s v="20007638-01-0N05AL07"/>
    <s v="GARMISCH SULPRID 25 MG TABLETAS"/>
    <n v="1601"/>
    <s v="El fallo de tutela no ordena lo recobrado"/>
    <s v="La tecnología en salud recobrada no se encuentra ordenada en el fallo de tutela"/>
    <s v="No se acepta glosa. Se adjunta formato de justificación medica de tecnologías en salud ordenadas por fallos de tutela que no es expreso ó que ordena tratamiento integral, donde el médico de la EPS justifica la conexidad de la técnología recobrada con el Fallo de Tutela."/>
    <m/>
    <m/>
    <x v="0"/>
    <s v="MULTIPLE"/>
    <n v="20"/>
    <d v="2014-06-10T00:00:00"/>
    <d v="2017-06-09T00:00:00"/>
  </r>
  <r>
    <n v="628103"/>
    <n v="628103"/>
    <n v="100202808"/>
    <n v="1"/>
    <s v="ANDRES MATEO SARMIENTO OLAYA"/>
    <s v="TI"/>
    <n v="96060503920"/>
    <d v="2012-06-01T00:00:00"/>
    <d v="2013-05-14T00:00:00"/>
    <d v="2014-01-13T00:00:00"/>
    <d v="2005-04-22T00:00:00"/>
    <s v="Acción de tutela del 22 de abril de 2005 por presentar un accidente de tránsito con politraumatismo severo causandole multiples y graves lesiones actualmente dependiente 100% en sus ABC.Inicialmente lo cubre el soat despues interpuso tutela contra la Secretaría Distrital de Salud (Sisben), recibiendo la atención hasta marzo de 2005, posteriormente el padre se afilia al regimen contributivo con EPS COMPENSAR. Requiere manejo cronico en casa no disponible en hospital de Kennedy.Con Compensar fue remitido con la IPS Sistemas de Terapia Respiratoria, requieriendo nueva hospitalizacion en la misericordia, en donde solamente le cubren el 22% del valor total de la facturación, pues le están aplicando períodos mínimos de cotización, y no cuentan con la capacidad económica para asumir el 78% restante. Se niega la tutela con relación al derecho fundamental de salud vida invocada, puesto que se ha demostrado que la EPS le ha brindado la atención al menor en el Hospital de La Misericordia, como también le realizó la hospitalización en el hogar, se ordena a la EPS que debe resolver lo conducente respecto a reclamar al Estado la parte proporcional de los costos respectivos no solo con referente a la hospitalización, sino a todos los tratamientos que requiera el paciente tanto en el hospital como en su hogar si es el caso. "/>
    <s v="CVN"/>
    <n v="13207"/>
    <s v="800060704-5"/>
    <s v="KAMEX INTERNATIONAL S.A.S"/>
    <s v="2005-0459"/>
    <m/>
    <x v="1"/>
    <s v="G824"/>
    <s v="CUADRIPLEJIA ESPASTICA"/>
    <s v="OR0055"/>
    <s v="MANTENIMIENTO DE SILLA DE RUEDAS"/>
    <n v="1601"/>
    <s v="El fallo de tutela no ordena lo recobrado"/>
    <s v="La tecnología en salud recobrada no se encuentra ordenada en el fallo de tutela"/>
    <s v="No se acepta glosa. Se adjunta formato de justificación medica de tecnologías en salud ordenadas por fallos de tutela que no es expreso ó que ordena tratamiento integral, donde el médico de la EPS justifica la conexidad de la técnología recobrada con el Fallo de Tutela."/>
    <n v="5220000"/>
    <n v="5220000"/>
    <x v="0"/>
    <s v="MULTIPLE"/>
    <n v="20"/>
    <d v="2014-06-10T00:00:00"/>
    <d v="2017-06-09T00:00:00"/>
  </r>
  <r>
    <m/>
    <n v="628103"/>
    <n v="100202808"/>
    <n v="1"/>
    <s v="ANDRES MATEO SARMIENTO OLAYA"/>
    <s v="TI"/>
    <n v="96060503920"/>
    <d v="2012-06-01T00:00:00"/>
    <d v="2013-05-14T00:00:00"/>
    <d v="2014-01-13T00:00:00"/>
    <d v="2005-04-22T00:00:00"/>
    <s v="Acción de tutela del 22 de abril de 2005 por presentar un accidente de tránsito con politraumatismo severo causandole multiples y graves lesiones actualmente dependiente 100% en sus ABC.Inicialmente lo cubre el soat despues interpuso tutela contra la Secretaría Distrital de Salud (Sisben), recibiendo la atención hasta marzo de 2005, posteriormente el padre se afilia al regimen contributivo con EPS COMPENSAR. Requiere manejo cronico en casa no disponible en hospital de Kennedy.Con Compensar fue remitido con la IPS Sistemas de Terapia Respiratoria, requieriendo nueva hospitalizacion en la misericordia, en donde solamente le cubren el 22% del valor total de la facturación, pues le están aplicando períodos mínimos de cotización, y no cuentan con la capacidad económica para asumir el 78% restante. Se niega la tutela con relación al derecho fundamental de salud vida invocada, puesto que se ha demostrado que la EPS le ha brindado la atención al menor en el Hospital de La Misericordia, como también le realizó la hospitalización en el hogar, se ordena a la EPS que debe resolver lo conducente respecto a reclamar al Estado la parte proporcional de los costos respectivos no solo con referente a la hospitalización, sino a todos los tratamientos que requiera el paciente tanto en el hospital como en su hogar si es el caso. "/>
    <s v="CVN"/>
    <n v="13207"/>
    <s v="800060704-5"/>
    <s v="KAMEX INTERNATIONAL S.A.S"/>
    <s v="2005-0459"/>
    <m/>
    <x v="1"/>
    <s v="G824"/>
    <s v="CUADRIPLEJIA ESPASTICA"/>
    <s v="OR0055"/>
    <s v="MANTENIMIENTO DE SILLA DE RUEDAS"/>
    <n v="1101"/>
    <s v="La tecnología en salud No POS es consecuencia de un accidente de tránsito "/>
    <s v="Tecnología en salud No POS es consecuencia de un accidente de tránsito"/>
    <s v="No se acepta glosa. Se adjunta carta de certificacion de superacion de tope SOAT por parte de la aseguradora."/>
    <m/>
    <m/>
    <x v="0"/>
    <s v="MULTIPLE"/>
    <n v="20"/>
    <d v="2014-06-10T00:00:00"/>
    <d v="2017-06-09T00:00:00"/>
  </r>
  <r>
    <n v="634414"/>
    <n v="634414"/>
    <n v="100202813"/>
    <n v="1"/>
    <s v="JOHAN CAMILO CABALLERO VILLA"/>
    <s v="TI"/>
    <n v="95032229108"/>
    <d v="2012-11-30T00:00:00"/>
    <d v="2013-01-10T00:00:00"/>
    <d v="2014-01-13T00:00:00"/>
    <d v="2010-10-15T00:00:00"/>
    <s v="Accion de tutela del 15 de octubre de 2010 interpuesta por el padre del paciente quien presenta rinitis alergica con asma, obstrucción nasal, prurito nasal y rinorrea, y le solicitan tratamiento farmacológico con mometasona (Nasonex) aerosol nasal, inmunoterapia (vacunas de alergia) con DEPIGOIDE ACAROS a fín de contrarrestar el deterioro de la salud de su hijo, y no fueron autorizados por la EPS al no encontrarse incluido dentro de las coberturas del plan obligatorio de salud, y que tampoco fueran aprobados por el comité técnico científico ya que no existe un riesgo inminente para la salud y la vida si no se utilizan. Se concede el fallo de tutela que en su parte pertinente ordena autorice y disponga lo pertinente para que se le provea el tratamiento Mometasona (Nasonex) aerosol nasal, inmunoterapia (vacunas de alergia) con DEPIGOIDE ACAROS, al igual que la realización de procedimientos, hospitalizaciones, UCI, Terapias, exámenes, tratamiento integral, y demás ordenado por el médico tratante según su patología Asmática con rinitis alérgica a diferentes agentes externos, obstrucción nasal, prurito nasal y rinorrea. Mediante impugnación del 6 de diciembre de 2010 se confirma el fallo de tutela. De conformidad con la historia clínica, su medico tratante prescribe la inmunoterapia con las vacunas de acaros, tratamiento indicado para la rinitis alergica severa que presenta, procedimiento no incluido dentro de las coberturas del plan obligatorio de salud que corresponde al código 99.1.2.01 INMUNOTERAPIA [HIPOSENSIBILIZACION CON ANTIGENOS] Incluye: PREPARACION, SUMINISTROS Y APLICACIÓN DE ANTIGENOS CON UNO O MAS EXTRACTOS ALERGENICOS (AEROALERGENOS, PULGA, INSECTOS, ENTRE OTROS), el cual se encuentra expresamente ordenado por parte del fallo de tutela."/>
    <m/>
    <n v="6731"/>
    <s v="41705607-6"/>
    <s v="ELIZABETH GARCIA GOMEZ"/>
    <s v="2010-0164"/>
    <m/>
    <x v="1"/>
    <s v="J304"/>
    <s v="RINITIS ALERGICA- NO ESPECIFICADA"/>
    <n v="991201"/>
    <s v="TRATAMIENTO DE INMUNOTERAPIA AEROALERGENOS Y PULGA-ACAROS NOVIEMBRE"/>
    <n v="501"/>
    <s v="No se evidencia la entrega de la tecnología en salud No POS objeto de recobro"/>
    <s v="La entidad recobrante no aporta documento con la firma o número de identificación del paciente, su representante, responsable, acudiente o de quien recibe la tecnología como constancia de recibido en la factura de venta o documento equivalente, fórmula médica, orden médica, certificación de prestador o formato diseñado para tal fin, cuando se trate de atención ambulatoria"/>
    <s v=" No se acepta glosa. Siendo un evento ambulatorio se adjunta soporte con la firma e identificación del paciente y/o acudente."/>
    <n v="196394"/>
    <n v="196394"/>
    <x v="0"/>
    <s v="MULTIPLE"/>
    <n v="20"/>
    <d v="2014-06-10T00:00:00"/>
    <d v="2017-06-09T00:00:00"/>
  </r>
  <r>
    <m/>
    <n v="634414"/>
    <n v="100202813"/>
    <n v="1"/>
    <s v="JOHAN CAMILO CABALLERO VILLA"/>
    <s v="TI"/>
    <n v="95032229108"/>
    <d v="2012-11-30T00:00:00"/>
    <d v="2013-01-10T00:00:00"/>
    <d v="2014-01-13T00:00:00"/>
    <d v="2010-10-15T00:00:00"/>
    <s v="Accion de tutela del 15 de octubre de 2010 interpuesta por el padre del paciente quien presenta rinitis alergica con asma, obstrucción nasal, prurito nasal y rinorrea, y le solicitan tratamiento farmacológico con mometasona (Nasonex) aerosol nasal, inmunoterapia (vacunas de alergia) con DEPIGOIDE ACAROS a fín de contrarrestar el deterioro de la salud de su hijo, y no fueron autorizados por la EPS al no encontrarse incluido dentro de las coberturas del plan obligatorio de salud, y que tampoco fueran aprobados por el comité técnico científico ya que no existe un riesgo inminente para la salud y la vida si no se utilizan. Se concede el fallo de tutela que en su parte pertinente ordena autorice y disponga lo pertinente para que se le provea el tratamiento Mometasona (Nasonex) aerosol nasal, inmunoterapia (vacunas de alergia) con DEPIGOIDE ACAROS, al igual que la realización de procedimientos, hospitalizaciones, UCI, Terapias, exámenes, tratamiento integral, y demás ordenado por el médico tratante según su patología Asmática con rinitis alérgica a diferentes agentes externos, obstrucción nasal, prurito nasal y rinorrea. Mediante impugnación del 6 de diciembre de 2010 se confirma el fallo de tutela. De conformidad con la historia clínica, su medico tratante prescribe la inmunoterapia con las vacunas de acaros, tratamiento indicado para la rinitis alergica severa que presenta, procedimiento no incluido dentro de las coberturas del plan obligatorio de salud que corresponde al código 99.1.2.01 INMUNOTERAPIA [HIPOSENSIBILIZACION CON ANTIGENOS] Incluye: PREPARACION, SUMINISTROS Y APLICACIÓN DE ANTIGENOS CON UNO O MAS EXTRACTOS ALERGENICOS (AEROALERGENOS, PULGA, INSECTOS, ENTRE OTROS), el cual se encuentra expresamente ordenado por parte del fallo de tutela."/>
    <m/>
    <n v="6731"/>
    <s v="41705607-6"/>
    <s v="ELIZABETH GARCIA GOMEZ"/>
    <s v="2010-0164"/>
    <m/>
    <x v="1"/>
    <s v="J304"/>
    <s v="RINITIS ALERGICA- NO ESPECIFICADA"/>
    <n v="991201"/>
    <s v="TRATAMIENTO DE INMUNOTERAPIA AEROALERGENOS Y PULGA-ACAROS NOVIEMBRE"/>
    <n v="601"/>
    <s v="La tecnología en salud recobrada está incluida en los planes de beneficios vigentes para la fecha de prestación"/>
    <s v="La tecnología en salud se encuentra incluida en el POS"/>
    <s v="No se acepta glosa, para la fecha de servicio 30/11/2012 el Procedimiento 991201 TRATAMIENTO DE INMUNOTERAPIA AEROALERGENOS Y PULGA-ACAROS NOVIEMBRE es NO POS Según Acuerdo 029 de 2011"/>
    <m/>
    <m/>
    <x v="0"/>
    <s v="MULTIPLE"/>
    <n v="20"/>
    <d v="2014-06-10T00:00:00"/>
    <d v="2017-06-09T00:00:00"/>
  </r>
  <r>
    <n v="637570"/>
    <n v="637570"/>
    <n v="100869682"/>
    <n v="1"/>
    <s v="ANA TERESA QUIJANO DE PARRA"/>
    <s v="CC"/>
    <n v="21006779"/>
    <d v="2013-02-17T00:00:00"/>
    <d v="2013-03-22T00:00:00"/>
    <d v="2014-02-10T00:00:00"/>
    <m/>
    <m/>
    <n v="23"/>
    <n v="4758865"/>
    <s v="860035992-2"/>
    <s v="FUNDACION CARDIO INFANTIL-INSTITUTO DE CARDIOLOGIA"/>
    <s v="1788-107"/>
    <d v="2013-02-12T00:00:00"/>
    <x v="0"/>
    <s v="F059"/>
    <s v="DELIRIO- NO ESPECIFICADO"/>
    <s v="00040431-01-0N05AX08"/>
    <s v="RISPERIDONA 1 MG"/>
    <n v="402"/>
    <s v="La factura de venta o documento equivalente no se aporta o no contiene la informacion requerida "/>
    <s v="La factura de venta del proveedor del servicio o documento equivalente no especifica: descripción, valor y cantidad de la tecnología en salud no POS"/>
    <s v="No se acepta glosa,En los soportes adjuntos al recobro se evidencia el detallado de la factura IPS 24-4758865 donde se encuentra la cantidad y valor total del servicio recobrado (Se encuentran los datos suficientes para el cálculo del valor unitario (Valor total / Cantidad = Valor unitario)."/>
    <n v="24843"/>
    <n v="24843"/>
    <x v="1"/>
    <s v="MULTIPLE"/>
    <n v="20"/>
    <d v="2014-07-07T00:00:00"/>
    <d v="2017-07-06T00:00:00"/>
  </r>
  <r>
    <m/>
    <n v="637570"/>
    <n v="100869682"/>
    <n v="1"/>
    <s v="ANA TERESA QUIJANO DE PARRA"/>
    <s v="CC"/>
    <n v="21006779"/>
    <d v="2013-02-17T00:00:00"/>
    <d v="2013-03-22T00:00:00"/>
    <d v="2014-02-10T00:00:00"/>
    <m/>
    <m/>
    <n v="23"/>
    <n v="4758865"/>
    <s v="860035992-2"/>
    <s v="FUNDACION CARDIO INFANTIL-INSTITUTO DE CARDIOLOGIA"/>
    <s v="1788-107"/>
    <d v="2013-02-12T00:00:00"/>
    <x v="0"/>
    <s v="F059"/>
    <s v="DELIRIO- NO ESPECIFICADO"/>
    <s v="00040431-01-0N05AX08"/>
    <s v="RISPERIDONA 1 MG"/>
    <n v="1703"/>
    <s v="El monto a reconocer presenta diferencias"/>
    <s v="Se reliquida según Circular No. (CIRCULAR 04 AÑO 2012 8/11/2012) Precio Máximo de Medicamentos, se glosa la diferencia."/>
    <s v="Se realiza ajuste. Para la fecha de servicio (17/02/2013) se recobro $25.634 ,no se aplico tope según CIRCULAR 04 2012 de $3.661,5*7=$25.630,5, para el medicamento 00040431-01-0N05AX08 RISPERIDONA 1 MG, se ajusta diferencia de $3,5"/>
    <m/>
    <m/>
    <x v="1"/>
    <s v="MULTIPLE"/>
    <n v="20"/>
    <d v="2014-07-07T00:00:00"/>
    <d v="2017-07-06T00:00:00"/>
  </r>
  <r>
    <n v="648834"/>
    <n v="648834"/>
    <n v="100869802"/>
    <n v="1"/>
    <s v="BERTHA CECILIA MORA CIFUENTES"/>
    <s v="CC"/>
    <n v="41369652"/>
    <d v="2013-06-30T00:00:00"/>
    <d v="2013-07-25T00:00:00"/>
    <d v="2014-02-10T00:00:00"/>
    <m/>
    <m/>
    <s v="PC"/>
    <n v="6736901"/>
    <s v="860006745-6"/>
    <s v="CONGREGACION &quot;HERMANAS DE LA CARIDAD DOMINICAS DE LA PRESENTACION DE LA SANTISIMA VIRGEN - PROVINCIA DE BOGOTA&quot;"/>
    <s v="1948-269"/>
    <d v="2013-07-02T00:00:00"/>
    <x v="0"/>
    <s v="E43X"/>
    <s v="DESNUTRICION PROTEICOCALORICA SEVERA- NO ESPECIFICADA"/>
    <s v="19978390-02-0A11AA03"/>
    <s v="PERATIVE®"/>
    <n v="2002"/>
    <s v="El Criterio Observado sera incluido para el proceso de Auditoria Concurrente."/>
    <s v="CTC HOSPITALARIO, fecha de egreso hospitalario."/>
    <m/>
    <n v="77224"/>
    <n v="108780"/>
    <x v="1"/>
    <s v="MULTIPLE"/>
    <n v="20"/>
    <d v="2014-07-07T00:00:00"/>
    <d v="2017-07-06T00:00:00"/>
  </r>
  <r>
    <m/>
    <n v="648834"/>
    <n v="100869802"/>
    <n v="1"/>
    <s v="BERTHA CECILIA MORA CIFUENTES"/>
    <s v="CC"/>
    <n v="41369652"/>
    <d v="2013-06-30T00:00:00"/>
    <d v="2013-07-25T00:00:00"/>
    <d v="2014-02-10T00:00:00"/>
    <m/>
    <m/>
    <s v="PC"/>
    <n v="6736901"/>
    <s v="860006745-6"/>
    <s v="CONGREGACION &quot;HERMANAS DE LA CARIDAD DOMINICAS DE LA PRESENTACION DE LA SANTISIMA VIRGEN - PROVINCIA DE BOGOTA&quot;"/>
    <s v="1948-269"/>
    <d v="2013-07-02T00:00:00"/>
    <x v="0"/>
    <s v="E43X"/>
    <s v="DESNUTRICION PROTEICOCALORICA SEVERA- NO ESPECIFICADA"/>
    <s v="19978390-02-0A11AA03"/>
    <s v="PERATIVE®"/>
    <n v="1904"/>
    <s v="La orden o formula medica no evidencia la prescripcion "/>
    <s v="No aporta orden y/o formula medica"/>
    <s v="No se acepta glosa. Se adjunta epicrisis o resumen de historia Clinica donde se evidencia la formulación de la Tecnología No POS durante el evento hospitalario, este documento cuenta con el nombre, firma y registro médico del galeno que la elaboró."/>
    <m/>
    <m/>
    <x v="1"/>
    <s v="MULTIPLE"/>
    <n v="20"/>
    <d v="2014-07-07T00:00:00"/>
    <d v="2017-07-06T00:00:00"/>
  </r>
  <r>
    <m/>
    <n v="648834"/>
    <n v="100869802"/>
    <n v="2"/>
    <s v="BERTHA CECILIA MORA CIFUENTES"/>
    <s v="CC"/>
    <n v="41369652"/>
    <d v="2013-06-30T00:00:00"/>
    <d v="2013-07-25T00:00:00"/>
    <d v="2014-02-10T00:00:00"/>
    <m/>
    <m/>
    <s v="PC"/>
    <n v="6736901"/>
    <s v="860006745-6"/>
    <s v="CONGREGACION &quot;HERMANAS DE LA CARIDAD DOMINICAS DE LA PRESENTACION DE LA SANTISIMA VIRGEN - PROVINCIA DE BOGOTA&quot;"/>
    <s v="1950-168"/>
    <d v="2013-07-04T00:00:00"/>
    <x v="0"/>
    <s v="E43X"/>
    <s v="DESNUTRICION PROTEICOCALORICA SEVERA- NO ESPECIFICADA"/>
    <s v="20043470-01-0M03AC09"/>
    <s v="BROMURO DE ROCURONIO 50 MG /5ML"/>
    <n v="2002"/>
    <s v="El Criterio Observado sera incluido para el proceso de Auditoria Concurrente."/>
    <s v="CTC HOSPITALARIO, fecha de egreso hospitalario."/>
    <m/>
    <n v="31556"/>
    <m/>
    <x v="1"/>
    <s v="MULTIPLE"/>
    <n v="20"/>
    <d v="2014-07-07T00:00:00"/>
    <d v="2017-07-06T00:00:00"/>
  </r>
  <r>
    <m/>
    <n v="648834"/>
    <n v="100869802"/>
    <n v="2"/>
    <s v="BERTHA CECILIA MORA CIFUENTES"/>
    <s v="CC"/>
    <n v="41369652"/>
    <d v="2013-06-30T00:00:00"/>
    <d v="2013-07-25T00:00:00"/>
    <d v="2014-02-10T00:00:00"/>
    <m/>
    <m/>
    <s v="PC"/>
    <n v="6736901"/>
    <s v="860006745-6"/>
    <s v="CONGREGACION &quot;HERMANAS DE LA CARIDAD DOMINICAS DE LA PRESENTACION DE LA SANTISIMA VIRGEN - PROVINCIA DE BOGOTA&quot;"/>
    <s v="1950-168"/>
    <d v="2013-07-04T00:00:00"/>
    <x v="0"/>
    <s v="E43X"/>
    <s v="DESNUTRICION PROTEICOCALORICA SEVERA- NO ESPECIFICADA"/>
    <s v="20043470-01-0M03AC09"/>
    <s v="BROMURO DE ROCURONIO 50 MG /5ML"/>
    <n v="1904"/>
    <s v="La orden o formula medica no evidencia la prescripcion "/>
    <s v="No aporta orden y/o formula medica"/>
    <s v="No se acepta glosa. Se adjunta epicrisis o resumen de historia Clinica donde se evidencia la formulación de la Tecnología No POS durante el evento hospitalario, este documento cuenta con el nombre, firma y registro médico del galeno que la elaboró."/>
    <m/>
    <m/>
    <x v="1"/>
    <s v="MULTIPLE"/>
    <n v="20"/>
    <d v="2014-07-07T00:00:00"/>
    <d v="2017-07-06T00:00:00"/>
  </r>
  <r>
    <n v="651970"/>
    <n v="651970"/>
    <n v="101539222"/>
    <n v="1"/>
    <s v="MARIA DEL CARMEN RODRIGUEZ DE MENDEZ"/>
    <s v="CC"/>
    <n v="20055037"/>
    <d v="2013-01-09T00:00:00"/>
    <d v="2013-02-21T00:00:00"/>
    <d v="2014-03-17T00:00:00"/>
    <m/>
    <m/>
    <s v="TUT"/>
    <n v="148656"/>
    <s v="816001182-7"/>
    <s v="AUDIFARMA S.A."/>
    <s v="1993-319"/>
    <d v="2012-12-28T00:00:00"/>
    <x v="0"/>
    <s v="J449"/>
    <s v="ENFERMEDAD PULMONAR OBSTRUCTIVA CRONICA- NO ESPECIFICADA"/>
    <s v="19927816-03-0R03BB04"/>
    <s v="SPIRIVA® CAPSULAS CON POLVO PARA INHALACION"/>
    <n v="1301"/>
    <s v="El usuario se encuentra reportado fallecido en RNEC para la fecha de prestación del servicio"/>
    <s v="Usuario reportado como fallecido en la base de datos de la Registraduría Nacional del Estado Civil"/>
    <s v="No se acepta glosa. Se adjunta soporte Certificación de Defunción donde se evidencia que el usuario CC20055037 MARIA DEL CARMEN RODRIGUEZ DE MENDEZsu fecha de fallecimiento fue posterior al servicio recobrado 09/01/2013"/>
    <n v="67243"/>
    <n v="67243"/>
    <x v="2"/>
    <s v="MULTIPLE"/>
    <n v="20"/>
    <d v="2014-07-18T00:00:00"/>
    <d v="2017-07-17T00:00:00"/>
  </r>
  <r>
    <m/>
    <n v="651970"/>
    <n v="101539222"/>
    <n v="1"/>
    <s v="MARIA DEL CARMEN RODRIGUEZ DE MENDEZ"/>
    <s v="CC"/>
    <n v="20055037"/>
    <d v="2013-01-09T00:00:00"/>
    <d v="2013-02-21T00:00:00"/>
    <d v="2014-03-17T00:00:00"/>
    <m/>
    <m/>
    <s v="TUT"/>
    <n v="148656"/>
    <s v="816001182-7"/>
    <s v="AUDIFARMA S.A."/>
    <s v="1993-319"/>
    <d v="2012-12-28T00:00:00"/>
    <x v="0"/>
    <s v="J449"/>
    <s v="ENFERMEDAD PULMONAR OBSTRUCTIVA CRONICA- NO ESPECIFICADA"/>
    <s v="19927816-03-0R03BB04"/>
    <s v="SPIRIVA® CAPSULAS CON POLVO PARA INHALACION"/>
    <n v="1904"/>
    <s v="La orden o formula medica no evidencia la prescripcion "/>
    <s v="No aporta orden y/o formula medica"/>
    <s v="No se acepta glosa,De acuerdo a lo establecido en la Res. 5395 de 2013, se adjunta formula medica con la descripción del paciente, técnologia No POS y Médico Tratante."/>
    <m/>
    <m/>
    <x v="2"/>
    <s v="MULTIPLE"/>
    <n v="20"/>
    <d v="2014-07-18T00:00:00"/>
    <d v="2017-07-17T00:00:00"/>
  </r>
  <r>
    <n v="652795"/>
    <n v="652795"/>
    <n v="101539232"/>
    <n v="1"/>
    <s v="GONZALO DE JESUS ALVAREZ ALCARAZ"/>
    <s v="CC"/>
    <n v="70052204"/>
    <d v="2013-02-05T00:00:00"/>
    <d v="2013-02-21T00:00:00"/>
    <d v="2014-03-17T00:00:00"/>
    <m/>
    <m/>
    <n v="205"/>
    <n v="320962"/>
    <s v="816001182-7"/>
    <s v="AUDIFARMA S.A."/>
    <s v="2023-101"/>
    <d v="2013-02-04T00:00:00"/>
    <x v="0"/>
    <s v="R520"/>
    <s v="DOLOR AGUDO"/>
    <s v="20007654-13-0N02AX02"/>
    <s v="TRAMACONTIN® 150 MG COMPRIMIDOS DE LIBERACION PROLONGADA"/>
    <n v="1301"/>
    <s v="El usuario se encuentra reportado fallecido en RNEC para la fecha de prestación del servicio"/>
    <s v="Usuario reportado como fallecido en la base de datos de la Registraduría Nacional del Estado Civil"/>
    <s v="No se acepta glosa. Se adjunta soporte Historia Clinica donde se evidencia que el usuario CC70052204 GONZALO DE JESUS ALVAREZ ALCARAZ su fecha de fallecimiento fue el (02/03/2013) y el servicio recobrado fue prestado el 05/02/2013,fecha anterior del fallecimiento"/>
    <n v="270210"/>
    <n v="270210"/>
    <x v="2"/>
    <s v="MULTIPLE"/>
    <n v="20"/>
    <d v="2014-07-18T00:00:00"/>
    <d v="2017-07-17T00:00:00"/>
  </r>
  <r>
    <m/>
    <n v="652795"/>
    <n v="101539232"/>
    <n v="1"/>
    <s v="GONZALO DE JESUS ALVAREZ ALCARAZ"/>
    <s v="CC"/>
    <n v="70052204"/>
    <d v="2013-02-05T00:00:00"/>
    <d v="2013-02-21T00:00:00"/>
    <d v="2014-03-17T00:00:00"/>
    <m/>
    <m/>
    <n v="205"/>
    <n v="320962"/>
    <s v="816001182-7"/>
    <s v="AUDIFARMA S.A."/>
    <s v="2023-101"/>
    <d v="2013-02-04T00:00:00"/>
    <x v="0"/>
    <s v="R520"/>
    <s v="DOLOR AGUDO"/>
    <s v="20007654-13-0N02AX02"/>
    <s v="TRAMACONTIN® 150 MG COMPRIMIDOS DE LIBERACION PROLONGADA"/>
    <n v="1904"/>
    <s v="La orden o formula medica no evidencia la prescripcion "/>
    <s v="No aporta orden y/o formula medica"/>
    <s v="No se acepta glosa,De acuerdo a lo establecido en la Res. 5395 de 2013, se adjunta formula medica con la descripción del paciente, técnologia No POS y Médico Tratante."/>
    <m/>
    <m/>
    <x v="2"/>
    <s v="MULTIPLE"/>
    <n v="20"/>
    <d v="2014-07-18T00:00:00"/>
    <d v="2017-07-17T00:00:00"/>
  </r>
  <r>
    <n v="653921"/>
    <n v="653921"/>
    <n v="101539253"/>
    <n v="1"/>
    <s v="PEDRO ANTONIO CABUYA CAMELO"/>
    <s v="CC"/>
    <n v="399990"/>
    <d v="2013-05-14T00:00:00"/>
    <d v="2013-05-24T00:00:00"/>
    <d v="2014-03-17T00:00:00"/>
    <m/>
    <m/>
    <s v="ACB"/>
    <n v="119920"/>
    <s v="816001182-7"/>
    <s v="AUDIFARMA S.A."/>
    <s v="2055-103"/>
    <d v="2013-03-13T00:00:00"/>
    <x v="0"/>
    <s v="E46X"/>
    <s v="DESNUTRICION PROTEICOCALORICA - NO ESPECIFICADA"/>
    <s v="00054710-01-0A11AA03"/>
    <s v="ENSURE LIQUIDO"/>
    <n v="1301"/>
    <s v="El usuario se encuentra reportado fallecido en RNEC para la fecha de prestación del servicio"/>
    <s v="Usuario reportado como fallecido en la base de datos de la Registraduría Nacional del Estado Civil"/>
    <s v="No se acepta glosa. Se adjunta historia clinica de ingreso hospitalario (22/05/2013) donde se evidencia que la hospitalización es posterior a la fecha de prestación de servicio del servicio. Glosa injustificada."/>
    <n v="402300"/>
    <n v="402300"/>
    <x v="2"/>
    <s v="MULTIPLE"/>
    <n v="20"/>
    <d v="2014-07-18T00:00:00"/>
    <d v="2017-07-17T00:00:00"/>
  </r>
  <r>
    <m/>
    <n v="653921"/>
    <n v="101539253"/>
    <n v="1"/>
    <s v="PEDRO ANTONIO CABUYA CAMELO"/>
    <s v="CC"/>
    <n v="399990"/>
    <d v="2013-05-14T00:00:00"/>
    <d v="2013-05-24T00:00:00"/>
    <d v="2014-03-17T00:00:00"/>
    <m/>
    <m/>
    <s v="ACB"/>
    <n v="119920"/>
    <s v="816001182-7"/>
    <s v="AUDIFARMA S.A."/>
    <s v="2055-103"/>
    <d v="2013-03-13T00:00:00"/>
    <x v="0"/>
    <s v="E46X"/>
    <s v="DESNUTRICION PROTEICOCALORICA - NO ESPECIFICADA"/>
    <s v="00054710-01-0A11AA03"/>
    <s v="ENSURE LIQUIDO"/>
    <n v="1904"/>
    <s v="La orden o formula medica no evidencia la prescripcion "/>
    <s v="No aporta orden y/o formula medica"/>
    <s v="No se acepta glosa,De acuerdo a lo establecido en la Res. 5395 de 2013, se adjunta formula medica con la descripción del paciente, técnologia No POS y Médico Tratante."/>
    <m/>
    <m/>
    <x v="2"/>
    <s v="MULTIPLE"/>
    <n v="20"/>
    <d v="2014-07-18T00:00:00"/>
    <d v="2017-07-17T00:00:00"/>
  </r>
  <r>
    <n v="655327"/>
    <n v="655327"/>
    <n v="101571445"/>
    <n v="1"/>
    <s v="MARIANA ECHEVERRY GAVIRIA"/>
    <s v="CC"/>
    <n v="1019067023"/>
    <d v="2013-07-30T00:00:00"/>
    <d v="2013-08-01T00:00:00"/>
    <d v="2014-03-17T00:00:00"/>
    <m/>
    <m/>
    <m/>
    <n v="718"/>
    <s v="632002115-0"/>
    <s v="ENCARNACION JACQUES CASTRO"/>
    <s v="733-231"/>
    <d v="2013-05-28T00:00:00"/>
    <x v="0"/>
    <s v="J304"/>
    <s v="RINITIS ALERGICA- NO ESPECIFICADA"/>
    <n v="991201"/>
    <s v="INMUNOTERAPIA ESPECIFICA - AC"/>
    <n v="503"/>
    <s v="No se evidencia la entrega de la tecnología en salud No POS objeto de recobro"/>
    <s v="La entidad recobrante no aporta copia de la epicrisis, resumen de atención o historia clínica como evidencia de entrega de la tecnología recobrada cuando se trate de atención "/>
    <s v=" No se acepta glosa. Siendo un evento ambulatorio se adjunta soporte con la firma e identificación del paciente y/o acudente."/>
    <n v="101910"/>
    <n v="101910"/>
    <x v="2"/>
    <s v="MULTIPLE"/>
    <n v="20"/>
    <d v="2014-07-18T00:00:00"/>
    <d v="2017-07-17T00:00:00"/>
  </r>
  <r>
    <m/>
    <n v="655327"/>
    <n v="101571445"/>
    <n v="1"/>
    <s v="MARIANA ECHEVERRY GAVIRIA"/>
    <s v="CC"/>
    <n v="1019067023"/>
    <d v="2013-07-30T00:00:00"/>
    <d v="2013-08-01T00:00:00"/>
    <d v="2014-03-17T00:00:00"/>
    <m/>
    <m/>
    <m/>
    <n v="718"/>
    <s v="632002115-0"/>
    <s v="ENCARNACION JACQUES CASTRO"/>
    <s v="733-231"/>
    <d v="2013-05-28T00:00:00"/>
    <x v="0"/>
    <s v="J304"/>
    <s v="RINITIS ALERGICA- NO ESPECIFICADA"/>
    <n v="991201"/>
    <s v="INMUNOTERAPIA ESPECIFICA - AC"/>
    <n v="1902"/>
    <s v="La orden o formula medica no evidencia la prescripcion "/>
    <s v="Orden o formula sin nombre o firma del prescriptor con su respectivo número de registro profesional"/>
    <s v="No se acepta glosa,De acuerdo a lo establecido en la Res. 5395 de 2013, se adjunta formula medica con la descripción del paciente, técnologia No POS y Médico Tratante.Glosa injutificada de acuerdo a aclaración realizada por el Ministerio de Salud y Protección Social mediante documento NURC 201433201115151 del 1 de agosto de 2014, La información del Registro Médico puede validarse en el Acta de CTC, y para los casos en que el nombre del médico tratante no es legible en la formula medica, la EPS se permite adjuntar historia clinica del evento ó formato de solicitud ante el CTC, donde se formulo el medicamento y se puede validar el nombre del galeno que prescribio la Tecnologia No POS."/>
    <m/>
    <m/>
    <x v="2"/>
    <s v="MULTIPLE"/>
    <n v="20"/>
    <d v="2014-07-18T00:00:00"/>
    <d v="2017-07-17T00:00:00"/>
  </r>
  <r>
    <n v="655582"/>
    <n v="655582"/>
    <n v="101539256"/>
    <n v="1"/>
    <s v="LUIS EDUARDO RODRIGUEZ RUIZ"/>
    <s v="CC"/>
    <n v="2918769"/>
    <d v="2013-02-16T00:00:00"/>
    <d v="2013-02-25T00:00:00"/>
    <d v="2014-03-17T00:00:00"/>
    <m/>
    <m/>
    <s v="MACB"/>
    <n v="173327"/>
    <s v="816001182-7"/>
    <s v="AUDIFARMA S.A."/>
    <s v="1981-106"/>
    <d v="2012-12-14T00:00:00"/>
    <x v="0"/>
    <s v="H400"/>
    <s v="SOSPECHA DE GLAUCOMA"/>
    <s v="19981485-01-0S01ED51"/>
    <s v="DUOTRAV® SOLUCION OFTALMICA ESTERIL"/>
    <n v="1301"/>
    <s v="El usuario se encuentra reportado fallecido en RNEC para la fecha de prestación del servicio"/>
    <s v="Usuario reportado como fallecido en la base de datos de la Registraduría Nacional del Estado Civil"/>
    <s v="No se acepta glosa. Se adjunta soporte Historia Clinica donde se evidencia que el usuario CC 2918769 LUIS EDUARDO RODRIGUEZ RUIZ, su fecha de fallecimiento fue el 01/06/2013 y el servicio recobrado fue prestado el 16/02/2013 fecha anterior del fallecimiento."/>
    <n v="111302"/>
    <n v="111302"/>
    <x v="2"/>
    <s v="MULTIPLE"/>
    <n v="20"/>
    <d v="2014-07-18T00:00:00"/>
    <d v="2017-07-17T00:00:00"/>
  </r>
  <r>
    <m/>
    <n v="655582"/>
    <n v="101539256"/>
    <n v="1"/>
    <s v="LUIS EDUARDO RODRIGUEZ RUIZ"/>
    <s v="CC"/>
    <n v="2918769"/>
    <d v="2013-02-16T00:00:00"/>
    <d v="2013-02-25T00:00:00"/>
    <d v="2014-03-17T00:00:00"/>
    <m/>
    <m/>
    <s v="MACB"/>
    <n v="173327"/>
    <s v="816001182-7"/>
    <s v="AUDIFARMA S.A."/>
    <s v="1981-106 "/>
    <d v="2012-12-14T00:00:00"/>
    <x v="0"/>
    <s v="H400"/>
    <s v="SOSPECHA DE GLAUCOMA"/>
    <s v="19981485-01-0S01ED51"/>
    <s v="DUOTRAV® SOLUCION OFTALMICA ESTERIL"/>
    <n v="1904"/>
    <s v="La orden o formula medica no evidencia la prescripcion "/>
    <s v="No aporta orden y/o formula medica"/>
    <s v="No se acepta glosa,De acuerdo a lo establecido en la Res. 5395 de 2013, se adjunta formula medica con la descripción del paciente, técnologia No POS y Médico Tratante."/>
    <m/>
    <m/>
    <x v="2"/>
    <s v="MULTIPLE"/>
    <n v="20"/>
    <d v="2014-07-18T00:00:00"/>
    <d v="2017-07-17T00:00:00"/>
  </r>
  <r>
    <n v="656854"/>
    <n v="656854"/>
    <n v="101539274"/>
    <n v="1"/>
    <s v="JUAN EVANGELISTA BONILLA CABREJO"/>
    <s v="CC"/>
    <n v="159937"/>
    <d v="2013-03-02T00:00:00"/>
    <d v="2013-05-25T00:00:00"/>
    <d v="2014-03-17T00:00:00"/>
    <m/>
    <m/>
    <s v="ACB"/>
    <n v="103404"/>
    <s v="816001182-7"/>
    <s v="AUDIFARMA S.A."/>
    <s v="2017-346"/>
    <d v="2013-01-28T00:00:00"/>
    <x v="0"/>
    <s v="E46X"/>
    <s v="DESNUTRICION PROTEICOCALORICA - NO ESPECIFICADA"/>
    <s v="00026856-01-0A11AA03"/>
    <s v="ENSURE PLUS HN"/>
    <n v="1301"/>
    <s v="El usuario se encuentra reportado fallecido en RNEC para la fecha de prestación del servicio"/>
    <s v="Usuario reportado como fallecido en la base de datos de la Registraduría Nacional del Estado Civil"/>
    <s v="No se acepta glosa. Se adjunta soporte Certificación de Defunción donde se evidencia que el usuario CC 159937 JUAN EVANGELISTA BONILLA CABREJO,su fecha de fallecimiento fue el 02 /07/2013 y el servicio recobrado fue prestado el 02/03/2013 fecha anterior del fallecimiento"/>
    <n v="362160"/>
    <n v="362160"/>
    <x v="2"/>
    <s v="MULTIPLE"/>
    <n v="20"/>
    <d v="2014-07-18T00:00:00"/>
    <d v="2017-07-17T00:00:00"/>
  </r>
  <r>
    <m/>
    <n v="656854"/>
    <n v="101539274"/>
    <n v="1"/>
    <s v="JUAN EVANGELISTA BONILLA CABREJO"/>
    <s v="CC"/>
    <n v="159937"/>
    <d v="2013-03-02T00:00:00"/>
    <d v="2013-05-25T00:00:00"/>
    <d v="2014-03-17T00:00:00"/>
    <m/>
    <m/>
    <s v="ACB"/>
    <n v="103404"/>
    <s v="816001182-7"/>
    <s v="AUDIFARMA S.A."/>
    <s v="2017-346"/>
    <d v="2013-01-28T00:00:00"/>
    <x v="0"/>
    <s v="E46X"/>
    <s v="DESNUTRICION PROTEICOCALORICA - NO ESPECIFICADA"/>
    <s v="00026856-01-0A11AA03"/>
    <s v="ENSURE PLUS HN"/>
    <n v="1904"/>
    <s v="La orden o formula medica no evidencia la prescripcion "/>
    <s v="No aporta orden y/o formula medica"/>
    <s v="No se acepta glosa,De acuerdo a lo establecido en la Res. 5395 de 2013, se adjunta formula medica con la descripción del paciente, técnologia No POS y Médico Tratante."/>
    <m/>
    <m/>
    <x v="2"/>
    <s v="MULTIPLE"/>
    <n v="20"/>
    <d v="2014-07-18T00:00:00"/>
    <d v="2017-07-17T00:00:00"/>
  </r>
  <r>
    <n v="656969"/>
    <n v="656969"/>
    <n v="101539276"/>
    <n v="1"/>
    <s v="JUAN EVANGELISTA BONILLA CABREJO"/>
    <s v="CC"/>
    <n v="159937"/>
    <d v="2013-06-26T00:00:00"/>
    <d v="2013-07-25T00:00:00"/>
    <d v="2014-03-17T00:00:00"/>
    <m/>
    <m/>
    <s v="MACB"/>
    <n v="192468"/>
    <s v="816001182-7"/>
    <s v="AUDIFARMA S.A."/>
    <s v="2109-54"/>
    <d v="2013-05-24T00:00:00"/>
    <x v="0"/>
    <s v="E46X"/>
    <s v="DESNUTRICION PROTEICOCALORICA - NO ESPECIFICADA"/>
    <s v="00026856-01-0A11AA03"/>
    <s v="ENSURE PLUS HN"/>
    <n v="1301"/>
    <s v="El usuario se encuentra reportado fallecido en RNEC para la fecha de prestación del servicio"/>
    <s v="Usuario reportado como fallecido en la base de datos de la Registraduría Nacional del Estado Civil"/>
    <s v="No se acepta glosa. Se adjunta soporte Certificación de Defunción donde se evidencia que el usuario CC 159937 JUAN EVANGELISTA BONILLA CABREJO,su fecha de fallecimiento fue el 02 /07/ 2013 y el servicio recobrado fue prestado el 26/06/2013 fecha anterior del fallecimiento."/>
    <n v="381420"/>
    <n v="381420"/>
    <x v="2"/>
    <s v="MULTIPLE"/>
    <n v="20"/>
    <d v="2014-07-18T00:00:00"/>
    <d v="2017-07-17T00:00:00"/>
  </r>
  <r>
    <m/>
    <n v="656969"/>
    <n v="101539276"/>
    <n v="1"/>
    <s v="JUAN EVANGELISTA BONILLA CABREJO"/>
    <s v="CC"/>
    <n v="159937"/>
    <d v="2013-06-26T00:00:00"/>
    <d v="2013-07-25T00:00:00"/>
    <d v="2014-03-17T00:00:00"/>
    <m/>
    <m/>
    <s v="MACB"/>
    <n v="192468"/>
    <s v="816001182-7"/>
    <s v="AUDIFARMA S.A."/>
    <s v="2109-54"/>
    <d v="2013-05-24T00:00:00"/>
    <x v="0"/>
    <s v="E46X"/>
    <s v="DESNUTRICION PROTEICOCALORICA - NO ESPECIFICADA"/>
    <s v="00026856-01-0A11AA03"/>
    <s v="ENSURE PLUS HN"/>
    <n v="1904"/>
    <s v="La orden o formula medica no evidencia la prescripcion "/>
    <s v="No aporta orden y/o formula medica"/>
    <s v="No se acepta glosa,De acuerdo a lo establecido en la Res. 5395 de 2013, se adjunta formula medica con la descripción del paciente, técnologia No POS y Médico Tratante."/>
    <m/>
    <m/>
    <x v="2"/>
    <s v="MULTIPLE"/>
    <n v="20"/>
    <d v="2014-07-18T00:00:00"/>
    <d v="2017-07-17T00:00:00"/>
  </r>
  <r>
    <n v="657372"/>
    <n v="657372"/>
    <n v="101484815"/>
    <n v="1"/>
    <s v="CLAUDIA MARCELA MATIZ GARZON"/>
    <s v="CC"/>
    <n v="52215203"/>
    <d v="2013-03-27T00:00:00"/>
    <d v="2013-09-03T00:00:00"/>
    <d v="2014-03-17T00:00:00"/>
    <d v="2012-10-22T00:00:00"/>
    <s v="Acción de tutela del 22 de octubre de 2012 para la cobertura del trasplante de médula osea que requiere, en virtud a que el hermano no resultó compatible, debiéndose iniciar la búsqueda de un donante alternativo en forma prioritaria, requiriendo un trasplante alogénico de precursores hematopoyéticos de donante alternativo, el cual no se encuentra incluido dentro del POS, y que fuera negado por el CTC ya que se requiere de la busqueda de un donante alternativo con una tecnología para su realización fuera del país. Se concede la tutela que ordena se inicien los trámites correspondientes para la busqueda e identificación de los donantes extranjeros compatibles para que adquiera el insumo requerido para el procedimiento y finalmente proceda a realizar el trasplante de médula ósea alogénico con precursores hematopoyéticos de donante alternativo en la clínica de Marly, o en la red de hospitales que prestan el servicio a Compensar EPS, para efectos de reestablecerla a unas condiciones de vida y salud acordes con la dignidad humana. Así como el tratamiento integral que requiera para el manejo de la patología aquí descrita, siempre y cuando sea ordenado por el médico tratante. Mediante impugnación del 7 de febrero de 2013 se aclara que la EPS puede repetir contra el Estado solo respecto del tratamiento y servicios por la enfermedad que padece y que por disposición legal no esté obligada a asumir. De conformidad con la historia clínica, efectivamente la paciente es candidata a trasplante alogénico de médula ósea con precursores hematopoyéticos, para lo cual requiere de la busqueda de donante no relacionado o alternativa, y por parte del especialista tratante se le realiza el mismo, con premedicación, inyectándose 249 cm3 de células progenitoras hematopoyéticas en forma pausada, procedimiento sin complicaciones. La única opción curativa para este paciente es el trasplante de células madre hematopoyéticas emparentadas o confuente compatible no emparentada. Se realiza el 13 de marzo de 2013 el trasplante alogénico con la infusión de células madre hematopoyéticas obtenidas de la médula ósea por medio de punción aspiración. El plan obligatorio de salud brinda la cobertura bajo el código CUPS 41.0.4.00 TRASPLANTE AUTOLOGO DE CELULAS MADRES HEMATOPOYETICAS SOD, mas no brinda la cobertura del trasplante alogénico de células madres hematopoyéticas. Solamente se brinda la cobertura en trasplante alogénico de médula ósea CUPS 41.0.2.00, mas no del trasplante alogénico de células madre hematopoyéticas de donante alternativo no emparentado, razón por la cual, el procedimiento no hace parte de las coberturas del plan obligatorio de salud, el cual se encuentra expresamente ordenado por parte del fallo de tutela."/>
    <s v="MAR"/>
    <n v="849033"/>
    <s v="860002541-2"/>
    <s v="CLINICA DE MARLY S A"/>
    <s v="2012-1529"/>
    <m/>
    <x v="1"/>
    <s v="C920"/>
    <s v="LEUCEMIA MIELOIDE AGUDA"/>
    <n v="41030005"/>
    <s v="TRASPLANTE ALOGENICO DE PROGENITORES DE DONANTE ALTERNATIVO"/>
    <n v="412"/>
    <s v="La factura de venta o documento equivalente no se aporta o no contiene la informacion requerida "/>
    <s v="No aporta certificacion del representante legal indicando el numero de la certificacion de importacion, el afiliado y la cantidad recobrada, cuando se generen disponibilidades "/>
    <s v="No se acepta glosa,No se adjunta certificación de Importación debido a que el recobro corresponde a un procedimiento TRASPLANTE ALOGENICO DE PROGENITORES DE DONANTE ALTERNATIVO y este documento es exigible solo para la importación de medicamentos."/>
    <n v="256123602"/>
    <n v="349617422"/>
    <x v="2"/>
    <s v="MULTIPLE"/>
    <n v="20"/>
    <d v="2014-07-18T00:00:00"/>
    <d v="2017-07-17T00:00:00"/>
  </r>
  <r>
    <m/>
    <n v="657372"/>
    <n v="101484815"/>
    <n v="2"/>
    <s v="CLAUDIA MARCELA MATIZ GARZON"/>
    <s v="CC"/>
    <n v="52215203"/>
    <d v="2013-03-06T00:00:00"/>
    <d v="2013-09-24T00:00:00"/>
    <d v="2014-03-17T00:00:00"/>
    <d v="2012-10-22T00:00:00"/>
    <s v="Acción de tutela del 22 de octubre de 2012 para la cobertura del trasplante de médula osea que requiere, en virtud a que el hermano no resultó compatible, debiéndose iniciar la búsqueda de un donante alternativo en forma prioritaria, requiriendo un trasplante alogénico de precursores hematopoyéticos de donante alternativo, el cual no se encuentra incluido dentro del POS, y que fuera negado por el CTC ya que se requiere de la busqueda de un donante alternativo con una tecnología para su realización fuera del país. Se concede la tutela que ordena se inicien los trámites correspondientes para la busqueda e identificación de los donantes extranjeros compatibles para que adquiera el insumo requerido para el procedimiento y finalmente proceda a realizar el trasplante de médula ósea alogénico con precursores hematopoyéticos de donante alternativo en la clínica de Marly, o en la red de hospitales que prestan el servicio a Compensar EPS, para efectos de reestablecerla a unas condiciones de vida y salud acordes con la dignidad humana. Así como el tratamiento integral que requiera para el manejo de la patología aquí descrita, siempre y cuando sea ordenado por el médico tratante. Mediante impugnación del 7 de febrero de 2013 se aclara que la EPS puede repetir contra el Estado solo respecto del tratamiento y servicios por la enfermedad que padece y que por disposición legal no esté obligada a asumir. De conformidad con la historia clínica, efectivamente la paciente es candidata a trasplante alogénico de médula ósea con precursores hematopoyéticos, para lo cual requiere de la busqueda de donante no relacionado o alternativa, y por parte del especialista tratante se le realiza el mismo, con premedicación, inyectándose 249 cm3 de células progenitoras hematopoyéticas en forma pausada, procedimiento sin complicaciones. La única opción curativa para este paciente es el trasplante de células madre hematopoyéticas emparentadas o confuente compatible no emparentada. Se realiza el 13 de marzo de 2013 el trasplante alogénico con la infusión de células madre hematopoyéticas obtenidas de la médula ósea por medio de punción aspiración. El plan obligatorio de salud brinda la cobertura bajo el código CUPS 41.0.4.00 TRASPLANTE AUTOLOGO DE CELULAS MADRES HEMATOPOYETICAS SOD, mas no brinda la cobertura del trasplante alogénico de células madres hematopoyéticas. Solamente se brinda la cobertura en trasplante alogénico de médula ósea CUPS 41.0.2.00, mas no del trasplante alogénico de células madre hematopoyéticas de donante alternativo no emparentado, razón por la cual, el procedimiento no hace parte de las coberturas del plan obligatorio de salud, el cual se encuentra expresamente ordenado por parte del fallo de tutela."/>
    <s v="MAR"/>
    <n v="907372"/>
    <s v="860002541-2"/>
    <s v="CLINICA DE MARLY S A"/>
    <s v="2012-1529"/>
    <m/>
    <x v="1"/>
    <s v="C920"/>
    <s v="LEUCEMIA MIELOIDE AGUDA"/>
    <n v="41030004"/>
    <s v="BUSQUEDA INTERNACIONAL DE DONANTE NO RELACIONADO O ALTERNATIVO"/>
    <n v="411"/>
    <s v="La factura de venta o documento equivalente no se aporta o no contiene la informacion requerida "/>
    <s v="No aporta la certificacion firmada por el representante legal de la entidad en la que indique el numero de la declaracion de importacion respecto de la solicitud de recobro, el afiliado y la cantidad recobrada"/>
    <s v="No se acepta glosa,No se adjunta certificación de Importación debido a que el recobro corresponde a un procedimiento BUSQUEDA INTERNACIONAL DE DONANTE NO RELACIONADO O ALTERNATIVO y este documento es exigible solo para la importación de medicamentos."/>
    <n v="93493820"/>
    <m/>
    <x v="2"/>
    <s v="MULTIPLE"/>
    <n v="20"/>
    <d v="2014-07-18T00:00:00"/>
    <d v="2017-07-17T00:00:00"/>
  </r>
  <r>
    <n v="657945"/>
    <n v="657945"/>
    <n v="101539286"/>
    <n v="1"/>
    <s v="ELVIRA MATIZ DE CARRILLO"/>
    <s v="CC"/>
    <n v="20116855"/>
    <d v="2013-04-26T00:00:00"/>
    <d v="2013-05-15T00:00:00"/>
    <d v="2014-03-17T00:00:00"/>
    <m/>
    <m/>
    <n v="205"/>
    <n v="347643"/>
    <s v="816001182-7"/>
    <s v="AUDIFARMA S.A."/>
    <s v="2089-73"/>
    <d v="2013-04-26T00:00:00"/>
    <x v="0"/>
    <s v="E46X"/>
    <s v="DESNUTRICION PROTEICOCALORICA - NO ESPECIFICADA"/>
    <s v="19974973-03-0V06DA01"/>
    <s v="GLUCERNA® SR POLVO"/>
    <n v="1301"/>
    <s v="El usuario se encuentra reportado fallecido en RNEC para la fecha de prestación del servicio"/>
    <s v="Usuario reportado como fallecido en la base de datos de la Registraduría Nacional del Estado Civil"/>
    <s v="No se acepta glosa. Se adjunta soporte Historia Clinica con fecha de prestación (27/08/2013 ) donde se evidencia que el usuario CC20116855 ELVIRA MATIZ DE CARRILLO tuvo un ingreso vivo posterior a la fecha del servicio recobrado (26/04/2013).Por lo tanto la glosa es injustificada "/>
    <n v="305285"/>
    <n v="305285"/>
    <x v="2"/>
    <s v="MULTIPLE"/>
    <n v="20"/>
    <d v="2014-07-18T00:00:00"/>
    <d v="2017-07-17T00:00:00"/>
  </r>
  <r>
    <m/>
    <n v="657945"/>
    <n v="101539286"/>
    <n v="1"/>
    <s v="ELVIRA MATIZ DE CARRILLO"/>
    <s v="CC"/>
    <n v="20116855"/>
    <d v="2013-04-26T00:00:00"/>
    <d v="2013-05-15T00:00:00"/>
    <d v="2014-03-17T00:00:00"/>
    <m/>
    <m/>
    <n v="205"/>
    <n v="347643"/>
    <s v="816001182-7"/>
    <s v="AUDIFARMA S.A."/>
    <s v="2089-73"/>
    <d v="2013-04-26T00:00:00"/>
    <x v="0"/>
    <s v="E46X"/>
    <s v="DESNUTRICION PROTEICOCALORICA - NO ESPECIFICADA"/>
    <s v="19974973-03-0V06DA01"/>
    <s v="GLUCERNA® SR POLVO"/>
    <n v="1904"/>
    <s v="La orden o formula medica no evidencia la prescripcion "/>
    <s v="No aporta orden y/o formula medica"/>
    <s v="No se acepta glosa,De acuerdo a lo establecido en la Res. 5395 de 2013, se adjunta formula medica con la descripción del paciente, técnologia No POS y Médico Tratante."/>
    <m/>
    <m/>
    <x v="2"/>
    <s v="MULTIPLE"/>
    <n v="20"/>
    <d v="2014-07-18T00:00:00"/>
    <d v="2017-07-17T00:00:00"/>
  </r>
  <r>
    <n v="658992"/>
    <n v="658992"/>
    <n v="101539294"/>
    <n v="1"/>
    <s v="JOSE NAPOLEON GUERRA ROJAS"/>
    <s v="CC"/>
    <n v="2387565"/>
    <d v="2013-02-20T00:00:00"/>
    <d v="2013-02-25T00:00:00"/>
    <d v="2014-03-17T00:00:00"/>
    <m/>
    <m/>
    <n v="205"/>
    <n v="325564"/>
    <s v="816001182-7"/>
    <s v="AUDIFARMA S.A."/>
    <s v="2005-48"/>
    <d v="2013-01-14T00:00:00"/>
    <x v="0"/>
    <s v="H401"/>
    <s v="GLAUCOMA PRIMARIO DE ANGULO ABIERTO"/>
    <s v="19937946-01-0S01ED51"/>
    <s v="DORZOPT®"/>
    <n v="1301"/>
    <s v="El usuario se encuentra reportado fallecido en RNEC para la fecha de prestación del servicio"/>
    <s v="Usuario reportado como fallecido en la base de datos de la Registraduría Nacional del Estado Civil"/>
    <s v="No se acepta glosa. Se adjunta soporte Historia Clinica con fecha de prestación (20/02/2013) donde se evidencia que el usuario CC 2387565 JOSE NAPOLEON GUERRA ROJAS tuvo un ingreso hosoitalario posterior a la fecha del servicio recobrado (27/05/2013). Por lo tanto la glosa es injustificada."/>
    <n v="27176"/>
    <n v="27176"/>
    <x v="2"/>
    <s v="MULTIPLE"/>
    <n v="20"/>
    <d v="2014-07-18T00:00:00"/>
    <d v="2017-07-17T00:00:00"/>
  </r>
  <r>
    <m/>
    <n v="658992"/>
    <n v="101539294"/>
    <n v="1"/>
    <s v="JOSE NAPOLEON GUERRA ROJAS"/>
    <s v="CC"/>
    <n v="2387565"/>
    <d v="2013-02-20T00:00:00"/>
    <d v="2013-02-25T00:00:00"/>
    <d v="2014-03-17T00:00:00"/>
    <m/>
    <m/>
    <n v="205"/>
    <n v="325564"/>
    <s v="816001182-7"/>
    <s v="AUDIFARMA S.A."/>
    <s v="2005-48"/>
    <d v="2013-01-14T00:00:00"/>
    <x v="0"/>
    <s v="H401"/>
    <s v="GLAUCOMA PRIMARIO DE ANGULO ABIERTO"/>
    <s v="19937946-01-0S01ED51"/>
    <s v="DORZOPT®"/>
    <n v="1904"/>
    <s v="La orden o formula medica no evidencia la prescripcion "/>
    <s v="No aporta orden y/o formula medica"/>
    <s v="No se acepta glosa,De acuerdo a lo establecido en la Res. 5395 de 2013, se adjunta formula medica con la descripción del paciente, técnologia No POS y Médico Tratante."/>
    <m/>
    <m/>
    <x v="2"/>
    <s v="MULTIPLE"/>
    <n v="20"/>
    <d v="2014-07-18T00:00:00"/>
    <d v="2017-07-17T00:00:00"/>
  </r>
  <r>
    <n v="661398"/>
    <n v="661398"/>
    <n v="101539306"/>
    <n v="1"/>
    <s v="JOSE REINEL TORRES"/>
    <s v="CC"/>
    <n v="11431324"/>
    <d v="2013-03-21T00:00:00"/>
    <d v="2013-03-22T00:00:00"/>
    <d v="2014-03-17T00:00:00"/>
    <m/>
    <m/>
    <n v="205"/>
    <n v="334411"/>
    <s v="816001182-7"/>
    <s v="AUDIFARMA S.A."/>
    <s v="2033-318"/>
    <d v="2013-02-15T00:00:00"/>
    <x v="0"/>
    <s v="M511"/>
    <s v="TRASTORNO DE DISCO LUMBAR Y OTROS- CON RADICULOPATIA"/>
    <s v="20028484-06-0N02AA59"/>
    <s v="ACETAMINOFEN/CODEINA 500 MG/30 MG TABLETAS"/>
    <n v="1301"/>
    <s v="El usuario se encuentra reportado fallecido en RNEC para la fecha de prestación del servicio"/>
    <s v="Usuario reportado como fallecido en la base de datos de la Registraduría Nacional del Estado Civil"/>
    <s v="No se aacepta glosa. Se adjunta historia clinica donde se evidencia fecha de atencion del 01/04/2013 que es posterior a la fecha de prestacion de servicio. Glosa injustificada."/>
    <n v="147510"/>
    <n v="147510"/>
    <x v="2"/>
    <s v="MULTIPLE"/>
    <n v="20"/>
    <d v="2014-07-18T00:00:00"/>
    <d v="2017-07-17T00:00:00"/>
  </r>
  <r>
    <m/>
    <n v="661398"/>
    <n v="101539306"/>
    <n v="1"/>
    <s v="JOSE REINEL TORRES"/>
    <s v="CC"/>
    <n v="11431324"/>
    <d v="2013-03-21T00:00:00"/>
    <d v="2013-03-22T00:00:00"/>
    <d v="2014-03-17T00:00:00"/>
    <m/>
    <m/>
    <n v="205"/>
    <n v="334411"/>
    <s v="816001182-7"/>
    <s v="AUDIFARMA S.A."/>
    <s v="2033-318"/>
    <d v="2013-02-15T00:00:00"/>
    <x v="0"/>
    <s v="M511"/>
    <s v="TRASTORNO DE DISCO LUMBAR Y OTROS- CON RADICULOPATIA"/>
    <s v="20028484-06-0N02AA59"/>
    <s v="ACETAMINOFEN/CODEINA 500 MG/30 MG TABLETAS"/>
    <n v="1904"/>
    <s v="La orden o formula medica no evidencia la prescripcion "/>
    <s v="No aporta orden y/o formula medica"/>
    <s v="No se acepta glosa,De acuerdo a lo establecido en la Res. 5395 de 2013, se adjunta formula medica con la descripción del paciente, técnologia No POS y Médico Tratante."/>
    <m/>
    <m/>
    <x v="2"/>
    <s v="MULTIPLE"/>
    <n v="20"/>
    <d v="2014-07-18T00:00:00"/>
    <d v="2017-07-17T00:00:00"/>
  </r>
  <r>
    <n v="662019"/>
    <n v="662019"/>
    <n v="101539311"/>
    <n v="1"/>
    <s v="HORACIO GONZALEZ"/>
    <s v="CC"/>
    <n v="2084723"/>
    <d v="2013-02-07T00:00:00"/>
    <d v="2013-02-21T00:00:00"/>
    <d v="2014-03-17T00:00:00"/>
    <m/>
    <m/>
    <n v="205"/>
    <n v="320288"/>
    <s v="816001182-7"/>
    <s v="AUDIFARMA S.A."/>
    <s v="2019-146"/>
    <d v="2013-01-30T00:00:00"/>
    <x v="0"/>
    <s v="J449"/>
    <s v="ENFERMEDAD PULMONAR OBSTRUCTIVA CRONICA- NO ESPECIFICADA"/>
    <s v="19960249-07-0R03BB04"/>
    <s v="TEROMAR ROTACAPS"/>
    <n v="1301"/>
    <s v="El usuario se encuentra reportado fallecido en RNEC para la fecha de prestación del servicio"/>
    <s v="Usuario reportado como fallecido en la base de datos de la Registraduría Nacional del Estado Civil"/>
    <s v="No se acepta glosa. El usuario se encuentra afiliado y activo a la EPS COMPENSAR para la fecha de prestación del servicio (07/02/2013). Se adjunta soporte de la EPS donde se evidencia la fecha de retiro del afiliado."/>
    <n v="75043"/>
    <n v="75043"/>
    <x v="2"/>
    <s v="MULTIPLE"/>
    <n v="20"/>
    <d v="2014-07-18T00:00:00"/>
    <d v="2017-07-17T00:00:00"/>
  </r>
  <r>
    <m/>
    <n v="662019"/>
    <n v="101539311"/>
    <n v="1"/>
    <s v="HORACIO GONZALEZ"/>
    <s v="CC"/>
    <n v="2084723"/>
    <d v="2013-02-07T00:00:00"/>
    <d v="2013-02-21T00:00:00"/>
    <d v="2014-03-17T00:00:00"/>
    <m/>
    <m/>
    <n v="205"/>
    <n v="320288"/>
    <s v="816001182-7"/>
    <s v="AUDIFARMA S.A."/>
    <s v="2019-146"/>
    <d v="2013-01-30T00:00:00"/>
    <x v="0"/>
    <s v="J449"/>
    <s v="ENFERMEDAD PULMONAR OBSTRUCTIVA CRONICA- NO ESPECIFICADA"/>
    <s v="19960249-07-0R03BB04"/>
    <s v="TEROMAR ROTACAPS"/>
    <n v="1904"/>
    <s v="La orden o formula medica no evidencia la prescripcion "/>
    <s v="No aporta orden y/o formula medica"/>
    <s v="No se acepta glosa,De acuerdo a lo establecido en la Res. 5395 de 2013, se adjunta formula medica con la descripción del paciente, técnologia No POS y Médico Tratante."/>
    <m/>
    <m/>
    <x v="2"/>
    <s v="MULTIPLE"/>
    <n v="20"/>
    <d v="2014-07-18T00:00:00"/>
    <d v="2017-07-17T00:00:00"/>
  </r>
  <r>
    <n v="662020"/>
    <n v="662020"/>
    <n v="101539312"/>
    <n v="1"/>
    <s v="HORACIO GONZALEZ"/>
    <s v="CC"/>
    <n v="2084723"/>
    <d v="2013-02-07T00:00:00"/>
    <d v="2013-02-21T00:00:00"/>
    <d v="2014-03-17T00:00:00"/>
    <m/>
    <m/>
    <n v="205"/>
    <n v="320287"/>
    <s v="816001182-7"/>
    <s v="AUDIFARMA S.A."/>
    <s v="2019-147"/>
    <d v="2013-01-30T00:00:00"/>
    <x v="0"/>
    <s v="J449"/>
    <s v="ENFERMEDAD PULMONAR OBSTRUCTIVA CRONICA- NO ESPECIFICADA"/>
    <s v="20013309-02-0R03AK06"/>
    <s v="SERETIDE DISKUS 50/250 MCG"/>
    <n v="1301"/>
    <s v="El usuario se encuentra reportado fallecido en RNEC para la fecha de prestación del servicio"/>
    <s v="Usuario reportado como fallecido en la base de datos de la Registraduría Nacional del Estado Civil"/>
    <s v="No se acepta glosa. Se adjunta soporte Certificación de Defunción donde se evidencia que el usuario CC2084723 HORACIO GONZALEZsu fecha de fallecimiento fue posterior al servicio recobrado 07/02/2013"/>
    <n v="90650"/>
    <n v="90650"/>
    <x v="2"/>
    <s v="MULTIPLE"/>
    <n v="20"/>
    <d v="2014-07-18T00:00:00"/>
    <d v="2017-07-17T00:00:00"/>
  </r>
  <r>
    <m/>
    <n v="662020"/>
    <n v="101539312"/>
    <n v="1"/>
    <s v="HORACIO GONZALEZ"/>
    <s v="CC"/>
    <n v="2084723"/>
    <d v="2013-02-07T00:00:00"/>
    <d v="2013-02-21T00:00:00"/>
    <d v="2014-03-17T00:00:00"/>
    <m/>
    <m/>
    <n v="205"/>
    <n v="320287"/>
    <s v="816001182-7"/>
    <s v="AUDIFARMA S.A."/>
    <s v="2019-147"/>
    <d v="2013-01-30T00:00:00"/>
    <x v="0"/>
    <s v="J449"/>
    <s v="ENFERMEDAD PULMONAR OBSTRUCTIVA CRONICA- NO ESPECIFICADA"/>
    <s v="20013309-02-0R03AK06"/>
    <s v="SERETIDE DISKUS 50/250 MCG"/>
    <n v="1904"/>
    <s v="La orden o formula medica no evidencia la prescripcion "/>
    <s v="No aporta orden y/o formula medica"/>
    <s v="No se acepta glosa,De acuerdo a lo establecido en la Res. 5395 de 2013, se adjunta formula medica con la descripción del paciente, técnologia No POS y Médico Tratante."/>
    <m/>
    <m/>
    <x v="2"/>
    <s v="MULTIPLE"/>
    <n v="20"/>
    <d v="2014-07-18T00:00:00"/>
    <d v="2017-07-17T00:00:00"/>
  </r>
  <r>
    <n v="663110"/>
    <n v="663110"/>
    <n v="101898555"/>
    <n v="1"/>
    <s v="ELVIRA MATIZ DE CARRILLO"/>
    <s v="CC"/>
    <n v="20116855"/>
    <d v="2013-06-27T00:00:00"/>
    <d v="2013-07-19T00:00:00"/>
    <d v="2015-08-19T00:00:00"/>
    <m/>
    <m/>
    <n v="205"/>
    <n v="359737"/>
    <s v="816001182-7"/>
    <s v="AUDIFARMA S.A."/>
    <s v="2089-73"/>
    <d v="2013-04-26T00:00:00"/>
    <x v="0"/>
    <s v="E46X"/>
    <s v="DESNUTRICION PROTEICOCALORICA - NO ESPECIFICADA"/>
    <s v="19974973-03-0V06DA01"/>
    <s v="GLUCERNA® SR POLVO"/>
    <n v="1301"/>
    <s v="El usuario se encuentra reportado fallecido en RNEC para la fecha de prestación del servicio"/>
    <s v="Usuario reportado como fallecido en la base de datos de la Registraduría Nacional del Estado Civil"/>
    <s v="No se acepta glosa. Se adjunta soporte Historia Clinica con fecha de prestación (27/08/2013 ) donde se evidencia que el usuario CC20116855 ELVIRA MATIZ DE CARRILLO tuvo un ingreso vivo posterior a la fecha del servicio recobrado (27/06/2013).Por lo tanto la glosa es injustificada "/>
    <n v="404718"/>
    <n v="404718"/>
    <x v="3"/>
    <s v="MULTIPLE"/>
    <n v="20"/>
    <d v="2014-08-08T00:00:00"/>
    <d v="2017-08-07T00:00:00"/>
  </r>
  <r>
    <m/>
    <n v="663110"/>
    <n v="101898555"/>
    <n v="1"/>
    <s v="ELVIRA MATIZ DE CARRILLO"/>
    <s v="CC"/>
    <n v="20116855"/>
    <d v="2013-06-27T00:00:00"/>
    <d v="2013-07-19T00:00:00"/>
    <d v="2015-08-19T00:00:00"/>
    <m/>
    <m/>
    <n v="205"/>
    <n v="359737"/>
    <s v="816001182-7"/>
    <s v="AUDIFARMA S.A."/>
    <s v="2089-73"/>
    <d v="2013-04-26T00:00:00"/>
    <x v="0"/>
    <s v="E46X"/>
    <s v="DESNUTRICION PROTEICOCALORICA - NO ESPECIFICADA"/>
    <s v="19974973-03-0V06DA01"/>
    <s v="GLUCERNA® SR POLVO"/>
    <n v="1904"/>
    <s v="La orden o formula medica no evidencia la prescripcion "/>
    <s v="No aporta orden y/o formula medica"/>
    <s v="No se acepta glosa,De acuerdo a lo establecido en la Res. 5395 de 2013, se adjunta formula medica con la descripción del paciente, técnologia No POS y Médico Tratante."/>
    <m/>
    <m/>
    <x v="3"/>
    <s v="MULTIPLE"/>
    <n v="20"/>
    <d v="2014-08-08T00:00:00"/>
    <d v="2017-08-07T00:00:00"/>
  </r>
  <r>
    <n v="663728"/>
    <n v="663728"/>
    <n v="101898558"/>
    <n v="1"/>
    <s v="JOSE NAPOLEON GUERRA ROJAS"/>
    <s v="CC"/>
    <n v="2387565"/>
    <d v="2013-02-21T00:00:00"/>
    <d v="2013-02-25T00:00:00"/>
    <d v="2015-02-16T00:00:00"/>
    <m/>
    <m/>
    <n v="205"/>
    <n v="325866"/>
    <s v="816001182-7"/>
    <s v="AUDIFARMA S.A."/>
    <s v="2033-562"/>
    <d v="2013-02-15T00:00:00"/>
    <x v="0"/>
    <s v="I420"/>
    <s v="CARDIOMIOPATIA DILATADA"/>
    <s v="19983733-02-0C01EB17"/>
    <s v="PROCORALAN 7.5 MG COMPRIMIDOS RECUBIERTOS"/>
    <n v="1301"/>
    <s v="El usuario se encuentra reportado fallecido en RNEC para la fecha de prestación del servicio"/>
    <s v="Usuario reportado como fallecido en la base de datos de la Registraduría Nacional del Estado Civil"/>
    <s v="No se acepta glosa. Se adjunta soporte Historia Clinica con fecha de prestación (21/02/2013) donde se evidencia que el usuario CC 2387565 JOSE NAPOLEON GUERRA ROJAS tuvo un ingreso hosoitalario posterior a la fecha del servicio recobrado (27/05/2013). Por lo tanto la glosa es injustificada."/>
    <n v="55095"/>
    <n v="55095"/>
    <x v="3"/>
    <s v="MULTIPLE"/>
    <n v="20"/>
    <d v="2014-08-08T00:00:00"/>
    <d v="2017-08-07T00:00:00"/>
  </r>
  <r>
    <m/>
    <n v="663728"/>
    <n v="101898558"/>
    <n v="1"/>
    <s v="JOSE NAPOLEON GUERRA ROJAS"/>
    <s v="CC"/>
    <n v="2387565"/>
    <d v="2013-02-21T00:00:00"/>
    <d v="2013-02-25T00:00:00"/>
    <d v="2015-02-16T00:00:00"/>
    <m/>
    <m/>
    <n v="205"/>
    <n v="325866"/>
    <s v="816001182-7"/>
    <s v="AUDIFARMA S.A."/>
    <s v="2033-562"/>
    <d v="2013-02-15T00:00:00"/>
    <x v="0"/>
    <s v="I420"/>
    <s v="CARDIOMIOPATIA DILATADA"/>
    <s v="19983733-02-0C01EB17"/>
    <s v="PROCORALAN 7.5 MG COMPRIMIDOS RECUBIERTOS"/>
    <n v="1703"/>
    <s v="El monto a reconocer presenta diferencias"/>
    <s v="Se reliquida según Circular No. (*CIRCULAR 04 año 2012 08/11/2012) Precio Máximo de Medicamentos, se glosa la diferencia."/>
    <s v="Se realiza ajuste. Para la fecha de servicio (21/02/2013) se recobro $57.372 ,no se aplico tope según CIRCULAR 04 2012 $2.048,7*28=$57.363,6 , para el medicamento 19983733-02-0C01EB17 IVABRADINA CLORHIDRATO 7.5MG, se ajusta diferencia de $8,4"/>
    <m/>
    <m/>
    <x v="3"/>
    <s v="MULTIPLE"/>
    <n v="20"/>
    <d v="2014-08-08T00:00:00"/>
    <d v="2017-08-07T00:00:00"/>
  </r>
  <r>
    <m/>
    <n v="663728"/>
    <n v="101898558"/>
    <n v="1"/>
    <s v="JOSE NAPOLEON GUERRA ROJAS"/>
    <s v="CC"/>
    <n v="2387565"/>
    <d v="2013-02-21T00:00:00"/>
    <d v="2013-02-25T00:00:00"/>
    <d v="2015-02-16T00:00:00"/>
    <m/>
    <m/>
    <n v="205"/>
    <n v="325866"/>
    <s v="816001182-7"/>
    <s v="AUDIFARMA S.A."/>
    <s v="2033-562"/>
    <d v="2013-02-15T00:00:00"/>
    <x v="0"/>
    <s v="I420"/>
    <s v="CARDIOMIOPATIA DILATADA"/>
    <s v="19983733-02-0C01EB17"/>
    <s v="PROCORALAN 7.5 MG COMPRIMIDOS RECUBIERTOS"/>
    <n v="1802"/>
    <s v="La solicitud se presenta en forma extemporánea de conformidad con el artículo 111 del Decreto Ley 019 de 2012 modificatorio del artículo 13 del Decreto 1281 de 2002."/>
    <s v="El recobro no fue presentado en el periodo de radicación inmediatamente posterior a aquel en el que se cumplá el año siguiente a la generación o establecimiento de la obligación de pago o de la ocurrencia del evento"/>
    <s v="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
    <m/>
    <m/>
    <x v="3"/>
    <s v="MULTIPLE"/>
    <n v="20"/>
    <d v="2014-08-08T00:00:00"/>
    <d v="2017-08-07T00:00:00"/>
  </r>
  <r>
    <m/>
    <n v="663728"/>
    <n v="101898558"/>
    <n v="1"/>
    <s v="JOSE NAPOLEON GUERRA ROJAS"/>
    <s v="CC"/>
    <n v="2387565"/>
    <d v="2013-02-21T00:00:00"/>
    <d v="2013-02-25T00:00:00"/>
    <d v="2015-02-16T00:00:00"/>
    <m/>
    <m/>
    <n v="205"/>
    <n v="325866"/>
    <s v="816001182-7"/>
    <s v="AUDIFARMA S.A."/>
    <s v="2033-562"/>
    <d v="2013-02-15T00:00:00"/>
    <x v="0"/>
    <s v="I420"/>
    <s v="CARDIOMIOPATIA DILATADA"/>
    <s v="19983733-02-0C01EB17"/>
    <s v="PROCORALAN 7.5 MG COMPRIMIDOS RECUBIERTOS"/>
    <n v="1904"/>
    <s v="La orden o formula medica no evidencia la prescripcion "/>
    <s v="No aporta orden y/o formula medica"/>
    <s v="No se acepta glosa,De acuerdo a lo establecido en la Res. 5395 de 2013, se adjunta formula medica con la descripción del paciente, técnologia No POS y Médico Tratante."/>
    <m/>
    <m/>
    <x v="3"/>
    <s v="MULTIPLE"/>
    <n v="20"/>
    <d v="2014-08-08T00:00:00"/>
    <d v="2017-08-07T00:00:00"/>
  </r>
  <r>
    <n v="664162"/>
    <n v="664162"/>
    <n v="101898561"/>
    <n v="1"/>
    <s v="MARIA CONCEPCION VICENTES DE SUAREZ"/>
    <s v="CC"/>
    <n v="20514365"/>
    <d v="2013-07-31T00:00:00"/>
    <d v="2013-08-20T00:00:00"/>
    <d v="2015-03-16T00:00:00"/>
    <m/>
    <m/>
    <n v="40"/>
    <n v="61764"/>
    <s v="860005114-4"/>
    <s v="LINDE COLOMBIA S A"/>
    <s v="1952-129 "/>
    <d v="2013-07-09T00:00:00"/>
    <x v="0"/>
    <s v="G934"/>
    <s v="ENCEFALOPATIA NO ESPECIFICADA"/>
    <s v="00048840-01-0A06AB58"/>
    <s v="AGAROL EMULSION"/>
    <n v="1902"/>
    <s v="La orden o formula medica no evidencia la prescripcion "/>
    <s v="Orden o formula sin nombre o firma del prescriptor con su respectivo número de registro profesional"/>
    <s v="No se acepta glosa. Se adjunta Resumen de historia Clinica Digital donde se evidencia la formulación de la Tecnología No POS durante el evento hospitalario, este documento al ser digital certifica que fue de uso exclusivo del medico tratante y cuenta con el nombre, firma y registro médico del galeno que la elaboró."/>
    <n v="66100"/>
    <n v="533454"/>
    <x v="3"/>
    <s v="UNICA"/>
    <n v="20"/>
    <d v="2014-08-08T00:00:00"/>
    <d v="2017-08-07T00:00:00"/>
  </r>
  <r>
    <m/>
    <n v="664162"/>
    <n v="101898561"/>
    <n v="2"/>
    <s v="MARIA CONCEPCION VICENTES DE SUAREZ"/>
    <s v="CC"/>
    <n v="20514365"/>
    <d v="2013-07-31T00:00:00"/>
    <d v="2013-08-20T00:00:00"/>
    <d v="2015-03-16T00:00:00"/>
    <m/>
    <m/>
    <n v="40"/>
    <n v="61764"/>
    <s v="860005114-4"/>
    <s v="LINDE COLOMBIA S A"/>
    <s v="1952-131"/>
    <d v="2013-07-09T00:00:00"/>
    <x v="0"/>
    <s v="G934"/>
    <s v="ENCEFALOPATIA NO ESPECIFICADA"/>
    <s v="00048099-03-0A11AA03"/>
    <s v="NESTLE NUTREN PULMONARY"/>
    <n v="1902"/>
    <s v="La orden o formula medica no evidencia la prescripcion "/>
    <s v="Orden o formula sin nombre o firma del prescriptor con su respectivo número de registro profesional"/>
    <s v="No se acepta glosa. Se adjunta Resumen de historia Clinica Digital donde se evidencia la formulación de la Tecnología No POS durante el evento hospitalario, este documento al ser digital certifica que fue de uso exclusivo del medico tratante y cuenta con el nombre, firma y registro médico del galeno que la elaboró."/>
    <n v="467354"/>
    <m/>
    <x v="3"/>
    <s v="UNICA"/>
    <n v="20"/>
    <d v="2014-08-08T00:00:00"/>
    <d v="2017-08-07T00:00:00"/>
  </r>
  <r>
    <n v="666258"/>
    <n v="666258"/>
    <n v="101898569"/>
    <n v="1"/>
    <s v="LADY ADRIANA RODRIGUEZ RODRIGUEZ"/>
    <s v="CC"/>
    <n v="1022322555"/>
    <d v="2013-02-20T00:00:00"/>
    <d v="2013-02-25T00:00:00"/>
    <d v="2015-10-16T00:00:00"/>
    <m/>
    <m/>
    <n v="205"/>
    <n v="325408"/>
    <s v="816001182-7"/>
    <s v="AUDIFARMA S.A."/>
    <s v="2035-227"/>
    <d v="2013-02-18T00:00:00"/>
    <x v="0"/>
    <s v="Q612"/>
    <s v="RINON POLIQUISTICO- TIPO ADULTO"/>
    <s v="00049176-01-0M03BX01"/>
    <s v="LIORESAL 10 MG COMPRIMIDOS"/>
    <n v="1802"/>
    <s v="La solicitud se presenta en forma extemporánea de conformidad con el artículo 111 del Decreto Ley 019 de 2012 modificatorio del artículo 13 del Decreto 1281 de 2002."/>
    <s v="El recobro no fue presentado en el periodo de radicación inmediatamente posterior a aquel en el que se cumplá el año siguiente a la generación o establecimiento de la obligación de pago o de la ocurrencia del evento"/>
    <s v="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
    <n v="41220"/>
    <n v="41220"/>
    <x v="3"/>
    <s v="MULTIPLE"/>
    <n v="20"/>
    <d v="2014-08-08T00:00:00"/>
    <d v="2017-08-07T00:00:00"/>
  </r>
  <r>
    <m/>
    <n v="666258"/>
    <n v="101898569"/>
    <n v="1"/>
    <s v="LADY ADRIANA RODRIGUEZ RODRIGUEZ"/>
    <s v="CC"/>
    <n v="1022322555"/>
    <d v="2013-02-20T00:00:00"/>
    <d v="2013-02-25T00:00:00"/>
    <d v="2015-10-16T00:00:00"/>
    <m/>
    <m/>
    <n v="205"/>
    <n v="325408"/>
    <s v="816001182-7"/>
    <s v="AUDIFARMA S.A."/>
    <s v="2035-227"/>
    <d v="2013-02-18T00:00:00"/>
    <x v="0"/>
    <s v="Q612"/>
    <s v="RINON POLIQUISTICO- TIPO ADULTO"/>
    <s v="00049176-01-0M03BX01"/>
    <s v="LIORESAL 10 MG COMPRIMIDOS"/>
    <n v="1904"/>
    <s v="La orden o formula medica no evidencia la prescripcion "/>
    <s v="No aporta orden y/o formula medica"/>
    <s v="No se acepta glosa,De acuerdo a lo establecido en la Res. 5395 de 2013, se adjunta formula medica con la descripción del paciente, técnologia No POS y Médico Tratante."/>
    <m/>
    <m/>
    <x v="3"/>
    <s v="MULTIPLE"/>
    <n v="20"/>
    <d v="2014-08-08T00:00:00"/>
    <d v="2017-08-07T00:00:00"/>
  </r>
  <r>
    <n v="666408"/>
    <n v="666408"/>
    <n v="101898570"/>
    <n v="1"/>
    <s v="ATILIA DUARTE DE GOMEZ"/>
    <s v="CC"/>
    <n v="20022210"/>
    <d v="2013-07-22T00:00:00"/>
    <d v="2013-08-23T00:00:00"/>
    <d v="2015-08-19T00:00:00"/>
    <m/>
    <m/>
    <n v="205"/>
    <n v="368887"/>
    <s v="816001182-7"/>
    <s v="AUDIFARMA S.A."/>
    <s v="2151-237"/>
    <d v="2013-07-19T00:00:00"/>
    <x v="0"/>
    <s v="E46X"/>
    <s v="DESNUTRICION PROTEICOCALORICA - NO ESPECIFICADA"/>
    <s v="00026856-01-0A11AA03"/>
    <s v="ENSURE PLUS HN"/>
    <n v="1301"/>
    <s v="El usuario se encuentra reportado fallecido en RNEC para la fecha de prestación del servicio"/>
    <s v="Usuario reportado como fallecido en la base de datos de la Registraduría Nacional del Estado Civil"/>
    <s v="No se acepta glosa. Se adjunta soporte Historia Clinica con fecha de prestación (28/09/2013 ) donde se evidencia que el usuario CC20022210 ATILIA DUARTE DE GOMEZ tuvo un ingreso hospitalario posterior a la fecha del servicio recobrado (22/07/2013). Por lo tanto la glosa es injustificada "/>
    <n v="570780"/>
    <n v="570780"/>
    <x v="3"/>
    <s v="MULTIPLE"/>
    <n v="20"/>
    <d v="2014-08-08T00:00:00"/>
    <d v="2017-08-07T00:00:00"/>
  </r>
  <r>
    <m/>
    <n v="666408"/>
    <n v="101898570"/>
    <n v="1"/>
    <s v="ATILIA DUARTE DE GOMEZ"/>
    <s v="CC"/>
    <n v="20022210"/>
    <d v="2013-07-22T00:00:00"/>
    <d v="2013-08-23T00:00:00"/>
    <d v="2015-08-19T00:00:00"/>
    <m/>
    <m/>
    <n v="205"/>
    <n v="368887"/>
    <s v="816001182-7"/>
    <s v="AUDIFARMA S.A."/>
    <s v="2151-237"/>
    <d v="2013-07-19T00:00:00"/>
    <x v="0"/>
    <s v="E46X"/>
    <s v="DESNUTRICION PROTEICOCALORICA - NO ESPECIFICADA"/>
    <s v="00026856-01-0A11AA03"/>
    <s v="ENSURE PLUS HN"/>
    <n v="1904"/>
    <s v="La orden o formula medica no evidencia la prescripcion "/>
    <s v="No aporta orden y/o formula medica"/>
    <s v="No se acepta glosa,De acuerdo a lo establecido en la Res. 5395 de 2013, se adjunta formula medica con la descripción del paciente, técnologia No POS y Médico Tratante."/>
    <m/>
    <m/>
    <x v="3"/>
    <s v="MULTIPLE"/>
    <n v="20"/>
    <d v="2014-08-08T00:00:00"/>
    <d v="2017-08-07T00:00:00"/>
  </r>
  <r>
    <n v="667362"/>
    <n v="667362"/>
    <n v="101898577"/>
    <n v="1"/>
    <s v="MERCEDES HERNANDEZ"/>
    <s v="CC"/>
    <n v="20280414"/>
    <d v="2013-02-19T00:00:00"/>
    <d v="2013-03-08T00:00:00"/>
    <d v="2015-10-16T00:00:00"/>
    <m/>
    <m/>
    <s v="IPSM"/>
    <n v="61226"/>
    <s v="860066942-7"/>
    <s v="CAJA DE COMPENSACION FAMILIAR COMPENSAR"/>
    <s v="1985-422"/>
    <d v="2012-12-19T00:00:00"/>
    <x v="0"/>
    <s v="C509"/>
    <s v="TUMOR MALIGNO DE LA MAMA- PARTE NO ESPECIFICADA"/>
    <s v="00223139-01-0L02BG04"/>
    <s v="FEMARA 2.5 MG COMPRIMIDOS RECUBIERTOS"/>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
    <n v="180600"/>
    <n v="180600"/>
    <x v="3"/>
    <s v="MULTIPLE"/>
    <n v="20"/>
    <d v="2014-08-08T00:00:00"/>
    <d v="2017-08-07T00:00:00"/>
  </r>
  <r>
    <m/>
    <n v="667362"/>
    <n v="101898577"/>
    <n v="1"/>
    <s v="MERCEDES HERNANDEZ"/>
    <s v="CC"/>
    <n v="20280414"/>
    <d v="2013-02-19T00:00:00"/>
    <d v="2013-03-08T00:00:00"/>
    <d v="2015-10-16T00:00:00"/>
    <m/>
    <m/>
    <s v="IPSM"/>
    <n v="61226"/>
    <s v="860066942-7"/>
    <s v="CAJA DE COMPENSACION FAMILIAR COMPENSAR"/>
    <s v="1985-422"/>
    <d v="2012-12-19T00:00:00"/>
    <x v="0"/>
    <s v="C509"/>
    <s v="TUMOR MALIGNO DE LA MAMA- PARTE NO ESPECIFICADA"/>
    <s v="00223139-01-0L02BG04"/>
    <s v="FEMARA 2.5 MG COMPRIMIDOS RECUBIERTOS"/>
    <n v="1904"/>
    <s v="La orden o formula medica no evidencia la prescripcion "/>
    <s v="No aporta orden y/o formula medica"/>
    <s v="No se acepta glosa,De acuerdo a lo establecido en la Res. 5395 de 2013, se adjunta formula medica con la descripción del paciente, técnologia No POS y Médico Tratante."/>
    <m/>
    <m/>
    <x v="3"/>
    <s v="MULTIPLE"/>
    <n v="20"/>
    <d v="2014-08-08T00:00:00"/>
    <d v="2017-08-07T00:00:00"/>
  </r>
  <r>
    <n v="671208"/>
    <n v="671208"/>
    <n v="101898598"/>
    <n v="1"/>
    <s v="CARLOS ALBERTO GUZMAN CAMPOS"/>
    <s v="CC"/>
    <n v="79532798"/>
    <d v="2013-02-11T00:00:00"/>
    <d v="2013-02-21T00:00:00"/>
    <d v="2015-10-16T00:00:00"/>
    <m/>
    <m/>
    <n v="205"/>
    <n v="321625"/>
    <s v="816001182-7"/>
    <s v="AUDIFARMA S.A."/>
    <s v="1977-184"/>
    <d v="2012-12-10T00:00:00"/>
    <x v="0"/>
    <s v="F411"/>
    <s v="TRASTORNO DE ANSIEDAD GENERALIZADA"/>
    <s v="20032240-11-0N06AB10"/>
    <s v="ESCITALOPRAM 20 MG"/>
    <n v="1802"/>
    <s v="La solicitud se presenta en forma extemporánea de conformidad con el artículo 111 del Decreto Ley 019 de 2012 modificatorio del artículo 13 del Decreto 1281 de 2002."/>
    <s v="El recobro no fue presentado en el periodo de radicación inmediatamente posterior a aquel en el que se cumplá el año siguiente a la generación o establecimiento de la obligación de pago o de la ocurrencia del evento"/>
    <s v="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
    <n v="47160"/>
    <n v="47160"/>
    <x v="3"/>
    <s v="MULTIPLE"/>
    <n v="20"/>
    <d v="2014-08-08T00:00:00"/>
    <d v="2017-08-07T00:00:00"/>
  </r>
  <r>
    <m/>
    <n v="671208"/>
    <n v="101898598"/>
    <n v="1"/>
    <s v="CARLOS ALBERTO GUZMAN CAMPOS"/>
    <s v="CC"/>
    <n v="79532798"/>
    <d v="2013-02-11T00:00:00"/>
    <d v="2013-02-21T00:00:00"/>
    <d v="2015-10-16T00:00:00"/>
    <m/>
    <m/>
    <n v="205"/>
    <n v="321625"/>
    <s v="816001182-7"/>
    <s v="AUDIFARMA S.A."/>
    <s v="1977-184"/>
    <d v="2012-12-10T00:00:00"/>
    <x v="0"/>
    <s v="F411"/>
    <s v="TRASTORNO DE ANSIEDAD GENERALIZADA"/>
    <s v="20032240-11-0N06AB10"/>
    <s v="ESCITALOPRAM 20 MG"/>
    <n v="1904"/>
    <s v="La orden o formula medica no evidencia la prescripcion "/>
    <s v="No aporta orden y/o formula medica"/>
    <s v="No se acepta glosa,De acuerdo a lo establecido en la Res. 5395 de 2013, se adjunta formula medica con la descripción del paciente, técnologia No POS y Médico Tratante."/>
    <m/>
    <m/>
    <x v="3"/>
    <s v="MULTIPLE"/>
    <n v="20"/>
    <d v="2014-08-08T00:00:00"/>
    <d v="2017-08-07T00:00:00"/>
  </r>
  <r>
    <n v="671442"/>
    <n v="671442"/>
    <n v="101898599"/>
    <n v="7"/>
    <s v="MARIA FANNY BARRAGAN DE GUTIERREZ"/>
    <s v="CC"/>
    <n v="28565022"/>
    <d v="2013-05-31T00:00:00"/>
    <d v="2013-09-02T00:00:00"/>
    <d v="2014-04-04T00:00:00"/>
    <m/>
    <m/>
    <m/>
    <n v="1252653"/>
    <s v="800117564-8"/>
    <s v="CLINICA DE LA MUJER S.A.S."/>
    <s v="1924-298"/>
    <d v="2013-06-11T00:00:00"/>
    <x v="0"/>
    <s v="R101"/>
    <s v="DOLOR ABDOMINAL LOCALIZADO EN PARTE SUPERIOR"/>
    <s v="19932297-04-0B05BA10"/>
    <s v="OLICLINOMEL N7 - 1000E"/>
    <n v="601"/>
    <s v="La tecnología en salud recobrada está incluida en los planes de beneficios vigentes para la fecha de prestación"/>
    <s v="La tecnología en salud se encuentra incluida en el POS"/>
    <s v="No se acepta glosa, para la fecha de servicio 31/05/2013 el Medicamento 19932297-04-0B05BA10 OLICLINOMEL N7 - 1000E (ACEITE DE SOJA+ ACEITE DE OLIVA REFINADOS (COMPARTIMENTO LÍPIDOS)EMULSION INYECTABLE es NO POS Según ACUERDO 029 DE 2011"/>
    <n v="933577"/>
    <n v="933577"/>
    <x v="3"/>
    <s v="MULTIPLE"/>
    <n v="20"/>
    <d v="2014-08-08T00:00:00"/>
    <d v="2017-08-07T00:00:00"/>
  </r>
  <r>
    <m/>
    <n v="671442"/>
    <n v="101898599"/>
    <n v="7"/>
    <s v="MARIA FANNY BARRAGAN DE GUTIERREZ"/>
    <s v="CC"/>
    <n v="28565022"/>
    <d v="2013-05-31T00:00:00"/>
    <d v="2013-09-02T00:00:00"/>
    <d v="2014-04-04T00:00:00"/>
    <m/>
    <m/>
    <m/>
    <n v="1252653"/>
    <s v="800117564-8"/>
    <s v="CLINICA DE LA MUJER S.A.S."/>
    <s v="1924-298"/>
    <d v="2013-06-11T00:00:00"/>
    <x v="0"/>
    <s v="R101"/>
    <s v="DOLOR ABDOMINAL LOCALIZADO EN PARTE SUPERIOR"/>
    <s v="19932297-04-0B05BA10"/>
    <s v="OLICLINOMEL N7 - 1000E"/>
    <n v="1704"/>
    <s v="El monto a reconocer presenta diferencias"/>
    <s v="Se realiza liquidación teniendo en cuenta cantidad (1924-299), medicamento autorizado en Acta de CTC o en lo ordenado por el fallo de tutela"/>
    <s v="No se acepta la glosa,Existe consistencia en las cantidades recobradas y soportadas, lo autorizado por el CTC 194-298 -OLICLINOMEL N7 - 1000E cantidad 4 corresponde con lo facturado por la IPS OLICLINOMEL N7 - 1000E -CANTIDAD 4. Como se evidencia en ACTA DE CTC y Detalle de Factura."/>
    <m/>
    <m/>
    <x v="3"/>
    <s v="MULTIPLE"/>
    <n v="20"/>
    <d v="2014-08-08T00:00:00"/>
    <d v="2017-08-07T00:00:00"/>
  </r>
  <r>
    <n v="672827"/>
    <n v="672827"/>
    <n v="101898608"/>
    <n v="1"/>
    <s v="LUIS EDUARDO RODRIGUEZ RUIZ"/>
    <s v="CC"/>
    <n v="2918769"/>
    <d v="2013-03-01T00:00:00"/>
    <d v="2013-03-22T00:00:00"/>
    <d v="2015-07-15T00:00:00"/>
    <m/>
    <m/>
    <s v="MACB"/>
    <n v="177591"/>
    <s v="816001182-7"/>
    <s v="AUDIFARMA S.A."/>
    <s v="1969-55"/>
    <d v="2012-11-30T00:00:00"/>
    <x v="0"/>
    <s v="E105"/>
    <s v="DIABETES MELLITUS INSULINODEPENDIENTE CON COMPLICACIONES CIRCULATORIAS PERIFERICAS"/>
    <s v="19998393-02-0A10BH02"/>
    <s v="GALVUS® MET COMPRIMIDO RECUBIERTO CON PELICULA 50 MG/850 MG"/>
    <n v="1301"/>
    <s v="El usuario se encuentra reportado fallecido en RNEC para la fecha de prestación del servicio"/>
    <s v="Usuario reportado como fallecido en la base de datos de la Registraduría Nacional del Estado Civil"/>
    <s v="No se acepta glosa. Se adjunta soporte Historia Clinica donde se evidencia que el usuario CC 2918769 LUIS EDUARDO RODRIGUEZ RUIZ, su fecha de fallecimiento fue el 01/06/2013 y el servicio recobrado fue prestado el 01/03/2013 fecha anterior del fallecimiento."/>
    <n v="34328"/>
    <n v="34328"/>
    <x v="3"/>
    <s v="MULTIPLE"/>
    <n v="20"/>
    <d v="2014-08-08T00:00:00"/>
    <d v="2017-08-07T00:00:00"/>
  </r>
  <r>
    <m/>
    <n v="672827"/>
    <n v="101898608"/>
    <n v="1"/>
    <s v="LUIS EDUARDO RODRIGUEZ RUIZ"/>
    <s v="CC"/>
    <n v="2918769"/>
    <d v="2013-03-01T00:00:00"/>
    <d v="2013-03-22T00:00:00"/>
    <d v="2015-07-15T00:00:00"/>
    <m/>
    <m/>
    <s v="MACB"/>
    <n v="177591"/>
    <s v="816001182-7"/>
    <s v="AUDIFARMA S.A."/>
    <s v="1969-55"/>
    <d v="2012-11-30T00:00:00"/>
    <x v="0"/>
    <s v="E105"/>
    <s v="DIABETES MELLITUS INSULINODEPENDIENTE CON COMPLICACIONES CIRCULATORIAS PERIFERICAS"/>
    <s v="19998393-02-0A10BH02"/>
    <s v="GALVUS® MET COMPRIMIDO RECUBIERTO CON PELICULA 50 MG/850 MG"/>
    <n v="1904"/>
    <s v="La orden o formula medica no evidencia la prescripcion "/>
    <s v="No aporta orden y/o formula medica"/>
    <s v="No se acepta glosa,De acuerdo a lo establecido en la Res. 5395 de 2013, se adjunta formula medica con la descripción del paciente, técnologia No POS y Médico Tratante."/>
    <m/>
    <m/>
    <x v="3"/>
    <s v="MULTIPLE"/>
    <n v="20"/>
    <d v="2014-08-08T00:00:00"/>
    <d v="2017-08-07T00:00:00"/>
  </r>
  <r>
    <n v="672972"/>
    <n v="672972"/>
    <n v="101898609"/>
    <n v="1"/>
    <s v="ATILIA DUARTE DE GOMEZ"/>
    <s v="CC"/>
    <n v="20022210"/>
    <d v="2013-08-21T00:00:00"/>
    <d v="2013-09-25T00:00:00"/>
    <d v="2015-08-19T00:00:00"/>
    <m/>
    <m/>
    <n v="205"/>
    <n v="379087"/>
    <s v="816001182-7"/>
    <s v="AUDIFARMA S.A."/>
    <s v="2151-237"/>
    <d v="2013-07-19T00:00:00"/>
    <x v="0"/>
    <s v="E46X"/>
    <s v="DESNUTRICION PROTEICOCALORICA - NO ESPECIFICADA"/>
    <s v="00026856-01-0A11AA03"/>
    <s v="ENSURE PLUS HN"/>
    <n v="1301"/>
    <s v="El usuario se encuentra reportado fallecido en RNEC para la fecha de prestación del servicio"/>
    <s v="Usuario reportado como fallecido en la base de datos de la Registraduría Nacional del Estado Civil"/>
    <s v="No se acepta glosa. Se adjunta soporte Historia Clinica con fecha de prestación (28/09/2013 ) donde se evidencia que el usuario CC20022210 ATILIA DUARTE DE GOMEZ tuvo un ingreso hospitalario posterior a la fecha del servicio recobrado (21/08/2013).Por lo tanto la glosa es injustificada "/>
    <n v="563480"/>
    <n v="563480"/>
    <x v="3"/>
    <s v="MULTIPLE"/>
    <n v="20"/>
    <d v="2014-08-08T00:00:00"/>
    <d v="2017-08-07T00:00:00"/>
  </r>
  <r>
    <m/>
    <n v="672972"/>
    <n v="101898609"/>
    <n v="1"/>
    <s v="ATILIA DUARTE DE GOMEZ"/>
    <s v="CC"/>
    <n v="20022210"/>
    <d v="2013-08-21T00:00:00"/>
    <d v="2013-09-25T00:00:00"/>
    <d v="2015-08-19T00:00:00"/>
    <m/>
    <m/>
    <n v="205"/>
    <n v="379087"/>
    <s v="816001182-7"/>
    <s v="AUDIFARMA S.A."/>
    <s v="2151-237"/>
    <d v="2013-07-19T00:00:00"/>
    <x v="0"/>
    <s v="E46X"/>
    <s v="DESNUTRICION PROTEICOCALORICA - NO ESPECIFICADA"/>
    <s v="00026856-01-0A11AA03"/>
    <s v="ENSURE PLUS HN"/>
    <n v="1904"/>
    <s v="La orden o formula medica no evidencia la prescripcion "/>
    <s v="No aporta orden y/o formula medica"/>
    <s v="No se acepta glosa,De acuerdo a lo establecido en la Res. 5395 de 2013, se adjunta formula medica con la descripción del paciente, técnologia No POS y Médico Tratante."/>
    <m/>
    <m/>
    <x v="3"/>
    <s v="MULTIPLE"/>
    <n v="20"/>
    <d v="2014-08-08T00:00:00"/>
    <d v="2017-08-07T00:00:00"/>
  </r>
  <r>
    <n v="673373"/>
    <n v="673373"/>
    <n v="101898611"/>
    <n v="1"/>
    <s v="MARIA DEL CARMEN RODRIGUEZ DE MENDEZ"/>
    <s v="CC"/>
    <n v="20055037"/>
    <d v="2013-02-08T00:00:00"/>
    <d v="2013-03-20T00:00:00"/>
    <d v="2015-07-15T00:00:00"/>
    <m/>
    <m/>
    <s v="MAC"/>
    <n v="1039969"/>
    <s v="816001182-7"/>
    <s v="AUDIFARMA S.A."/>
    <s v="1993-319"/>
    <d v="2012-12-28T00:00:00"/>
    <x v="0"/>
    <s v="J449"/>
    <s v="ENFERMEDAD PULMONAR OBSTRUCTIVA CRONICA- NO ESPECIFICADA"/>
    <s v="19927816-03-0R03BB04"/>
    <s v="SPIRIVA® CAPSULAS CON POLVO PARA INHALACION"/>
    <n v="1301"/>
    <s v="El usuario se encuentra reportado fallecido en RNEC para la fecha de prestación del servicio"/>
    <s v="Usuario reportado como fallecido en la base de datos de la Registraduría Nacional del Estado Civil"/>
    <s v="No se acepta glosa. Se adjunta soporte Certificación de Defunción donde se evidencia que el usuario CC20055037 MARIA DEL CARMEN RODRIGUEZ DE MENDEZsu fecha de fallecimiento fue posterior al servicio recobrado 8/02/2013"/>
    <n v="68316"/>
    <n v="68316"/>
    <x v="3"/>
    <s v="MULTIPLE"/>
    <n v="20"/>
    <d v="2014-08-08T00:00:00"/>
    <d v="2017-08-07T00:00:00"/>
  </r>
  <r>
    <m/>
    <n v="673373"/>
    <n v="101898611"/>
    <n v="1"/>
    <s v="MARIA DEL CARMEN RODRIGUEZ DE MENDEZ"/>
    <s v="CC"/>
    <n v="20055037"/>
    <d v="2013-02-08T00:00:00"/>
    <d v="2013-03-20T00:00:00"/>
    <d v="2015-07-15T00:00:00"/>
    <m/>
    <m/>
    <s v="MAC"/>
    <n v="1039969"/>
    <s v="816001182-7"/>
    <s v="AUDIFARMA S.A."/>
    <s v="1993-319"/>
    <d v="2012-12-28T00:00:00"/>
    <x v="0"/>
    <s v="J449"/>
    <s v="ENFERMEDAD PULMONAR OBSTRUCTIVA CRONICA- NO ESPECIFICADA"/>
    <s v="19927816-03-0R03BB04"/>
    <s v="SPIRIVA® CAPSULAS CON POLVO PARA INHALACION"/>
    <n v="1904"/>
    <s v="La orden o formula medica no evidencia la prescripcion "/>
    <s v="No aporta orden y/o formula medica"/>
    <s v="No se acepta glosa,De acuerdo a lo establecido en la Res. 5395 de 2013, se adjunta formula medica con la descripción del paciente, técnologia No POS y Médico Tratante."/>
    <m/>
    <m/>
    <x v="3"/>
    <s v="MULTIPLE"/>
    <n v="20"/>
    <d v="2014-08-08T00:00:00"/>
    <d v="2017-08-07T00:00:00"/>
  </r>
  <r>
    <n v="673700"/>
    <n v="673700"/>
    <n v="101898613"/>
    <n v="1"/>
    <s v="LUIS EDUARDO RODRIGUEZ RUIZ"/>
    <s v="CC"/>
    <n v="2918769"/>
    <d v="2013-03-09T00:00:00"/>
    <d v="2013-03-21T00:00:00"/>
    <d v="2015-07-15T00:00:00"/>
    <m/>
    <m/>
    <n v="205"/>
    <n v="331640"/>
    <s v="816001182-7"/>
    <s v="AUDIFARMA S.A."/>
    <s v="2019-146"/>
    <d v="2013-01-30T00:00:00"/>
    <x v="0"/>
    <s v="J449"/>
    <s v="ENFERMEDAD PULMONAR OBSTRUCTIVA CRONICA- NO ESPECIFICADA"/>
    <s v="19960249-07-0R03BB04"/>
    <s v="TEROMAR ROTACAPS"/>
    <n v="1301"/>
    <s v="El usuario se encuentra reportado fallecido en RNEC para la fecha de prestación del servicio"/>
    <s v="Usuario reportado como fallecido en la base de datos de la Registraduría Nacional del Estado Civil"/>
    <s v="No se acepta glosa. Se adjunta soporte Historia Clinica donde se evidencia que el usuario CC 2918769 LUIS EDUARDO RODRIGUEZ RUIZ ,su fecha de fallecimiento fue el 01/06/2013 y el servicio recobrado fue prestado el 09/03/2013 fecha anterior del fallecimiento."/>
    <n v="68316"/>
    <n v="68316"/>
    <x v="3"/>
    <s v="MULTIPLE"/>
    <n v="20"/>
    <d v="2014-08-08T00:00:00"/>
    <d v="2017-08-07T00:00:00"/>
  </r>
  <r>
    <m/>
    <n v="673700"/>
    <n v="101898613"/>
    <n v="1"/>
    <s v="LUIS EDUARDO RODRIGUEZ RUIZ"/>
    <s v="CC"/>
    <n v="2918769"/>
    <d v="2013-03-09T00:00:00"/>
    <d v="2013-03-21T00:00:00"/>
    <d v="2015-07-15T00:00:00"/>
    <m/>
    <m/>
    <n v="205"/>
    <n v="331640"/>
    <s v="816001182-7"/>
    <s v="AUDIFARMA S.A."/>
    <s v="2019-146"/>
    <d v="2013-01-30T00:00:00"/>
    <x v="0"/>
    <s v="J449"/>
    <s v="ENFERMEDAD PULMONAR OBSTRUCTIVA CRONICA- NO ESPECIFICADA"/>
    <s v="19960249-07-0R03BB04"/>
    <s v="TEROMAR ROTACAPS"/>
    <n v="1904"/>
    <s v="La orden o formula medica no evidencia la prescripcion "/>
    <s v="No aporta orden y/o formula medica"/>
    <s v="No se acepta glosa,De acuerdo a lo establecido en la Res. 5395 de 2013, se adjunta formula medica con la descripción del paciente, técnologia No POS y Médico Tratante."/>
    <m/>
    <m/>
    <x v="3"/>
    <s v="MULTIPLE"/>
    <n v="20"/>
    <d v="2014-08-08T00:00:00"/>
    <d v="2017-08-07T00:00:00"/>
  </r>
  <r>
    <n v="674242"/>
    <n v="674242"/>
    <n v="101898614"/>
    <n v="1"/>
    <s v="LUIS EDUARDO RODRIGUEZ RUIZ"/>
    <s v="CC"/>
    <n v="2918769"/>
    <d v="2013-05-25T00:00:00"/>
    <d v="2013-06-24T00:00:00"/>
    <d v="2015-08-19T00:00:00"/>
    <m/>
    <m/>
    <n v="205"/>
    <n v="351014"/>
    <s v="816001182-7"/>
    <s v="AUDIFARMA S.A."/>
    <s v="2089-73"/>
    <d v="2013-04-26T00:00:00"/>
    <x v="0"/>
    <s v="E46X"/>
    <s v="DESNUTRICION PROTEICOCALORICA - NO ESPECIFICADA"/>
    <s v="19974973-03-0V06DA01"/>
    <s v="GLUCERNA® SR POLVO"/>
    <n v="1301"/>
    <s v="El usuario se encuentra reportado fallecido en RNEC para la fecha de prestación del servicio"/>
    <s v="Usuario reportado como fallecido en la base de datos de la Registraduría Nacional del Estado Civil"/>
    <s v="No se acepta glosa. Se adjunta soporte Historia Clinica donde se evidencia que el usuario CC 2918769 LUIS EDUARDO RODRIGUEZ RUIZ, su fecha de fallecimiento fue el 01/06/2013 y el servicio recobrado fue prestado el 25/05/2013 fecha anterior del fallecimiento."/>
    <n v="337115"/>
    <n v="337115"/>
    <x v="3"/>
    <s v="MULTIPLE"/>
    <n v="20"/>
    <d v="2014-08-08T00:00:00"/>
    <d v="2017-08-07T00:00:00"/>
  </r>
  <r>
    <m/>
    <n v="674242"/>
    <n v="101898614"/>
    <n v="1"/>
    <s v="LUIS EDUARDO RODRIGUEZ RUIZ"/>
    <s v="CC"/>
    <n v="2918769"/>
    <d v="2013-05-25T00:00:00"/>
    <d v="2013-06-24T00:00:00"/>
    <d v="2015-08-19T00:00:00"/>
    <m/>
    <m/>
    <n v="205"/>
    <n v="351014"/>
    <s v="816001182-7"/>
    <s v="AUDIFARMA S.A."/>
    <s v="2089-73"/>
    <d v="2013-04-26T00:00:00"/>
    <x v="0"/>
    <s v="E46X"/>
    <s v="DESNUTRICION PROTEICOCALORICA - NO ESPECIFICADA"/>
    <s v="19974973-03-0V06DA01"/>
    <s v="GLUCERNA® SR POLVO"/>
    <n v="1904"/>
    <s v="La orden o formula medica no evidencia la prescripcion "/>
    <s v="No aporta orden y/o formula medica"/>
    <s v="No se acepta glosa,De acuerdo a lo establecido en la Res. 5395 de 2013, se adjunta formula medica con la descripción del paciente, técnologia No POS y Médico Tratante."/>
    <m/>
    <m/>
    <x v="3"/>
    <s v="MULTIPLE"/>
    <n v="20"/>
    <d v="2014-08-08T00:00:00"/>
    <d v="2017-08-07T00:00:00"/>
  </r>
  <r>
    <n v="674786"/>
    <n v="674786"/>
    <n v="101898620"/>
    <n v="1"/>
    <s v="ELVIRA MATIZ DE CARRILLO"/>
    <s v="CC"/>
    <n v="20116855"/>
    <d v="2013-02-23T00:00:00"/>
    <d v="2013-03-21T00:00:00"/>
    <d v="2015-08-19T00:00:00"/>
    <m/>
    <m/>
    <n v="205"/>
    <n v="329124"/>
    <s v="816001182-7"/>
    <s v="AUDIFARMA S.A."/>
    <s v="2011-448"/>
    <d v="2013-01-21T00:00:00"/>
    <x v="0"/>
    <s v="E46X"/>
    <s v="DESNUTRICION PROTEICOCALORICA - NO ESPECIFICADA"/>
    <s v="19974973-02-0V06DA01"/>
    <s v="GLUCERNA® SR POLVO"/>
    <n v="1301"/>
    <s v="El usuario se encuentra reportado fallecido en RNEC para la fecha de prestación del servicio"/>
    <s v="Usuario reportado como fallecido en la base de datos de la Registraduría Nacional del Estado Civil"/>
    <s v="No se acepta glosa. Se adjunta soporte Historia Clinica con fecha de prestación (27/08/2013 ) donde se evidencia que el usuario CC20116855 ELVIRA MATIZ DE CARRILLO tuvo un ingreso vivo posterior a la fecha del servicio recobrado (23/02/2013).Por lo tanto la glosa es injustificada "/>
    <n v="129864"/>
    <n v="129864"/>
    <x v="3"/>
    <s v="MULTIPLE"/>
    <n v="20"/>
    <d v="2014-08-08T00:00:00"/>
    <d v="2017-08-07T00:00:00"/>
  </r>
  <r>
    <m/>
    <n v="674786"/>
    <n v="101898620"/>
    <n v="1"/>
    <s v="ELVIRA MATIZ DE CARRILLO"/>
    <s v="CC"/>
    <n v="20116855"/>
    <d v="2013-02-23T00:00:00"/>
    <d v="2013-03-21T00:00:00"/>
    <d v="2015-08-19T00:00:00"/>
    <m/>
    <m/>
    <n v="205"/>
    <n v="329124"/>
    <s v="816001182-7"/>
    <s v="AUDIFARMA S.A."/>
    <s v="2011-448"/>
    <d v="2013-01-21T00:00:00"/>
    <x v="0"/>
    <s v="E46X"/>
    <s v="DESNUTRICION PROTEICOCALORICA - NO ESPECIFICADA"/>
    <s v="19974973-02-0V06DA01"/>
    <s v="GLUCERNA® SR POLVO"/>
    <n v="1904"/>
    <s v="La orden o formula medica no evidencia la prescripcion "/>
    <s v="No aporta orden y/o formula medica"/>
    <s v="No se acepta glosa,De acuerdo a lo establecido en la Res. 5395 de 2013, se adjunta formula medica con la descripción del paciente, técnologia No POS y Médico Tratante."/>
    <m/>
    <m/>
    <x v="3"/>
    <s v="MULTIPLE"/>
    <n v="20"/>
    <d v="2014-08-08T00:00:00"/>
    <d v="2017-08-07T00:00:00"/>
  </r>
  <r>
    <n v="676588"/>
    <n v="676588"/>
    <n v="101898639"/>
    <n v="1"/>
    <s v="BLANCA AURORA MARTINEZ HERNANDEZ"/>
    <s v="CC"/>
    <n v="52216433"/>
    <d v="2013-07-15T00:00:00"/>
    <d v="2013-08-23T00:00:00"/>
    <d v="2015-07-15T00:00:00"/>
    <m/>
    <m/>
    <n v="205"/>
    <n v="365440"/>
    <s v="816001182-7"/>
    <s v="AUDIFARMA S.A."/>
    <s v="2147-99"/>
    <d v="2013-07-15T00:00:00"/>
    <x v="0"/>
    <s v="C509"/>
    <s v="TUMOR MALIGNO DE LA MAMA- PARTE NO ESPECIFICADA"/>
    <s v="19982562-01-0N01BB02"/>
    <s v="VERSATIS ® 5% PARCHES"/>
    <n v="1301"/>
    <s v="El usuario se encuentra reportado fallecido en RNEC para la fecha de prestación del servicio"/>
    <s v="Usuario reportado como fallecido en la base de datos de la Registraduría Nacional del Estado Civil"/>
    <s v="No se acepta glosa. Se adjunta soporte Historia Clinica donde se evidencia que el usuario CC 52216433 BLANCA AURORA MARTINEZ HERNANDEZ, su fecha de fallecimiento fue el 07/08/2013 y el servicio recobrado fue prestado el 15/07/2013 fecha anterior del fallecimiento."/>
    <n v="871920"/>
    <n v="871920"/>
    <x v="3"/>
    <s v="MULTIPLE"/>
    <n v="20"/>
    <d v="2014-08-08T00:00:00"/>
    <d v="2017-08-07T00:00:00"/>
  </r>
  <r>
    <m/>
    <n v="676588"/>
    <n v="101898639"/>
    <n v="1"/>
    <s v="BLANCA AURORA MARTINEZ HERNANDEZ"/>
    <s v="CC"/>
    <n v="52216433"/>
    <d v="2013-07-15T00:00:00"/>
    <d v="2013-08-23T00:00:00"/>
    <d v="2015-07-15T00:00:00"/>
    <m/>
    <m/>
    <n v="205"/>
    <n v="365440"/>
    <s v="816001182-7"/>
    <s v="AUDIFARMA S.A."/>
    <s v="2147-99"/>
    <d v="2013-07-15T00:00:00"/>
    <x v="0"/>
    <s v="C509"/>
    <s v="TUMOR MALIGNO DE LA MAMA- PARTE NO ESPECIFICADA"/>
    <s v="19982562-01-0N01BB02"/>
    <s v="VERSATIS ® 5% PARCHES"/>
    <n v="1904"/>
    <s v="La orden o formula medica no evidencia la prescripcion "/>
    <s v="No aporta orden y/o formula medica"/>
    <s v="No se acepta glosa,De acuerdo a lo establecido en la Res. 5395 de 2013, se adjunta formula medica con la descripción del paciente, técnologia No POS y Médico Tratante."/>
    <m/>
    <m/>
    <x v="3"/>
    <s v="MULTIPLE"/>
    <n v="20"/>
    <d v="2014-08-08T00:00:00"/>
    <d v="2017-08-07T00:00:00"/>
  </r>
  <r>
    <n v="683023"/>
    <n v="683023"/>
    <n v="103181035"/>
    <n v="1"/>
    <s v="AUSBERTO HERNANDEZ CASTILLO"/>
    <s v="CC"/>
    <n v="14267928"/>
    <d v="2013-01-29T00:00:00"/>
    <d v="2013-02-05T00:00:00"/>
    <d v="2015-04-15T00:00:00"/>
    <m/>
    <m/>
    <n v="205"/>
    <n v="317248"/>
    <s v="816001182-7"/>
    <s v="AUDIFARMA S.A."/>
    <s v="1965-549"/>
    <d v="2012-11-26T00:00:00"/>
    <x v="0"/>
    <s v="D898"/>
    <s v="OTROS TRASTORNOS ESPECIFICADOS QUE AFECTAN EL MECANISMO DE LA INMUNIDAD- NO CLASIFICADOS EN OTRA PARTE"/>
    <s v="19998790-04-0N02AA59"/>
    <s v="ACETAMINOFEN 500 MG / CODEINA FOSFATO 30 MG TABLETAS"/>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
    <n v="196680"/>
    <n v="196680"/>
    <x v="5"/>
    <s v="MULTIPLE"/>
    <n v="20"/>
    <d v="2014-09-16T00:00:00"/>
    <d v="2017-09-15T00:00:00"/>
  </r>
  <r>
    <m/>
    <n v="683023"/>
    <n v="103181035"/>
    <n v="1"/>
    <s v="AUSBERTO HERNANDEZ CASTILLO"/>
    <s v="CC"/>
    <n v="14267928"/>
    <d v="2013-01-29T00:00:00"/>
    <d v="2013-02-05T00:00:00"/>
    <d v="2015-04-15T00:00:00"/>
    <m/>
    <m/>
    <n v="205"/>
    <n v="317248"/>
    <s v="816001182-7"/>
    <s v="AUDIFARMA S.A."/>
    <s v="1965-549"/>
    <d v="2012-11-26T00:00:00"/>
    <x v="0"/>
    <s v="D898"/>
    <s v="OTROS TRASTORNOS ESPECIFICADOS QUE AFECTAN EL MECANISMO DE LA INMUNIDAD- NO CLASIFICADOS EN OTRA PARTE"/>
    <s v="19998790-04-0N02AA59"/>
    <s v="ACETAMINOFEN 500 MG / CODEINA FOSFATO 30 MG TABLETAS"/>
    <n v="1904"/>
    <s v="La orden o formula medica no evidencia la prescripcion "/>
    <s v="No aporta orden y/o formula medica"/>
    <s v="No se acepta glosa,De acuerdo a lo establecido en la Res. 5395 de 2013, se adjunta formula medica con la descripción del paciente, técnologia No POS y Médico Tratante."/>
    <m/>
    <m/>
    <x v="5"/>
    <s v="MULTIPLE"/>
    <n v="20"/>
    <d v="2014-09-16T00:00:00"/>
    <d v="2017-09-15T00:00:00"/>
  </r>
  <r>
    <n v="685076"/>
    <n v="685076"/>
    <n v="103181040"/>
    <n v="1"/>
    <s v="LUCILA LUNA DE LOZANO"/>
    <s v="CC"/>
    <n v="20969428"/>
    <d v="2013-04-17T00:00:00"/>
    <d v="2013-04-24T00:00:00"/>
    <d v="2015-04-15T00:00:00"/>
    <m/>
    <m/>
    <n v="205"/>
    <n v="344344"/>
    <s v="816001182-7"/>
    <s v="AUDIFARMA S.A."/>
    <s v="1985-419"/>
    <d v="2012-12-19T00:00:00"/>
    <x v="0"/>
    <s v="G629"/>
    <s v="POLINEUROPATIA- NO ESPECIFICADA"/>
    <s v="20016558-03-0N03AX16"/>
    <s v="PREGABALINA 75 MG CAPSULAS"/>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
    <n v="37212"/>
    <n v="37212"/>
    <x v="5"/>
    <s v="MULTIPLE"/>
    <n v="20"/>
    <d v="2014-09-16T00:00:00"/>
    <d v="2017-09-15T00:00:00"/>
  </r>
  <r>
    <m/>
    <n v="685076"/>
    <n v="103181040"/>
    <n v="1"/>
    <s v="LUCILA LUNA DE LOZANO"/>
    <s v="CC"/>
    <n v="20969428"/>
    <d v="2013-04-17T00:00:00"/>
    <d v="2013-04-24T00:00:00"/>
    <d v="2015-04-15T00:00:00"/>
    <m/>
    <m/>
    <n v="205"/>
    <n v="344344"/>
    <s v="816001182-7"/>
    <s v="AUDIFARMA S.A."/>
    <s v="1985-419"/>
    <d v="2012-12-19T00:00:00"/>
    <x v="0"/>
    <s v="G629"/>
    <s v="POLINEUROPATIA- NO ESPECIFICADA"/>
    <s v="20016558-03-0N03AX16"/>
    <s v="PREGABALINA 75 MG CAPSULAS"/>
    <n v="1301"/>
    <s v="El usuario se encuentra reportado fallecido en RNEC para la fecha de prestación del servicio"/>
    <s v="Usuario reportado como fallecido en la base de datos de la Registraduría Nacional del Estado Civil"/>
    <s v="No se acepta glosa. Se adjunta soporte Certificación de Defunción donde se evidencia que el usuario CC 20969428 LUCILA LUNA DE LOZANO, la fecha de fallecimiento fue el 03/06/2013 y el servicio recobrado fue prestado el 17/04/2013 fecha anterior del fallecimiento."/>
    <m/>
    <m/>
    <x v="5"/>
    <s v="MULTIPLE"/>
    <n v="20"/>
    <d v="2014-09-16T00:00:00"/>
    <d v="2017-09-15T00:00:00"/>
  </r>
  <r>
    <n v="685082"/>
    <n v="685082"/>
    <n v="103181041"/>
    <n v="1"/>
    <s v="ANA FRANCISCA LOZANO DE ROZO"/>
    <s v="CC"/>
    <n v="20208662"/>
    <d v="2013-04-20T00:00:00"/>
    <d v="2013-04-24T00:00:00"/>
    <d v="2015-04-15T00:00:00"/>
    <m/>
    <m/>
    <n v="205"/>
    <n v="345229"/>
    <s v="816001182-7"/>
    <s v="AUDIFARMA S.A."/>
    <s v="2079-305"/>
    <d v="2013-04-15T00:00:00"/>
    <x v="0"/>
    <s v="M791"/>
    <s v="MIALGIA"/>
    <s v="20022354-03-0N03AX16"/>
    <s v="PREGABALINA 75 MG CAPSULAS"/>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
    <n v="37212"/>
    <n v="37212"/>
    <x v="5"/>
    <s v="MULTIPLE"/>
    <n v="20"/>
    <d v="2014-09-16T00:00:00"/>
    <d v="2017-09-15T00:00:00"/>
  </r>
  <r>
    <m/>
    <n v="685082"/>
    <n v="103181041"/>
    <n v="1"/>
    <s v="ANA FRANCISCA LOZANO DE ROZO"/>
    <s v="CC"/>
    <n v="20208662"/>
    <d v="2013-04-20T00:00:00"/>
    <d v="2013-04-24T00:00:00"/>
    <d v="2015-04-15T00:00:00"/>
    <m/>
    <m/>
    <n v="205"/>
    <n v="345229"/>
    <s v="816001182-7"/>
    <s v="AUDIFARMA S.A."/>
    <s v="2079-305"/>
    <d v="2013-04-15T00:00:00"/>
    <x v="0"/>
    <s v="M791"/>
    <s v="MIALGIA"/>
    <s v="20022354-03-0N03AX16"/>
    <s v="PREGABALINA 75 MG CAPSULAS"/>
    <n v="1301"/>
    <s v="El usuario se encuentra reportado fallecido en RNEC para la fecha de prestación del servicio"/>
    <s v="Usuario reportado como fallecido en la base de datos de la Registraduría Nacional del Estado Civil"/>
    <s v="No se acepta glosa. Se adjunta soporte Certificación de Defunción donde se evidencia que el usuario CC20208662 ANA FRANCISCA LOZANO DE ROZOsu fecha de fallecimiento fue posterior al servicio recobrado 20/04/2013"/>
    <m/>
    <m/>
    <x v="5"/>
    <s v="MULTIPLE"/>
    <n v="20"/>
    <d v="2014-09-16T00:00:00"/>
    <d v="2017-09-15T00:00:00"/>
  </r>
  <r>
    <n v="688822"/>
    <n v="688822"/>
    <n v="103095637"/>
    <n v="1"/>
    <s v="ALICIA BENAVIDES RAMIREZ"/>
    <s v="CC"/>
    <n v="41459164"/>
    <d v="2013-05-29T00:00:00"/>
    <d v="2013-09-09T00:00:00"/>
    <d v="2015-04-15T00:00:00"/>
    <m/>
    <m/>
    <m/>
    <n v="35748"/>
    <s v="800048880-4"/>
    <s v="LITOMEDICA S.A."/>
    <s v="711-185"/>
    <d v="2013-04-18T00:00:00"/>
    <x v="0"/>
    <s v="N209"/>
    <s v="CALCULO URINARIO- NO ESPECIFICADO"/>
    <n v="56010001"/>
    <s v="URETEROLITOTOMIA ENDOSCOPICA FLEXIBLE MAS LASER"/>
    <n v="1702"/>
    <s v="El monto a reconocer presenta diferencias"/>
    <s v="Se descuenta el valor de la tecnologia en salud similar que reemplaza o sustituye a la tecnologia en salud recobrada (Ureterolitotomia (via abierta)1643100) por valor de ($), se glosa la diferencia."/>
    <s v="Se realiza ajuste. se corrige MYT con valor de homologo correcto 18702 Ureterorrenoscopia inicialmente fue por valor de $1.430.700 y el valor que debia descontarse es-( Calculo SOAT $1.709.683,5 ) Se desiste diferencia $278.983,50"/>
    <n v="212467"/>
    <n v="212467"/>
    <x v="5"/>
    <s v="MULTIPLE"/>
    <n v="20"/>
    <d v="2014-09-16T00:00:00"/>
    <d v="2017-09-15T00:00:00"/>
  </r>
  <r>
    <m/>
    <n v="688822"/>
    <n v="103095637"/>
    <n v="1"/>
    <s v="ALICIA BENAVIDES RAMIREZ"/>
    <s v="CC"/>
    <n v="41459164"/>
    <d v="2013-05-29T00:00:00"/>
    <d v="2013-09-09T00:00:00"/>
    <d v="2015-04-15T00:00:00"/>
    <m/>
    <m/>
    <m/>
    <n v="35748"/>
    <s v="800048880-4"/>
    <s v="LITOMEDICA S.A."/>
    <s v="711-185"/>
    <d v="2013-04-18T00:00:00"/>
    <x v="0"/>
    <s v="N209"/>
    <s v="CALCULO URINARIO- NO ESPECIFICADO"/>
    <n v="56010001"/>
    <s v="URETEROLITOTOMIA ENDOSCOPICA FLEXIBLE MAS LASER"/>
    <n v="1904"/>
    <s v="La orden o formula medica no evidencia la prescripcion "/>
    <s v="No aporta orden y/o formula medica"/>
    <s v="No se acepta glosa,De acuerdo a lo establecido en la Res. 5395 de 2013, se adjunta formula medica con la descripción del paciente, técnologia No POS y Médico Tratante."/>
    <m/>
    <m/>
    <x v="5"/>
    <s v="MULTIPLE"/>
    <n v="20"/>
    <d v="2014-09-16T00:00:00"/>
    <d v="2017-09-15T00:00:00"/>
  </r>
  <r>
    <n v="690096"/>
    <n v="690096"/>
    <n v="103181052"/>
    <n v="1"/>
    <s v="MARIA ISIDORA QUINTERO VASQUEZ"/>
    <s v="CC"/>
    <n v="20244216"/>
    <d v="2013-08-14T00:00:00"/>
    <d v="2013-09-25T00:00:00"/>
    <d v="2015-04-15T00:00:00"/>
    <m/>
    <m/>
    <n v="205"/>
    <n v="375173"/>
    <s v="816001182-7"/>
    <s v="AUDIFARMA S.A."/>
    <s v="2173-8"/>
    <d v="2013-08-14T00:00:00"/>
    <x v="0"/>
    <s v="J449"/>
    <s v="ENFERMEDAD PULMONAR OBSTRUCTIVA CRONICA- NO ESPECIFICADA"/>
    <s v="20032555-03-0R03BB04"/>
    <s v="TIOSYNT BROMURO DE TIOTROPIO 18 MCG / POLVO PARA INHALACION"/>
    <n v="1904"/>
    <s v="La orden o formula medica no evidencia la prescripcion "/>
    <s v="No aporta orden y/o formula medica"/>
    <s v="No se acepta glosa,De acuerdo a lo establecido en la Res. 5395 de 2013, se adjunta formula medica con la descripción del paciente, técnologia No POS y Médico Tratante."/>
    <n v="61603"/>
    <n v="61603"/>
    <x v="5"/>
    <s v="MULTIPLE"/>
    <n v="20"/>
    <d v="2014-09-16T00:00:00"/>
    <d v="2017-09-15T00:00:00"/>
  </r>
  <r>
    <m/>
    <n v="690096"/>
    <n v="103181052"/>
    <n v="1"/>
    <s v="MARIA ISIDORA QUINTERO VASQUEZ"/>
    <s v="CC"/>
    <n v="20244216"/>
    <d v="2013-08-14T00:00:00"/>
    <d v="2013-09-25T00:00:00"/>
    <d v="2015-04-15T00:00:00"/>
    <m/>
    <m/>
    <n v="205"/>
    <n v="375173"/>
    <s v="816001182-7"/>
    <s v="AUDIFARMA S.A."/>
    <s v="2173-8"/>
    <d v="2013-08-14T00:00:00"/>
    <x v="0"/>
    <s v="J449"/>
    <s v="ENFERMEDAD PULMONAR OBSTRUCTIVA CRONICA- NO ESPECIFICADA"/>
    <s v="20032555-03-0R03BB04"/>
    <s v="TIOSYNT BROMURO DE TIOTROPIO 18 MCG / POLVO PARA INHALACION"/>
    <n v="1301"/>
    <s v="El usuario se encuentra reportado fallecido en RNEC para la fecha de prestación del servicio"/>
    <s v="Usuario reportado como fallecido en la base de datos de la Registraduría Nacional del Estado Civil"/>
    <s v="No se acepta glosa. Se adjunta soporte de historia clinica con fecha de atencion del (25/09/2013) donde se evidencia que el usuario CC20244216 MARIA ISIDORA QUINTERO VASQUEZ tuvo atención en fecha posterior a la prestacion del servicio de la tecnologia no POS objeto del presente recobro."/>
    <m/>
    <m/>
    <x v="5"/>
    <s v="MULTIPLE"/>
    <n v="20"/>
    <d v="2014-09-16T00:00:00"/>
    <d v="2017-09-15T00:00:00"/>
  </r>
  <r>
    <n v="691554"/>
    <n v="691554"/>
    <n v="103095646"/>
    <n v="1"/>
    <s v="BLANCA CIFUENTES DE VANEGAS"/>
    <s v="CC"/>
    <n v="20139551"/>
    <d v="2013-03-08T00:00:00"/>
    <d v="2013-05-09T00:00:00"/>
    <d v="2015-10-16T00:00:00"/>
    <m/>
    <m/>
    <n v="40"/>
    <n v="16104"/>
    <s v="900285194-8"/>
    <s v="FARMACIA INSTITUCIONAL SAS"/>
    <s v="685-151"/>
    <d v="2013-02-28T00:00:00"/>
    <x v="0"/>
    <s v="R32X"/>
    <s v="INCONTINENCIA URINARIA- NO ESPECIFICADA"/>
    <n v="999001738"/>
    <s v="PAÑALES TENA SLIP TALLA L - IN"/>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
    <n v="924300"/>
    <n v="924300"/>
    <x v="5"/>
    <s v="MULTIPLE"/>
    <n v="20"/>
    <d v="2014-09-16T00:00:00"/>
    <d v="2017-09-15T00:00:00"/>
  </r>
  <r>
    <m/>
    <n v="691554"/>
    <n v="103095646"/>
    <n v="1"/>
    <s v="BLANCA CIFUENTES DE VANEGAS"/>
    <s v="CC"/>
    <n v="20139551"/>
    <d v="2013-03-08T00:00:00"/>
    <d v="2013-05-09T00:00:00"/>
    <d v="2015-10-16T00:00:00"/>
    <m/>
    <m/>
    <n v="40"/>
    <n v="16104"/>
    <s v="900285194-8"/>
    <s v="FARMACIA INSTITUCIONAL SAS"/>
    <s v="685-151"/>
    <d v="2013-02-28T00:00:00"/>
    <x v="0"/>
    <s v="R32X"/>
    <s v="INCONTINENCIA URINARIA- NO ESPECIFICADA"/>
    <n v="999001738"/>
    <s v="PAÑALES TENA SLIP TALLA L - IN"/>
    <n v="1902"/>
    <s v="La orden o formula medica no evidencia la prescripcion "/>
    <s v="Orden o formula sin nombre o firma del prescriptor con su respectivo número de registro profesional"/>
    <s v="No se acepta glosa,De acuerdo a lo establecido en la Res. 5395 de 2013, se adjunta formula medica con la descripción del paciente, técnologia No POS y Médico Tratante."/>
    <m/>
    <m/>
    <x v="5"/>
    <s v="MULTIPLE"/>
    <n v="20"/>
    <d v="2014-09-16T00:00:00"/>
    <d v="2017-09-15T00:00:00"/>
  </r>
  <r>
    <n v="693196"/>
    <n v="693196"/>
    <n v="100007735"/>
    <n v="1"/>
    <s v="MABEL DELGADO RIANO"/>
    <s v="CC"/>
    <n v="39715430"/>
    <d v="2013-03-22T00:00:00"/>
    <d v="2013-06-05T00:00:00"/>
    <d v="2014-01-03T00:00:00"/>
    <m/>
    <m/>
    <m/>
    <n v="8"/>
    <s v="36285991-8"/>
    <s v="MARIBEL MOTTA ARTUNDUAGA"/>
    <s v="697-21"/>
    <d v="2013-03-21T00:00:00"/>
    <x v="0"/>
    <s v="G400"/>
    <s v="EPILEPSIA Y SINDROMES EPILEPTICOS IDIOPATICOS RELACIONADOS CON LOCALIZACIONES (FOCALES) (PARCIALES) Y CON ATAQUES DE INICIO LOCALIZADO"/>
    <n v="940700"/>
    <s v="PAQUETE COMPLETO PRUEBAS NEUROPSICOLOGICAS"/>
    <n v="103"/>
    <s v="El Acta de CTC no contiene ni avala la información requerida por la normativa vigente"/>
    <s v="El acta del CTC Nro (697-21) no contiene el tiempo total autorizado de la tecnología"/>
    <s v="No se acepta glosa,Como se evidencia, el acta de CTC No 697-21 contiene el campo tiempo de uso autorizado: UNICA."/>
    <n v="323350"/>
    <n v="323350"/>
    <x v="0"/>
    <s v="MULTIPLE"/>
    <n v="20"/>
    <d v="2014-06-10T00:00:00"/>
    <d v="2017-06-09T00:00:00"/>
  </r>
  <r>
    <m/>
    <n v="693196"/>
    <n v="100007735"/>
    <n v="1"/>
    <s v="MABEL DELGADO RIANO"/>
    <s v="CC"/>
    <n v="39715430"/>
    <d v="2013-03-22T00:00:00"/>
    <d v="2013-06-05T00:00:00"/>
    <d v="2014-01-03T00:00:00"/>
    <m/>
    <m/>
    <m/>
    <n v="8"/>
    <s v="36285991-8"/>
    <s v="MARIBEL MOTTA ARTUNDUAGA"/>
    <s v="697-21"/>
    <d v="2013-03-21T00:00:00"/>
    <x v="0"/>
    <s v="G400"/>
    <s v="EPILEPSIA Y SINDROMES EPILEPTICOS IDIOPATICOS RELACIONADOS CON LOCALIZACIONES (FOCALES) (PARCIALES) Y CON ATAQUES DE INICIO LOCALIZADO"/>
    <n v="940700"/>
    <s v="PAQUETE COMPLETO PRUEBAS NEUROPSICOLOGICAS"/>
    <n v="501"/>
    <s v="No se evidencia la entrega de la tecnología en salud No POS objeto de recobro"/>
    <s v="La entidad recobrante no aporta documento con la firma o número de identificación del paciente, su representante, responsable, acudiente o de quien recibe la tecnología como constancia de recibido en la factura de venta o documento equivalente, fórmula médica, orden médica, certificación de prestador o formato diseñado para tal fin, cuando se trate de atención ambulatoria"/>
    <s v=" No se acepta glosa. Siendo un evento ambulatorio se adjunta soporte con la firma e identificación del paciente y/o acudente."/>
    <m/>
    <m/>
    <x v="0"/>
    <s v="MULTIPLE"/>
    <n v="20"/>
    <d v="2014-06-10T00:00:00"/>
    <d v="2017-06-09T00:00:00"/>
  </r>
  <r>
    <n v="693853"/>
    <n v="693853"/>
    <n v="100011551"/>
    <n v="1"/>
    <s v="MARIA ALEJANDRA BORDA GALINDO"/>
    <s v="CC"/>
    <n v="1070970188"/>
    <d v="2013-08-03T00:00:00"/>
    <d v="2013-08-23T00:00:00"/>
    <d v="2014-01-03T00:00:00"/>
    <d v="2008-01-29T00:00:00"/>
    <s v="Acción de Tutela del 29 de enero del 2008 por requerir de una video telemetría 12 horas nocturnas, en virtud a que presenta retardo mental con déficit cognitivo y psicosis refractaria, trastorno del comportamiento persistente y grandes dificultades en integración, el cual no le fuera autorizado por la EPS al no encontrarse dentro del POS. Se concede la Tutela ordenando autorice el examen de vídeo telemetría de 12 horas nocturnas según prescripción médica, con el cubrimiento del 100%, incluido el tratamiento ordenado por el médico tratante. La EPS puede repetir contra el Fosyga"/>
    <n v="205"/>
    <n v="371309"/>
    <s v="816001182-7"/>
    <s v="AUDIFARMA S.A."/>
    <s v="08-0006"/>
    <m/>
    <x v="1"/>
    <s v="F840"/>
    <s v="AUTISMO EN LA NINEZ"/>
    <s v="19999461-01-0N05AH04"/>
    <s v="SEROQUEL ® XR 300 MG"/>
    <n v="1601"/>
    <s v="El fallo de tutela no ordena lo recobrado"/>
    <s v="La tecnología en salud recobrada no se encuentra ordenada en el fallo de tutela"/>
    <s v="No se acepta glosa. Se adjunta formato de justificación medica de tecnologías en salud ordenadas por fallos de tutela que no es expreso ó que ordena tratamiento integral, donde el médico de la EPS justifica la conexidad de la técnología recobrada con el Fallo de Tutela."/>
    <n v="706720"/>
    <n v="708880"/>
    <x v="0"/>
    <s v="UNICA"/>
    <n v="20"/>
    <d v="2014-06-10T00:00:00"/>
    <d v="2017-06-09T00:00:00"/>
  </r>
  <r>
    <m/>
    <n v="693853"/>
    <n v="100011551"/>
    <n v="2"/>
    <s v="MARIA ALEJANDRA BORDA GALINDO"/>
    <s v="CC"/>
    <n v="1070970188"/>
    <d v="2013-08-03T00:00:00"/>
    <d v="2013-08-23T00:00:00"/>
    <d v="2014-01-03T00:00:00"/>
    <d v="2008-01-29T00:00:00"/>
    <s v="Acción de Tutela del 29 de enero del 2008 por requerir de una video telemetría 12 horas nocturnas, en virtud a que presenta retardo mental con déficit cognitivo y psicosis refractaria, trastorno del comportamiento persistente y grandes dificultades en integración, el cual no le fuera autorizado por la EPS al no encontrarse dentro del POS. Se concede la Tutela ordenando autorice el examen de vídeo telemetría de 12 horas nocturnas según prescripción médica, con el cubrimiento del 100%, incluido el tratamiento ordenado por el médico tratante. La EPS puede repetir contra el Fosyga"/>
    <n v="205"/>
    <n v="371309"/>
    <s v="816001182-7"/>
    <s v="AUDIFARMA S.A."/>
    <s v="08-0006"/>
    <m/>
    <x v="1"/>
    <s v="F840"/>
    <s v="AUTISMO EN LA NINEZ"/>
    <s v="19989457-01-0N05AX08"/>
    <s v="RISPERIMED 1"/>
    <n v="1601"/>
    <s v="El fallo de tutela no ordena lo recobrado"/>
    <s v="La tecnología en salud recobrada no se encuentra ordenada en el fallo de tutela"/>
    <s v="No se acepta glosa. Se adjunta formato de justificación medica de tecnologías en salud ordenadas por fallos de tutela que no es expreso ó que ordena tratamiento integral, donde el médico de la EPS justifica la conexidad de la técnología recobrada con el Fallo de Tutela."/>
    <n v="2160"/>
    <m/>
    <x v="0"/>
    <s v="UNICA"/>
    <n v="20"/>
    <d v="2014-06-10T00:00:00"/>
    <d v="2017-06-09T00:00:00"/>
  </r>
  <r>
    <n v="699102"/>
    <n v="699102"/>
    <n v="100148714"/>
    <n v="1"/>
    <s v="SAMUEL AVILA GOMEZ"/>
    <s v="CC"/>
    <n v="19132189"/>
    <d v="2013-10-12T00:00:00"/>
    <d v="2013-11-25T00:00:00"/>
    <d v="2014-01-13T00:00:00"/>
    <m/>
    <m/>
    <s v="BTA"/>
    <n v="2900504"/>
    <s v="860015536-1"/>
    <s v="HOSPITAL UNIVERSITARIO SAN IGNACIO"/>
    <s v="1210-65"/>
    <d v="2013-10-01T00:00:00"/>
    <x v="0"/>
    <s v="D379"/>
    <s v="TUMOR DE COMPORTAMIENTO INCIERTO O DESCONOCIDO DE ORGANOS DIGESTIVOS- SITIO NO ESPECIFICADO"/>
    <s v="H100110"/>
    <s v="BOLSA COLOSTOMIA 45MM - IN"/>
    <n v="503"/>
    <s v="No se evidencia la entrega de la tecnología en salud No POS objeto de recobro"/>
    <s v="La entidad recobrante no aporta copia de la epicrisis, resumen de atención o historia clínica como evidencia de entrega de la tecnología recobrada cuando se trate de atención "/>
    <s v="No se acepta glosa,Siendo un evento Hospitalario, se adjuntó ( epicrisis o resumen de historia Clínica) donde se evidencia la formulación de la Tecnología No POS durante el evento hospitalario, este documento cuenta con el nombre, firma y registro médico del galeno que la elaboró."/>
    <n v="25124"/>
    <n v="2957376"/>
    <x v="0"/>
    <s v="MULTIPLE"/>
    <n v="20"/>
    <d v="2014-06-10T00:00:00"/>
    <d v="2017-06-09T00:00:00"/>
  </r>
  <r>
    <m/>
    <n v="699102"/>
    <n v="100148714"/>
    <n v="1"/>
    <s v="SAMUEL AVILA GOMEZ"/>
    <s v="CC"/>
    <n v="19132189"/>
    <d v="2013-10-12T00:00:00"/>
    <d v="2013-11-25T00:00:00"/>
    <d v="2014-01-13T00:00:00"/>
    <m/>
    <m/>
    <s v="BTA"/>
    <n v="2900504"/>
    <s v="860015536-1"/>
    <s v="HOSPITAL UNIVERSITARIO SAN IGNACIO"/>
    <s v="1210-65"/>
    <d v="2013-10-01T00:00:00"/>
    <x v="0"/>
    <s v="D379"/>
    <s v="TUMOR DE COMPORTAMIENTO INCIERTO O DESCONOCIDO DE ORGANOS DIGESTIVOS- SITIO NO ESPECIFICADO"/>
    <s v="H100110"/>
    <s v="BOLSA COLOSTOMIA 45MM - IN"/>
    <n v="601"/>
    <s v="La tecnología en salud recobrada está incluida en los planes de beneficios vigentes para la fecha de prestación"/>
    <s v="La tecnología en salud se encuentra incluida en el POS"/>
    <s v=" No se acepta glosa,De acuerdo a la norma (Art. 60 de la resolución 6408 del 2016) los materiales de Ostomia de este paciente son NO POS ya que no padece de cancer de COLON o RECTO,paciente con diagnostico D379 TUMOR DE COMPORTAMIENTO INCIERTO O DESCONOCIDO DE ORGANOS DIGESTIVOS- SITIO NO ESPECIFICADO"/>
    <m/>
    <m/>
    <x v="0"/>
    <s v="MULTIPLE"/>
    <n v="20"/>
    <d v="2014-06-10T00:00:00"/>
    <d v="2017-06-09T00:00:00"/>
  </r>
  <r>
    <m/>
    <n v="699102"/>
    <n v="100148714"/>
    <n v="2"/>
    <s v="SAMUEL AVILA GOMEZ"/>
    <s v="CC"/>
    <n v="19132189"/>
    <d v="2013-10-12T00:00:00"/>
    <d v="2013-11-25T00:00:00"/>
    <d v="2014-01-13T00:00:00"/>
    <m/>
    <m/>
    <s v="BTA"/>
    <n v="2900504"/>
    <s v="860015536-1"/>
    <s v="HOSPITAL UNIVERSITARIO SAN IGNACIO"/>
    <s v="1210-64"/>
    <d v="2013-10-01T00:00:00"/>
    <x v="0"/>
    <s v="D379"/>
    <s v="TUMOR DE COMPORTAMIENTO INCIERTO O DESCONOCIDO DE ORGANOS DIGESTIVOS- SITIO NO ESPECIFICADO"/>
    <s v="H100876"/>
    <s v="BARRERA DE COLOSTOMIA PEDIATRICA 45MM - IN"/>
    <n v="503"/>
    <s v="No se evidencia la entrega de la tecnología en salud No POS objeto de recobro"/>
    <s v="La entidad recobrante no aporta copia de la epicrisis, resumen de atención o historia clínica como evidencia de entrega de la tecnología recobrada cuando se trate de atención "/>
    <s v="No se acepta glosa,Siendo un evento Hospitalario, se adjuntó ( epicrisis o resumen de historia Clínica) donde se evidencia la formulación de la Tecnología No POS durante el evento hospitalario, este documento cuenta con el nombre, firma y registro médico del galeno que la elaboró."/>
    <n v="42712"/>
    <m/>
    <x v="0"/>
    <s v="MULTIPLE"/>
    <n v="20"/>
    <d v="2014-06-10T00:00:00"/>
    <d v="2017-06-09T00:00:00"/>
  </r>
  <r>
    <m/>
    <n v="699102"/>
    <n v="100148714"/>
    <n v="2"/>
    <s v="SAMUEL AVILA GOMEZ"/>
    <s v="CC"/>
    <n v="19132189"/>
    <d v="2013-10-12T00:00:00"/>
    <d v="2013-11-25T00:00:00"/>
    <d v="2014-01-13T00:00:00"/>
    <m/>
    <m/>
    <s v="BTA"/>
    <n v="2900504"/>
    <s v="860015536-1"/>
    <s v="HOSPITAL UNIVERSITARIO SAN IGNACIO"/>
    <s v="1210-64"/>
    <d v="2013-10-01T00:00:00"/>
    <x v="0"/>
    <s v="D379"/>
    <s v="TUMOR DE COMPORTAMIENTO INCIERTO O DESCONOCIDO DE ORGANOS DIGESTIVOS- SITIO NO ESPECIFICADO"/>
    <s v="H100876"/>
    <s v="BARRERA DE COLOSTOMIA PEDIATRICA 45MM - IN"/>
    <n v="601"/>
    <s v="La tecnología en salud recobrada está incluida en los planes de beneficios vigentes para la fecha de prestación"/>
    <s v="La tecnología en salud se encuentra incluida en el POS"/>
    <s v=" No se acepta glosa,De acuerdo a la norma (Art. 60 de la resolución 6408 del 2016) los materiales de Ostomia de este paciente son NO POS ya que no padece de cancer de COLON o RECTO,paciente con diagnostico D379 TUMOR DE COMPORTAMIENTO INCIERTO O DESCONOCIDO DE ORGANOS DIGESTIVOS- SITIO NO ESPECIFICADO"/>
    <m/>
    <m/>
    <x v="0"/>
    <s v="MULTIPLE"/>
    <n v="20"/>
    <d v="2014-06-10T00:00:00"/>
    <d v="2017-06-09T00:00:00"/>
  </r>
  <r>
    <m/>
    <n v="699102"/>
    <n v="100148714"/>
    <n v="3"/>
    <s v="SAMUEL AVILA GOMEZ"/>
    <s v="CC"/>
    <n v="19132189"/>
    <d v="2013-10-12T00:00:00"/>
    <d v="2013-11-25T00:00:00"/>
    <d v="2014-01-13T00:00:00"/>
    <m/>
    <m/>
    <s v="BTA"/>
    <n v="2900504"/>
    <s v="860015536-1"/>
    <s v="HOSPITAL UNIVERSITARIO SAN IGNACIO"/>
    <s v="1176-10"/>
    <d v="2013-09-03T00:00:00"/>
    <x v="0"/>
    <s v="D379"/>
    <s v="TUMOR DE COMPORTAMIENTO INCIERTO O DESCONOCIDO DE ORGANOS DIGESTIVOS- SITIO NO ESPECIFICADO"/>
    <n v="1000016"/>
    <s v="BIOPSIA LAPAROSCOPICA DE TUMOR INTRAABDOMINAL O RETROPERITONEAL - PD"/>
    <n v="503"/>
    <s v="No se evidencia la entrega de la tecnología en salud No POS objeto de recobro"/>
    <s v="La entidad recobrante no aporta copia de la epicrisis, resumen de atención o historia clínica como evidencia de entrega de la tecnología recobrada cuando se trate de atención "/>
    <s v="No se acepta glosa,Siendo un evento Hospitalario, se adjuntó ( epicrisis o resumen de historia Clínica) donde se evidencia la formulación de la Tecnología No POS durante el evento hospitalario, este documento cuenta con el nombre, firma y registro médico del galeno que la elaboró."/>
    <n v="2750000"/>
    <m/>
    <x v="0"/>
    <s v="MULTIPLE"/>
    <n v="20"/>
    <d v="2014-06-10T00:00:00"/>
    <d v="2017-06-09T00:00:00"/>
  </r>
  <r>
    <m/>
    <n v="699102"/>
    <n v="100148714"/>
    <n v="5"/>
    <s v="SAMUEL AVILA GOMEZ"/>
    <s v="CC"/>
    <n v="19132189"/>
    <d v="2013-10-12T00:00:00"/>
    <d v="2013-11-25T00:00:00"/>
    <d v="2014-01-13T00:00:00"/>
    <m/>
    <m/>
    <s v="BTA"/>
    <n v="2900504"/>
    <s v="860015536-1"/>
    <s v="HOSPITAL UNIVERSITARIO SAN IGNACIO"/>
    <s v="1178-5"/>
    <d v="2013-09-05T00:00:00"/>
    <x v="0"/>
    <s v="D379"/>
    <s v="TUMOR DE COMPORTAMIENTO INCIERTO O DESCONOCIDO DE ORGANOS DIGESTIVOS- SITIO NO ESPECIFICADO"/>
    <n v="415027"/>
    <s v="PROCALCITONINA CUANTITATIVA - AC"/>
    <n v="503"/>
    <s v="No se evidencia la entrega de la tecnología en salud No POS objeto de recobro"/>
    <s v="La entidad recobrante no aporta copia de la epicrisis, resumen de atención o historia clínica como evidencia de entrega de la tecnología recobrada cuando se trate de atención "/>
    <s v="No se acepta glosa,Siendo un evento Hospitalario, se adjuntó ( epicrisis o resumen de historia Clínica) donde se evidencia la formulación de la Tecnología No POS durante el evento hospitalario, este documento cuenta con el nombre, firma y registro médico del galeno que la elaboró."/>
    <n v="139540"/>
    <m/>
    <x v="0"/>
    <s v="MULTIPLE"/>
    <n v="20"/>
    <d v="2014-06-10T00:00:00"/>
    <d v="2017-06-09T00:00:00"/>
  </r>
  <r>
    <n v="699511"/>
    <n v="699511"/>
    <n v="100054007"/>
    <n v="1"/>
    <s v="SANTIAGO ENMANUEL SOTOMONTE MORENO"/>
    <s v="CC"/>
    <n v="1026259267"/>
    <d v="2013-08-30T00:00:00"/>
    <d v="2013-09-25T00:00:00"/>
    <d v="2014-01-03T00:00:00"/>
    <d v="2009-09-30T00:00:00"/>
    <s v="Acción de tutela del 30 de septiembre de 2009 por presentar traumatismo craneoencefalico severo que le ocasiona secuelas neurológicas a consecuencia de un accidente de tránsito, para lo cual requiere de terapias y atención por enfermería domiciliaria. Se concede la tutela y ordena las terapias y enfermería domiciliarias, así como el tratamiento integral para la patología que presenta. Se ordena por parte del médico tratante, SUNAID para la protección de la piel dentro del manejo de las secuelas del traumatismo craneoencefálico, objeto de cobertura del fallo de tutela."/>
    <n v="205"/>
    <n v="381763"/>
    <s v="816001182-7"/>
    <s v="AUDIFARMA S.A."/>
    <s v="2009-1597"/>
    <m/>
    <x v="1"/>
    <s v="S068"/>
    <s v="OTROS TRAUMATISMOS INTRACRANEALES"/>
    <s v="19978511-01-0S01XA20"/>
    <s v="OPTIVE ®"/>
    <n v="1601"/>
    <s v="El fallo de tutela no ordena lo recobrado"/>
    <s v="La tecnología en salud recobrada no se encuentra ordenada en el fallo de tutela"/>
    <s v="No se acepta glosa. Se adjunta formato de justificación medica de tecnologías en salud ordenadas por fallos de tutela que no es expreso ó que ordena tratamiento integral, donde el médico de la EPS justifica la conexidad de la técnología recobrada con el Fallo de Tutela."/>
    <n v="42272"/>
    <n v="104384"/>
    <x v="0"/>
    <s v="MULTIPLE"/>
    <n v="20"/>
    <d v="2014-06-10T00:00:00"/>
    <d v="2017-06-09T00:00:00"/>
  </r>
  <r>
    <m/>
    <n v="699511"/>
    <n v="100054007"/>
    <n v="1"/>
    <s v="SANTIAGO ENMANUEL SOTOMONTE MORENO"/>
    <s v="CC"/>
    <n v="1026259267"/>
    <d v="2013-08-30T00:00:00"/>
    <d v="2013-09-25T00:00:00"/>
    <d v="2014-01-03T00:00:00"/>
    <d v="2009-09-30T00:00:00"/>
    <s v="Acción de tutela del 30 de septiembre de 2009 por presentar traumatismo craneoencefalico severo que le ocasiona secuelas neurológicas a consecuencia de un accidente de tránsito, para lo cual requiere de terapias y atención por enfermería domiciliaria. Se concede la tutela y ordena las terapias y enfermería domiciliarias, así como el tratamiento integral para la patología que presenta. Se ordena por parte del médico tratante, SUNAID para la protección de la piel dentro del manejo de las secuelas del traumatismo craneoencefálico, objeto de cobertura del fallo de tutela."/>
    <n v="205"/>
    <n v="381763"/>
    <s v="816001182-7"/>
    <s v="AUDIFARMA S.A."/>
    <s v="2009-1597"/>
    <m/>
    <x v="1"/>
    <s v="S068"/>
    <s v="OTROS TRAUMATISMOS INTRACRANEALES"/>
    <s v="19978511-01-0S01XA20"/>
    <s v="OPTIVE ®"/>
    <n v="1101"/>
    <s v="La tecnología en salud No POS es consecuencia de un accidente de tránsito "/>
    <s v="Tecnología en salud No POS es consecuencia de un accidente de tránsito"/>
    <s v="No se acepta glosa. Se adjunta carta de certificacion de superacion de tope SOAT por parte de la aseguradora."/>
    <m/>
    <m/>
    <x v="0"/>
    <s v="MULTIPLE"/>
    <n v="20"/>
    <d v="2014-06-10T00:00:00"/>
    <d v="2017-06-09T00:00:00"/>
  </r>
  <r>
    <m/>
    <n v="699511"/>
    <n v="100054007"/>
    <n v="2"/>
    <s v="SANTIAGO ENMANUEL SOTOMONTE MORENO"/>
    <s v="CC"/>
    <n v="1026259267"/>
    <d v="2013-08-30T00:00:00"/>
    <d v="2013-09-25T00:00:00"/>
    <d v="2014-01-03T00:00:00"/>
    <d v="2009-09-30T00:00:00"/>
    <s v="Acción de tutela del 30 de septiembre de 2009 por presentar traumatismo craneoencefalico severo que le ocasiona secuelas neurológicas a consecuencia de un accidente de tránsito, para lo cual requiere de terapias y atención por enfermería domiciliaria. Se concede la tutela y ordena las terapias y enfermería domiciliarias, así como el tratamiento integral para la patología que presenta. Se ordena por parte del médico tratante, SUNAID para la protección de la piel dentro del manejo de las secuelas del traumatismo craneoencefálico, objeto de cobertura del fallo de tutela."/>
    <n v="205"/>
    <n v="381763"/>
    <s v="816001182-7"/>
    <s v="AUDIFARMA S.A."/>
    <s v="2009-1597"/>
    <m/>
    <x v="1"/>
    <s v="S068"/>
    <s v="OTROS TRAUMATISMOS INTRACRANEALES"/>
    <s v="19934075-03-0S01XA20"/>
    <s v="GENTEAL ® GEL"/>
    <n v="1601"/>
    <s v="El fallo de tutela no ordena lo recobrado"/>
    <s v="La tecnología en salud recobrada no se encuentra ordenada en el fallo de tutela"/>
    <s v="No se acepta glosa. Se adjunta formato de justificación medica de tecnologías en salud ordenadas por fallos de tutela que no es expreso ó que ordena tratamiento integral, donde el médico de la EPS justifica la conexidad de la técnología recobrada con el Fallo de Tutela."/>
    <n v="62112"/>
    <m/>
    <x v="0"/>
    <s v="MULTIPLE"/>
    <n v="20"/>
    <d v="2014-06-10T00:00:00"/>
    <d v="2017-06-09T00:00:00"/>
  </r>
  <r>
    <m/>
    <n v="699511"/>
    <n v="100054007"/>
    <n v="2"/>
    <s v="SANTIAGO ENMANUEL SOTOMONTE MORENO"/>
    <s v="CC"/>
    <n v="1026259267"/>
    <d v="2013-08-30T00:00:00"/>
    <d v="2013-09-25T00:00:00"/>
    <d v="2014-01-03T00:00:00"/>
    <d v="2009-09-30T00:00:00"/>
    <s v="Acción de tutela del 30 de septiembre de 2009 por presentar traumatismo craneoencefalico severo que le ocasiona secuelas neurológicas a consecuencia de un accidente de tránsito, para lo cual requiere de terapias y atención por enfermería domiciliaria. Se concede la tutela y ordena las terapias y enfermería domiciliarias, así como el tratamiento integral para la patología que presenta. Se ordena por parte del médico tratante, SUNAID para la protección de la piel dentro del manejo de las secuelas del traumatismo craneoencefálico, objeto de cobertura del fallo de tutela."/>
    <n v="205"/>
    <n v="381763"/>
    <s v="816001182-7"/>
    <s v="AUDIFARMA S.A."/>
    <s v="2009-1597"/>
    <m/>
    <x v="1"/>
    <s v="S068"/>
    <s v="OTROS TRAUMATISMOS INTRACRANEALES"/>
    <s v="19934075-03-0S01XA20"/>
    <s v="GENTEAL ® GEL"/>
    <n v="1101"/>
    <s v="La tecnología en salud No POS es consecuencia de un accidente de tránsito "/>
    <s v="Tecnología en salud No POS es consecuencia de un accidente de tránsito"/>
    <s v="No se acepta glosa. Se adjunta carta de certificacion de superacion de tope SOAT por parte de la aseguradora."/>
    <m/>
    <m/>
    <x v="0"/>
    <s v="MULTIPLE"/>
    <n v="20"/>
    <d v="2014-06-10T00:00:00"/>
    <d v="2017-06-09T00:00:00"/>
  </r>
  <r>
    <n v="699651"/>
    <n v="699651"/>
    <n v="100147949"/>
    <n v="6"/>
    <s v="ALVARO AMAYA CHAPARRO"/>
    <s v="CC"/>
    <n v="79102143"/>
    <d v="2013-10-09T00:00:00"/>
    <d v="2013-11-25T00:00:00"/>
    <d v="2014-01-13T00:00:00"/>
    <m/>
    <m/>
    <s v="BTA"/>
    <n v="2889814"/>
    <s v="860015536-1"/>
    <s v="HOSPITAL UNIVERSITARIO SAN IGNACIO"/>
    <s v="2056-336"/>
    <d v="2013-10-01T00:00:00"/>
    <x v="0"/>
    <s v="I270"/>
    <s v="HIPERTENSION PULMONAR PRIMARIA"/>
    <s v="00051912-01-0J07AL01"/>
    <s v="PNEUMO 23"/>
    <n v="601"/>
    <s v="La tecnología en salud recobrada está incluida en los planes de beneficios vigentes para la fecha de prestación"/>
    <s v="La tecnología en salud se encuentra incluida en el POS"/>
    <s v="No se acepta glosa, para la fecha de servicio 09/10/2013 la vacuna 00051912-01-0J07AL01 PNEUMO 23 es NO POS Según acuerdo 029 de 2011"/>
    <n v="98937"/>
    <n v="98937"/>
    <x v="0"/>
    <s v="UNICA"/>
    <n v="20"/>
    <d v="2014-06-10T00:00:00"/>
    <d v="2017-06-09T00:00:00"/>
  </r>
  <r>
    <n v="699982"/>
    <n v="699982"/>
    <n v="100148855"/>
    <n v="1"/>
    <s v="JUAN FELIPE RODRIGUEZ BORRAEZ"/>
    <s v="RC"/>
    <n v="1141522376"/>
    <d v="2013-03-19T00:00:00"/>
    <d v="2013-06-20T00:00:00"/>
    <d v="2014-01-13T00:00:00"/>
    <m/>
    <m/>
    <n v="23"/>
    <n v="4787448"/>
    <s v="860035992-2"/>
    <s v="FUNDACION CARDIO INFANTIL-INSTITUTO DE CARDIOLOGIA"/>
    <s v="1826-118"/>
    <d v="2013-03-14T00:00:00"/>
    <x v="0"/>
    <s v="J189"/>
    <s v="NEUMONIA- NO ESPECIFICADA"/>
    <s v="00053896-01-0H02AB04"/>
    <s v="SOLU-MEDROL DE 40 MG SOLUCION"/>
    <n v="405"/>
    <s v="La factura de venta o documento equivalente no se aporta o no contiene la informacion requerida "/>
    <s v="La factura Nro. (4787448) no incluye el detalle de cargos expedido por el proveedor y no se anexa una certificación del representante legal de la entidad "/>
    <s v="No se acepta glosa. Se adjunta el detallado de la factura IPS 23-4787448 donde se encuentra la cantidad, valor unitario y valor total del servicio recobrado."/>
    <n v="156893"/>
    <n v="156893"/>
    <x v="0"/>
    <s v="MULTIPLE"/>
    <n v="20"/>
    <d v="2014-06-10T00:00:00"/>
    <d v="2017-06-09T00:00:00"/>
  </r>
  <r>
    <m/>
    <n v="699982"/>
    <n v="100148855"/>
    <n v="1"/>
    <s v="JUAN FELIPE RODRIGUEZ BORRAEZ"/>
    <s v="RC"/>
    <n v="1141522376"/>
    <d v="2013-03-19T00:00:00"/>
    <d v="2013-06-20T00:00:00"/>
    <d v="2014-01-13T00:00:00"/>
    <m/>
    <m/>
    <n v="23"/>
    <n v="4787448"/>
    <s v="860035992-2"/>
    <s v="FUNDACION CARDIO INFANTIL-INSTITUTO DE CARDIOLOGIA"/>
    <s v="1826-118"/>
    <d v="2013-03-14T00:00:00"/>
    <x v="0"/>
    <s v="J189"/>
    <s v="NEUMONIA- NO ESPECIFICADA"/>
    <s v="00053896-01-0H02AB04"/>
    <s v="SOLU-MEDROL DE 40 MG SOLUCION"/>
    <n v="503"/>
    <s v="No se evidencia la entrega de la tecnología en salud No POS objeto de recobro"/>
    <s v="La entidad recobrante no aporta copia de la epicrisis, resumen de atención o historia clínica como evidencia de entrega de la tecnología recobrada cuando se trate de atención "/>
    <s v="No se acepta glosa,Siendo un evento Hospitalario, se adjuntó se anexo la Epicrisis de la Hospitalización donde se evidencia la formulación y entrega de la Tecnología No POS durante el evento hospitalario, este documento cuenta con el nombre, firma y registro médico del galeno que la elaboró."/>
    <m/>
    <m/>
    <x v="0"/>
    <s v="MULTIPLE"/>
    <n v="20"/>
    <d v="2014-06-10T00:00:00"/>
    <d v="2017-06-09T00:00:00"/>
  </r>
  <r>
    <n v="701167"/>
    <n v="701167"/>
    <n v="100117655"/>
    <n v="1"/>
    <s v="LORENA CARRASCAL PEREZ"/>
    <s v="CC"/>
    <n v="1023918079"/>
    <d v="2013-10-16T00:00:00"/>
    <d v="2013-11-22T00:00:00"/>
    <d v="2014-01-14T00:00:00"/>
    <m/>
    <m/>
    <s v="IPS"/>
    <n v="32900"/>
    <s v="900293923-4"/>
    <s v="IPS ESPECIALIZADA S.A."/>
    <s v="2125-198"/>
    <d v="2013-06-17T00:00:00"/>
    <x v="0"/>
    <s v="K518"/>
    <s v="OTRAS COLITIS ULCERATIVAS"/>
    <s v="19939766-01-0L04AB04"/>
    <s v="HUMIRA TM"/>
    <n v="501"/>
    <s v="No se evidencia la entrega de la tecnología en salud No POS objeto de recobro"/>
    <s v="La entidad recobrante no aporta documento con la firma o número de identificación del paciente, su representante, responsable, acudiente o de quien recibe la tecnología como constancia de recibido en la factura de venta o documento equivalente, fórmula médica, orden médica, certificación de prestador o formato diseñado para tal fin, cuando se trate de atención ambulatoria"/>
    <s v=" No se acepta glosa. Siendo un evento ambulatorio se adjunta soporte con la firma e identificación del paciente y/o acudiente."/>
    <n v="2099464"/>
    <n v="2099464"/>
    <x v="0"/>
    <s v="UNICA"/>
    <n v="20"/>
    <d v="2014-06-10T00:00:00"/>
    <d v="2017-06-09T00:00:00"/>
  </r>
  <r>
    <n v="701422"/>
    <n v="701422"/>
    <n v="100114511"/>
    <n v="1"/>
    <s v="LORENA CARRASCAL PEREZ"/>
    <s v="CC"/>
    <n v="1023918079"/>
    <d v="2013-11-08T00:00:00"/>
    <d v="2013-12-16T00:00:00"/>
    <d v="2014-01-14T00:00:00"/>
    <m/>
    <m/>
    <s v="IPS"/>
    <n v="34022"/>
    <s v="900293923-4"/>
    <s v="IPS ESPECIALIZADA S.A."/>
    <s v="2125-198"/>
    <d v="2013-06-17T00:00:00"/>
    <x v="0"/>
    <s v="K518"/>
    <s v="OTRAS COLITIS ULCERATIVAS"/>
    <s v="19939766-01-0L04AB04"/>
    <s v="HUMIRA TM"/>
    <n v="501"/>
    <s v="No se evidencia la entrega de la tecnología en salud No POS objeto de recobro"/>
    <s v="La entidad recobrante no aporta documento con la firma o número de identificación del paciente, su representante, responsable, acudiente o de quien recibe la tecnología como constancia de recibido en la factura de venta o documento equivalente, fórmula médica, orden médica, certificación de prestador o formato diseñado para tal fin, cuando se trate de atención ambulatoria"/>
    <s v=" No se acepta glosa. Siendo un evento ambulatorio se adjunta soporte con la firma e identificación del paciente y/o acudiente ."/>
    <n v="2117760"/>
    <n v="2117760"/>
    <x v="0"/>
    <s v="UNICA"/>
    <n v="20"/>
    <d v="2014-06-10T00:00:00"/>
    <d v="2017-06-09T00:00:00"/>
  </r>
  <r>
    <n v="701519"/>
    <n v="701519"/>
    <n v="100118308"/>
    <n v="1"/>
    <s v="LUIS ALBERTO GUZMAN"/>
    <s v="CC"/>
    <n v="19423978"/>
    <d v="2013-10-07T00:00:00"/>
    <d v="2013-11-15T00:00:00"/>
    <d v="2014-01-14T00:00:00"/>
    <m/>
    <m/>
    <n v="205"/>
    <n v="394686"/>
    <s v="816001182-7"/>
    <s v="AUDIFARMA S.A."/>
    <s v="2215-167"/>
    <d v="2013-10-04T00:00:00"/>
    <x v="0"/>
    <s v="E46X"/>
    <s v="DESNUTRICION PROTEICOCALORICA - NO ESPECIFICADA"/>
    <s v="01981395-02-0B05BA10"/>
    <s v="JEVITY® 2"/>
    <n v="902"/>
    <s v="El usuario no es consistente en los diferentes soportes del recobro"/>
    <s v="El nombre del usuario incluido en la solicitud de recobro es diferente a la Base de Datos Unica de Afiliados - BDUA"/>
    <s v="No se acepta glosa, ya se realizo corrección por parte del BDUA el usuario se encuentra afiliado a la EPS COMPENSAR para la fecha de prestación del servicio(07/10/2013), los nombres registrados en los documentos esenciales del recobro corresponden a la condición de afiliación y evidenciándose como dato trazador el tipo y número de identificación, se adjunta soporte con los datos del usuario correctos."/>
    <n v="1047460"/>
    <n v="2086581"/>
    <x v="0"/>
    <s v="UNICA"/>
    <n v="20"/>
    <d v="2014-06-10T00:00:00"/>
    <d v="2017-06-09T00:00:00"/>
  </r>
  <r>
    <m/>
    <n v="701519"/>
    <n v="100118308"/>
    <n v="2"/>
    <s v="LUIS ALBERTO GUZMAN"/>
    <s v="CC"/>
    <n v="19423978"/>
    <d v="2013-11-01T00:00:00"/>
    <d v="2013-11-15T00:00:00"/>
    <d v="2014-01-14T00:00:00"/>
    <m/>
    <m/>
    <n v="205"/>
    <n v="404037"/>
    <s v="816001182-7"/>
    <s v="AUDIFARMA S.A."/>
    <s v="2233-274"/>
    <d v="2013-10-28T00:00:00"/>
    <x v="0"/>
    <s v="E46X"/>
    <s v="DESNUTRICION PROTEICOCALORICA - NO ESPECIFICADA"/>
    <s v="01981395-02-0B05BA10"/>
    <s v="JEVITY® 2"/>
    <n v="902"/>
    <s v="El usuario no es consistente en los diferentes soportes del recobro"/>
    <s v="El nombre del usuario incluido en la solicitud de recobro es diferente a la Base de Datos Unica de Afiliados - BDUA"/>
    <s v="No se acepta glosa, ya se realizo corrección por parte del BDUA el usuario se encuentra afiliado a la EPS COMPENSAR para la fecha de prestación del servicio(01/11/2013), los nombres registrados en los documentos esenciales del recobro corresponden a la condición de afiliación y evidenciándose como dato trazador el tipo y número de identificación, se adjunta soporte con los datos del usuario correctos."/>
    <n v="1039121"/>
    <m/>
    <x v="0"/>
    <s v="UNICA"/>
    <n v="20"/>
    <d v="2014-06-10T00:00:00"/>
    <d v="2017-06-09T00:00:00"/>
  </r>
  <r>
    <n v="702213"/>
    <n v="702213"/>
    <n v="100114043"/>
    <n v="1"/>
    <s v="JOSE ALFREDO MOLINA IBARRA"/>
    <s v="CC"/>
    <n v="88153129"/>
    <d v="2013-09-24T00:00:00"/>
    <d v="2013-12-03T00:00:00"/>
    <d v="2014-01-14T00:00:00"/>
    <m/>
    <m/>
    <s v="IPSM"/>
    <n v="67316"/>
    <s v="860066942-7"/>
    <s v="CAJA DE COMPENSACION FAMILIAR COMPENSAR"/>
    <s v="2271-298"/>
    <d v="2013-12-13T00:00:00"/>
    <x v="0"/>
    <s v="B24X"/>
    <s v="ENFERMEDAD POR VIRUS DE LA INMUNODEFICIENCIA HUMANA (VIH)- SIN OTRA ESPECIFICACION"/>
    <s v="19988423-01-0J05AX08"/>
    <s v="ISENTRESS® 400 MG"/>
    <n v="1001"/>
    <s v="Las fechas de solicitud del médico tratante, autorización y/o prestación no son consistentes"/>
    <s v="La fecha del acta de CTC es posterior a la fecha de entrega de la tecnología y no es una urgencia manifiesta"/>
    <s v="No se acepta glosa, se evidencia que el acta de ctc 2271-298 no correspondia al actual recobro-se anexa al recobro Acta de CTC 2203-23 que corresponde al medicamento 19988423-01-0J05AX08 RATELGRAVIR 400MG . La fecha del acta de CTC 20/09/2013 es anterior a la fecha de entrega de la tecnologia 24/09/2013 y no es una urgencia manifiesta."/>
    <n v="1095760"/>
    <n v="1095760"/>
    <x v="0"/>
    <s v="UNICA"/>
    <n v="20"/>
    <d v="2014-06-10T00:00:00"/>
    <d v="2017-06-09T00:00:00"/>
  </r>
  <r>
    <n v="703109"/>
    <n v="703109"/>
    <n v="100113531"/>
    <n v="1"/>
    <s v="ELVIRA SIERRA"/>
    <s v="CC"/>
    <n v="20094371"/>
    <d v="2013-08-31T00:00:00"/>
    <d v="2013-09-25T00:00:00"/>
    <d v="2014-01-14T00:00:00"/>
    <m/>
    <m/>
    <n v="205"/>
    <n v="381139"/>
    <s v="816001182-7"/>
    <s v="AUDIFARMA S.A."/>
    <s v="2163-55"/>
    <d v="2013-08-02T00:00:00"/>
    <x v="0"/>
    <s v="F03X"/>
    <s v="DEMENCIA - NO ESPECIFICADA"/>
    <s v="00224715-06-0N05AH04"/>
    <s v="SEROQUEL 100 MG TABLETA RECUBIERTA."/>
    <n v="902"/>
    <s v="El usuario no es consistente en los diferentes soportes del recobro"/>
    <s v="El nombre del usuario incluido en la solicitud de recobro es diferente a la Base de Datos Unica de Afiliados - BDUA"/>
    <s v="No se acepta glosa, el usuario se encuentra afiliado a la EPS COMPENSAR para la fecha de prestación del servicio(31/08/2013), los nombres CC 20094371 ELVIRA SIERRA registrados en los documentos esenciales del recobro corresponden a la condición de afiliación en el momento de la prestación del servicio y evidenciándose como dato trazador el tipo y número de identificación CC 20094371 . Siendo este atributo considerado en la Res. 4244 de 2015 &quot;Por la cual se establecen los términos, formatos y requisitos para el reconocimiento y pago de los recobros y reclamaciones en virtud de lo dispuesto en el literal C del Art. 73 de la Ley 1753 de 2015&quot;. Artículo 9, brinda la posibilidad cuando existan diferencias realizar la validación adjuntando el formulario de afiliación."/>
    <n v="178420"/>
    <n v="178420"/>
    <x v="0"/>
    <s v="UNICA"/>
    <n v="20"/>
    <d v="2014-06-10T00:00:00"/>
    <d v="2017-06-09T00:00:00"/>
  </r>
  <r>
    <n v="703221"/>
    <n v="703221"/>
    <n v="100113643"/>
    <n v="2"/>
    <s v="FLORINDA CASTANEDA CASTELLANOS"/>
    <s v="CC"/>
    <n v="28177139"/>
    <d v="2013-09-03T00:00:00"/>
    <d v="2013-09-25T00:00:00"/>
    <d v="2014-01-14T00:00:00"/>
    <m/>
    <m/>
    <n v="205"/>
    <n v="381892"/>
    <s v="816001182-7"/>
    <s v="AUDIFARMA S.A."/>
    <s v="2117-118"/>
    <d v="2013-06-04T00:00:00"/>
    <x v="0"/>
    <s v="J459"/>
    <s v="ASMA- NO ESPECIFICADA"/>
    <s v="19902533-03-0R03AK06"/>
    <s v="SERETIDE DISKUS 50/500 MCG"/>
    <n v="102"/>
    <s v="El Acta de CTC no contiene ni avala la información requerida por la normativa vigente"/>
    <s v="No aporta acta de CTC de la tecnología en salud recobrada o no incluye nombre o identificacion del usuario"/>
    <s v="No se acepta glosa, se evidencia el Acta de CTC 2117-118 que corresponde al medicamento SERETIDE DISKUS 50/500 MCG recobrado."/>
    <n v="137504"/>
    <n v="137504"/>
    <x v="0"/>
    <s v="UNICA"/>
    <n v="20"/>
    <d v="2014-06-10T00:00:00"/>
    <d v="2017-06-09T00:00:00"/>
  </r>
  <r>
    <n v="703367"/>
    <n v="703367"/>
    <n v="100122804"/>
    <n v="1"/>
    <s v="CARLOS ALBERTO MENDEZ RONCANCIO"/>
    <s v="CC"/>
    <n v="19429661"/>
    <d v="2013-06-04T00:00:00"/>
    <d v="2013-07-16T00:00:00"/>
    <d v="2014-01-14T00:00:00"/>
    <d v="2007-11-20T00:00:00"/>
    <s v="Acción de Tutela del 20 de noviembre de 2007 por presentar una fractura en columna vertebral a nivel T11 T12 ocasionando secuelas de paraplejía con trauma raquimedular para lo cual requiere de la utilización de silla de ruedas, cojín antiescaras, sondas, pañales y Roxicaina jalea, insumos que no se encuentran cubiertos en el plan obligatorio de salud. Se concede la Tutela y ordena el suministro de la silla de ruedas, cojín antiescaras, pañales desechables, sondas para cateterización, Roxicaína jalea y se le brinde de manera oportuna el tratamiento integral. Mediante impugnación del 23 de enero de 2008 se confirma el fallo."/>
    <s v="MACB"/>
    <n v="186931"/>
    <s v="816001182-7"/>
    <s v="AUDIFARMA S.A."/>
    <s v="2007-1398"/>
    <m/>
    <x v="1"/>
    <s v="T912"/>
    <s v="SECUELAS DE OTRA FRACTURA DEL TORAX Y DE LA PELVIS"/>
    <s v="19942375-02-0N03AX12"/>
    <s v="GABAPENTIN 400 MG CAPSULAS"/>
    <n v="1201"/>
    <s v="La tecnología en salud NO POS recobrada es consecuencia de un accidente y/o enfermedad laboral"/>
    <s v="Tecnología en salud No POS recobrada es consecuencia de un accidente y/o enfermedad laboral"/>
    <s v="No se acepta glosa ya que en el momento del accidente el paciente se encontraba afiliado a laEPS como BENEFICIOARIO por lo cual le corresponde a la EPS. Se adjunta Certificación proceso de Medicina Laboral."/>
    <n v="28800"/>
    <n v="28800"/>
    <x v="0"/>
    <s v="UNICA"/>
    <n v="20"/>
    <d v="2014-06-10T00:00:00"/>
    <d v="2017-06-09T00:00:00"/>
  </r>
  <r>
    <n v="703369"/>
    <n v="703369"/>
    <n v="100122806"/>
    <n v="1"/>
    <s v="JUAN SEBASTIAN JIMENEZ OTTAVO"/>
    <s v="TI"/>
    <n v="1023371600"/>
    <d v="2013-06-20T00:00:00"/>
    <d v="2013-07-19T00:00:00"/>
    <d v="2014-01-14T00:00:00"/>
    <d v="2008-11-13T00:00:00"/>
    <s v="Paciente con dos fallos de tutela: 1. Acción de tutela del 13 de noviembre de 2008 para el suministro de órtesis de sedestación, el cual fue negada por el CTC. Se concede la tutela y ordena el suministro de la ortesis de sedestación, así como el cubrimiento del tratamiento integral para la patología Parálisis cerebral, incluyendo los examenes y medicamentos que requiera. 2. Acción de tutela del 7 de diciembre de 2009 para el servicio de transporte en ambulancia hacia el Instituto Roosevelt donde le realizan las fisioterapias de rehabilitación ubicado en la Avenida Circunvalar, donde no hay transporte público. Se concede la tutela y ordena prestar el servicio de ambulancia para transportar al menor y a su señora madre al Instituto Roosevelt para la práctica del tratamiento de rehabilitación que requiere. Mediante incidente de desacato del 6 de enero de 2010 se aclara que Compensar ha dado cabal cumplimiento al fallo de tutela. Por parte del especialista tratante, se prescribe Nessucar, complemento nutricional con maltodextrina, el cual enriquece con calorías la alimentación, y se encuentra indicado para la desnutrición que presenta el paciente a consecuencia de la parálisis cerebral que presenta."/>
    <n v="205"/>
    <n v="357740"/>
    <s v="816001182-7"/>
    <s v="AUDIFARMA S.A."/>
    <s v="2008-0187"/>
    <m/>
    <x v="1"/>
    <s v="G800"/>
    <s v="PARALISIS CEREBRAL ESPASTICA"/>
    <s v="20015001-01-0N03AX16"/>
    <s v="MARTESIA® 75 MG"/>
    <n v="1601"/>
    <s v="El fallo de tutela no ordena lo recobrado"/>
    <s v="La tecnología en salud recobrada no se encuentra ordenada en el fallo de tutela"/>
    <s v="No se acepta glosa. Se adjunta formato de justificación medica de tecnologías en salud ordenadas por fallos de tutela que no es expreso ó que ordena tratamiento integral, donde el médico de la EPS justifica la conexidad de la técnología recobrada con el Fallo de Tutela."/>
    <n v="35672"/>
    <n v="35672"/>
    <x v="0"/>
    <s v="UNICA"/>
    <n v="20"/>
    <d v="2014-06-10T00:00:00"/>
    <d v="2017-06-09T00:00:00"/>
  </r>
  <r>
    <n v="703433"/>
    <n v="703433"/>
    <n v="100118560"/>
    <n v="1"/>
    <s v="JUAN CAMILO GUARNIZO PENA"/>
    <s v="CC"/>
    <n v="79222085"/>
    <d v="2013-11-06T00:00:00"/>
    <d v="2013-11-22T00:00:00"/>
    <d v="2014-01-14T00:00:00"/>
    <m/>
    <m/>
    <s v="ACB"/>
    <n v="137170"/>
    <s v="816001182-7"/>
    <s v="AUDIFARMA S.A."/>
    <s v="2219-39"/>
    <d v="2013-10-09T00:00:00"/>
    <x v="0"/>
    <s v="G402"/>
    <s v="EPILEPSIA Y SINDROMES EPILEPTICOS SINTOMATICOS RELACIONADOS CON LOCALIZACIONES (FOCALES) (PARCIALES) Y CON ATAQUES PARCIALES COMPLEJOS"/>
    <s v="20010103-02-0N03AX18"/>
    <s v="VIMPAT TABLETAS 100 MG"/>
    <n v="102"/>
    <s v="El Acta de CTC no contiene ni avala la información requerida por la normativa vigente"/>
    <s v="No aporta acta de CTC de la tecnología en salud recobrada o no incluye nombre o identificacion del usuario"/>
    <s v="No se acepta glosa. Como se evidencia el acta de CTC No 2219-39 contiene la tecnología en salud recobrada VIMPAT TABLETAS 100 MG y nombre - identificacion del usuario 79222085-JUAN CAMILO GUARNIZO PENA"/>
    <n v="321328"/>
    <n v="321328"/>
    <x v="0"/>
    <s v="UNICA"/>
    <n v="20"/>
    <d v="2014-06-10T00:00:00"/>
    <d v="2017-06-09T00:00:00"/>
  </r>
  <r>
    <n v="703894"/>
    <n v="703894"/>
    <n v="100230361"/>
    <n v="1"/>
    <s v="SOFIA ACOSTA ANDRADE"/>
    <s v="TI"/>
    <n v="1034517025"/>
    <d v="2012-11-17T00:00:00"/>
    <d v="2013-03-19T00:00:00"/>
    <d v="2014-01-14T00:00:00"/>
    <m/>
    <m/>
    <n v="21"/>
    <n v="870475"/>
    <s v="860013874-7"/>
    <s v="INSTITUTO ROOSEVELT"/>
    <s v="609-60"/>
    <d v="2012-10-23T00:00:00"/>
    <x v="0"/>
    <s v="F798"/>
    <s v="RETRASO MENTAL- NO ESPECIFICADO OTROS DETERIOROS DEL COMPORTAMIENTO"/>
    <n v="10592"/>
    <s v="ESCALA DE DESARROLLO - AC"/>
    <n v="103"/>
    <s v="El Acta de CTC no contiene ni avala la información requerida por la normativa vigente"/>
    <s v="El acta del CTC Nro (609-60) no contiene el tiempo total autorizado de la tecnología"/>
    <s v="No se acepta glosa, Como se evidencia el acta de CTC No 609-60 contiene el campo tiempo de uso autorizado: UNICA."/>
    <n v="138800"/>
    <n v="138800"/>
    <x v="0"/>
    <s v="MULTIPLE"/>
    <n v="20"/>
    <d v="2014-06-10T00:00:00"/>
    <d v="2017-06-09T00:00:00"/>
  </r>
  <r>
    <m/>
    <n v="703894"/>
    <n v="100230361"/>
    <n v="1"/>
    <s v="SOFIA ACOSTA ANDRADE"/>
    <s v="TI"/>
    <n v="1034517025"/>
    <d v="2012-11-17T00:00:00"/>
    <d v="2013-03-19T00:00:00"/>
    <d v="2014-01-14T00:00:00"/>
    <m/>
    <m/>
    <n v="21"/>
    <n v="870475"/>
    <s v="860013874-7"/>
    <s v="INSTITUTO ROOSEVELT"/>
    <s v="609-60"/>
    <d v="2012-10-23T00:00:00"/>
    <x v="0"/>
    <s v="F798"/>
    <s v="RETRASO MENTAL- NO ESPECIFICADO OTROS DETERIOROS DEL COMPORTAMIENTO"/>
    <n v="10592"/>
    <s v="ESCALA DE DESARROLLO - AC"/>
    <n v="601"/>
    <s v="La tecnología en salud recobrada está incluida en los planes de beneficios vigentes para la fecha de prestación"/>
    <s v="La tecnología en salud se encuentra incluida en el POS"/>
    <s v="No se acepta glosa, para la fecha de servicio 17/11/2012 el Procedimiento 10592 APLICACIÓN DE ESCALA DE DESARROLLO GRIFFTHS es NO POS Según ACUERDO 029 DE 2011"/>
    <m/>
    <m/>
    <x v="0"/>
    <s v="MULTIPLE"/>
    <n v="20"/>
    <d v="2014-06-10T00:00:00"/>
    <d v="2017-06-09T00:00:00"/>
  </r>
  <r>
    <n v="704136"/>
    <n v="704136"/>
    <n v="100230661"/>
    <n v="1"/>
    <s v="RAMIRO EFREN MATIZ MATIZ"/>
    <s v="CC"/>
    <n v="80009104"/>
    <d v="2013-06-21T00:00:00"/>
    <d v="2013-07-19T00:00:00"/>
    <d v="2014-01-14T00:00:00"/>
    <d v="2005-09-08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n v="205"/>
    <n v="357993"/>
    <s v="816001182-7"/>
    <s v="AUDIFARMA S.A."/>
    <s v="2005-492"/>
    <m/>
    <x v="1"/>
    <s v="E669"/>
    <s v="OBESIDAD- NO ESPECIFICADA"/>
    <s v="00051522-01-0N02BE71"/>
    <s v="WINADEINE F-TABLETAS"/>
    <n v="1601"/>
    <s v="El fallo de tutela no ordena lo recobrado"/>
    <s v="La tecnología en salud recobrada no se encuentra ordenada en el fallo de tutela"/>
    <s v="No se acepta glosa. Se adjunta formato de justificación medica de tecnologías en salud ordenadas por fallos de tutela que no es expreso ó que ordena tratamiento integral, donde el médico de la EPS justifica la conexidad de la técnología recobrada con el Fallo de Tutela."/>
    <n v="16320"/>
    <n v="477660"/>
    <x v="0"/>
    <s v="UNICA"/>
    <n v="20"/>
    <d v="2014-06-10T00:00:00"/>
    <d v="2017-06-09T00:00:00"/>
  </r>
  <r>
    <m/>
    <n v="704136"/>
    <n v="100230661"/>
    <n v="2"/>
    <s v="RAMIRO EFREN MATIZ MATIZ"/>
    <s v="CC"/>
    <n v="80009104"/>
    <d v="2013-06-21T00:00:00"/>
    <d v="2013-07-19T00:00:00"/>
    <d v="2014-01-14T00:00:00"/>
    <d v="2005-09-08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n v="205"/>
    <n v="357993"/>
    <s v="816001182-7"/>
    <s v="AUDIFARMA S.A."/>
    <s v="2005-492"/>
    <m/>
    <x v="1"/>
    <s v="E669"/>
    <s v="OBESIDAD- NO ESPECIFICADA"/>
    <s v="19988367-01-0N02BE51"/>
    <s v="SINALGEN® TABLETAS"/>
    <n v="1601"/>
    <s v="El fallo de tutela no ordena lo recobrado"/>
    <s v="La tecnología en salud recobrada no se encuentra ordenada en el fallo de tutela"/>
    <s v="No se acepta glosa. Se adjunta formato de justificación medica de tecnologías en salud ordenadas por fallos de tutela que no es expreso ó que ordena tratamiento integral, donde el médico de la EPS justifica la conexidad de la técnología recobrada con el Fallo de Tutela."/>
    <n v="461340"/>
    <m/>
    <x v="0"/>
    <s v="UNICA"/>
    <n v="20"/>
    <d v="2014-06-10T00:00:00"/>
    <d v="2017-06-09T00:00:00"/>
  </r>
  <r>
    <n v="705826"/>
    <n v="705826"/>
    <n v="100551839"/>
    <n v="2"/>
    <s v="CRESCENCIA SOLER DE MIRA"/>
    <s v="CC"/>
    <n v="24220586"/>
    <d v="2013-05-23T00:00:00"/>
    <d v="2013-06-24T00:00:00"/>
    <d v="2014-02-04T00:00:00"/>
    <d v="2007-02-01T00:00:00"/>
    <s v="Accion de tutela del 30 de enero de 2007 , se concede la tutela en su parte pertinente ordena ,le sea suministrado el stent medicado la cirugia angioplastia el suministro de farmacos todo el tratamiento post-operatorio y en si el tratamiento integral que requiere para tratar la afeccion cardiovascular que requiera ...de conformidad con la historia clinica y derivado de las afecciones que presenta su medico tratante prescribe el medicamento dabigatran y trimetazidina los cuales no estan incluidos dentro de las coberturas del plan obligatorio de salud ,contemplado en la cobertura del fallo de tutela por lo tanto los medicamentos y servicios no POS que se esten recobrando tienen relacion directa con la patologia(s) que se mencionan en el fallo de tutela."/>
    <s v="MACB"/>
    <n v="184484"/>
    <s v="816001182-7"/>
    <s v="AUDIFARMA S.A."/>
    <s v="2007-0090"/>
    <m/>
    <x v="1"/>
    <s v="I251"/>
    <s v="ENFERMEDAD ATEROSCLEROTICA DEL CORAZON"/>
    <s v="19993897-01-0B01AE07"/>
    <s v="PRADAXA ® 110 MG"/>
    <n v="1601"/>
    <s v="El fallo de tutela no ordena lo recobrado"/>
    <s v="La tecnología en salud recobrada no se encuentra ordenada en el fallo de tutela"/>
    <s v="No se acepta glosa. Se adjunta formato de justificación medica de tecnologías en salud ordenadas por fallos de tutela que no es expreso ó que ordena tratamiento integral, donde el médico de la EPS justifica la conexidad de la técnología recobrada con el Fallo de Tutela."/>
    <n v="136536"/>
    <n v="136536"/>
    <x v="1"/>
    <s v="MULTIPLE"/>
    <n v="20"/>
    <d v="2014-07-07T00:00:00"/>
    <d v="2017-07-06T00:00:00"/>
  </r>
  <r>
    <m/>
    <n v="705826"/>
    <n v="100551839"/>
    <n v="2"/>
    <s v="CRESCENCIA SOLER DE MIRA"/>
    <s v="CC"/>
    <n v="24220586"/>
    <d v="2013-05-23T00:00:00"/>
    <d v="2013-06-24T00:00:00"/>
    <d v="2014-02-04T00:00:00"/>
    <d v="2007-02-01T00:00:00"/>
    <s v="Accion de tutela del 30 de enero de 2007 , se concede la tutela en su parte pertinente ordena ,le sea suministrado el stent medicado la cirugia angioplastia el suministro de farmacos todo el tratamiento post-operatorio y en si el tratamiento integral que requiere para tratar la afeccion cardiovascular que requiera ...de conformidad con la historia clinica y derivado de las afecciones que presenta su medico tratante prescribe el medicamento dabigatran y trimetazidina los cuales no estan incluidos dentro de las coberturas del plan obligatorio de salud ,contemplado en la cobertura del fallo de tutela por lo tanto los medicamentos y servicios no POS que se esten recobrando tienen relacion directa con la patologia(s) que se mencionan en el fallo de tutela."/>
    <s v="MACB"/>
    <n v="184484"/>
    <s v="816001182-7"/>
    <s v="AUDIFARMA S.A."/>
    <s v="2007-0090"/>
    <m/>
    <x v="1"/>
    <s v="I251"/>
    <s v="ENFERMEDAD ATEROSCLEROTICA DEL CORAZON"/>
    <s v="19993897-01-0B01AE07"/>
    <s v="PRADAXA ® 110 MG"/>
    <n v="1703"/>
    <s v="El monto a reconocer presenta diferencias"/>
    <s v="Se reliquida segÃºn Circular NÂ° (CIRCULAR 04 8/11/2012) Precio MÃ¡ximo de Medicamentos, se glosa la diferencia."/>
    <s v="Se realiza ajuste. Para la fecha de servicio (23/05/2013) se recobro $137,040 ,no se aplico tope según CIRCULAR 04 2012 2283,6*60=137.016 , para el medicamento 19993897-01-0B01AE07 DABIGATRAN ETEXILATO, se ajusta diferencia de $24"/>
    <m/>
    <m/>
    <x v="1"/>
    <s v="MULTIPLE"/>
    <n v="20"/>
    <d v="2014-07-07T00:00:00"/>
    <d v="2017-07-06T00:00:00"/>
  </r>
  <r>
    <n v="705835"/>
    <n v="705835"/>
    <n v="100551848"/>
    <n v="1"/>
    <s v="CARLOS ALBERTO MENDEZ RONCANCIO"/>
    <s v="CC"/>
    <n v="19429661"/>
    <d v="2013-05-17T00:00:00"/>
    <d v="2013-06-24T00:00:00"/>
    <d v="2014-02-04T00:00:00"/>
    <d v="2007-11-20T00:00:00"/>
    <s v="Acción de Tutela del 20 de noviembre de 2007 por presentar una fractura en columna vertebral a nivel T11 T12 ocasionando secuelas de paraplejía con trauma raquimedular para lo cual requiere de la utilización de silla de ruedas, cojín antiescaras, sondas, pañales y Roxicaina jalea, insumos que no se encuentran cubiertos en el plan obligatorio de salud. Se concede la Tutela y ordena el suministro de la silla de ruedas, cojín antiescaras, pañales desechables, sondas para cateterización, Roxicaína jalea y se le brinde de manera oportuna el tratamiento integral. Mediante impugnación del 23 de enero de 2008 se confirma el fallo."/>
    <s v="MACB"/>
    <n v="184458"/>
    <s v="816001182-7"/>
    <s v="AUDIFARMA S.A."/>
    <s v="2007-1398"/>
    <m/>
    <x v="1"/>
    <s v="T912"/>
    <s v="SECUELAS DE OTRA FRACTURA DEL TORAX Y DE LA PELVIS"/>
    <s v="20014083-01-0G04BD04"/>
    <s v="DITRO 10 MG TABLETAS DE LIBERACION CONTROLADA"/>
    <n v="1201"/>
    <s v="La tecnología en salud NO POS recobrada es consecuencia de un accidente y/o enfermedad laboral"/>
    <s v="Tecnología en salud No POS recobrada es consecuencia de un accidente y/o enfermedad laboral"/>
    <s v="No se acepta glosa ya que en el momento del accidente el paciente se encontraba afiliado a laEPS como BENEFICIOARIO por lo cual le corresponde a la EPS. Se adjunta Certificación proceso de Medicina Laboral."/>
    <n v="7140"/>
    <n v="37200"/>
    <x v="1"/>
    <s v="UNICA"/>
    <n v="20"/>
    <d v="2014-07-07T00:00:00"/>
    <d v="2017-07-06T00:00:00"/>
  </r>
  <r>
    <m/>
    <n v="705835"/>
    <n v="100551848"/>
    <n v="2"/>
    <s v="CARLOS ALBERTO MENDEZ RONCANCIO"/>
    <s v="CC"/>
    <n v="19429661"/>
    <d v="2012-07-04T00:00:00"/>
    <d v="2013-08-16T00:00:00"/>
    <d v="2014-02-04T00:00:00"/>
    <d v="2007-11-20T00:00:00"/>
    <s v="Acción de Tutela del 20 de noviembre de 2007 por presentar una fractura en columna vertebral a nivel T11 T12 ocasionando secuelas de paraplejía con trauma raquimedular para lo cual requiere de la utilización de silla de ruedas, cojín antiescaras, sondas, pañales y Roxicaina jalea, insumos que no se encuentran cubiertos en el plan obligatorio de salud. Se concede la Tutela y ordena el suministro de la silla de ruedas, cojín antiescaras, pañales desechables, sondas para cateterización, Roxicaína jalea y se le brinde de manera oportuna el tratamiento integral. Mediante impugnación del 23 de enero de 2008 se confirma el fallo."/>
    <s v="C"/>
    <n v="771"/>
    <s v="816001182-7"/>
    <s v="AUDIFARMA S.A."/>
    <s v="2007-1398"/>
    <m/>
    <x v="1"/>
    <s v="T912"/>
    <s v="SECUELAS DE OTRA FRACTURA DEL TORAX Y DE LA PELVIS"/>
    <s v="19996191-01-0N03AX12"/>
    <s v="GABAPENTINA 400 MG CAPSULAS"/>
    <n v="1201"/>
    <s v="La tecnología en salud NO POS recobrada es consecuencia de un accidente y/o enfermedad laboral"/>
    <s v="Tecnología en salud No POS recobrada es consecuencia de un accidente y/o enfermedad laboral"/>
    <s v="No se acepta glosa ya que en el momento del accidente el paciente se encontraba afiliado a laEPS como BENEFICIOARIO por lo cual le corresponde a la EPS. Se adjunta Certificación proceso de Medicina Laboral."/>
    <n v="30060"/>
    <m/>
    <x v="1"/>
    <s v="UNICA"/>
    <n v="20"/>
    <d v="2014-07-07T00:00:00"/>
    <d v="2017-07-06T00:00:00"/>
  </r>
  <r>
    <n v="705846"/>
    <n v="705846"/>
    <n v="100551858"/>
    <n v="2"/>
    <s v="LAURA ANDREA RUEDA MARMOL"/>
    <s v="TI"/>
    <n v="1001192204"/>
    <d v="2013-05-17T00:00:00"/>
    <d v="2013-06-24T00:00:00"/>
    <d v="2014-02-04T00:00:00"/>
    <d v="2006-11-03T00:00:00"/>
    <s v="Acción de Tutela del 3 de noviembre de 2006 a favor de la paciente con cuadro clínico de epilepsia focal sintomática, microcefalia, cuadriplejia hipotónica, retardo en el desarrollo sicomotor que requiere de tratamientos farmacológicos que deterioraron la dentadura afectando su alimentación ocasionando desnutrición, para lo cual requiere de procedimientos odontológicos de rehabilitación con implantes, coronas metálicas, huesos, cartílagos, tratamientos no incluidos en el POS, razón por la cual no le fueran autorizados por parte de la EPS. Se concede la Tutela que ordena autorice la prestación del servicio integral de odontología, intervención quirúrgica de extracción, adecuación de implantes, incluyendo corona metálica, así como todo el tratamiento integral hasta cuando lo requiera, en tal razón debe continuar prestándole el servicio de salud en forma continua, sin interrupciones, de manera integral y puntual, suministrándole todos los medicamentos que le sean prescritos, intervenciones quirúrgicas, procedimientos, exámenes, terapias, consultas, interconsultas, hospitalización, servicio de ambulancia, implementos, elementos, insumos, necesarios para la recuperación de su salud, POS y NO POS, a la paciente, tratando además las afecciones que se deriven a futuro como consecuencia de su padecimiento."/>
    <s v="MACB"/>
    <n v="184461"/>
    <s v="816001182-7"/>
    <s v="AUDIFARMA S.A."/>
    <s v="2006-360"/>
    <m/>
    <x v="1"/>
    <s v="Q02X"/>
    <s v="MICROCEFALIA"/>
    <s v="19983980-01-0A03FA03"/>
    <s v="DOMPERIDONA 1 MG / 1 ML SUSPENSION"/>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61389"/>
    <n v="70727"/>
    <x v="1"/>
    <s v="MULTIPLE"/>
    <n v="20"/>
    <d v="2014-07-07T00:00:00"/>
    <d v="2017-07-06T00:00:00"/>
  </r>
  <r>
    <m/>
    <n v="705846"/>
    <n v="100551858"/>
    <n v="3"/>
    <s v="LAURA ANDREA RUEDA MARMOL"/>
    <s v="TI"/>
    <n v="1001192204"/>
    <d v="2013-05-17T00:00:00"/>
    <d v="2013-06-24T00:00:00"/>
    <d v="2014-02-04T00:00:00"/>
    <d v="2006-11-03T00:00:00"/>
    <s v="Acción de Tutela del 3 de noviembre de 2006 a favor de la paciente con cuadro clínico de epilepsia focal sintomática, microcefalia, cuadriplejia hipotónica, retardo en el desarrollo sicomotor que requiere de tratamientos farmacológicos que deterioraron la dentadura afectando su alimentación ocasionando desnutrición, para lo cual requiere de procedimientos odontológicos de rehabilitación con implantes, coronas metálicas, huesos, cartílagos, tratamientos no incluidos en el POS, razón por la cual no le fueran autorizados por parte de la EPS. Se concede la Tutela que ordena autorice la prestación del servicio integral de odontología, intervención quirúrgica de extracción, adecuación de implantes, incluyendo corona metálica, así como todo el tratamiento integral hasta cuando lo requiera, en tal razón debe continuar prestándole el servicio de salud en forma continua, sin interrupciones, de manera integral y puntual, suministrándole todos los medicamentos que le sean prescritos, intervenciones quirúrgicas, procedimientos, exámenes, terapias, consultas, interconsultas, hospitalización, servicio de ambulancia, implementos, elementos, insumos, necesarios para la recuperación de su salud, POS y NO POS, a la paciente, tratando además las afecciones que se deriven a futuro como consecuencia de su padecimiento."/>
    <s v="MACB"/>
    <n v="184461"/>
    <s v="816001182-7"/>
    <s v="AUDIFARMA S.A."/>
    <s v="2006-360"/>
    <m/>
    <x v="1"/>
    <s v="Q02X"/>
    <s v="MICROCEFALIA"/>
    <s v="19983980-01-0A03FA03"/>
    <s v="DOMPERIDONA 1 MG / 1 ML SUSPENSION"/>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9338"/>
    <m/>
    <x v="1"/>
    <s v="MULTIPLE"/>
    <n v="20"/>
    <d v="2014-07-07T00:00:00"/>
    <d v="2017-07-06T00:00:00"/>
  </r>
  <r>
    <n v="705864"/>
    <n v="705864"/>
    <n v="100551876"/>
    <n v="1"/>
    <s v="OSCAR ORLANDO LEMUS BONILLA"/>
    <s v="CC"/>
    <n v="79670055"/>
    <d v="2013-07-19T00:00:00"/>
    <d v="2013-08-23T00:00:00"/>
    <d v="2014-02-04T00:00:00"/>
    <d v="2008-08-18T00:00:00"/>
    <s v="Acción de Tutela del 18 de agosto de 2008 por requerir de cateterismo vesical intermitente así como la utilización de pañales, insumos de aseo y limpieza que no le fueran autorizados por la EPS al no encontrarse incluidos dentro de las coberturas del plan obligatorio de salud. Se concede la Tutela y ordena el suministro de los insumos necesarios para la realización del cateterismo vesical intermitente, incluyendo pañales, así como el suministro de los medicamentos, exámenes, procedimientos, insumos, es decir, el TRATAMIENTO INTEGRAL que requiera respecto a la patología que padece. "/>
    <s v="MACB"/>
    <n v="197026"/>
    <s v="816001182-7"/>
    <s v="AUDIFARMA S.A."/>
    <s v="013-2008"/>
    <m/>
    <x v="1"/>
    <s v="G822"/>
    <s v="PARAPLEJIA- NO ESPECIFICADA"/>
    <s v="19905370-01-0N03AX12"/>
    <s v="NEURONTIN 800 MG."/>
    <n v="1201"/>
    <s v="La tecnología en salud NO POS recobrada es consecuencia de un accidente y/o enfermedad laboral"/>
    <s v="Tecnología en salud No POS recobrada es consecuencia de un accidente y/o enfermedad laboral"/>
    <s v="No se acepta glosa. Se adjunta certificación del Fosyga y ARL donde se acepta que la calificacion de enfermedad es de origen comun lo cual corresponde a la EPS realizar todo los procedimientos que acarree el paciente y tiene derecho al respectivo recobro."/>
    <n v="151290"/>
    <n v="200850"/>
    <x v="1"/>
    <s v="UNICA"/>
    <n v="20"/>
    <d v="2014-07-07T00:00:00"/>
    <d v="2017-07-06T00:00:00"/>
  </r>
  <r>
    <m/>
    <n v="705864"/>
    <n v="100551876"/>
    <n v="2"/>
    <s v="OSCAR ORLANDO LEMUS BONILLA"/>
    <s v="CC"/>
    <n v="79670055"/>
    <d v="2013-07-19T00:00:00"/>
    <d v="2013-08-23T00:00:00"/>
    <d v="2014-02-04T00:00:00"/>
    <d v="2008-08-18T00:00:00"/>
    <s v="Acción de Tutela del 18 de agosto de 2008 por requerir de cateterismo vesical intermitente así como la utilización de pañales, insumos de aseo y limpieza que no le fueran autorizados por la EPS al no encontrarse incluidos dentro de las coberturas del plan obligatorio de salud. Se concede la Tutela y ordena el suministro de los insumos necesarios para la realización del cateterismo vesical intermitente, incluyendo pañales, así como el suministro de los medicamentos, exámenes, procedimientos, insumos, es decir, el TRATAMIENTO INTEGRAL que requiera respecto a la patología que padece. "/>
    <s v="MACB"/>
    <n v="197026"/>
    <s v="816001182-7"/>
    <s v="AUDIFARMA S.A."/>
    <s v="013-2008"/>
    <m/>
    <x v="1"/>
    <s v="G822"/>
    <s v="PARAPLEJIA- NO ESPECIFICADA"/>
    <s v="20006314-01-0N03AX12"/>
    <s v="NEURONTIN 400MG CAPSULAS"/>
    <n v="1201"/>
    <s v="La tecnología en salud NO POS recobrada es consecuencia de un accidente y/o enfermedad laboral"/>
    <s v="Tecnología en salud No POS recobrada es consecuencia de un accidente y/o enfermedad laboral"/>
    <s v="No se acepta glosa. Se adjunta certificación del Fosyga y ARL donde se acepta que la calificacion de enfermedad es de origen comun lo cual corresponde a la EPS realizar todo los procedimientos que acarree el paciente y tiene derecho al respectivo recobro."/>
    <n v="49560"/>
    <m/>
    <x v="1"/>
    <s v="UNICA"/>
    <n v="20"/>
    <d v="2014-07-07T00:00:00"/>
    <d v="2017-07-06T00:00:00"/>
  </r>
  <r>
    <n v="706656"/>
    <n v="706656"/>
    <n v="100550450"/>
    <n v="1"/>
    <s v="FLOR EMILCE BUSTOS BELTRAN"/>
    <s v="CC"/>
    <n v="51652453"/>
    <d v="2013-03-11T00:00:00"/>
    <d v="2013-03-21T00:00:00"/>
    <d v="2014-02-04T00:00:00"/>
    <m/>
    <m/>
    <n v="205"/>
    <n v="332130"/>
    <s v="816001182-7"/>
    <s v="AUDIFARMA S.A."/>
    <s v="2049-435"/>
    <d v="2013-03-06T00:00:00"/>
    <x v="0"/>
    <s v="M350"/>
    <s v="SINDROME SECO (SJOGREN)"/>
    <s v="19925591-01-0V08AA05"/>
    <s v="LOTESOFT SUSPENSION OFTALMICA"/>
    <n v="1904"/>
    <s v="La orden o formula medica no evidencia la prescripcion "/>
    <s v="No aporta orden y/o formula medica"/>
    <s v="No se acepta glosa,De acuerdo a lo establecido en la Res. 5395 de 2013, se adjunta formula medica con la descripción del paciente, técnologia No POS y Médico Tratante."/>
    <n v="25012"/>
    <n v="25012"/>
    <x v="1"/>
    <s v="MULTIPLE"/>
    <n v="20"/>
    <d v="2014-07-07T00:00:00"/>
    <d v="2017-07-06T00:00:00"/>
  </r>
  <r>
    <m/>
    <n v="706656"/>
    <n v="100550450"/>
    <n v="1"/>
    <s v="FLOR EMILCE BUSTOS BELTRAN"/>
    <s v="CC"/>
    <n v="51652453"/>
    <d v="2013-03-11T00:00:00"/>
    <d v="2013-03-21T00:00:00"/>
    <d v="2014-02-04T00:00:00"/>
    <m/>
    <m/>
    <n v="205"/>
    <n v="332130"/>
    <s v="816001182-7"/>
    <s v="AUDIFARMA S.A."/>
    <s v="2049-435"/>
    <d v="2013-03-06T00:00:00"/>
    <x v="0"/>
    <s v="M350"/>
    <s v="SINDROME SECO (SJOGREN)"/>
    <s v="19925591-01-0V08AA05"/>
    <s v="LOTESOFT SUSPENSION OFTALMICA"/>
    <n v="601"/>
    <s v="La tecnología en salud recobrada está incluida en los planes de beneficios vigentes para la fecha de prestación"/>
    <s v="La tecnología en salud se encuentra incluida en el POS"/>
    <s v="No se acepta glosa, para la fecha de servicio 11/03/2013 el Medicamento 19925591-01-0V08AA05 LOTEPREDNOL ETABONATO es NO POS Según ACUERDO 029 DE 2011"/>
    <m/>
    <m/>
    <x v="1"/>
    <s v="MULTIPLE"/>
    <n v="20"/>
    <d v="2014-07-07T00:00:00"/>
    <d v="2017-07-06T00:00:00"/>
  </r>
  <r>
    <n v="706981"/>
    <n v="706981"/>
    <n v="100551712"/>
    <n v="1"/>
    <s v="JOHANN SAMUEL HIDALGO SUAREZ"/>
    <s v="TI"/>
    <n v="1019902168"/>
    <d v="2013-04-05T00:00:00"/>
    <d v="2013-05-24T00:00:00"/>
    <d v="2014-02-04T00:00:00"/>
    <d v="2010-09-21T00:00:00"/>
    <s v="Acción de tutela del 21 de septiembre de 2010 para el suministro del medicamento en presentación comercial Kidcal (multivitamínico con minerales), así como el compresor Proneb ultra, los cuales fueron negados por la EPS al no encontrarse cubiertos por el POS. Por parte del especialista tratante se aclara que requiere tratamiento farmacológico de forma contínua con reposición de enzimas pancreáticas, suplementos vitamínicos, especialmente de vitamina D, calcio y Zinc con el medicamento comercial Kidcal, con la utilización del compresor Proneb Ultra para nebulización de medicamentos y tratamiento integral, aclarándose que no existe medicamento incluido en el POS que sustituya al comercial Kidcal. Se concede la tutela y ordena autorizar el suministro del medicamento multivitaminas con minerales Kidcal y el insumo compresor Proneb Ultra que requiere el paciente por el lapso que sea necesario y conforme a la prescripción del médico tratante, así como la atención integral de la patología exclusivamente que ocupa el presente fallo y que no esté cubierto por el plan obligatorio de salud (exámenes, medicamentos, procedimientos, tratamientos, cirugías, y demás que en el futuro sean ordenados por el médico tratante) por el lapso que sea necesario. Mediante impugnación del 28 de octubre de 2010 se confirma el fallo de tutela. "/>
    <s v="TUT"/>
    <n v="162026"/>
    <s v="816001182-7"/>
    <s v="AUDIFARMA S.A."/>
    <s v="2010-0080"/>
    <m/>
    <x v="1"/>
    <s v="E848"/>
    <s v="FIBROSIS QUISTICA CON OTRAS MANIFESTACIONES"/>
    <s v="00200666-01-0R05CB13"/>
    <s v="PULMOZYME SOLUCION PARA INHALACION 1MG/ML"/>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508780"/>
    <n v="2525000"/>
    <x v="1"/>
    <s v="MULTIPLE"/>
    <n v="20"/>
    <d v="2014-07-07T00:00:00"/>
    <d v="2017-07-06T00:00:00"/>
  </r>
  <r>
    <m/>
    <n v="706981"/>
    <n v="100551712"/>
    <n v="5"/>
    <s v="JOHANN SAMUEL HIDALGO SUAREZ"/>
    <s v="TI"/>
    <n v="1019902168"/>
    <d v="2013-04-05T00:00:00"/>
    <d v="2013-05-24T00:00:00"/>
    <d v="2014-02-04T00:00:00"/>
    <d v="2010-09-21T00:00:00"/>
    <s v="Acción de tutela del 21 de septiembre de 2010 para el suministro del medicamento en presentación comercial Kidcal (multivitamínico con minerales), así como el compresor Proneb ultra, los cuales fueron negados por la EPS al no encontrarse cubiertos por el POS. Por parte del especialista tratante se aclara que requiere tratamiento farmacológico de forma contínua con reposición de enzimas pancreáticas, suplementos vitamínicos, especialmente de vitamina D, calcio y Zinc con el medicamento comercial Kidcal, con la utilización del compresor Proneb Ultra para nebulización de medicamentos y tratamiento integral, aclarándose que no existe medicamento incluido en el POS que sustituya al comercial Kidcal. Se concede la tutela y ordena autorizar el suministro del medicamento multivitaminas con minerales Kidcal y el insumo compresor Proneb Ultra que requiere el paciente por el lapso que sea necesario y conforme a la prescripción del médico tratante, así como la atención integral de la patología exclusivamente que ocupa el presente fallo y que no esté cubierto por el plan obligatorio de salud (exámenes, medicamentos, procedimientos, tratamientos, cirugías, y demás que en el futuro sean ordenados por el médico tratante) por el lapso que sea necesario. Mediante impugnación del 28 de octubre de 2010 se confirma el fallo de tutela. "/>
    <s v="TUT"/>
    <n v="162026"/>
    <s v="816001182-7"/>
    <s v="AUDIFARMA S.A."/>
    <s v="2010-0080"/>
    <m/>
    <x v="1"/>
    <s v="E848"/>
    <s v="FIBROSIS QUISTICA CON OTRAS MANIFESTACIONES"/>
    <s v="19953404-03-0R01AD09"/>
    <s v="RINOBUDEX SPRAY NASAL"/>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6220"/>
    <m/>
    <x v="1"/>
    <s v="MULTIPLE"/>
    <n v="20"/>
    <d v="2014-07-07T00:00:00"/>
    <d v="2017-07-06T00:00:00"/>
  </r>
  <r>
    <m/>
    <n v="706981"/>
    <n v="100551712"/>
    <n v="5"/>
    <s v="JOHANN SAMUEL HIDALGO SUAREZ"/>
    <s v="TI"/>
    <n v="1019902168"/>
    <d v="2013-04-05T00:00:00"/>
    <d v="2013-05-24T00:00:00"/>
    <d v="2014-02-04T00:00:00"/>
    <d v="2010-09-21T00:00:00"/>
    <s v="Acción de tutela del 21 de septiembre de 2010 para el suministro del medicamento en presentación comercial Kidcal (multivitamínico con minerales), así como el compresor Proneb ultra, los cuales fueron negados por la EPS al no encontrarse cubiertos por el POS. Por parte del especialista tratante se aclara que requiere tratamiento farmacológico de forma contínua con reposición de enzimas pancreáticas, suplementos vitamínicos, especialmente de vitamina D, calcio y Zinc con el medicamento comercial Kidcal, con la utilización del compresor Proneb Ultra para nebulización de medicamentos y tratamiento integral, aclarándose que no existe medicamento incluido en el POS que sustituya al comercial Kidcal. Se concede la tutela y ordena autorizar el suministro del medicamento multivitaminas con minerales Kidcal y el insumo compresor Proneb Ultra que requiere el paciente por el lapso que sea necesario y conforme a la prescripción del médico tratante, así como la atención integral de la patología exclusivamente que ocupa el presente fallo y que no esté cubierto por el plan obligatorio de salud (exámenes, medicamentos, procedimientos, tratamientos, cirugías, y demás que en el futuro sean ordenados por el médico tratante) por el lapso que sea necesario. Mediante impugnación del 28 de octubre de 2010 se confirma el fallo de tutela. "/>
    <s v="TUT"/>
    <n v="162026"/>
    <s v="816001182-7"/>
    <s v="AUDIFARMA S.A."/>
    <s v="2010-0080"/>
    <m/>
    <x v="1"/>
    <s v="E848"/>
    <s v="FIBROSIS QUISTICA CON OTRAS MANIFESTACIONES"/>
    <s v="19953404-03-0R01AD09"/>
    <s v="RINOBUDEX SPRAY NASAL"/>
    <n v="1703"/>
    <s v="El monto a reconocer presenta diferencias"/>
    <s v="Se reliquida segÃºn Circular NÂ° (CIRCULAR 04 8/11/2012) Precio MÃ¡ximo de Medicamentos, se glosa la diferencia."/>
    <s v="Se realiza ajuste. Para la fecha de servicio (05/04/2013) se recobro $55,637 ,no se aplico tope según CIRCULAR 04 2012 $34.417 , para el medicamento 19953404-05-0R01AD09 FUROATO DE MOMETASONA 18 MG, se ajusta diferencia de $21.220"/>
    <m/>
    <m/>
    <x v="1"/>
    <s v="MULTIPLE"/>
    <n v="20"/>
    <d v="2014-07-07T00:00:00"/>
    <d v="2017-07-06T00:00:00"/>
  </r>
  <r>
    <m/>
    <n v="706981"/>
    <n v="100551712"/>
    <n v="5"/>
    <s v="JOHANN SAMUEL HIDALGO SUAREZ"/>
    <s v="TI"/>
    <n v="1019902168"/>
    <d v="2013-04-05T00:00:00"/>
    <d v="2013-05-24T00:00:00"/>
    <d v="2014-02-04T00:00:00"/>
    <d v="2010-09-21T00:00:00"/>
    <s v="Acción de tutela del 21 de septiembre de 2010 para el suministro del medicamento en presentación comercial Kidcal (multivitamínico con minerales), así como el compresor Proneb ultra, los cuales fueron negados por la EPS al no encontrarse cubiertos por el POS. Por parte del especialista tratante se aclara que requiere tratamiento farmacológico de forma contínua con reposición de enzimas pancreáticas, suplementos vitamínicos, especialmente de vitamina D, calcio y Zinc con el medicamento comercial Kidcal, con la utilización del compresor Proneb Ultra para nebulización de medicamentos y tratamiento integral, aclarándose que no existe medicamento incluido en el POS que sustituya al comercial Kidcal. Se concede la tutela y ordena autorizar el suministro del medicamento multivitaminas con minerales Kidcal y el insumo compresor Proneb Ultra que requiere el paciente por el lapso que sea necesario y conforme a la prescripción del médico tratante, así como la atención integral de la patología exclusivamente que ocupa el presente fallo y que no esté cubierto por el plan obligatorio de salud (exámenes, medicamentos, procedimientos, tratamientos, cirugías, y demás que en el futuro sean ordenados por el médico tratante) por el lapso que sea necesario. Mediante impugnación del 28 de octubre de 2010 se confirma el fallo de tutela. "/>
    <s v="TUT"/>
    <n v="162026"/>
    <s v="816001182-7"/>
    <s v="AUDIFARMA S.A."/>
    <s v="2010-0080"/>
    <m/>
    <x v="1"/>
    <s v="E848"/>
    <s v="FIBROSIS QUISTICA CON OTRAS MANIFESTACIONES"/>
    <s v="19953404-03-0R01AD09"/>
    <s v="RINOBUDEX SPRAY NASAL"/>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x v="1"/>
    <s v="MULTIPLE"/>
    <n v="20"/>
    <d v="2014-07-07T00:00:00"/>
    <d v="2017-07-06T00:00:00"/>
  </r>
  <r>
    <n v="707052"/>
    <n v="707052"/>
    <n v="100551782"/>
    <n v="1"/>
    <s v="NELSY JANETH MANJARRES RIVERA"/>
    <s v="CC"/>
    <n v="52282383"/>
    <d v="2013-07-04T00:00:00"/>
    <d v="2013-07-25T00:00:00"/>
    <d v="2014-02-04T00:00:00"/>
    <d v="2007-06-04T00:00:00"/>
    <s v="Acción de Tutela del 4 de junio de 2007 porque la paciente presenta una degeneración cerebelosa paraneoplasica para lo cual le ordenan tomografía por emisión de positrones y anticuerpos en líquido cefalorraquídeo Anti HU y Anti YO, los cuales no fueran autorizados por la EPS al no encontrarse incluidos en el POS. Se concede la Tutela que ordena autorizar la tomografía por emisión de positrones y los anticuerpos mencionados en líquido cefalorraquídeo y recobrar ante el Fosyga el costo de los examenes, medicamentos, procedimientos no incluidos dentro del POS. Mediante aclaración del 7 de junio de 2007 por parte del Juzgado se adiciona al fallo se le preste la atención integral a la paciente permitiendo a Compensar recobrar ante el FOSYGA. "/>
    <n v="205"/>
    <n v="361835"/>
    <s v="816001182-7"/>
    <s v="AUDIFARMA S.A."/>
    <s v="0067-07-579"/>
    <m/>
    <x v="1"/>
    <s v="G35X"/>
    <s v="ESCLEROSIS MULTIPLE"/>
    <s v="01982542-01-0M02AA15"/>
    <s v="DICLOFENACO GEL AL 1%"/>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7230"/>
    <n v="121765"/>
    <x v="1"/>
    <s v="MULTIPLE"/>
    <n v="20"/>
    <d v="2014-07-07T00:00:00"/>
    <d v="2017-07-06T00:00:00"/>
  </r>
  <r>
    <m/>
    <n v="707052"/>
    <n v="100551782"/>
    <n v="1"/>
    <s v="NELSY JANETH MANJARRES RIVERA"/>
    <s v="CC"/>
    <n v="52282383"/>
    <d v="2013-07-04T00:00:00"/>
    <d v="2013-07-25T00:00:00"/>
    <d v="2014-02-04T00:00:00"/>
    <d v="2007-06-04T00:00:00"/>
    <s v="Acción de Tutela del 4 de junio de 2007 porque la paciente presenta una degeneración cerebelosa paraneoplasica para lo cual le ordenan tomografía por emisión de positrones y anticuerpos en líquido cefalorraquídeo Anti HU y Anti YO, los cuales no fueran autorizados por la EPS al no encontrarse incluidos en el POS. Se concede la Tutela que ordena autorizar la tomografía por emisión de positrones y los anticuerpos mencionados en líquido cefalorraquídeo y recobrar ante el Fosyga el costo de los examenes, medicamentos, procedimientos no incluidos dentro del POS. Mediante aclaración del 7 de junio de 2007 por parte del Juzgado se adiciona al fallo se le preste la atención integral a la paciente permitiendo a Compensar recobrar ante el FOSYGA. "/>
    <n v="205"/>
    <n v="361835"/>
    <s v="816001182-7"/>
    <s v="AUDIFARMA S.A."/>
    <s v="0067-07-579"/>
    <m/>
    <x v="1"/>
    <s v="G35X"/>
    <s v="ESCLEROSIS MULTIPLE"/>
    <s v="01982542-01-0M02AA15"/>
    <s v="DICLOFENACO GEL AL 1%"/>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x v="1"/>
    <s v="MULTIPLE"/>
    <n v="20"/>
    <d v="2014-07-07T00:00:00"/>
    <d v="2017-07-06T00:00:00"/>
  </r>
  <r>
    <m/>
    <n v="707052"/>
    <n v="100551782"/>
    <n v="3"/>
    <s v="NELSY JANETH MANJARRES RIVERA"/>
    <s v="CC"/>
    <n v="52282383"/>
    <d v="2013-07-04T00:00:00"/>
    <d v="2013-07-25T00:00:00"/>
    <d v="2014-02-04T00:00:00"/>
    <d v="2007-06-04T00:00:00"/>
    <s v="Acción de Tutela del 4 de junio de 2007 porque la paciente presenta una degeneración cerebelosa paraneoplasica para lo cual le ordenan tomografía por emisión de positrones y anticuerpos en líquido cefalorraquídeo Anti HU y Anti YO, los cuales no fueran autorizados por la EPS al no encontrarse incluidos en el POS. Se concede la Tutela que ordena autorizar la tomografía por emisión de positrones y los anticuerpos mencionados en líquido cefalorraquídeo y recobrar ante el Fosyga el costo de los examenes, medicamentos, procedimientos no incluidos dentro del POS. Mediante aclaración del 7 de junio de 2007 por parte del Juzgado se adiciona al fallo se le preste la atención integral a la paciente permitiendo a Compensar recobrar ante el FOSYGA. "/>
    <n v="205"/>
    <n v="361835"/>
    <s v="816001182-7"/>
    <s v="AUDIFARMA S.A."/>
    <s v="0067-07-579"/>
    <m/>
    <x v="1"/>
    <s v="G35X"/>
    <s v="ESCLEROSIS MULTIPLE"/>
    <s v="20027209-01-0D02AX99"/>
    <s v="ACID - MANTLE ® CREMA"/>
    <n v="1601"/>
    <s v="El fallo de tutela no ordena lo recobrado"/>
    <s v="La tecnología en salud recobrada no se encuentra ordenada en el fallo de tutela"/>
    <s v="No se acepta glosa. Se adjunta formato de justificación medica de tecnologías en salud ordenadas por fallos de tutela que no es expreso ó que ordena tratamiento integral, donde el médico de la EPS justifica la conexidad de la técnología recobrada con el Fallo de Tutela."/>
    <n v="77340"/>
    <m/>
    <x v="1"/>
    <s v="MULTIPLE"/>
    <n v="20"/>
    <d v="2014-07-07T00:00:00"/>
    <d v="2017-07-06T00:00:00"/>
  </r>
  <r>
    <m/>
    <n v="707052"/>
    <n v="100551782"/>
    <n v="4"/>
    <s v="NELSY JANETH MANJARRES RIVERA"/>
    <s v="CC"/>
    <n v="52282383"/>
    <d v="2013-07-04T00:00:00"/>
    <d v="2013-07-25T00:00:00"/>
    <d v="2014-02-04T00:00:00"/>
    <d v="2007-06-04T00:00:00"/>
    <s v="Acción de Tutela del 4 de junio de 2007 porque la paciente presenta una degeneración cerebelosa paraneoplasica para lo cual le ordenan tomografía por emisión de positrones y anticuerpos en líquido cefalorraquídeo Anti HU y Anti YO, los cuales no fueran autorizados por la EPS al no encontrarse incluidos en el POS. Se concede la Tutela que ordena autorizar la tomografía por emisión de positrones y los anticuerpos mencionados en líquido cefalorraquídeo y recobrar ante el Fosyga el costo de los examenes, medicamentos, procedimientos no incluidos dentro del POS. Mediante aclaración del 7 de junio de 2007 por parte del Juzgado se adiciona al fallo se le preste la atención integral a la paciente permitiendo a Compensar recobrar ante el FOSYGA. "/>
    <n v="205"/>
    <n v="361835"/>
    <s v="816001182-7"/>
    <s v="AUDIFARMA S.A."/>
    <s v="0067-07-579"/>
    <m/>
    <x v="1"/>
    <s v="G35X"/>
    <s v="ESCLEROSIS MULTIPLE"/>
    <s v="00038540-01-0A06AD11"/>
    <s v="LACTULAX JARABE"/>
    <n v="1601"/>
    <s v="El fallo de tutela no ordena lo recobrado"/>
    <s v="La tecnología en salud recobrada no se encuentra ordenada en el fallo de tutela"/>
    <s v="No se acepta glosa. Se adjunta formato de justificación medica de tecnologías en salud ordenadas por fallos de tutela que no es expreso ó que ordena tratamiento integral, donde el médico de la EPS justifica la conexidad de la técnología recobrada con el Fallo de Tutela."/>
    <n v="37195"/>
    <m/>
    <x v="1"/>
    <s v="MULTIPLE"/>
    <n v="20"/>
    <d v="2014-07-07T00:00:00"/>
    <d v="2017-07-06T00:00:00"/>
  </r>
  <r>
    <n v="707079"/>
    <n v="707079"/>
    <n v="100551808"/>
    <n v="1"/>
    <s v="BERTHA LUCIA CASTRO CASTILLO"/>
    <s v="CC"/>
    <n v="41423726"/>
    <d v="2013-02-27T00:00:00"/>
    <d v="2013-09-24T00:00:00"/>
    <d v="2014-02-04T00:00:00"/>
    <d v="2008-12-01T00:00:00"/>
    <s v="Acción de tutela del 1° de diciembre de 2008 para el suministro del medicamento Pregabalina, no incluido dentro de las coberturas del POS, el cual no fue aprobado por parte del comité técnico científico en virtud a que no se han agotado las posibilidades terapéuticas incluidas en el POS. Se concede la tutela y ordena se autorice el suministro del medicamento Pregabalina, así como toda la atención médica integral que requiere para el tratamiento de la enfermedad que dió origen a este fallo. "/>
    <n v="205"/>
    <n v="327854"/>
    <s v="816001182-7"/>
    <s v="AUDIFARMA S.A."/>
    <s v="321-2008"/>
    <m/>
    <x v="1"/>
    <s v="M791"/>
    <s v="MIALGIA"/>
    <s v="00041063-01-0M02AA15"/>
    <s v="DICLOFENACO 1% GEL"/>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638"/>
    <n v="150148"/>
    <x v="1"/>
    <s v="UNICA"/>
    <n v="20"/>
    <d v="2014-07-07T00:00:00"/>
    <d v="2017-07-06T00:00:00"/>
  </r>
  <r>
    <m/>
    <n v="707079"/>
    <n v="100551808"/>
    <n v="2"/>
    <s v="BERTHA LUCIA CASTRO CASTILLO"/>
    <s v="CC"/>
    <n v="41423726"/>
    <d v="2013-02-27T00:00:00"/>
    <d v="2013-09-24T00:00:00"/>
    <d v="2014-02-04T00:00:00"/>
    <d v="2008-12-01T00:00:00"/>
    <s v="Acción de tutela del 1° de diciembre de 2008 para el suministro del medicamento Pregabalina, no incluido dentro de las coberturas del POS, el cual no fue aprobado por parte del comité técnico científico en virtud a que no se han agotado las posibilidades terapéuticas incluidas en el POS. Se concede la tutela y ordena se autorice el suministro del medicamento Pregabalina, así como toda la atención médica integral que requiere para el tratamiento de la enfermedad que dió origen a este fallo. "/>
    <n v="205"/>
    <n v="327854"/>
    <s v="816001182-7"/>
    <s v="AUDIFARMA S.A."/>
    <s v="321-2008"/>
    <m/>
    <x v="1"/>
    <s v="M791"/>
    <s v="MIALGIA"/>
    <s v="00051522-01-0N02BE71"/>
    <s v="WINADEINE F-TABLE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47510"/>
    <m/>
    <x v="1"/>
    <s v="UNICA"/>
    <n v="20"/>
    <d v="2014-07-07T00:00:00"/>
    <d v="2017-07-06T00:00:00"/>
  </r>
  <r>
    <n v="707225"/>
    <n v="707225"/>
    <n v="100549439"/>
    <n v="1"/>
    <s v="ROSA INES VELANDIA CORDERO"/>
    <s v="CC"/>
    <n v="51949698"/>
    <d v="2013-02-22T00:00:00"/>
    <d v="2013-07-05T00:00:00"/>
    <d v="2014-02-04T00:00:00"/>
    <m/>
    <m/>
    <s v="IS"/>
    <n v="1214157"/>
    <s v="830027558-6"/>
    <s v="IMEVI SAS"/>
    <s v="667-83"/>
    <d v="2013-01-29T00:00:00"/>
    <x v="0"/>
    <s v="M350"/>
    <s v="SINDROME SECO (SJOGREN)"/>
    <n v="6386"/>
    <s v="TAPON DE SILICONA 0.4 - IN"/>
    <n v="1904"/>
    <s v="La orden o formula medica no evidencia la prescripcion "/>
    <s v="No aporta orden y/o formula medica"/>
    <s v="No se acepta glosa,De acuerdo a lo establecido en la Res. 5395 de 2013, se adjunta formula medica con la descripción del paciente, técnologia No POS y Médico Tratante."/>
    <n v="67200"/>
    <n v="67200"/>
    <x v="1"/>
    <s v="MULTIPLE"/>
    <n v="20"/>
    <d v="2014-07-07T00:00:00"/>
    <d v="2017-07-06T00:00:00"/>
  </r>
  <r>
    <m/>
    <n v="707225"/>
    <n v="100549439"/>
    <n v="1"/>
    <s v="ROSA INES VELANDIA CORDERO"/>
    <s v="CC"/>
    <n v="51949698"/>
    <d v="2013-02-22T00:00:00"/>
    <d v="2013-07-05T00:00:00"/>
    <d v="2014-02-04T00:00:00"/>
    <m/>
    <m/>
    <s v="IS"/>
    <n v="1214157"/>
    <s v="830027558-6"/>
    <s v="IMEVI SAS"/>
    <s v="667-83"/>
    <d v="2013-01-29T00:00:00"/>
    <x v="0"/>
    <s v="M350"/>
    <s v="SINDROME SECO (SJOGREN)"/>
    <n v="6386"/>
    <s v="TAPON DE SILICONA 0.4 - IN"/>
    <n v="601"/>
    <s v="La tecnología en salud recobrada está incluida en los planes de beneficios vigentes para la fecha de prestación"/>
    <s v="La tecnología en salud se encuentra incluida en el POS"/>
    <s v="No se acepta glosa, para la fecha de servicio 22/02/2013 el INSUMO 099002 TAPON DE SILICONA 0.4 - IN es NO POS Según Acuerdo 029 de 2011"/>
    <m/>
    <m/>
    <x v="1"/>
    <s v="MULTIPLE"/>
    <n v="20"/>
    <d v="2014-07-07T00:00:00"/>
    <d v="2017-07-06T00:00:00"/>
  </r>
  <r>
    <n v="707466"/>
    <n v="707466"/>
    <n v="100579813"/>
    <n v="1"/>
    <s v="SUSANA OSORIO GONZALEZ"/>
    <s v="CC"/>
    <n v="20301040"/>
    <d v="2013-06-20T00:00:00"/>
    <d v="2013-08-08T00:00:00"/>
    <d v="2014-02-04T00:00:00"/>
    <m/>
    <m/>
    <s v="IS"/>
    <n v="1235916"/>
    <s v="830027558-6"/>
    <s v="IMEVI SAS"/>
    <s v="739-148"/>
    <d v="2013-06-06T00:00:00"/>
    <x v="0"/>
    <s v="M350"/>
    <s v="SINDROME SECO (SJOGREN)"/>
    <n v="6355"/>
    <s v="TAPONES DE COLAGENO (CAJA X 6 DE 0.4 MM) - AC"/>
    <n v="1904"/>
    <s v="La orden o formula medica no evidencia la prescripcion "/>
    <s v="No aporta orden y/o formula medica"/>
    <s v="No se acepta glosa,De acuerdo a lo establecido en la Res. 5395 de 2013, se adjunta formula medica con la descripción del paciente, técnologia No POS y Médico Tratante."/>
    <n v="48228"/>
    <n v="48228"/>
    <x v="1"/>
    <s v="MULTIPLE"/>
    <n v="20"/>
    <d v="2014-07-07T00:00:00"/>
    <d v="2017-07-06T00:00:00"/>
  </r>
  <r>
    <m/>
    <n v="707466"/>
    <n v="100579813"/>
    <n v="1"/>
    <s v="SUSANA OSORIO GONZALEZ"/>
    <s v="CC"/>
    <n v="20301040"/>
    <d v="2013-06-20T00:00:00"/>
    <d v="2013-08-08T00:00:00"/>
    <d v="2014-02-04T00:00:00"/>
    <m/>
    <m/>
    <s v="IS"/>
    <n v="1235916"/>
    <s v="830027558-6"/>
    <s v="IMEVI SAS"/>
    <s v="739-148"/>
    <d v="2013-06-06T00:00:00"/>
    <x v="0"/>
    <s v="M350"/>
    <s v="SINDROME SECO (SJOGREN)"/>
    <n v="6355"/>
    <s v="TAPONES DE COLAGENO (CAJA X 6 DE 0.4 MM) - AC"/>
    <n v="601"/>
    <s v="La tecnología en salud recobrada está incluida en los planes de beneficios vigentes para la fecha de prestación"/>
    <s v="La tecnología en salud se encuentra incluida en el POS"/>
    <s v="No se acepta glosa, para la fecha de servicio 20/06/2013 el INSUMO 099002 TAPON DE SILICONA 0.4 - IN es NO POS Según Acuerdo 029 de 2011"/>
    <m/>
    <m/>
    <x v="1"/>
    <s v="MULTIPLE"/>
    <n v="20"/>
    <d v="2014-07-07T00:00:00"/>
    <d v="2017-07-06T00:00:00"/>
  </r>
  <r>
    <n v="707469"/>
    <n v="707469"/>
    <n v="100579816"/>
    <n v="1"/>
    <s v="ANA LEONILDE RINCON LOPEZ"/>
    <s v="CC"/>
    <n v="24114276"/>
    <d v="2013-07-22T00:00:00"/>
    <d v="2013-08-08T00:00:00"/>
    <d v="2014-02-04T00:00:00"/>
    <m/>
    <m/>
    <s v="IS"/>
    <n v="1243304"/>
    <s v="830027558-6"/>
    <s v="IMEVI SAS"/>
    <s v="747-79"/>
    <d v="2013-06-20T00:00:00"/>
    <x v="0"/>
    <s v="M350"/>
    <s v="SINDROME SECO (SJOGREN)"/>
    <n v="6385"/>
    <s v="TAPON DE PUNTO LAGRIMAL DE SILICONA 0.4mm - IN"/>
    <n v="1904"/>
    <s v="La orden o formula medica no evidencia la prescripcion "/>
    <s v="No aporta orden y/o formula medica"/>
    <s v="No se acepta glosa,De acuerdo a lo establecido en la Res. 5395 de 2013, se adjunta formula medica con la descripción del paciente, técnologia No POS y Médico Tratante."/>
    <n v="134400"/>
    <n v="134400"/>
    <x v="1"/>
    <s v="MULTIPLE"/>
    <n v="20"/>
    <d v="2014-07-07T00:00:00"/>
    <d v="2017-07-06T00:00:00"/>
  </r>
  <r>
    <m/>
    <n v="707469"/>
    <n v="100579816"/>
    <n v="1"/>
    <s v="ANA LEONILDE RINCON LOPEZ"/>
    <s v="CC"/>
    <n v="24114276"/>
    <d v="2013-07-22T00:00:00"/>
    <d v="2013-08-08T00:00:00"/>
    <d v="2014-02-04T00:00:00"/>
    <m/>
    <m/>
    <s v="IS"/>
    <n v="1243304"/>
    <s v="830027558-6"/>
    <s v="IMEVI SAS"/>
    <s v="747-79"/>
    <d v="2013-06-20T00:00:00"/>
    <x v="0"/>
    <s v="M350"/>
    <s v="SINDROME SECO (SJOGREN)"/>
    <n v="6385"/>
    <s v="TAPON DE PUNTO LAGRIMAL DE SILICONA 0.4mm - IN"/>
    <n v="601"/>
    <s v="La tecnología en salud recobrada está incluida en los planes de beneficios vigentes para la fecha de prestación"/>
    <s v="La tecnología en salud se encuentra incluida en el POS"/>
    <s v="No se acepta glosa, para la fecha de servicio 22/07/2013 el INSUMO 099002 TAPON DE SILICONA 0.4 - IN es NO POS Según Acuerdo 029 de 2011"/>
    <m/>
    <m/>
    <x v="1"/>
    <s v="MULTIPLE"/>
    <n v="20"/>
    <d v="2014-07-07T00:00:00"/>
    <d v="2017-07-06T00:00:00"/>
  </r>
  <r>
    <n v="707471"/>
    <n v="707471"/>
    <n v="100579818"/>
    <n v="1"/>
    <s v="HILDEBRANDO CRUZ PEREZ"/>
    <s v="CC"/>
    <n v="4215663"/>
    <d v="2013-07-23T00:00:00"/>
    <d v="2013-08-08T00:00:00"/>
    <d v="2014-02-04T00:00:00"/>
    <m/>
    <m/>
    <s v="IS"/>
    <n v="1243461"/>
    <s v="830027558-6"/>
    <s v="IMEVI SAS"/>
    <s v="759-77"/>
    <d v="2013-07-11T00:00:00"/>
    <x v="0"/>
    <s v="M350"/>
    <s v="SINDROME SECO (SJOGREN)"/>
    <n v="6355"/>
    <s v="TAPONES DEN COLAGENO PAQUETE DE 6 UNIDADES POR 0.4mm - IN"/>
    <n v="1904"/>
    <s v="La orden o formula medica no evidencia la prescripcion "/>
    <s v="No aporta orden y/o formula medica"/>
    <s v="No se acepta glosa,De acuerdo a lo establecido en la Res. 5395 de 2013, se adjunta formula medica con la descripción del paciente, técnologia No POS y Médico Tratante."/>
    <n v="46974"/>
    <n v="46974"/>
    <x v="1"/>
    <s v="MULTIPLE"/>
    <n v="20"/>
    <d v="2014-07-07T00:00:00"/>
    <d v="2017-07-06T00:00:00"/>
  </r>
  <r>
    <m/>
    <n v="707471"/>
    <n v="100579818"/>
    <n v="1"/>
    <s v="HILDEBRANDO CRUZ PEREZ"/>
    <s v="CC"/>
    <n v="4215663"/>
    <d v="2013-07-23T00:00:00"/>
    <d v="2013-08-08T00:00:00"/>
    <d v="2014-02-04T00:00:00"/>
    <m/>
    <m/>
    <s v="IS"/>
    <n v="1243461"/>
    <s v="830027558-6"/>
    <s v="IMEVI SAS"/>
    <s v="759-77"/>
    <d v="2013-07-11T00:00:00"/>
    <x v="0"/>
    <s v="M350"/>
    <s v="SINDROME SECO (SJOGREN)"/>
    <n v="6355"/>
    <s v="TAPONES DEN COLAGENO PAQUETE DE 6 UNIDADES POR 0.4mm - IN"/>
    <n v="601"/>
    <s v="La tecnología en salud recobrada está incluida en los planes de beneficios vigentes para la fecha de prestación"/>
    <s v="La tecnología en salud se encuentra incluida en el POS"/>
    <s v="No se acepta glosa, para la fecha de servicio 23/07/2013 el INSUMO 099002 TAPON DE SILICONA 0.4 - IN es NO POS Según Acuerdo 029 de 2011"/>
    <m/>
    <m/>
    <x v="1"/>
    <s v="MULTIPLE"/>
    <n v="20"/>
    <d v="2014-07-07T00:00:00"/>
    <d v="2017-07-06T00:00:00"/>
  </r>
  <r>
    <n v="712619"/>
    <n v="712619"/>
    <n v="100722697"/>
    <n v="1"/>
    <s v="LUIS CARLOS ARAQUE ALVAREZ"/>
    <s v="CC"/>
    <n v="1022392195"/>
    <d v="2013-08-27T00:00:00"/>
    <d v="2013-10-04T00:00:00"/>
    <d v="2014-02-04T00:00:00"/>
    <d v="2011-06-28T00:00:00"/>
    <s v="Acción de tutela del 28 de Junio de 2011 para la realización de terapias integrales de manera permanente, entre las cuales se incluyen musicoterapia, equinoterapia, neurosensorial, educacion especializada y transporte individualizado para la clínica Neurorrehabilitar, así como la intervención nutricional especializada en trastornos del desarrollo, las cuales no fueron autorizadas por parte de la EPS Compensar por no encontrarse dentro de las coberturas del plan obligatorio de salud. Se concede la tutela y ordena autorizar las terapias prescritas por el médico tratante, entre ellas física, ocupacional, del lenguaje, hidroterapia y las que a futuro requiera el paciente en las condiciones que las prescriban los médicos tratantes, e igualmente tratamiento integral. "/>
    <m/>
    <n v="3373"/>
    <s v="860034503-1"/>
    <s v="FUNDACION NIÑEZ Y DESARRROLLO - FUNDACION FND COLOMBIA"/>
    <s v="2011-0832"/>
    <m/>
    <x v="1"/>
    <s v="R270"/>
    <s v="ATAXIA- NO ESPECIFICADA"/>
    <n v="94301001"/>
    <s v="PSICOPEDAGOGIA"/>
    <n v="405"/>
    <s v="La factura de venta o documento equivalente no se aporta o no contiene la informacion requerida "/>
    <s v="La factura Nro. (003373) no incluye el detalle de cargos expedido por el proveedor y no se anexa una certificación del representante legal de la entidad "/>
    <s v="No se acepta glosa,En los soportes adjuntos al recobro se evidencia el detallado de la factura IPS 3373 donde se se encuentra la cantidad y valor total del servicio recobrado (Se encuentran los datos suficientes para el cálculo del valor unitario (Valor total / Cantidad = Valor unitario).La factura es solo por un procedimiento."/>
    <n v="432000"/>
    <n v="1008000"/>
    <x v="1"/>
    <s v="MULTIPLE"/>
    <n v="20"/>
    <d v="2014-07-07T00:00:00"/>
    <d v="2017-07-06T00:00:00"/>
  </r>
  <r>
    <m/>
    <n v="712619"/>
    <n v="100722697"/>
    <n v="1"/>
    <s v="LUIS CARLOS ARAQUE ALVAREZ"/>
    <s v="CC"/>
    <n v="1022392195"/>
    <d v="2013-08-27T00:00:00"/>
    <d v="2013-10-04T00:00:00"/>
    <d v="2014-02-04T00:00:00"/>
    <d v="2011-06-28T00:00:00"/>
    <s v="Acción de tutela del 28 de Junio de 2011 para la realización de terapias integrales de manera permanente, entre las cuales se incluyen musicoterapia, equinoterapia, neurosensorial, educacion especializada y transporte individualizado para la clínica Neurorrehabilitar, así como la intervención nutricional especializada en trastornos del desarrollo, las cuales no fueron autorizadas por parte de la EPS Compensar por no encontrarse dentro de las coberturas del plan obligatorio de salud. Se concede la tutela y ordena autorizar las terapias prescritas por el médico tratante, entre ellas física, ocupacional, del lenguaje, hidroterapia y las que a futuro requiera el paciente en las condiciones que las prescriban los médicos tratantes, e igualmente tratamiento integral. "/>
    <m/>
    <n v="3373"/>
    <s v="860034503-1"/>
    <s v="FUNDACION NIÑEZ Y DESARRROLLO - FUNDACION FND COLOMBIA"/>
    <s v="2011-0832"/>
    <m/>
    <x v="1"/>
    <s v="R270"/>
    <s v="ATAXIA- NO ESPECIFICADA"/>
    <n v="94301001"/>
    <s v="PSICOPEDAGOGIA"/>
    <n v="701"/>
    <s v="Lo recobrado corresponde a una exclusión del POS y no se encuentra debidamente justificada en el Acta de CTC u ordenada expresamente en el fallo de tutela "/>
    <s v=" La tecnologÍa recobrada es una exclusion del POS y no se encuentra expresamente ordenada en el fallo de tutela"/>
    <s v="No se acepta glosa. Se adjunta formato de justificación medica de tecnologías en salud ordenadas por fallos de tutela que no es expreso ó que ordena tratamiento integral, donde el médico de la EPS justifica la conexidad de la técnología recobrada con el Fallo de Tutela."/>
    <m/>
    <m/>
    <x v="1"/>
    <s v="MULTIPLE"/>
    <n v="20"/>
    <d v="2014-07-07T00:00:00"/>
    <d v="2017-07-06T00:00:00"/>
  </r>
  <r>
    <m/>
    <n v="712619"/>
    <n v="100722697"/>
    <n v="2"/>
    <s v="LUIS CARLOS ARAQUE ALVAREZ"/>
    <s v="CC"/>
    <n v="1022392195"/>
    <d v="2013-09-30T00:00:00"/>
    <d v="2013-10-04T00:00:00"/>
    <d v="2014-02-04T00:00:00"/>
    <d v="2011-06-28T00:00:00"/>
    <s v="Acción de tutela del 28 de Junio de 2011 para la realización de terapias integrales de manera permanente, entre las cuales se incluyen musicoterapia, equinoterapia, neurosensorial, educacion especializada y transporte individualizado para la clínica Neurorrehabilitar, así como la intervención nutricional especializada en trastornos del desarrollo, las cuales no fueron autorizadas por parte de la EPS Compensar por no encontrarse dentro de las coberturas del plan obligatorio de salud. Se concede la tutela y ordena autorizar las terapias prescritas por el médico tratante, entre ellas física, ocupacional, del lenguaje, hidroterapia y las que a futuro requiera el paciente en las condiciones que las prescriban los médicos tratantes, e igualmente tratamiento integral. "/>
    <m/>
    <n v="3374"/>
    <s v="860034503-1"/>
    <s v="FUNDACION NIÑEZ Y DESARRROLLO - FUNDACION FND COLOMBIA"/>
    <s v="2011-0832"/>
    <m/>
    <x v="1"/>
    <s v="R270"/>
    <s v="ATAXIA- NO ESPECIFICADA"/>
    <n v="94301001"/>
    <s v="PSICOPEDAGOGIA"/>
    <n v="405"/>
    <s v="La factura de venta o documento equivalente no se aporta o no contiene la informacion requerida "/>
    <s v="La factura Nro. (003374) no incluye el detalle de cargos expedido por el proveedor y no se anexa una certificación del representante legal de la entidad "/>
    <s v="No se acepta glosa,En los soportes adjuntos al recobro se evidencia el detallado de la factura IPS 3374 donde se se encuentra la cantidad y valor total del servicio recobrado (Se encuentran los datos suficientes para el cálculo del valor unitario (Valor total / Cantidad = Valor unitario).La factura es solo por un procedimiento."/>
    <n v="576000"/>
    <m/>
    <x v="1"/>
    <s v="MULTIPLE"/>
    <n v="20"/>
    <d v="2014-07-07T00:00:00"/>
    <d v="2017-07-06T00:00:00"/>
  </r>
  <r>
    <m/>
    <n v="712619"/>
    <n v="100722697"/>
    <n v="2"/>
    <s v="LUIS CARLOS ARAQUE ALVAREZ"/>
    <s v="CC"/>
    <n v="1022392195"/>
    <d v="2013-09-30T00:00:00"/>
    <d v="2013-10-04T00:00:00"/>
    <d v="2014-02-04T00:00:00"/>
    <d v="2011-06-28T00:00:00"/>
    <s v="Acción de tutela del 28 de Junio de 2011 para la realización de terapias integrales de manera permanente, entre las cuales se incluyen musicoterapia, equinoterapia, neurosensorial, educacion especializada y transporte individualizado para la clínica Neurorrehabilitar, así como la intervención nutricional especializada en trastornos del desarrollo, las cuales no fueron autorizadas por parte de la EPS Compensar por no encontrarse dentro de las coberturas del plan obligatorio de salud. Se concede la tutela y ordena autorizar las terapias prescritas por el médico tratante, entre ellas física, ocupacional, del lenguaje, hidroterapia y las que a futuro requiera el paciente en las condiciones que las prescriban los médicos tratantes, e igualmente tratamiento integral. "/>
    <m/>
    <n v="3374"/>
    <s v="860034503-1"/>
    <s v="FUNDACION NIÑEZ Y DESARRROLLO - FUNDACION FND COLOMBIA"/>
    <s v="2011-0832"/>
    <m/>
    <x v="1"/>
    <s v="R270"/>
    <s v="ATAXIA- NO ESPECIFICADA"/>
    <n v="94301001"/>
    <s v="PSICOPEDAGOGIA"/>
    <n v="701"/>
    <s v="Lo recobrado corresponde a una exclusión del POS y no se encuentra debidamente justificada en el Acta de CTC u ordenada expresamente en el fallo de tutela "/>
    <s v=" La tecnologÍa recobrada es una exclusion del POS y no se encuentra expresamente ordenada en el fallo de tutela"/>
    <s v="No se acepta glosa. Se adjunta formato de justificación medica de tecnologías en salud ordenadas por fallos de tutela que no es expreso ó que ordena tratamiento integral, donde el médico de la EPS justifica la conexidad de la técnología recobrada con el Fallo de Tutela."/>
    <m/>
    <m/>
    <x v="1"/>
    <s v="MULTIPLE"/>
    <n v="20"/>
    <d v="2014-07-07T00:00:00"/>
    <d v="2017-07-06T00:00:00"/>
  </r>
  <r>
    <n v="714715"/>
    <n v="714715"/>
    <n v="101296193"/>
    <n v="1"/>
    <s v="NELSON ANDRES CHALA GAMEZ"/>
    <s v="CC"/>
    <n v="80186603"/>
    <d v="2013-11-08T00:00:00"/>
    <d v="2013-12-16T00:00:00"/>
    <d v="2014-03-12T00:00:00"/>
    <d v="2010-12-15T00:00:00"/>
    <s v="Paciente con cuatro fallos de Tutela: 1. Acción de Tutela del 15 de diciembre de 2010 por haber sufrido un accidente de tránsito, quedando con un trauma craneo encefálico severo con secuelas neurológicas irreversibles, por lo que a la fecha su estado es vegetativo, y requiere para su mantenimiento de higiene, aseo, y cuidados personales, de elementos como pañales húmedos, cremas anti escaras y de cuerpo, los cuales no han sido autorizados por parte de la EPS al no encontrarse incluidos dentro de las coberturas del plan obligatorio de salud. Se concede la Tutela y ordena suministre los pañales, crema antiescaras y pañitos húmedos requeridos por el paciente en la cantidad y en la periodicidad determinada por el médico tratante. Mediante impunación del 21 de febrero de 2011 se adiciona el recobro ante el Fosyga incluyendo los relativos a los pañales mensuales, las cremas anti escaras y pañitos húmedos. 2. Acción de Tutela del 13 de abril de 2011 por presentar un accidente de tránsito el 22 de marzo de 2010 que le ocasionó secuelas e incapacidad laboral con una pérdida del 94.4%, razón por la cual la empresa Reimpodiesel finaliza el vínculo contractual, por lo que Compensar EPS interrumpe la prestación del servicio y se direcciona para su atención por el régimen subsidiado. Se concede la Tutela y ordena que Compensar EPS garantice la continuidad en la atención médica integral que demande el paciente de conformidad con los requerimientos del médico tratante y con ocasión a su diagnóstico de trauma craneo encefálico severo con secuelas neurológicas irreversibles. Mediante impugnación del 30 de mayo de 2011 se concede el derecho fundamental de estabilidad laboral y ordena a Reimpodiesel reintegrar al paciente, así como indeminzar con 180 días de salario, afiliarlo a Compensar EPS. 3. Acción de Tutela del 27 de abril de 2011 para el suministro de los elementos de higiene y aseo como pañales, paños húmedos, cremas antiescaras ante el estado vegetativo en el que se encuentra y no cuenta con los recursos necesarios para su adquisición. Por parte de la EPS fueron negados porque no hacen parte de las coberturas del POS. Se niega la acción de Tutela por carencia actual del objeto. Mediante impugnación del 30 de marzo de 2011 se decreta la nulidad de lo actuado y se ordena estudiar la viabilidad de emitir medida provisional que garantice la protección de los derechos fundamentales del actor. 4. Acción de Tutela del 8 de julio de 2013 para la cobertura de los elementos que requiere para su mantenimiento higiénico de aseo y cuidado personal como son los pañales, pañitos húmedos y crema anti escaras y de cuerpo Marly, Lubriderm, Acid Mantle; los productos destinados a la nutrición del paciente Proteínas, Carboh, Vitaminas de bajo residuo 1500 ml, oral 18, suspensión oral y las demás que ordene el médico tratante, así como el tratamiento con terapias físicas, respiratorias, ocupacional y del lenguaje, con exoneración de copagos. Mediante impugnación del 3 de septiembre de 2013 se niega el recobro ante el Fosyg, ya que no es el Juez Constitucional al que le compete pronunciarse sobre el recobro, y será la EPS la que deba adelantar el trámite administrativo que considere pertinente. Mediante aclaración del 1° de julio del 2015 a través del cual se impugnó la decisión tomada por la primera instancia de sancionar a la EPS Compensar por no cumplir el fallo de Tutela al haberse ordenado tratamiento de rehabilitación en institución especializada, enfermería las 24 horas, traslados para cumplir citas y que se realicen en ambulancia, y se le suministren los elementos e insumos suficientes para el cuidado y manejo del paciente, aclarándose que se le han brindado los servicios requeridos de conformidad a lo establecido en la historia clínica de la Universidad de la Sabana. Igualmente se le han brindado las terapias físicas, ocupacional, del lenguaje, pañales, pañitos húmedos, cremas para el cuerpo, así como el tratamiento integral. Se decreta la nulidad de la sanción realizada por la primera instancia en la medida que se evidenció el cumplimiento de lo impartido y ordenado en el fallo de Tutela instaurado."/>
    <n v="40"/>
    <n v="25828"/>
    <s v="900285194-8"/>
    <s v="FARMACIA INSTITUCIONAL SAS"/>
    <s v="2010-00106"/>
    <m/>
    <x v="1"/>
    <s v="I679"/>
    <s v="ENFERMEDAD CEREBROVASCULAR- NO ESPECIFICADA"/>
    <n v="999002651"/>
    <s v="CREMA MARLY"/>
    <n v="1101"/>
    <s v="La tecnología en salud No POS es consecuencia de un accidente de tránsito "/>
    <s v="Tecnología en salud No POS es consecuencia de un accidente de tránsito"/>
    <s v="No se acepta glosa. Se adjunta carta de certificacion de superacion de tope SOAT por parte de la aseguradora."/>
    <n v="251000"/>
    <n v="697100"/>
    <x v="2"/>
    <s v="MULTIPLE"/>
    <n v="20"/>
    <d v="2014-07-18T00:00:00"/>
    <d v="2017-07-17T00:00:00"/>
  </r>
  <r>
    <m/>
    <n v="714715"/>
    <n v="101296193"/>
    <n v="2"/>
    <s v="NELSON ANDRES CHALA GAMEZ"/>
    <s v="CC"/>
    <n v="80186603"/>
    <d v="2013-11-08T00:00:00"/>
    <d v="2013-12-16T00:00:00"/>
    <d v="2014-03-12T00:00:00"/>
    <d v="2010-12-15T00:00:00"/>
    <s v="Paciente con cuatro fallos de Tutela: 1. Acción de Tutela del 15 de diciembre de 2010 por haber sufrido un accidente de tránsito, quedando con un trauma craneo encefálico severo con secuelas neurológicas irreversibles, por lo que a la fecha su estado es vegetativo, y requiere para su mantenimiento de higiene, aseo, y cuidados personales, de elementos como pañales húmedos, cremas anti escaras y de cuerpo, los cuales no han sido autorizados por parte de la EPS al no encontrarse incluidos dentro de las coberturas del plan obligatorio de salud. Se concede la Tutela y ordena suministre los pañales, crema antiescaras y pañitos húmedos requeridos por el paciente en la cantidad y en la periodicidad determinada por el médico tratante. Mediante impunación del 21 de febrero de 2011 se adiciona el recobro ante el Fosyga incluyendo los relativos a los pañales mensuales, las cremas anti escaras y pañitos húmedos. 2. Acción de Tutela del 13 de abril de 2011 por presentar un accidente de tránsito el 22 de marzo de 2010 que le ocasionó secuelas e incapacidad laboral con una pérdida del 94.4%, razón por la cual la empresa Reimpodiesel finaliza el vínculo contractual, por lo que Compensar EPS interrumpe la prestación del servicio y se direcciona para su atención por el régimen subsidiado. Se concede la Tutela y ordena que Compensar EPS garantice la continuidad en la atención médica integral que demande el paciente de conformidad con los requerimientos del médico tratante y con ocasión a su diagnóstico de trauma craneo encefálico severo con secuelas neurológicas irreversibles. Mediante impugnación del 30 de mayo de 2011 se concede el derecho fundamental de estabilidad laboral y ordena a Reimpodiesel reintegrar al paciente, así como indeminzar con 180 días de salario, afiliarlo a Compensar EPS. 3. Acción de Tutela del 27 de abril de 2011 para el suministro de los elementos de higiene y aseo como pañales, paños húmedos, cremas antiescaras ante el estado vegetativo en el que se encuentra y no cuenta con los recursos necesarios para su adquisición. Por parte de la EPS fueron negados porque no hacen parte de las coberturas del POS. Se niega la acción de Tutela por carencia actual del objeto. Mediante impugnación del 30 de marzo de 2011 se decreta la nulidad de lo actuado y se ordena estudiar la viabilidad de emitir medida provisional que garantice la protección de los derechos fundamentales del actor. 4. Acción de Tutela del 8 de julio de 2013 para la cobertura de los elementos que requiere para su mantenimiento higiénico de aseo y cuidado personal como son los pañales, pañitos húmedos y crema anti escaras y de cuerpo Marly, Lubriderm, Acid Mantle; los productos destinados a la nutrición del paciente Proteínas, Carboh, Vitaminas de bajo residuo 1500 ml, oral 18, suspensión oral y las demás que ordene el médico tratante, así como el tratamiento con terapias físicas, respiratorias, ocupacional y del lenguaje, con exoneración de copagos. Mediante impugnación del 3 de septiembre de 2013 se niega el recobro ante el Fosyg, ya que no es el Juez Constitucional al que le compete pronunciarse sobre el recobro, y será la EPS la que deba adelantar el trámite administrativo que considere pertinente. Mediante aclaración del 1° de julio del 2015 a través del cual se impugnó la decisión tomada por la primera instancia de sancionar a la EPS Compensar por no cumplir el fallo de Tutela al haberse ordenado tratamiento de rehabilitación en institución especializada, enfermería las 24 horas, traslados para cumplir citas y que se realicen en ambulancia, y se le suministren los elementos e insumos suficientes para el cuidado y manejo del paciente, aclarándose que se le han brindado los servicios requeridos de conformidad a lo establecido en la historia clínica de la Universidad de la Sabana. Igualmente se le han brindado las terapias físicas, ocupacional, del lenguaje, pañales, pañitos húmedos, cremas para el cuerpo, así como el tratamiento integral. Se decreta la nulidad de la sanción realizada por la primera instancia en la medida que se evidenció el cumplimiento de lo impartido y ordenado en el fallo de Tutela instaurado."/>
    <n v="40"/>
    <n v="25828"/>
    <s v="900285194-8"/>
    <s v="FARMACIA INSTITUCIONAL SAS"/>
    <s v="2010-00106"/>
    <m/>
    <x v="1"/>
    <s v="I679"/>
    <s v="ENFERMEDAD CEREBROVASCULAR- NO ESPECIFICADA"/>
    <n v="999001738"/>
    <s v="PAÑAL TENA SLIP T, L UNIDAD"/>
    <n v="701"/>
    <s v="Lo recobrado corresponde a una exclusión del POS y no se encuentra debidamente justificada en el Acta de CTC u ordenada expresamente en el fallo de tutela "/>
    <s v=" La tecnologÍa recobrada es una exclusion del POS y no se encuentra expresamente ordenada en el fallo de tutela"/>
    <s v="No se acepta glosa. Se adjunta formato de justificación medica de tecnologías en salud ordenadas por fallos de tutela que no es expreso ó que ordena tratamiento integral, donde el médico de la EPS justifica la conexidad de la técnología recobrada con el Fallo de Tutela."/>
    <n v="369720"/>
    <m/>
    <x v="2"/>
    <s v="MULTIPLE"/>
    <n v="20"/>
    <d v="2014-07-18T00:00:00"/>
    <d v="2017-07-17T00:00:00"/>
  </r>
  <r>
    <m/>
    <n v="714715"/>
    <n v="101296193"/>
    <n v="2"/>
    <s v="NELSON ANDRES CHALA GAMEZ"/>
    <s v="CC"/>
    <n v="80186603"/>
    <d v="2013-11-08T00:00:00"/>
    <d v="2013-12-16T00:00:00"/>
    <d v="2014-03-12T00:00:00"/>
    <d v="2010-12-15T00:00:00"/>
    <s v="Paciente con cuatro fallos de Tutela: 1. Acción de Tutela del 15 de diciembre de 2010 por haber sufrido un accidente de tránsito, quedando con un trauma craneo encefálico severo con secuelas neurológicas irreversibles, por lo que a la fecha su estado es vegetativo, y requiere para su mantenimiento de higiene, aseo, y cuidados personales, de elementos como pañales húmedos, cremas anti escaras y de cuerpo, los cuales no han sido autorizados por parte de la EPS al no encontrarse incluidos dentro de las coberturas del plan obligatorio de salud. Se concede la Tutela y ordena suministre los pañales, crema antiescaras y pañitos húmedos requeridos por el paciente en la cantidad y en la periodicidad determinada por el médico tratante. Mediante impunación del 21 de febrero de 2011 se adiciona el recobro ante el Fosyga incluyendo los relativos a los pañales mensuales, las cremas anti escaras y pañitos húmedos. 2. Acción de Tutela del 13 de abril de 2011 por presentar un accidente de tránsito el 22 de marzo de 2010 que le ocasionó secuelas e incapacidad laboral con una pérdida del 94.4%, razón por la cual la empresa Reimpodiesel finaliza el vínculo contractual, por lo que Compensar EPS interrumpe la prestación del servicio y se direcciona para su atención por el régimen subsidiado. Se concede la Tutela y ordena que Compensar EPS garantice la continuidad en la atención médica integral que demande el paciente de conformidad con los requerimientos del médico tratante y con ocasión a su diagnóstico de trauma craneo encefálico severo con secuelas neurológicas irreversibles. Mediante impugnación del 30 de mayo de 2011 se concede el derecho fundamental de estabilidad laboral y ordena a Reimpodiesel reintegrar al paciente, así como indeminzar con 180 días de salario, afiliarlo a Compensar EPS. 3. Acción de Tutela del 27 de abril de 2011 para el suministro de los elementos de higiene y aseo como pañales, paños húmedos, cremas antiescaras ante el estado vegetativo en el que se encuentra y no cuenta con los recursos necesarios para su adquisición. Por parte de la EPS fueron negados porque no hacen parte de las coberturas del POS. Se niega la acción de Tutela por carencia actual del objeto. Mediante impugnación del 30 de marzo de 2011 se decreta la nulidad de lo actuado y se ordena estudiar la viabilidad de emitir medida provisional que garantice la protección de los derechos fundamentales del actor. 4. Acción de Tutela del 8 de julio de 2013 para la cobertura de los elementos que requiere para su mantenimiento higiénico de aseo y cuidado personal como son los pañales, pañitos húmedos y crema anti escaras y de cuerpo Marly, Lubriderm, Acid Mantle; los productos destinados a la nutrición del paciente Proteínas, Carboh, Vitaminas de bajo residuo 1500 ml, oral 18, suspensión oral y las demás que ordene el médico tratante, así como el tratamiento con terapias físicas, respiratorias, ocupacional y del lenguaje, con exoneración de copagos. Mediante impugnación del 3 de septiembre de 2013 se niega el recobro ante el Fosyg, ya que no es el Juez Constitucional al que le compete pronunciarse sobre el recobro, y será la EPS la que deba adelantar el trámite administrativo que considere pertinente. Mediante aclaración del 1° de julio del 2015 a través del cual se impugnó la decisión tomada por la primera instancia de sancionar a la EPS Compensar por no cumplir el fallo de Tutela al haberse ordenado tratamiento de rehabilitación en institución especializada, enfermería las 24 horas, traslados para cumplir citas y que se realicen en ambulancia, y se le suministren los elementos e insumos suficientes para el cuidado y manejo del paciente, aclarándose que se le han brindado los servicios requeridos de conformidad a lo establecido en la historia clínica de la Universidad de la Sabana. Igualmente se le han brindado las terapias físicas, ocupacional, del lenguaje, pañales, pañitos húmedos, cremas para el cuerpo, así como el tratamiento integral. Se decreta la nulidad de la sanción realizada por la primera instancia en la medida que se evidenció el cumplimiento de lo impartido y ordenado en el fallo de Tutela instaurado."/>
    <n v="40"/>
    <n v="25828"/>
    <s v="900285194-8"/>
    <s v="FARMACIA INSTITUCIONAL SAS"/>
    <s v="2010-00106"/>
    <m/>
    <x v="1"/>
    <s v="I679"/>
    <s v="ENFERMEDAD CEREBROVASCULAR- NO ESPECIFICADA"/>
    <n v="999001738"/>
    <s v="PAÑAL TENA SLIP T, L UNIDAD"/>
    <n v="1101"/>
    <s v="La tecnología en salud No POS es consecuencia de un accidente de tránsito "/>
    <s v="Tecnología en salud No POS es consecuencia de un accidente de tránsito"/>
    <s v="No se acepta glosa. Se adjunta carta de certificacion de superacion de tope SOAT por parte de la aseguradora."/>
    <m/>
    <m/>
    <x v="2"/>
    <s v="MULTIPLE"/>
    <n v="20"/>
    <d v="2014-07-18T00:00:00"/>
    <d v="2017-07-17T00:00:00"/>
  </r>
  <r>
    <m/>
    <n v="714715"/>
    <n v="101296193"/>
    <n v="3"/>
    <s v="NELSON ANDRES CHALA GAMEZ"/>
    <s v="CC"/>
    <n v="80186603"/>
    <d v="2013-11-08T00:00:00"/>
    <d v="2013-12-16T00:00:00"/>
    <d v="2014-03-12T00:00:00"/>
    <d v="2010-12-15T00:00:00"/>
    <s v="Paciente con cuatro fallos de Tutela: 1. Acción de Tutela del 15 de diciembre de 2010 por haber sufrido un accidente de tránsito, quedando con un trauma craneo encefálico severo con secuelas neurológicas irreversibles, por lo que a la fecha su estado es vegetativo, y requiere para su mantenimiento de higiene, aseo, y cuidados personales, de elementos como pañales húmedos, cremas anti escaras y de cuerpo, los cuales no han sido autorizados por parte de la EPS al no encontrarse incluidos dentro de las coberturas del plan obligatorio de salud. Se concede la Tutela y ordena suministre los pañales, crema antiescaras y pañitos húmedos requeridos por el paciente en la cantidad y en la periodicidad determinada por el médico tratante. Mediante impunación del 21 de febrero de 2011 se adiciona el recobro ante el Fosyga incluyendo los relativos a los pañales mensuales, las cremas anti escaras y pañitos húmedos. 2. Acción de Tutela del 13 de abril de 2011 por presentar un accidente de tránsito el 22 de marzo de 2010 que le ocasionó secuelas e incapacidad laboral con una pérdida del 94.4%, razón por la cual la empresa Reimpodiesel finaliza el vínculo contractual, por lo que Compensar EPS interrumpe la prestación del servicio y se direcciona para su atención por el régimen subsidiado. Se concede la Tutela y ordena que Compensar EPS garantice la continuidad en la atención médica integral que demande el paciente de conformidad con los requerimientos del médico tratante y con ocasión a su diagnóstico de trauma craneo encefálico severo con secuelas neurológicas irreversibles. Mediante impugnación del 30 de mayo de 2011 se concede el derecho fundamental de estabilidad laboral y ordena a Reimpodiesel reintegrar al paciente, así como indeminzar con 180 días de salario, afiliarlo a Compensar EPS. 3. Acción de Tutela del 27 de abril de 2011 para el suministro de los elementos de higiene y aseo como pañales, paños húmedos, cremas antiescaras ante el estado vegetativo en el que se encuentra y no cuenta con los recursos necesarios para su adquisición. Por parte de la EPS fueron negados porque no hacen parte de las coberturas del POS. Se niega la acción de Tutela por carencia actual del objeto. Mediante impugnación del 30 de marzo de 2011 se decreta la nulidad de lo actuado y se ordena estudiar la viabilidad de emitir medida provisional que garantice la protección de los derechos fundamentales del actor. 4. Acción de Tutela del 8 de julio de 2013 para la cobertura de los elementos que requiere para su mantenimiento higiénico de aseo y cuidado personal como son los pañales, pañitos húmedos y crema anti escaras y de cuerpo Marly, Lubriderm, Acid Mantle; los productos destinados a la nutrición del paciente Proteínas, Carboh, Vitaminas de bajo residuo 1500 ml, oral 18, suspensión oral y las demás que ordene el médico tratante, así como el tratamiento con terapias físicas, respiratorias, ocupacional y del lenguaje, con exoneración de copagos. Mediante impugnación del 3 de septiembre de 2013 se niega el recobro ante el Fosyg, ya que no es el Juez Constitucional al que le compete pronunciarse sobre el recobro, y será la EPS la que deba adelantar el trámite administrativo que considere pertinente. Mediante aclaración del 1° de julio del 2015 a través del cual se impugnó la decisión tomada por la primera instancia de sancionar a la EPS Compensar por no cumplir el fallo de Tutela al haberse ordenado tratamiento de rehabilitación en institución especializada, enfermería las 24 horas, traslados para cumplir citas y que se realicen en ambulancia, y se le suministren los elementos e insumos suficientes para el cuidado y manejo del paciente, aclarándose que se le han brindado los servicios requeridos de conformidad a lo establecido en la historia clínica de la Universidad de la Sabana. Igualmente se le han brindado las terapias físicas, ocupacional, del lenguaje, pañales, pañitos húmedos, cremas para el cuerpo, así como el tratamiento integral. Se decreta la nulidad de la sanción realizada por la primera instancia en la medida que se evidenció el cumplimiento de lo impartido y ordenado en el fallo de Tutela instaurado."/>
    <n v="40"/>
    <n v="25828"/>
    <s v="900285194-8"/>
    <s v="FARMACIA INSTITUCIONAL SAS"/>
    <s v="2010-00106"/>
    <m/>
    <x v="1"/>
    <s v="I679"/>
    <s v="ENFERMEDAD CEREBROVASCULAR- NO ESPECIFICADA"/>
    <n v="999001586"/>
    <s v="PAÑITOS HUMEDOS PEQUEÑIN X 50"/>
    <n v="1101"/>
    <s v="La tecnología en salud No POS es consecuencia de un accidente de tránsito "/>
    <s v="Tecnología en salud No POS es consecuencia de un accidente de tránsito"/>
    <s v="No se acepta glosa. Se adjunta carta de certificacion de superacion de tope SOAT por parte de la aseguradora."/>
    <n v="76380"/>
    <m/>
    <x v="2"/>
    <s v="MULTIPLE"/>
    <n v="20"/>
    <d v="2014-07-18T00:00:00"/>
    <d v="2017-07-17T00:00:00"/>
  </r>
  <r>
    <n v="718349"/>
    <n v="718349"/>
    <n v="101360275"/>
    <n v="1"/>
    <s v="NATALIA NICOLE RAMIREZ HERRERA"/>
    <s v="RC"/>
    <n v="1127944191"/>
    <d v="2013-09-15T00:00:00"/>
    <d v="2013-09-25T00:00:00"/>
    <d v="2014-03-14T00:00:00"/>
    <m/>
    <m/>
    <n v="2"/>
    <n v="1040286"/>
    <s v="830138802-5"/>
    <s v="FUNDACION SALUD BOSQUE"/>
    <s v="2050-32"/>
    <d v="2013-09-17T00:00:00"/>
    <x v="0"/>
    <s v="T784"/>
    <s v="ALERGIA NO ESPECIFICADA"/>
    <s v="19990906-01-0N05BB01"/>
    <s v="HIDROXICINA CLORHIDRATO 2.5MG/ML SOLUCION ORAL"/>
    <n v="405"/>
    <s v="La factura de venta o documento equivalente no se aporta o no contiene la informacion requerida "/>
    <s v="La factura Nro. () no incluye el detalle de cargos expedido por el proveedor y no se anexa una certificacion del representante legal de la entidad "/>
    <s v="No se acepta glosa. Se adjunta el detallado de la factura IPS 2-1040286 donde se encuentra la cantidad, valor unitario y valor total del servicio recobrado."/>
    <n v="24020"/>
    <n v="24020"/>
    <x v="2"/>
    <s v="MULTIPLE"/>
    <n v="20"/>
    <d v="2014-07-18T00:00:00"/>
    <d v="2017-07-17T00:00:00"/>
  </r>
  <r>
    <m/>
    <n v="718349"/>
    <n v="101360275"/>
    <n v="1"/>
    <s v="NATALIA NICOLE RAMIREZ HERRERA"/>
    <s v="RC"/>
    <n v="1127944191"/>
    <d v="2013-09-15T00:00:00"/>
    <d v="2013-09-25T00:00:00"/>
    <d v="2014-03-14T00:00:00"/>
    <m/>
    <m/>
    <n v="2"/>
    <n v="1040286"/>
    <s v="830138802-5"/>
    <s v="FUNDACION SALUD BOSQUE"/>
    <s v="2050-32"/>
    <d v="2013-09-17T00:00:00"/>
    <x v="0"/>
    <s v="T784"/>
    <s v="ALERGIA NO ESPECIFICADA"/>
    <s v="19990906-01-0N05BB01"/>
    <s v="HIDROXICINA CLORHIDRATO 2.5MG/ML SOLUCION ORAL"/>
    <n v="501"/>
    <s v="No se evidencia la entrega de la tecnología en salud No POS objeto de recobro"/>
    <s v="La entidad recobrante no aporta documento con la firma o número de identificación del paciente, su representante, responsable, acudiente o de quien recibe la tecnología como constancia de recibido en la factura de venta o documento equivalente, fórmula médica, orden médica, certificación de prestador o formato diseñado para tal fin, cuando se trate de atención ambulatoria"/>
    <s v="No se acepta glosa,Siendo un evento Hospitalario, se adjuntó ( epicrisis o resumen de historia Clínica) donde se evidencia la formulación de la Tecnología No POS durante el evento hospitalario, este documento cuenta con el nombre, firma y registro médico del galeno que la elaboró."/>
    <m/>
    <m/>
    <x v="2"/>
    <s v="MULTIPLE"/>
    <n v="20"/>
    <d v="2014-07-18T00:00:00"/>
    <d v="2017-07-17T00:00:00"/>
  </r>
  <r>
    <m/>
    <n v="718349"/>
    <n v="101360275"/>
    <n v="1"/>
    <s v="NATALIA NICOLE RAMIREZ HERRERA"/>
    <s v="RC"/>
    <n v="1127944191"/>
    <d v="2013-09-15T00:00:00"/>
    <d v="2013-09-25T00:00:00"/>
    <d v="2014-03-14T00:00:00"/>
    <m/>
    <m/>
    <n v="2"/>
    <n v="1040286"/>
    <s v="830138802-5"/>
    <s v="FUNDACION SALUD BOSQUE"/>
    <s v="2050-32"/>
    <d v="2013-09-17T00:00:00"/>
    <x v="0"/>
    <s v="T784"/>
    <s v="ALERGIA NO ESPECIFICADA"/>
    <s v="19990906-01-0N05BB01"/>
    <s v="HIDROXICINA CLORHIDRATO 2.5MG/ML SOLUCION ORAL"/>
    <n v="902"/>
    <s v="El usuario no es consistente en los diferentes soportes del recobro"/>
    <s v="El nombre del usuario incluido en la solicitud de recobro es diferente a la Base de Datos Unica de Afiliados - BDUA"/>
    <s v="No se acepta glosa, el usuario se encuentra afiliado a la EPS COMPENSAR para la fecha de prestación del servicio(15/09/2013), los nombres RC 11127944191 NATALIA NICOLE RAMIREZ HERRERA registrados en los documentos esenciales del recobro corresponden a la condición de afiliación en el momento de la prestación del servicio y evidenciándose como dato trazador el tipo y número de identificación RC 11127944191 . Siendo este atributo considerado en la Res. 4244 de 2015 &quot;Por la cual se establecen los términos, formatos y requisitos para el reconocimiento y pago de los recobros y reclamaciones en virtud de lo dispuesto en el literal C del Art. 73 de la Ley 1753 de 2015&quot;. Artículo 9, brinda la posibilidad cuando existan diferencias realizar la validación adjuntando el formulario de afiliación."/>
    <m/>
    <m/>
    <x v="2"/>
    <s v="MULTIPLE"/>
    <n v="20"/>
    <d v="2014-07-18T00:00:00"/>
    <d v="2017-07-17T00:00:00"/>
  </r>
  <r>
    <m/>
    <n v="718349"/>
    <n v="101360275"/>
    <n v="1"/>
    <s v="NATALIA NICOLE RAMIREZ HERRERA"/>
    <s v="RC"/>
    <n v="1127944191"/>
    <d v="2013-09-15T00:00:00"/>
    <d v="2013-09-25T00:00:00"/>
    <d v="2014-03-14T00:00:00"/>
    <m/>
    <m/>
    <n v="2"/>
    <n v="1040286"/>
    <s v="830138802-5"/>
    <s v="FUNDACION SALUD BOSQUE"/>
    <s v="2050-32"/>
    <d v="2013-09-17T00:00:00"/>
    <x v="0"/>
    <s v="T784"/>
    <s v="ALERGIA NO ESPECIFICADA"/>
    <s v="19990906-01-0N05BB01"/>
    <s v="HIDROXICINA CLORHIDRATO 2.5MG/ML SOLUCION ORAL"/>
    <n v="1904"/>
    <s v="La orden o formula medica no evidencia la prescripcion "/>
    <s v="No aporta orden y/o formula medica"/>
    <s v="No se acepta glosa. Se adjunta epicrisis o resumen de historia Clinica donde se evidencia la formulación de la Tecnología No POS durante el evento hospitalario, este documento cuenta con el nombre, firma y registro médico del galeno que la elaboró."/>
    <m/>
    <m/>
    <x v="2"/>
    <s v="MULTIPLE"/>
    <n v="20"/>
    <d v="2014-07-18T00:00:00"/>
    <d v="2017-07-17T00:00:00"/>
  </r>
  <r>
    <n v="719623"/>
    <n v="719623"/>
    <n v="101363653"/>
    <n v="1"/>
    <s v="EDWIN ALEXANDER RAMOS SARMIENTO"/>
    <s v="TI"/>
    <n v="96052609248"/>
    <d v="2013-12-26T00:00:00"/>
    <d v="2014-01-24T00:00:00"/>
    <d v="2014-03-12T00:00:00"/>
    <d v="2007-06-05T00:00:00"/>
    <s v="Acción de tutela del 5 de junio de 2007 para el suministro del medicamento Oxcarbacepina, el cual fue negado por la EPS Compensar por encontrarse fuera del POS. Se concede la tutela y ordena entregue inmediatamente el medicamento Oxcarbacepina, igualmente autorice los demás procedimientos, entrega de medicamentos, modificaciones de los mismos, hospitalizaciones, UCI, Terapias, exámenes, controles que requiera conforme al diagnóstico de Secuelas de hipoxia, síndrome de West y retardo global del desarrollo. "/>
    <n v="205"/>
    <n v="423409"/>
    <s v="816001182-7"/>
    <s v="AUDIFARMA S.A."/>
    <s v="2007-318"/>
    <m/>
    <x v="1"/>
    <s v="G408"/>
    <s v="OTRAS EPILEPSIAS"/>
    <s v="00051881-01-0N03AG04"/>
    <s v="SABRIL"/>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26180"/>
    <n v="956980"/>
    <x v="2"/>
    <s v="MULTIPLE"/>
    <n v="20"/>
    <d v="2014-07-18T00:00:00"/>
    <d v="2017-07-17T00:00:00"/>
  </r>
  <r>
    <m/>
    <n v="719623"/>
    <n v="101363653"/>
    <n v="1"/>
    <s v="EDWIN ALEXANDER RAMOS SARMIENTO"/>
    <s v="TI"/>
    <n v="96052609248"/>
    <d v="2013-12-26T00:00:00"/>
    <d v="2014-01-24T00:00:00"/>
    <d v="2014-03-12T00:00:00"/>
    <d v="2007-06-05T00:00:00"/>
    <s v="Acción de tutela del 5 de junio de 2007 para el suministro del medicamento Oxcarbacepina, el cual fue negado por la EPS Compensar por encontrarse fuera del POS. Se concede la tutela y ordena entregue inmediatamente el medicamento Oxcarbacepina, igualmente autorice los demás procedimientos, entrega de medicamentos, modificaciones de los mismos, hospitalizaciones, UCI, Terapias, exámenes, controles que requiera conforme al diagnóstico de Secuelas de hipoxia, síndrome de West y retardo global del desarrollo. "/>
    <n v="205"/>
    <n v="423409"/>
    <s v="816001182-7"/>
    <s v="AUDIFARMA S.A."/>
    <s v="2007-318"/>
    <m/>
    <x v="1"/>
    <s v="G408"/>
    <s v="OTRAS EPILEPSIAS"/>
    <s v="00051881-01-0N03AG04"/>
    <s v="SABRIL"/>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x v="2"/>
    <s v="MULTIPLE"/>
    <n v="20"/>
    <d v="2014-07-18T00:00:00"/>
    <d v="2017-07-17T00:00:00"/>
  </r>
  <r>
    <m/>
    <n v="719623"/>
    <n v="101363653"/>
    <n v="2"/>
    <s v="EDWIN ALEXANDER RAMOS SARMIENTO"/>
    <s v="TI"/>
    <n v="96052609248"/>
    <d v="2013-12-26T00:00:00"/>
    <d v="2014-01-24T00:00:00"/>
    <d v="2014-03-12T00:00:00"/>
    <d v="2007-06-05T00:00:00"/>
    <s v="Acción de tutela del 5 de junio de 2007 para el suministro del medicamento Oxcarbacepina, el cual fue negado por la EPS Compensar por encontrarse fuera del POS. Se concede la tutela y ordena entregue inmediatamente el medicamento Oxcarbacepina, igualmente autorice los demás procedimientos, entrega de medicamentos, modificaciones de los mismos, hospitalizaciones, UCI, Terapias, exámenes, controles que requiera conforme al diagnóstico de Secuelas de hipoxia, síndrome de West y retardo global del desarrollo. "/>
    <n v="205"/>
    <n v="423409"/>
    <s v="816001182-7"/>
    <s v="AUDIFARMA S.A."/>
    <s v="2007-318"/>
    <m/>
    <x v="1"/>
    <s v="G408"/>
    <s v="OTRAS EPILEPSIAS"/>
    <s v="19936411-01-0N03AX14"/>
    <s v="KEPPRA ® TABLETAS 1000 MG"/>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394830"/>
    <m/>
    <x v="2"/>
    <s v="MULTIPLE"/>
    <n v="20"/>
    <d v="2014-07-18T00:00:00"/>
    <d v="2017-07-17T00:00:00"/>
  </r>
  <r>
    <m/>
    <n v="719623"/>
    <n v="101363653"/>
    <n v="2"/>
    <s v="EDWIN ALEXANDER RAMOS SARMIENTO"/>
    <s v="TI"/>
    <n v="96052609248"/>
    <d v="2013-12-26T00:00:00"/>
    <d v="2014-01-24T00:00:00"/>
    <d v="2014-03-12T00:00:00"/>
    <d v="2007-06-05T00:00:00"/>
    <s v="Acción de tutela del 5 de junio de 2007 para el suministro del medicamento Oxcarbacepina, el cual fue negado por la EPS Compensar por encontrarse fuera del POS. Se concede la tutela y ordena entregue inmediatamente el medicamento Oxcarbacepina, igualmente autorice los demás procedimientos, entrega de medicamentos, modificaciones de los mismos, hospitalizaciones, UCI, Terapias, exámenes, controles que requiera conforme al diagnóstico de Secuelas de hipoxia, síndrome de West y retardo global del desarrollo. "/>
    <n v="205"/>
    <n v="423409"/>
    <s v="816001182-7"/>
    <s v="AUDIFARMA S.A."/>
    <s v="2007-318"/>
    <m/>
    <x v="1"/>
    <s v="G408"/>
    <s v="OTRAS EPILEPSIAS"/>
    <s v="19936411-01-0N03AX14"/>
    <s v="KEPPRA ® TABLETAS 100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x v="2"/>
    <s v="MULTIPLE"/>
    <n v="20"/>
    <d v="2014-07-18T00:00:00"/>
    <d v="2017-07-17T00:00:00"/>
  </r>
  <r>
    <m/>
    <n v="719623"/>
    <n v="101363653"/>
    <n v="3"/>
    <s v="EDWIN ALEXANDER RAMOS SARMIENTO"/>
    <s v="TI"/>
    <n v="96052609248"/>
    <d v="2013-12-26T00:00:00"/>
    <d v="2014-01-24T00:00:00"/>
    <d v="2014-03-12T00:00:00"/>
    <d v="2007-06-05T00:00:00"/>
    <s v="Acción de tutela del 5 de junio de 2007 para el suministro del medicamento Oxcarbacepina, el cual fue negado por la EPS Compensar por encontrarse fuera del POS. Se concede la tutela y ordena entregue inmediatamente el medicamento Oxcarbacepina, igualmente autorice los demás procedimientos, entrega de medicamentos, modificaciones de los mismos, hospitalizaciones, UCI, Terapias, exámenes, controles que requiera conforme al diagnóstico de Secuelas de hipoxia, síndrome de West y retardo global del desarrollo. "/>
    <n v="205"/>
    <n v="423542"/>
    <s v="816001182-7"/>
    <s v="AUDIFARMA S.A."/>
    <s v="2007-318"/>
    <m/>
    <x v="1"/>
    <s v="G408"/>
    <s v="OTRAS EPILEPSIAS"/>
    <s v="00044747-01-0N05BA09"/>
    <s v="URBADAN 20 MG"/>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335970"/>
    <m/>
    <x v="2"/>
    <s v="MULTIPLE"/>
    <n v="20"/>
    <d v="2014-07-18T00:00:00"/>
    <d v="2017-07-17T00:00:00"/>
  </r>
  <r>
    <m/>
    <n v="719623"/>
    <n v="101363653"/>
    <n v="3"/>
    <s v="EDWIN ALEXANDER RAMOS SARMIENTO"/>
    <s v="TI"/>
    <n v="96052609248"/>
    <d v="2013-12-26T00:00:00"/>
    <d v="2014-01-24T00:00:00"/>
    <d v="2014-03-12T00:00:00"/>
    <d v="2007-06-05T00:00:00"/>
    <s v="Acción de tutela del 5 de junio de 2007 para el suministro del medicamento Oxcarbacepina, el cual fue negado por la EPS Compensar por encontrarse fuera del POS. Se concede la tutela y ordena entregue inmediatamente el medicamento Oxcarbacepina, igualmente autorice los demás procedimientos, entrega de medicamentos, modificaciones de los mismos, hospitalizaciones, UCI, Terapias, exámenes, controles que requiera conforme al diagnóstico de Secuelas de hipoxia, síndrome de West y retardo global del desarrollo. "/>
    <n v="205"/>
    <n v="423542"/>
    <s v="816001182-7"/>
    <s v="AUDIFARMA S.A."/>
    <s v="2007-318"/>
    <m/>
    <x v="1"/>
    <s v="G408"/>
    <s v="OTRAS EPILEPSIAS"/>
    <s v="00044747-01-0N05BA09"/>
    <s v="URBADAN 2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x v="2"/>
    <s v="MULTIPLE"/>
    <n v="20"/>
    <d v="2014-07-18T00:00:00"/>
    <d v="2017-07-17T00:00:00"/>
  </r>
  <r>
    <n v="721643"/>
    <n v="721643"/>
    <n v="101362206"/>
    <n v="3"/>
    <s v="WILSON YESID GARCIA SANCHEZ"/>
    <s v="CC"/>
    <n v="1013627662"/>
    <d v="2014-01-02T00:00:00"/>
    <d v="2014-01-24T00:00:00"/>
    <d v="2014-03-12T00:00:00"/>
    <m/>
    <m/>
    <s v="FV"/>
    <n v="3185330"/>
    <s v="860090566-1"/>
    <s v="CLINICA DEL OCCIDENTE S.A."/>
    <s v="2170-2"/>
    <d v="2013-12-31T00:00:00"/>
    <x v="0"/>
    <s v="E46X"/>
    <s v="DESNUTRICION PROTEICOCALORICA - NO ESPECIFICADA"/>
    <s v="00054710-02-0A11AA03"/>
    <s v="ENSURE LIQUIDO"/>
    <n v="1101"/>
    <s v="La tecnología en salud No POS es consecuencia de un accidente de tránsito "/>
    <s v="Tecnología en salud No POS es consecuencia de un accidente de tránsito"/>
    <s v="No se acepta glosa. Se adjunta carta de certificacion de superacion de tope SOAT por parte de la aseguradora."/>
    <n v="53526"/>
    <n v="2787994"/>
    <x v="2"/>
    <s v="UNICA"/>
    <n v="20"/>
    <d v="2014-07-18T00:00:00"/>
    <d v="2017-07-17T00:00:00"/>
  </r>
  <r>
    <m/>
    <n v="721643"/>
    <n v="101362206"/>
    <n v="4"/>
    <s v="WILSON YESID GARCIA SANCHEZ"/>
    <s v="CC"/>
    <n v="1013627662"/>
    <d v="2014-01-02T00:00:00"/>
    <d v="2014-01-24T00:00:00"/>
    <d v="2014-03-12T00:00:00"/>
    <m/>
    <m/>
    <s v="FV"/>
    <n v="3185330"/>
    <s v="860090566-1"/>
    <s v="CLINICA DEL OCCIDENTE S.A."/>
    <s v="2094-3"/>
    <d v="2013-10-24T00:00:00"/>
    <x v="0"/>
    <s v="E46X"/>
    <s v="DESNUTRICION PROTEICOCALORICA - NO ESPECIFICADA"/>
    <s v="01981395-02-0B05BA10"/>
    <s v="JEVITY® 2"/>
    <n v="1101"/>
    <s v="La tecnología en salud No POS es consecuencia de un accidente de tránsito "/>
    <s v="Tecnología en salud No POS es consecuencia de un accidente de tránsito"/>
    <s v="No se acepta glosa. Se adjunta carta de certificacion de superacion de tope SOAT por parte de la aseguradora."/>
    <n v="1084358"/>
    <m/>
    <x v="2"/>
    <s v="UNICA"/>
    <n v="20"/>
    <d v="2014-07-18T00:00:00"/>
    <d v="2017-07-17T00:00:00"/>
  </r>
  <r>
    <m/>
    <n v="721643"/>
    <n v="101362206"/>
    <n v="5"/>
    <s v="WILSON YESID GARCIA SANCHEZ"/>
    <s v="CC"/>
    <n v="1013627662"/>
    <d v="2014-01-02T00:00:00"/>
    <d v="2014-01-24T00:00:00"/>
    <d v="2014-03-12T00:00:00"/>
    <m/>
    <m/>
    <s v="FV"/>
    <n v="3185330"/>
    <s v="860090566-1"/>
    <s v="CLINICA DEL OCCIDENTE S.A."/>
    <s v="2112-13"/>
    <d v="2013-11-12T00:00:00"/>
    <x v="0"/>
    <s v="E46X"/>
    <s v="DESNUTRICION PROTEICOCALORICA - NO ESPECIFICADA"/>
    <s v="01981395-02-0B05BA10"/>
    <s v="JEVITY® 2"/>
    <n v="1101"/>
    <s v="La tecnología en salud No POS es consecuencia de un accidente de tránsito "/>
    <s v="Tecnología en salud No POS es consecuencia de un accidente de tránsito"/>
    <s v="No se acepta glosa. Se adjunta carta de certificacion de superacion de tope SOAT por parte de la aseguradora."/>
    <n v="1084358"/>
    <m/>
    <x v="2"/>
    <s v="UNICA"/>
    <n v="20"/>
    <d v="2014-07-18T00:00:00"/>
    <d v="2017-07-17T00:00:00"/>
  </r>
  <r>
    <m/>
    <n v="721643"/>
    <n v="101362206"/>
    <n v="6"/>
    <s v="WILSON YESID GARCIA SANCHEZ"/>
    <s v="CC"/>
    <n v="1013627662"/>
    <d v="2014-01-02T00:00:00"/>
    <d v="2014-01-24T00:00:00"/>
    <d v="2014-03-12T00:00:00"/>
    <m/>
    <m/>
    <s v="FV"/>
    <n v="3185330"/>
    <s v="860090566-1"/>
    <s v="CLINICA DEL OCCIDENTE S.A."/>
    <s v="2132-11"/>
    <d v="2013-11-26T00:00:00"/>
    <x v="0"/>
    <s v="E46X"/>
    <s v="DESNUTRICION PROTEICOCALORICA - NO ESPECIFICADA"/>
    <s v="01981395-02-0B05BA10"/>
    <s v="JEVITY® 2"/>
    <n v="1101"/>
    <s v="La tecnología en salud No POS es consecuencia de un accidente de tránsito "/>
    <s v="Tecnología en salud No POS es consecuencia de un accidente de tránsito"/>
    <s v="No se acepta glosa. Se adjunta carta de certificacion de superacion de tope SOAT por parte de la aseguradora."/>
    <n v="565752"/>
    <m/>
    <x v="2"/>
    <s v="UNICA"/>
    <n v="20"/>
    <d v="2014-07-18T00:00:00"/>
    <d v="2017-07-17T00:00:00"/>
  </r>
  <r>
    <n v="721900"/>
    <n v="721900"/>
    <n v="101360197"/>
    <n v="1"/>
    <s v="CAMILA ANDREA PERAFAN JIMENEZ"/>
    <s v="TI"/>
    <n v="1029143788"/>
    <d v="2013-01-26T00:00:00"/>
    <d v="2013-02-08T00:00:00"/>
    <d v="2014-03-12T00:00:00"/>
    <m/>
    <m/>
    <n v="205"/>
    <n v="316524"/>
    <s v="816001182-7"/>
    <s v="AUDIFARMA S.A."/>
    <s v="1963-597"/>
    <d v="2012-11-23T00:00:00"/>
    <x v="0"/>
    <s v="J459"/>
    <s v="ASMA- NO ESPECIFICADA"/>
    <s v="19913258-01-0R03AK06"/>
    <s v="SERETIDE OSP INHALADOR 25/250 MCG."/>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
    <n v="82883"/>
    <n v="86573"/>
    <x v="2"/>
    <s v="MULTIPLE"/>
    <n v="20"/>
    <d v="2014-07-18T00:00:00"/>
    <d v="2017-07-17T00:00:00"/>
  </r>
  <r>
    <m/>
    <n v="721900"/>
    <n v="101360197"/>
    <n v="1"/>
    <s v="CAMILA ANDREA PERAFAN JIMENEZ"/>
    <s v="TI"/>
    <n v="1029143788"/>
    <d v="2013-01-26T00:00:00"/>
    <d v="2013-02-08T00:00:00"/>
    <d v="2014-03-12T00:00:00"/>
    <m/>
    <m/>
    <n v="205"/>
    <n v="316524"/>
    <s v="816001182-7"/>
    <s v="AUDIFARMA S.A."/>
    <s v="1963-597"/>
    <d v="2012-11-23T00:00:00"/>
    <x v="0"/>
    <s v="J459"/>
    <s v="ASMA- NO ESPECIFICADA"/>
    <s v="19913258-01-0R03AK06"/>
    <s v="SERETIDE OSP INHALADOR 25/250 MCG."/>
    <n v="1904"/>
    <s v="La orden o formula medica no evidencia la prescripcion "/>
    <s v="No aporta orden y/o formula medica"/>
    <s v="No se acepta glosa,De acuerdo a lo establecido en la Res. 5395 de 2013, se adjunta formula medica con la descripción del paciente, técnologia No POS y Médico Tratante."/>
    <m/>
    <m/>
    <x v="2"/>
    <s v="MULTIPLE"/>
    <n v="20"/>
    <d v="2014-07-18T00:00:00"/>
    <d v="2017-07-17T00:00:00"/>
  </r>
  <r>
    <m/>
    <n v="721900"/>
    <n v="101360197"/>
    <n v="2"/>
    <s v="CAMILA ANDREA PERAFAN JIMENEZ"/>
    <s v="TI"/>
    <n v="1029143788"/>
    <d v="2013-01-26T00:00:00"/>
    <d v="2013-02-08T00:00:00"/>
    <d v="2014-03-12T00:00:00"/>
    <m/>
    <m/>
    <n v="205"/>
    <n v="316524"/>
    <s v="816001182-7"/>
    <s v="AUDIFARMA S.A."/>
    <s v="1963-596"/>
    <d v="2012-11-23T00:00:00"/>
    <x v="0"/>
    <s v="J459"/>
    <s v="ASMA- NO ESPECIFICADA"/>
    <s v="19936556-04-0R03DC03"/>
    <s v="MONTELUKAST 5 MG TABLETA MASTICABLE"/>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
    <n v="3690"/>
    <m/>
    <x v="2"/>
    <s v="MULTIPLE"/>
    <n v="20"/>
    <d v="2014-07-18T00:00:00"/>
    <d v="2017-07-17T00:00:00"/>
  </r>
  <r>
    <m/>
    <n v="721900"/>
    <n v="101360197"/>
    <n v="2"/>
    <s v="CAMILA ANDREA PERAFAN JIMENEZ"/>
    <s v="TI"/>
    <n v="1029143788"/>
    <d v="2013-01-26T00:00:00"/>
    <d v="2013-02-08T00:00:00"/>
    <d v="2014-03-12T00:00:00"/>
    <m/>
    <m/>
    <n v="205"/>
    <n v="316524"/>
    <s v="816001182-7"/>
    <s v="AUDIFARMA S.A."/>
    <s v="1963-596"/>
    <d v="2012-11-23T00:00:00"/>
    <x v="0"/>
    <s v="J459"/>
    <s v="ASMA- NO ESPECIFICADA"/>
    <s v="19936556-04-0R03DC03"/>
    <s v="MONTELUKAST 5 MG TABLETA MASTICABLE"/>
    <n v="1904"/>
    <s v="La orden o formula medica no evidencia la prescripcion "/>
    <s v="No aporta orden y/o formula medica"/>
    <s v="No se acepta glosa,De acuerdo a lo establecido en la Res. 5395 de 2013, se adjunta formula medica con la descripción del paciente, técnologia No POS y Médico Tratante."/>
    <m/>
    <m/>
    <x v="2"/>
    <s v="MULTIPLE"/>
    <n v="20"/>
    <d v="2014-07-18T00:00:00"/>
    <d v="2017-07-17T00:00:00"/>
  </r>
  <r>
    <n v="722951"/>
    <n v="722951"/>
    <n v="101456672"/>
    <n v="1"/>
    <s v="MARIA JOSE CUELLAR MUNOZ"/>
    <s v="TI"/>
    <n v="1028780030"/>
    <d v="2013-05-16T00:00:00"/>
    <d v="2013-09-25T00:00:00"/>
    <d v="2014-03-14T00:00:00"/>
    <d v="2007-04-19T00:00:00"/>
    <s v="acción de Tutela del 19 abril de 2007 de paciente con epilepsia que solicita cobertura de cirugía, medicamentos, UCI y tratamiento integral en virtud a que requiere tratamiento en unidad de cuidado intensivo, servicio sometido a períodos mínimos de cotización en el Sistema, y solamente se le cubre por parte de la EPS la atención de urgencias. Se concede la Tutela y ordena asumir el costo total de la atención médica hospitalaria prestada a la paciente en el Hospital de Kennedy como consecuencia de las patologías que presenta, así como todo el tratamiento integral hasta donde lo requiera, en tal razón debe continuar prestándole el servicio de salud en forma continua, sin interrupciones, de manera integral y puntual, suministrandole todos los medicamentos que le sean prescritos, intervenciones quirurgicas, procedimientos, examenes, terapias, consultas, interconsultas, hospitalización, servicio de ambulancia, implementos, elementos, insumos necesarios para su recuperación de su salud POS y NO POS a la paciente, tratando además las afecciones que se deriven a futuro como consecuencia de su padecimiento. "/>
    <s v="ACB"/>
    <n v="116495"/>
    <s v="816001182-7"/>
    <s v="AUDIFARMA S.A."/>
    <s v="2007-282"/>
    <m/>
    <x v="1"/>
    <s v="G408"/>
    <s v="OTRAS EPILEPSIAS"/>
    <s v="01980885-01-0N03AF02"/>
    <s v="TRILEPTAL 6 % SUSPENSION"/>
    <n v="1703"/>
    <s v="El monto a reconocer presenta diferencias"/>
    <s v="Se reliquida segun Circular No (CIRCULAR 04 Año 2012 08/11/2012) Precio Maximo de Medicamentos, se glosa la diferencia."/>
    <s v="Se realiza ajuste. Para la fecha de servicio (16/05/2013) se recobro $157.135 ,no se aplico tope según CIRCULAR 04 2012 31426,74*5=157.133,70 , para el medicamento 01980885-01-0N03AF02 OXCARBAZEPINA AL 6%/100ML, se ajusta diferencia de $1,23"/>
    <n v="154432"/>
    <n v="396772"/>
    <x v="2"/>
    <s v="MULTIPLE"/>
    <n v="20"/>
    <d v="2014-07-18T00:00:00"/>
    <d v="2017-07-17T00:00:00"/>
  </r>
  <r>
    <m/>
    <n v="722951"/>
    <n v="101456672"/>
    <n v="1"/>
    <s v="MARIA JOSE CUELLAR MUNOZ"/>
    <s v="TI"/>
    <n v="1028780030"/>
    <d v="2013-05-16T00:00:00"/>
    <d v="2013-09-25T00:00:00"/>
    <d v="2014-03-14T00:00:00"/>
    <d v="2007-04-19T00:00:00"/>
    <s v="acción de Tutela del 19 abril de 2007 de paciente con epilepsia que solicita cobertura de cirugía, medicamentos, UCI y tratamiento integral en virtud a que requiere tratamiento en unidad de cuidado intensivo, servicio sometido a períodos mínimos de cotización en el Sistema, y solamente se le cubre por parte de la EPS la atención de urgencias. Se concede la Tutela y ordena asumir el costo total de la atención médica hospitalaria prestada a la paciente en el Hospital de Kennedy como consecuencia de las patologías que presenta, así como todo el tratamiento integral hasta donde lo requiera, en tal razón debe continuar prestándole el servicio de salud en forma continua, sin interrupciones, de manera integral y puntual, suministrandole todos los medicamentos que le sean prescritos, intervenciones quirurgicas, procedimientos, examenes, terapias, consultas, interconsultas, hospitalización, servicio de ambulancia, implementos, elementos, insumos necesarios para su recuperación de su salud POS y NO POS a la paciente, tratando además las afecciones que se deriven a futuro como consecuencia de su padecimiento. "/>
    <s v="ACB"/>
    <n v="116495"/>
    <s v="816001182-7"/>
    <s v="AUDIFARMA S.A."/>
    <s v="2007-282"/>
    <m/>
    <x v="1"/>
    <s v="G408"/>
    <s v="OTRAS EPILEPSIAS"/>
    <s v="01980885-01-0N03AF02"/>
    <s v="TRILEPTAL 6 % SUSPENSION"/>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x v="2"/>
    <s v="MULTIPLE"/>
    <n v="20"/>
    <d v="2014-07-18T00:00:00"/>
    <d v="2017-07-17T00:00:00"/>
  </r>
  <r>
    <m/>
    <n v="722951"/>
    <n v="101456672"/>
    <n v="2"/>
    <s v="MARIA JOSE CUELLAR MUNOZ"/>
    <s v="TI"/>
    <n v="1028780030"/>
    <d v="2013-05-16T00:00:00"/>
    <d v="2013-09-25T00:00:00"/>
    <d v="2014-03-14T00:00:00"/>
    <d v="2007-04-19T00:00:00"/>
    <s v="acción de Tutela del 19 abril de 2007 de paciente con epilepsia que solicita cobertura de cirugía, medicamentos, UCI y tratamiento integral en virtud a que requiere tratamiento en unidad de cuidado intensivo, servicio sometido a períodos mínimos de cotización en el Sistema, y solamente se le cubre por parte de la EPS la atención de urgencias. Se concede la Tutela y ordena asumir el costo total de la atención médica hospitalaria prestada a la paciente en el Hospital de Kennedy como consecuencia de las patologías que presenta, así como todo el tratamiento integral hasta donde lo requiera, en tal razón debe continuar prestándole el servicio de salud en forma continua, sin interrupciones, de manera integral y puntual, suministrandole todos los medicamentos que le sean prescritos, intervenciones quirurgicas, procedimientos, examenes, terapias, consultas, interconsultas, hospitalización, servicio de ambulancia, implementos, elementos, insumos necesarios para su recuperación de su salud POS y NO POS a la paciente, tratando además las afecciones que se deriven a futuro como consecuencia de su padecimiento. "/>
    <s v="ACB"/>
    <n v="116495"/>
    <s v="816001182-7"/>
    <s v="AUDIFARMA S.A."/>
    <s v="2007-282"/>
    <m/>
    <x v="1"/>
    <s v="G408"/>
    <s v="OTRAS EPILEPSIAS"/>
    <s v="19975838-04-0N03AX14"/>
    <s v="KEPPRA ® SOLUCION ORAL"/>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15628"/>
    <m/>
    <x v="2"/>
    <s v="MULTIPLE"/>
    <n v="20"/>
    <d v="2014-07-18T00:00:00"/>
    <d v="2017-07-17T00:00:00"/>
  </r>
  <r>
    <m/>
    <n v="722951"/>
    <n v="101456672"/>
    <n v="3"/>
    <s v="MARIA JOSE CUELLAR MUNOZ"/>
    <s v="TI"/>
    <n v="1028780030"/>
    <d v="2013-05-16T00:00:00"/>
    <d v="2013-09-25T00:00:00"/>
    <d v="2014-03-14T00:00:00"/>
    <d v="2007-04-19T00:00:00"/>
    <s v="acción de Tutela del 19 abril de 2007 de paciente con epilepsia que solicita cobertura de cirugía, medicamentos, UCI y tratamiento integral en virtud a que requiere tratamiento en unidad de cuidado intensivo, servicio sometido a períodos mínimos de cotización en el Sistema, y solamente se le cubre por parte de la EPS la atención de urgencias. Se concede la Tutela y ordena asumir el costo total de la atención médica hospitalaria prestada a la paciente en el Hospital de Kennedy como consecuencia de las patologías que presenta, así como todo el tratamiento integral hasta donde lo requiera, en tal razón debe continuar prestándole el servicio de salud en forma continua, sin interrupciones, de manera integral y puntual, suministrandole todos los medicamentos que le sean prescritos, intervenciones quirurgicas, procedimientos, examenes, terapias, consultas, interconsultas, hospitalización, servicio de ambulancia, implementos, elementos, insumos necesarios para su recuperación de su salud POS y NO POS a la paciente, tratando además las afecciones que se deriven a futuro como consecuencia de su padecimiento. "/>
    <s v="ACB"/>
    <n v="116495"/>
    <s v="816001182-7"/>
    <s v="AUDIFARMA S.A."/>
    <s v="2007-282"/>
    <m/>
    <x v="1"/>
    <s v="G408"/>
    <s v="OTRAS EPILEPSIAS"/>
    <s v="19984811-01-0N03AX11"/>
    <s v="TOPIRAMATO SANDOZ ® 50 MG TABLETAS CUBIER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6712"/>
    <m/>
    <x v="2"/>
    <s v="MULTIPLE"/>
    <n v="20"/>
    <d v="2014-07-18T00:00:00"/>
    <d v="2017-07-17T00:00:00"/>
  </r>
  <r>
    <n v="722955"/>
    <n v="722955"/>
    <n v="101456676"/>
    <n v="1"/>
    <s v="MARIO RAMIREZ HURTADO"/>
    <s v="CC"/>
    <n v="10255957"/>
    <d v="2013-05-02T00:00:00"/>
    <d v="2014-01-09T00:00:00"/>
    <d v="2014-03-14T00:00:00"/>
    <d v="2009-06-24T00:00:00"/>
    <s v="Paciente con tres fallos de Tutela: 1. Acción de Tutela impugnada del 25 de noviembre de 2008 del Juzgado 28 civil del circuito, el paciente manifiesta que presenta una obesidad, para lo cual requiere de tratamiento integral. Se concede el fallo y ordena &quot;… autorice y suministre los medicamentos y/o procedimientos ordenados al actor Mario Ramirez Hurtado… con ocasión de las enfermedades que padecen obesidad...&quot;. 2. Acción de Tutela del 9 de marzo de 2009 a través del cual se concede tanto para el señor Mario Ramírez como para Angelica María López, David Steven Ramírez López y Valentina Ramírez López para los tratamientos, procedimientos y gafas y lentes requeridos por la patología oftalmológica que padecen. 3. Acción de Tutela del 26 de septiembre de 2011 para el suministro del medicamento en presentación comercial Uniclair para la rinitis crónica que su grupo familiar padece y que está siendo tratada con Spray nasal. Así como para el tratamiento de alopecia andrógena, dermatitis atópica, pitiriasis alba, rinitis alérgica, cefalea subaguda con signos de alarma, melasma, rinitis crónica, entre otras. Además presenta problemas de salud perianal con heridas presentadas en la piel especialmente en la región anal y en los labios, donde se encontraba sangrando, razón por la cual le ordenaron Humectante Ultra, Ketodex, Bromidex, Sunskin, Uniclair. Se concede la Tutela y ordena el suministro de los productos Humectante Ultra, Ketodex, Bromidex, Sunskin, Uniclair, Rostro a frasco, Sun Stop plus, Ridoff Frasco, Beratarretin H crema, Deltacrin Shampoo, Total Health loción, capilar entre otras, 21, Uniclair, Tricovit cápsulas, Sunaid gel, Fluoen crema, Cetaphil crema, Frex clean Shampoo oftálmico, Dolex ordenados por los médicos tratantes y el seguimiento del tratamiento que sea necesario para tratar la enfermedad que aquí los aqueja, así mismo, los procedimientos, exámenes y medicamentos que puedan necesitar el señor MARIO RAMIREZ HURTADO, su esposa ANGELICA MARIA LOPEZ PALACIO, su hija VALENTINA RAMIREZ LOPEZ y su hijo DAVID STEVEN RAMIREZ LOPEZ de aquí en adelante para manejar su limitación de salud en forma digna. "/>
    <s v="IH"/>
    <n v="24574"/>
    <s v="830027558-6"/>
    <s v="IMEVI SAS"/>
    <s v="2009-00894"/>
    <m/>
    <x v="1"/>
    <s v="H524"/>
    <s v="PRESBICIA"/>
    <n v="1405"/>
    <s v="OFFICE POLY PROG TALL"/>
    <n v="501"/>
    <s v="No se evidencia la entrega de la tecnología en salud No POS objeto de recobro"/>
    <s v="La entidad recobrante no aporta documento con la firma o número de identificación del paciente, su representante, responsable, acudiente o de quien recibe la tecnología como constancia de recibido en la factura de venta o documento equivalente, fórmula médica, orden médica, certificación de prestador o formato diseñado para tal fin, cuando se trate de atención ambulatoria"/>
    <s v=" No se acepta glosa. Siendo un evento ambulatorio se adjunta soporte con la firma e identificación del paciente y/o acudiente ."/>
    <n v="189000"/>
    <n v="461250"/>
    <x v="2"/>
    <s v="MULTIPLE"/>
    <n v="20"/>
    <d v="2014-07-18T00:00:00"/>
    <d v="2017-07-17T00:00:00"/>
  </r>
  <r>
    <m/>
    <n v="722955"/>
    <n v="101456676"/>
    <n v="1"/>
    <s v="MARIO RAMIREZ HURTADO"/>
    <s v="CC"/>
    <n v="10255957"/>
    <d v="2013-05-02T00:00:00"/>
    <d v="2014-01-09T00:00:00"/>
    <d v="2014-03-14T00:00:00"/>
    <d v="2009-06-24T00:00:00"/>
    <s v="Paciente con tres fallos de Tutela: 1. Acción de Tutela impugnada del 25 de noviembre de 2008 del Juzgado 28 civil del circuito, el paciente manifiesta que presenta una obesidad, para lo cual requiere de tratamiento integral. Se concede el fallo y ordena &quot;… autorice y suministre los medicamentos y/o procedimientos ordenados al actor Mario Ramirez Hurtado… con ocasión de las enfermedades que padecen obesidad...&quot;. 2. Acción de Tutela del 9 de marzo de 2009 a través del cual se concede tanto para el señor Mario Ramírez como para Angelica María López, David Steven Ramírez López y Valentina Ramírez López para los tratamientos, procedimientos y gafas y lentes requeridos por la patología oftalmológica que padecen. 3. Acción de Tutela del 26 de septiembre de 2011 para el suministro del medicamento en presentación comercial Uniclair para la rinitis crónica que su grupo familiar padece y que está siendo tratada con Spray nasal. Así como para el tratamiento de alopecia andrógena, dermatitis atópica, pitiriasis alba, rinitis alérgica, cefalea subaguda con signos de alarma, melasma, rinitis crónica, entre otras. Además presenta problemas de salud perianal con heridas presentadas en la piel especialmente en la región anal y en los labios, donde se encontraba sangrando, razón por la cual le ordenaron Humectante Ultra, Ketodex, Bromidex, Sunskin, Uniclair. Se concede la Tutela y ordena el suministro de los productos Humectante Ultra, Ketodex, Bromidex, Sunskin, Uniclair, Rostro a frasco, Sun Stop plus, Ridoff Frasco, Beratarretin H crema, Deltacrin Shampoo, Total Health loción, capilar entre otras, 21, Uniclair, Tricovit cápsulas, Sunaid gel, Fluoen crema, Cetaphil crema, Frex clean Shampoo oftálmico, Dolex ordenados por los médicos tratantes y el seguimiento del tratamiento que sea necesario para tratar la enfermedad que aquí los aqueja, así mismo, los procedimientos, exámenes y medicamentos que puedan necesitar el señor MARIO RAMIREZ HURTADO, su esposa ANGELICA MARIA LOPEZ PALACIO, su hija VALENTINA RAMIREZ LOPEZ y su hijo DAVID STEVEN RAMIREZ LOPEZ de aquí en adelante para manejar su limitación de salud en forma digna. "/>
    <s v="IH"/>
    <n v="24574"/>
    <s v="830027558-6"/>
    <s v="IMEVI SAS"/>
    <s v="2009-00894"/>
    <m/>
    <x v="1"/>
    <s v="H524"/>
    <s v="PRESBICIA"/>
    <n v="1405"/>
    <s v="OFFICE POLY PROG TALL"/>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x v="2"/>
    <s v="MULTIPLE"/>
    <n v="20"/>
    <d v="2014-07-18T00:00:00"/>
    <d v="2017-07-17T00:00:00"/>
  </r>
  <r>
    <m/>
    <n v="722955"/>
    <n v="101456676"/>
    <n v="2"/>
    <s v="MARIO RAMIREZ HURTADO"/>
    <s v="CC"/>
    <n v="10255957"/>
    <d v="2013-05-02T00:00:00"/>
    <d v="2014-01-09T00:00:00"/>
    <d v="2014-03-14T00:00:00"/>
    <d v="2009-06-24T00:00:00"/>
    <s v="Paciente con tres fallos de Tutela: 1. Acción de Tutela impugnada del 25 de noviembre de 2008 del Juzgado 28 civil del circuito, el paciente manifiesta que presenta una obesidad, para lo cual requiere de tratamiento integral. Se concede el fallo y ordena &quot;… autorice y suministre los medicamentos y/o procedimientos ordenados al actor Mario Ramirez Hurtado… con ocasión de las enfermedades que padecen obesidad...&quot;. 2. Acción de Tutela del 9 de marzo de 2009 a través del cual se concede tanto para el señor Mario Ramírez como para Angelica María López, David Steven Ramírez López y Valentina Ramírez López para los tratamientos, procedimientos y gafas y lentes requeridos por la patología oftalmológica que padecen. 3. Acción de Tutela del 26 de septiembre de 2011 para el suministro del medicamento en presentación comercial Uniclair para la rinitis crónica que su grupo familiar padece y que está siendo tratada con Spray nasal. Así como para el tratamiento de alopecia andrógena, dermatitis atópica, pitiriasis alba, rinitis alérgica, cefalea subaguda con signos de alarma, melasma, rinitis crónica, entre otras. Además presenta problemas de salud perianal con heridas presentadas en la piel especialmente en la región anal y en los labios, donde se encontraba sangrando, razón por la cual le ordenaron Humectante Ultra, Ketodex, Bromidex, Sunskin, Uniclair. Se concede la Tutela y ordena el suministro de los productos Humectante Ultra, Ketodex, Bromidex, Sunskin, Uniclair, Rostro a frasco, Sun Stop plus, Ridoff Frasco, Beratarretin H crema, Deltacrin Shampoo, Total Health loción, capilar entre otras, 21, Uniclair, Tricovit cápsulas, Sunaid gel, Fluoen crema, Cetaphil crema, Frex clean Shampoo oftálmico, Dolex ordenados por los médicos tratantes y el seguimiento del tratamiento que sea necesario para tratar la enfermedad que aquí los aqueja, así mismo, los procedimientos, exámenes y medicamentos que puedan necesitar el señor MARIO RAMIREZ HURTADO, su esposa ANGELICA MARIA LOPEZ PALACIO, su hija VALENTINA RAMIREZ LOPEZ y su hijo DAVID STEVEN RAMIREZ LOPEZ de aquí en adelante para manejar su limitación de salud en forma digna. "/>
    <s v="IH"/>
    <n v="24574"/>
    <s v="830027558-6"/>
    <s v="IMEVI SAS"/>
    <s v="2009-00894"/>
    <m/>
    <x v="1"/>
    <s v="H524"/>
    <s v="PRESBICIA"/>
    <n v="1430"/>
    <s v="TRATAMIENTO ANTIRREFLEJO CLARITY"/>
    <n v="501"/>
    <s v="No se evidencia la entrega de la tecnología en salud No POS objeto de recobro"/>
    <s v="La entidad recobrante no aporta documento con la firma o número de identificación del paciente, su representante, responsable, acudiente o de quien recibe la tecnología como constancia de recibido en la factura de venta o documento equivalente, fórmula médica, orden médica, certificación de prestador o formato diseñado para tal fin, cuando se trate de atención ambulatoria"/>
    <s v=" No se acepta glosa. Siendo un evento ambulatorio se adjunta soporte con la firma e identificación del paciente y/o acudiente ."/>
    <n v="141750"/>
    <m/>
    <x v="2"/>
    <s v="MULTIPLE"/>
    <n v="20"/>
    <d v="2014-07-18T00:00:00"/>
    <d v="2017-07-17T00:00:00"/>
  </r>
  <r>
    <m/>
    <n v="722955"/>
    <n v="101456676"/>
    <n v="2"/>
    <s v="MARIO RAMIREZ HURTADO"/>
    <s v="CC"/>
    <n v="10255957"/>
    <d v="2013-05-02T00:00:00"/>
    <d v="2014-01-09T00:00:00"/>
    <d v="2014-03-14T00:00:00"/>
    <d v="2009-06-24T00:00:00"/>
    <s v="Paciente con tres fallos de Tutela: 1. Acción de Tutela impugnada del 25 de noviembre de 2008 del Juzgado 28 civil del circuito, el paciente manifiesta que presenta una obesidad, para lo cual requiere de tratamiento integral. Se concede el fallo y ordena &quot;… autorice y suministre los medicamentos y/o procedimientos ordenados al actor Mario Ramirez Hurtado… con ocasión de las enfermedades que padecen obesidad...&quot;. 2. Acción de Tutela del 9 de marzo de 2009 a través del cual se concede tanto para el señor Mario Ramírez como para Angelica María López, David Steven Ramírez López y Valentina Ramírez López para los tratamientos, procedimientos y gafas y lentes requeridos por la patología oftalmológica que padecen. 3. Acción de Tutela del 26 de septiembre de 2011 para el suministro del medicamento en presentación comercial Uniclair para la rinitis crónica que su grupo familiar padece y que está siendo tratada con Spray nasal. Así como para el tratamiento de alopecia andrógena, dermatitis atópica, pitiriasis alba, rinitis alérgica, cefalea subaguda con signos de alarma, melasma, rinitis crónica, entre otras. Además presenta problemas de salud perianal con heridas presentadas en la piel especialmente en la región anal y en los labios, donde se encontraba sangrando, razón por la cual le ordenaron Humectante Ultra, Ketodex, Bromidex, Sunskin, Uniclair. Se concede la Tutela y ordena el suministro de los productos Humectante Ultra, Ketodex, Bromidex, Sunskin, Uniclair, Rostro a frasco, Sun Stop plus, Ridoff Frasco, Beratarretin H crema, Deltacrin Shampoo, Total Health loción, capilar entre otras, 21, Uniclair, Tricovit cápsulas, Sunaid gel, Fluoen crema, Cetaphil crema, Frex clean Shampoo oftálmico, Dolex ordenados por los médicos tratantes y el seguimiento del tratamiento que sea necesario para tratar la enfermedad que aquí los aqueja, así mismo, los procedimientos, exámenes y medicamentos que puedan necesitar el señor MARIO RAMIREZ HURTADO, su esposa ANGELICA MARIA LOPEZ PALACIO, su hija VALENTINA RAMIREZ LOPEZ y su hijo DAVID STEVEN RAMIREZ LOPEZ de aquí en adelante para manejar su limitación de salud en forma digna. "/>
    <s v="IH"/>
    <n v="24574"/>
    <s v="830027558-6"/>
    <s v="IMEVI SAS"/>
    <s v="2009-00894"/>
    <m/>
    <x v="1"/>
    <s v="H524"/>
    <s v="PRESBICIA"/>
    <n v="1430"/>
    <s v="TRATAMIENTO ANTIRREFLEJO CLARITY"/>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x v="2"/>
    <s v="MULTIPLE"/>
    <n v="20"/>
    <d v="2014-07-18T00:00:00"/>
    <d v="2017-07-17T00:00:00"/>
  </r>
  <r>
    <m/>
    <n v="722955"/>
    <n v="101456676"/>
    <n v="3"/>
    <s v="MARIO RAMIREZ HURTADO"/>
    <s v="CC"/>
    <n v="10255957"/>
    <d v="2013-05-02T00:00:00"/>
    <d v="2014-01-09T00:00:00"/>
    <d v="2014-03-14T00:00:00"/>
    <d v="2009-06-24T00:00:00"/>
    <s v="Paciente con tres fallos de Tutela: 1. Acción de Tutela impugnada del 25 de noviembre de 2008 del Juzgado 28 civil del circuito, el paciente manifiesta que presenta una obesidad, para lo cual requiere de tratamiento integral. Se concede el fallo y ordena &quot;… autorice y suministre los medicamentos y/o procedimientos ordenados al actor Mario Ramirez Hurtado… con ocasión de las enfermedades que padecen obesidad...&quot;. 2. Acción de Tutela del 9 de marzo de 2009 a través del cual se concede tanto para el señor Mario Ramírez como para Angelica María López, David Steven Ramírez López y Valentina Ramírez López para los tratamientos, procedimientos y gafas y lentes requeridos por la patología oftalmológica que padecen. 3. Acción de Tutela del 26 de septiembre de 2011 para el suministro del medicamento en presentación comercial Uniclair para la rinitis crónica que su grupo familiar padece y que está siendo tratada con Spray nasal. Así como para el tratamiento de alopecia andrógena, dermatitis atópica, pitiriasis alba, rinitis alérgica, cefalea subaguda con signos de alarma, melasma, rinitis crónica, entre otras. Además presenta problemas de salud perianal con heridas presentadas en la piel especialmente en la región anal y en los labios, donde se encontraba sangrando, razón por la cual le ordenaron Humectante Ultra, Ketodex, Bromidex, Sunskin, Uniclair. Se concede la Tutela y ordena el suministro de los productos Humectante Ultra, Ketodex, Bromidex, Sunskin, Uniclair, Rostro a frasco, Sun Stop plus, Ridoff Frasco, Beratarretin H crema, Deltacrin Shampoo, Total Health loción, capilar entre otras, 21, Uniclair, Tricovit cápsulas, Sunaid gel, Fluoen crema, Cetaphil crema, Frex clean Shampoo oftálmico, Dolex ordenados por los médicos tratantes y el seguimiento del tratamiento que sea necesario para tratar la enfermedad que aquí los aqueja, así mismo, los procedimientos, exámenes y medicamentos que puedan necesitar el señor MARIO RAMIREZ HURTADO, su esposa ANGELICA MARIA LOPEZ PALACIO, su hija VALENTINA RAMIREZ LOPEZ y su hijo DAVID STEVEN RAMIREZ LOPEZ de aquí en adelante para manejar su limitación de salud en forma digna. "/>
    <s v="IH"/>
    <n v="24574"/>
    <s v="830027558-6"/>
    <s v="IMEVI SAS"/>
    <s v="2009-00894"/>
    <m/>
    <x v="1"/>
    <s v="H524"/>
    <s v="PRESBICIA"/>
    <n v="17064"/>
    <s v="CANDORE MOD CA1077"/>
    <n v="501"/>
    <s v="No se evidencia la entrega de la tecnología en salud No POS objeto de recobro"/>
    <s v="La entidad recobrante no aporta documento con la firma o número de identificación del paciente, su representante, responsable, acudiente o de quien recibe la tecnología como constancia de recibido en la factura de venta o documento equivalente, fórmula médica, orden médica, certificación de prestador o formato diseñado para tal fin, cuando se trate de atención ambulatoria"/>
    <s v=" No se acepta glosa. Siendo un evento ambulatorio se adjunta soporte con la firma e identificación del paciente y/o acudiente ."/>
    <n v="130500"/>
    <m/>
    <x v="2"/>
    <s v="MULTIPLE"/>
    <n v="20"/>
    <d v="2014-07-18T00:00:00"/>
    <d v="2017-07-17T00:00:00"/>
  </r>
  <r>
    <m/>
    <n v="722955"/>
    <n v="101456676"/>
    <n v="3"/>
    <s v="MARIO RAMIREZ HURTADO"/>
    <s v="CC"/>
    <n v="10255957"/>
    <d v="2013-05-02T00:00:00"/>
    <d v="2014-01-09T00:00:00"/>
    <d v="2014-03-14T00:00:00"/>
    <d v="2009-06-24T00:00:00"/>
    <s v="Paciente con tres fallos de Tutela: 1. Acción de Tutela impugnada del 25 de noviembre de 2008 del Juzgado 28 civil del circuito, el paciente manifiesta que presenta una obesidad, para lo cual requiere de tratamiento integral. Se concede el fallo y ordena &quot;… autorice y suministre los medicamentos y/o procedimientos ordenados al actor Mario Ramirez Hurtado… con ocasión de las enfermedades que padecen obesidad...&quot;. 2. Acción de Tutela del 9 de marzo de 2009 a través del cual se concede tanto para el señor Mario Ramírez como para Angelica María López, David Steven Ramírez López y Valentina Ramírez López para los tratamientos, procedimientos y gafas y lentes requeridos por la patología oftalmológica que padecen. 3. Acción de Tutela del 26 de septiembre de 2011 para el suministro del medicamento en presentación comercial Uniclair para la rinitis crónica que su grupo familiar padece y que está siendo tratada con Spray nasal. Así como para el tratamiento de alopecia andrógena, dermatitis atópica, pitiriasis alba, rinitis alérgica, cefalea subaguda con signos de alarma, melasma, rinitis crónica, entre otras. Además presenta problemas de salud perianal con heridas presentadas en la piel especialmente en la región anal y en los labios, donde se encontraba sangrando, razón por la cual le ordenaron Humectante Ultra, Ketodex, Bromidex, Sunskin, Uniclair. Se concede la Tutela y ordena el suministro de los productos Humectante Ultra, Ketodex, Bromidex, Sunskin, Uniclair, Rostro a frasco, Sun Stop plus, Ridoff Frasco, Beratarretin H crema, Deltacrin Shampoo, Total Health loción, capilar entre otras, 21, Uniclair, Tricovit cápsulas, Sunaid gel, Fluoen crema, Cetaphil crema, Frex clean Shampoo oftálmico, Dolex ordenados por los médicos tratantes y el seguimiento del tratamiento que sea necesario para tratar la enfermedad que aquí los aqueja, así mismo, los procedimientos, exámenes y medicamentos que puedan necesitar el señor MARIO RAMIREZ HURTADO, su esposa ANGELICA MARIA LOPEZ PALACIO, su hija VALENTINA RAMIREZ LOPEZ y su hijo DAVID STEVEN RAMIREZ LOPEZ de aquí en adelante para manejar su limitación de salud en forma digna. "/>
    <s v="IH"/>
    <n v="24574"/>
    <s v="830027558-6"/>
    <s v="IMEVI SAS"/>
    <s v="2009-00894"/>
    <m/>
    <x v="1"/>
    <s v="H524"/>
    <s v="PRESBICIA"/>
    <n v="17064"/>
    <s v="CANDORE MOD CA1077"/>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x v="2"/>
    <s v="MULTIPLE"/>
    <n v="20"/>
    <d v="2014-07-18T00:00:00"/>
    <d v="2017-07-17T00:00:00"/>
  </r>
  <r>
    <n v="730930"/>
    <n v="730930"/>
    <n v="101842966"/>
    <n v="1"/>
    <s v="ISABELA BEJARANO ARIAS"/>
    <s v="RC"/>
    <n v="1141335073"/>
    <d v="2013-12-13T00:00:00"/>
    <d v="2014-01-22T00:00:00"/>
    <d v="2014-04-09T00:00:00"/>
    <m/>
    <m/>
    <s v="SM"/>
    <n v="956637"/>
    <s v="899999123-7"/>
    <s v="FUNDACION HOSPITAL DE LA MISERICORDIA"/>
    <s v="2148-256"/>
    <d v="2013-12-17T00:00:00"/>
    <x v="0"/>
    <s v="H700"/>
    <s v="MASTOIDITIS AGUDA"/>
    <s v="19936071-05-0J01CR02"/>
    <s v="CLAVULIN ES 600 POLVO PARA SUSPENSION"/>
    <n v="1902"/>
    <s v="La orden o formula medica no evidencia la prescripcion "/>
    <s v="Orden o formula sin nombre o firma del prescriptor con su respectivo número de registro profesional"/>
    <s v="No se acepta glosa. Se adjunta Resumen de historia Clinica Digital donde se evidencia la formulación de la Tecnología No POS durante el evento hospitalario, este documento al ser digital certifica que fue de uso exclusivo del medico tratante y cuenta con el nombre, firma y registro médico del galeno que la elaboró."/>
    <n v="141932"/>
    <n v="168247"/>
    <x v="3"/>
    <s v="MULTIPLE"/>
    <n v="20"/>
    <d v="2014-08-08T00:00:00"/>
    <d v="2017-08-07T00:00:00"/>
  </r>
  <r>
    <m/>
    <n v="730930"/>
    <n v="101842966"/>
    <n v="1"/>
    <s v="ISABELA BEJARANO ARIAS"/>
    <s v="RC"/>
    <n v="1141335073"/>
    <d v="2013-12-13T00:00:00"/>
    <d v="2014-01-22T00:00:00"/>
    <d v="2014-04-09T00:00:00"/>
    <m/>
    <m/>
    <s v="SM"/>
    <n v="956637"/>
    <s v="899999123-7"/>
    <s v="FUNDACION HOSPITAL DE LA MISERICORDIA"/>
    <s v="2148-256"/>
    <d v="2013-12-17T00:00:00"/>
    <x v="0"/>
    <s v="H700"/>
    <s v="MASTOIDITIS AGUDA"/>
    <s v="19936071-05-0J01CR02"/>
    <s v="CLAVULIN ES 600 POLVO PARA SUSPENSION"/>
    <n v="902"/>
    <s v="El usuario no es consistente en los diferentes soportes del recobro"/>
    <s v="El nombre del usuario incluido en la solicitud de recobro es diferente a la Base de Datos Unica de Afiliados - BDUA"/>
    <s v="No se acepta glosa, el usuario se encuentra afiliado a la EPS COMPENSAR para la fecha de prestación del servicio(13/12/2013), los nombres RC 1141335073 BEJARANO ARIAS ISABELA registrados en los documentos esenciales del recobro corresponden a la condición de afiliación en el momento de la prestación del servicio y evidenciándose como dato trazador el tipo y número de identificación RC 1141335073 . Siendo este atributo considerado en la Res. 4244 de 2015 &quot;Por la cual se establecen los términos, formatos y requisitos para el reconocimiento y pago de los recobros y reclamaciones en virtud de lo dispuesto en el literal C del Art. 73 de la Ley 1753 de 2015&quot;. Artículo 9, brinda la posibilidad cuando existan diferencias realizar la validación adjuntando el formulario de afiliación, se adjunta soporte BDUA."/>
    <m/>
    <m/>
    <x v="3"/>
    <s v="MULTIPLE"/>
    <n v="20"/>
    <d v="2014-08-08T00:00:00"/>
    <d v="2017-08-07T00:00:00"/>
  </r>
  <r>
    <m/>
    <n v="730930"/>
    <n v="101842966"/>
    <n v="2"/>
    <s v="ISABELA BEJARANO ARIAS"/>
    <s v="RC"/>
    <n v="1141335073"/>
    <d v="2013-12-13T00:00:00"/>
    <d v="2014-01-22T00:00:00"/>
    <d v="2014-04-09T00:00:00"/>
    <m/>
    <m/>
    <s v="SM"/>
    <n v="956637"/>
    <s v="899999123-7"/>
    <s v="FUNDACION HOSPITAL DE LA MISERICORDIA"/>
    <s v="2144-105"/>
    <d v="2013-12-12T00:00:00"/>
    <x v="0"/>
    <s v="H700"/>
    <s v="MASTOIDITIS AGUDA"/>
    <s v="19900981-01-0S03AA07"/>
    <s v="OTOSEC"/>
    <n v="1902"/>
    <s v="La orden o formula medica no evidencia la prescripcion "/>
    <s v="Orden o formula sin nombre o firma del prescriptor con su respectivo número de registro profesional"/>
    <s v="No se acepta glosa. Se adjunta Resumen de historia Clinica Digital donde se evidencia la formulación de la Tecnología No POS durante el evento hospitalario, este documento al ser digital certifica que fue de uso exclusivo del medico tratante y cuenta con el nombre, firma y registro médico del galeno que la elaboró."/>
    <n v="26315"/>
    <m/>
    <x v="3"/>
    <s v="MULTIPLE"/>
    <n v="20"/>
    <d v="2014-08-08T00:00:00"/>
    <d v="2017-08-07T00:00:00"/>
  </r>
  <r>
    <m/>
    <n v="730930"/>
    <n v="101842966"/>
    <n v="2"/>
    <s v="ISABELA BEJARANO ARIAS"/>
    <s v="RC"/>
    <n v="1141335073"/>
    <d v="2013-12-13T00:00:00"/>
    <d v="2014-01-22T00:00:00"/>
    <d v="2014-04-09T00:00:00"/>
    <m/>
    <m/>
    <s v="SM"/>
    <n v="956637"/>
    <s v="899999123-7"/>
    <s v="FUNDACION HOSPITAL DE LA MISERICORDIA"/>
    <s v="2144-105"/>
    <d v="2013-12-12T00:00:00"/>
    <x v="0"/>
    <s v="H700"/>
    <s v="MASTOIDITIS AGUDA"/>
    <s v="19900981-01-0S03AA07"/>
    <s v="OTOSEC"/>
    <n v="902"/>
    <s v="El usuario no es consistente en los diferentes soportes del recobro"/>
    <s v="El nombre del usuario incluido en la solicitud de recobro es diferente a la Base de Datos Unica de Afiliados - BDUA"/>
    <s v="No se acepta glosa, el usuario se encuentra afiliado a la EPS COMPENSAR para la fecha de prestación del servicio(13/12/2013), los nombres RC 1141335073 BEJARANO ARIAS ISABELA registrados en los documentos esenciales del recobro corresponden a la condición de afiliación en el momento de la prestación del servicio y evidenciándose como dato trazador el tipo y número de identificación RC 1141335073 . Siendo este atributo considerado en la Res. 4244 de 2015 &quot;Por la cual se establecen los términos, formatos y requisitos para el reconocimiento y pago de los recobros y reclamaciones en virtud de lo dispuesto en el literal C del Art. 73 de la Ley 1753 de 2015&quot;. Artículo 9, brinda la posibilidad cuando existan diferencias realizar la validación adjuntando el formulario de afiliación, se adjunta soporte BDUA."/>
    <m/>
    <m/>
    <x v="3"/>
    <s v="MULTIPLE"/>
    <n v="20"/>
    <d v="2014-08-08T00:00:00"/>
    <d v="2017-08-07T00:00:00"/>
  </r>
  <r>
    <n v="739788"/>
    <n v="739788"/>
    <n v="102138621"/>
    <n v="1"/>
    <s v="LAURENTINO NUNEZ"/>
    <s v="CC"/>
    <n v="79250275"/>
    <d v="2013-02-20T00:00:00"/>
    <d v="2013-03-15T00:00:00"/>
    <d v="2014-04-15T00:00:00"/>
    <m/>
    <m/>
    <s v="IPSM"/>
    <n v="61571"/>
    <s v="860066942-7"/>
    <s v="CAJA DE COMPENSACION FAMILIAR COMPENSAR"/>
    <s v="2019-33"/>
    <d v="2013-01-30T00:00:00"/>
    <x v="0"/>
    <s v="C169"/>
    <s v="TUMOR MALIGNO DEL ESTOMAGO- PARTE NO ESPECIFICADA"/>
    <s v="19946861-01-0L01XA03"/>
    <s v="OXALIPLATINO 100 MG"/>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
    <n v="55536"/>
    <n v="80832"/>
    <x v="3"/>
    <s v="MULTIPLE"/>
    <n v="20"/>
    <d v="2014-08-08T00:00:00"/>
    <d v="2017-08-07T00:00:00"/>
  </r>
  <r>
    <m/>
    <n v="739788"/>
    <n v="102138621"/>
    <n v="1"/>
    <s v="LAURENTINO NUNEZ"/>
    <s v="CC"/>
    <n v="79250275"/>
    <d v="2013-02-20T00:00:00"/>
    <d v="2013-03-15T00:00:00"/>
    <d v="2014-04-15T00:00:00"/>
    <m/>
    <m/>
    <s v="IPSM"/>
    <n v="61571"/>
    <s v="860066942-7"/>
    <s v="CAJA DE COMPENSACION FAMILIAR COMPENSAR"/>
    <s v="2019-33"/>
    <d v="2013-01-30T00:00:00"/>
    <x v="0"/>
    <s v="C169"/>
    <s v="TUMOR MALIGNO DEL ESTOMAGO- PARTE NO ESPECIFICADA"/>
    <s v="19946861-01-0L01XA03"/>
    <s v="OXALIPLATINO 100 MG"/>
    <n v="1904"/>
    <s v="La orden o formula medica no evidencia la prescripcion "/>
    <s v="No aporta orden y/o formula medica"/>
    <s v="No se acepta glosa,De acuerdo a lo establecido en la Res. 5395 de 2013, se adjunta formula medica con la descripción del paciente, técnologia No POS y Médico Tratante."/>
    <m/>
    <m/>
    <x v="3"/>
    <s v="MULTIPLE"/>
    <n v="20"/>
    <d v="2014-08-08T00:00:00"/>
    <d v="2017-08-07T00:00:00"/>
  </r>
  <r>
    <m/>
    <n v="739788"/>
    <n v="102138621"/>
    <n v="2"/>
    <s v="LAURENTINO NUNEZ"/>
    <s v="CC"/>
    <n v="79250275"/>
    <d v="2013-02-20T00:00:00"/>
    <d v="2013-03-15T00:00:00"/>
    <d v="2014-04-15T00:00:00"/>
    <m/>
    <m/>
    <s v="IPSM"/>
    <n v="61571"/>
    <s v="860066942-7"/>
    <s v="CAJA DE COMPENSACION FAMILIAR COMPENSAR"/>
    <s v="2019-34"/>
    <d v="2013-01-30T00:00:00"/>
    <x v="0"/>
    <s v="C169"/>
    <s v="TUMOR MALIGNO DEL ESTOMAGO- PARTE NO ESPECIFICADA"/>
    <s v="19946860-01-0L01XA03"/>
    <s v="OXALIPLATINO 50 MG"/>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causal de glosa subsanable, se considera que la extemporaneidad no es un requisito esencial para el reconocimiento y pago de la tecnología No POS dado que los demás elementos como ordenamiento por el médico tratante, aprobación del CTC o Fallos de Tutela, Suministro efectivo, prestador de servicios de salud se cumplieron a cabalidad por parte de la EPS."/>
    <n v="25296"/>
    <m/>
    <x v="3"/>
    <s v="MULTIPLE"/>
    <n v="20"/>
    <d v="2014-08-08T00:00:00"/>
    <d v="2017-08-07T00:00:00"/>
  </r>
  <r>
    <m/>
    <n v="739788"/>
    <n v="102138621"/>
    <n v="2"/>
    <s v="LAURENTINO NUNEZ"/>
    <s v="CC"/>
    <n v="79250275"/>
    <d v="2013-02-20T00:00:00"/>
    <d v="2013-03-15T00:00:00"/>
    <d v="2014-04-15T00:00:00"/>
    <m/>
    <m/>
    <s v="IPSM"/>
    <n v="61571"/>
    <s v="860066942-7"/>
    <s v="CAJA DE COMPENSACION FAMILIAR COMPENSAR"/>
    <s v="2019-34"/>
    <d v="2013-01-30T00:00:00"/>
    <x v="0"/>
    <s v="C169"/>
    <s v="TUMOR MALIGNO DEL ESTOMAGO- PARTE NO ESPECIFICADA"/>
    <s v="19946860-01-0L01XA03"/>
    <s v="OXALIPLATINO 50 MG"/>
    <n v="1904"/>
    <s v="La orden o formula medica no evidencia la prescripcion "/>
    <s v="No aporta orden y/o formula medica"/>
    <s v="No se acepta glosa,De acuerdo a lo establecido en la Res. 5395 de 2013, se adjunta formula medica con la descripción del paciente, técnologia No POS y Médico Tratante."/>
    <m/>
    <m/>
    <x v="3"/>
    <s v="MULTIPLE"/>
    <n v="20"/>
    <d v="2014-08-08T00:00:00"/>
    <d v="2017-08-07T00:00:00"/>
  </r>
  <r>
    <n v="745345"/>
    <n v="745345"/>
    <n v="102501055"/>
    <n v="1"/>
    <s v="YINETH TATIANA LATORRE GAITAN"/>
    <s v="TI"/>
    <n v="1003527435"/>
    <d v="2013-10-29T00:00:00"/>
    <d v="2013-11-15T00:00:00"/>
    <d v="2015-03-16T00:00:00"/>
    <d v="2011-12-14T00:00:00"/>
    <s v="Paciente con tres fallos de Tutela: 1. Acción de Tutela del 17 de abril de 2007 por presentar hidrocefalia y vejiga neurogénica secundaria con cateterismos intermitentes para lo cual requiere del suministro de silla de ruedas, así como del suministro de PEDIASURE, acido nalidixico y Picosulfato sódico, además de cateterismos vesicales intermitentes y el suministro de solución salina, guantes estériles, gasas estériles, sonda vesical y pañales. Se concede la Tutela y ordena el suministro de la sonda vesical, cateterismo vesical intermitente, gasas, Pediasure, ácido nalidíxico y Picosulfato sódico, junto con la solución salina normal, guantes estériles y pañales. Así mismo, se brinde el tratamiento integral para las patologías que presenta, secuelas de mielomeningocele, vejiga neurogénica, valvula de derivación ventriculoperitoneal, infección recurrente de las vías urinarias, desnutrición proteicocalórica, estreñimiento crónico, atendiendo todos los medicamentos, tratamientos, procedimientos, cirugías, exámenes, insumos y demás servicios que requiera. 2. Acción de Tutela del 14 de diciembre de 2011 para la cobertura del transporte para asistir a los diferentes servicios médicos que requiere, así como la exoneración de copagos y cuotas moderadoras para las patologías que presenta, los cuales no fueron autorizados por no encontrarse expresamente ordenados por parte del primer fallo de Tutela. Se concede la Tutela y ordena suministrar la prestación del servicio de transporte (medicalizado) para que la paciente pueda acudir a las terapias, controles, y demás tratamientos integrales que se encuentren ordenados por el médico tratante, tendientes a la protección de la vida y la salud del paciente, así como que Compensar siga dando el tratamiento integral, con la exoneración de cuotas moderadoras y copagos respecto de la paciente. 3. Acción de Tutela del 30 de abril de 2012 para el suministro del servicio de enfermera domiciliaria, la cual fuera negada. Mediante impugnación del 15 de junio de 2012 se revoca la primera instancia y se ordena a la EPS suministre el servicio de enfermeria domiciliaria calificada por el tiempo y las condiciones que para el efecto establezca el médico tratante. Además, se ordena la práctica del tratamiento integral a la menor que demande el cuidado de sus enfermedades."/>
    <n v="205"/>
    <n v="402811"/>
    <s v="816001182-7"/>
    <s v="AUDIFARMA S.A."/>
    <s v="2011-00722"/>
    <m/>
    <x v="1"/>
    <s v="W069"/>
    <s v="CAIDA QUE IMPLICA CAMA LUGAR NO ESPECIFICADO"/>
    <s v="00047188-01-0G04BD04"/>
    <s v="DELIFON JARABE"/>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32142"/>
    <n v="92067"/>
    <x v="4"/>
    <s v="MULTIPLE"/>
    <n v="20"/>
    <d v="2014-08-29T00:00:00"/>
    <d v="2017-08-28T00:00:00"/>
  </r>
  <r>
    <m/>
    <n v="745345"/>
    <n v="102501055"/>
    <n v="1"/>
    <s v="YINETH TATIANA LATORRE GAITAN"/>
    <s v="TI"/>
    <n v="1003527435"/>
    <d v="2013-10-29T00:00:00"/>
    <d v="2013-11-15T00:00:00"/>
    <d v="2015-03-16T00:00:00"/>
    <d v="2011-12-14T00:00:00"/>
    <s v="Paciente con tres fallos de Tutela: 1. Acción de Tutela del 17 de abril de 2007 por presentar hidrocefalia y vejiga neurogénica secundaria con cateterismos intermitentes para lo cual requiere del suministro de silla de ruedas, así como del suministro de PEDIASURE, acido nalidixico y Picosulfato sódico, además de cateterismos vesicales intermitentes y el suministro de solución salina, guantes estériles, gasas estériles, sonda vesical y pañales. Se concede la Tutela y ordena el suministro de la sonda vesical, cateterismo vesical intermitente, gasas, Pediasure, ácido nalidíxico y Picosulfato sódico, junto con la solución salina normal, guantes estériles y pañales. Así mismo, se brinde el tratamiento integral para las patologías que presenta, secuelas de mielomeningocele, vejiga neurogénica, valvula de derivación ventriculoperitoneal, infección recurrente de las vías urinarias, desnutrición proteicocalórica, estreñimiento crónico, atendiendo todos los medicamentos, tratamientos, procedimientos, cirugías, exámenes, insumos y demás servicios que requiera. 2. Acción de Tutela del 14 de diciembre de 2011 para la cobertura del transporte para asistir a los diferentes servicios médicos que requiere, así como la exoneración de copagos y cuotas moderadoras para las patologías que presenta, los cuales no fueron autorizados por no encontrarse expresamente ordenados por parte del primer fallo de Tutela. Se concede la Tutela y ordena suministrar la prestación del servicio de transporte (medicalizado) para que la paciente pueda acudir a las terapias, controles, y demás tratamientos integrales que se encuentren ordenados por el médico tratante, tendientes a la protección de la vida y la salud del paciente, así como que Compensar siga dando el tratamiento integral, con la exoneración de cuotas moderadoras y copagos respecto de la paciente. 3. Acción de Tutela del 30 de abril de 2012 para el suministro del servicio de enfermera domiciliaria, la cual fuera negada. Mediante impugnación del 15 de junio de 2012 se revoca la primera instancia y se ordena a la EPS suministre el servicio de enfermeria domiciliaria calificada por el tiempo y las condiciones que para el efecto establezca el médico tratante. Además, se ordena la práctica del tratamiento integral a la menor que demande el cuidado de sus enfermedades."/>
    <n v="205"/>
    <n v="402811"/>
    <s v="816001182-7"/>
    <s v="AUDIFARMA S.A."/>
    <s v="2011-00722"/>
    <m/>
    <x v="1"/>
    <s v="W069"/>
    <s v="CAIDA QUE IMPLICA CAMA LUGAR NO ESPECIFICADO"/>
    <s v="00047188-01-0G04BD04"/>
    <s v="DELIFON JARABE"/>
    <n v="201"/>
    <s v="El fallo de tutela no se aporta o no contiene la informacion requerida"/>
    <s v="No aporta fallo y/o el mismo no se evidencia en historico."/>
    <s v="No se acepta glosa, se encuentra adjunto al recobro el fallo de tutela 2011-00722 del Juzgado tercero promiscuo municipal del 14/12/2011, según los requerimientos de la ley."/>
    <m/>
    <m/>
    <x v="4"/>
    <s v="MULTIPLE"/>
    <n v="20"/>
    <d v="2014-08-29T00:00:00"/>
    <d v="2017-08-28T00:00:00"/>
  </r>
  <r>
    <m/>
    <n v="745345"/>
    <n v="102501055"/>
    <n v="2"/>
    <s v="YINETH TATIANA LATORRE GAITAN"/>
    <s v="TI"/>
    <n v="1003527435"/>
    <d v="2013-10-29T00:00:00"/>
    <d v="2013-11-15T00:00:00"/>
    <d v="2015-03-16T00:00:00"/>
    <d v="2011-12-14T00:00:00"/>
    <s v="Paciente con tres fallos de Tutela: 1. Acción de Tutela del 17 de abril de 2007 por presentar hidrocefalia y vejiga neurogénica secundaria con cateterismos intermitentes para lo cual requiere del suministro de silla de ruedas, así como del suministro de PEDIASURE, acido nalidixico y Picosulfato sódico, además de cateterismos vesicales intermitentes y el suministro de solución salina, guantes estériles, gasas estériles, sonda vesical y pañales. Se concede la Tutela y ordena el suministro de la sonda vesical, cateterismo vesical intermitente, gasas, Pediasure, ácido nalidíxico y Picosulfato sódico, junto con la solución salina normal, guantes estériles y pañales. Así mismo, se brinde el tratamiento integral para las patologías que presenta, secuelas de mielomeningocele, vejiga neurogénica, valvula de derivación ventriculoperitoneal, infección recurrente de las vías urinarias, desnutrición proteicocalórica, estreñimiento crónico, atendiendo todos los medicamentos, tratamientos, procedimientos, cirugías, exámenes, insumos y demás servicios que requiera. 2. Acción de Tutela del 14 de diciembre de 2011 para la cobertura del transporte para asistir a los diferentes servicios médicos que requiere, así como la exoneración de copagos y cuotas moderadoras para las patologías que presenta, los cuales no fueron autorizados por no encontrarse expresamente ordenados por parte del primer fallo de Tutela. Se concede la Tutela y ordena suministrar la prestación del servicio de transporte (medicalizado) para que la paciente pueda acudir a las terapias, controles, y demás tratamientos integrales que se encuentren ordenados por el médico tratante, tendientes a la protección de la vida y la salud del paciente, así como que Compensar siga dando el tratamiento integral, con la exoneración de cuotas moderadoras y copagos respecto de la paciente. 3. Acción de Tutela del 30 de abril de 2012 para el suministro del servicio de enfermera domiciliaria, la cual fuera negada. Mediante impugnación del 15 de junio de 2012 se revoca la primera instancia y se ordena a la EPS suministre el servicio de enfermeria domiciliaria calificada por el tiempo y las condiciones que para el efecto establezca el médico tratante. Además, se ordena la práctica del tratamiento integral a la menor que demande el cuidado de sus enfermedades."/>
    <n v="205"/>
    <n v="402811"/>
    <s v="816001182-7"/>
    <s v="AUDIFARMA S.A."/>
    <s v="2011-00722"/>
    <m/>
    <x v="1"/>
    <s v="W069"/>
    <s v="CAIDA QUE IMPLICA CAMA LUGAR NO ESPECIFICADO"/>
    <s v="19937973-01-0A06AB08"/>
    <s v="DULCOLAX® P GO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59925"/>
    <m/>
    <x v="4"/>
    <s v="MULTIPLE"/>
    <n v="20"/>
    <d v="2014-08-29T00:00:00"/>
    <d v="2017-08-28T00:00:00"/>
  </r>
  <r>
    <m/>
    <n v="745345"/>
    <n v="102501055"/>
    <n v="2"/>
    <s v="YINETH TATIANA LATORRE GAITAN"/>
    <s v="TI"/>
    <n v="1003527435"/>
    <d v="2013-10-29T00:00:00"/>
    <d v="2013-11-15T00:00:00"/>
    <d v="2015-03-16T00:00:00"/>
    <d v="2011-12-14T00:00:00"/>
    <s v="Paciente con tres fallos de Tutela: 1. Acción de Tutela del 17 de abril de 2007 por presentar hidrocefalia y vejiga neurogénica secundaria con cateterismos intermitentes para lo cual requiere del suministro de silla de ruedas, así como del suministro de PEDIASURE, acido nalidixico y Picosulfato sódico, además de cateterismos vesicales intermitentes y el suministro de solución salina, guantes estériles, gasas estériles, sonda vesical y pañales. Se concede la Tutela y ordena el suministro de la sonda vesical, cateterismo vesical intermitente, gasas, Pediasure, ácido nalidíxico y Picosulfato sódico, junto con la solución salina normal, guantes estériles y pañales. Así mismo, se brinde el tratamiento integral para las patologías que presenta, secuelas de mielomeningocele, vejiga neurogénica, valvula de derivación ventriculoperitoneal, infección recurrente de las vías urinarias, desnutrición proteicocalórica, estreñimiento crónico, atendiendo todos los medicamentos, tratamientos, procedimientos, cirugías, exámenes, insumos y demás servicios que requiera. 2. Acción de Tutela del 14 de diciembre de 2011 para la cobertura del transporte para asistir a los diferentes servicios médicos que requiere, así como la exoneración de copagos y cuotas moderadoras para las patologías que presenta, los cuales no fueron autorizados por no encontrarse expresamente ordenados por parte del primer fallo de Tutela. Se concede la Tutela y ordena suministrar la prestación del servicio de transporte (medicalizado) para que la paciente pueda acudir a las terapias, controles, y demás tratamientos integrales que se encuentren ordenados por el médico tratante, tendientes a la protección de la vida y la salud del paciente, así como que Compensar siga dando el tratamiento integral, con la exoneración de cuotas moderadoras y copagos respecto de la paciente. 3. Acción de Tutela del 30 de abril de 2012 para el suministro del servicio de enfermera domiciliaria, la cual fuera negada. Mediante impugnación del 15 de junio de 2012 se revoca la primera instancia y se ordena a la EPS suministre el servicio de enfermeria domiciliaria calificada por el tiempo y las condiciones que para el efecto establezca el médico tratante. Además, se ordena la práctica del tratamiento integral a la menor que demande el cuidado de sus enfermedades."/>
    <n v="205"/>
    <n v="402811"/>
    <s v="816001182-7"/>
    <s v="AUDIFARMA S.A."/>
    <s v="2011-00722"/>
    <m/>
    <x v="1"/>
    <s v="W069"/>
    <s v="CAIDA QUE IMPLICA CAMA LUGAR NO ESPECIFICADO"/>
    <s v="19937973-01-0A06AB08"/>
    <s v="DULCOLAX® P GOTAS"/>
    <n v="201"/>
    <s v="El fallo de tutela no se aporta o no contiene la informacion requerida"/>
    <s v="No aporta fallo y/o el mismo no se evidencia en historico."/>
    <s v="No se acepta glosa, se encuentra adjunto al recobro el fallo de tutela 2011-00722 del Juzgado tercero promiscuo municipal del 14/12/2011, según los requerimientos de la ley."/>
    <m/>
    <m/>
    <x v="4"/>
    <s v="MULTIPLE"/>
    <n v="20"/>
    <d v="2014-08-29T00:00:00"/>
    <d v="2017-08-28T00:00:00"/>
  </r>
  <r>
    <n v="745371"/>
    <n v="745371"/>
    <n v="102501106"/>
    <n v="1"/>
    <s v="MARTIN FERNANDO GALAN TORRES"/>
    <s v="TI"/>
    <n v="98031864402"/>
    <d v="2013-10-26T00:00:00"/>
    <d v="2013-11-15T00:00:00"/>
    <d v="2015-03-16T00:00:00"/>
    <d v="2006-09-12T00:00:00"/>
    <s v="Acción de tutela del 12 de septiembre de 2006 por presentar parálisis cerebral con leucoencefalomalacia periventricular para lo cual ha requerido de intervención quirúrgica denominada osteotomía y rotación del fémur, para lo que requiere como parte de la rehabilitación unas férulas OTP para prevenir la malformación del pie, las cuales no fueron autorizadas por la EPS por no encontrarse cubiertas por el POS. Se concede la acción de tutela y ordena: &quot;... autorice y cubra las férulas OTP... y le sean asi mismo autorizados los demas medicamentos, examenes de laboratorio consultas medicas generales y especializadas, procedimientos quirúrgicos, hospitalización y todo lo que los medicos tratantes estimen convenientes para el manejo de su enfermedad de manera integral y oprtuna...&quot;. De conformidad con la historia clínica, el paciente presenta una degeneración quística de la sustancia blanca secundaria a una leucoencefalomalacia periventricular, que como consecuencia le ha originado una parálisis cerebral y una epilépsia de difícil control para lo cual ha sido formulado carbamacepina retard en presentación comercial Tegretol, medicamento bajo la presentación retard excluido del POS y que se encuentra plenamente contemplado como el tratamiento integral de la patología cerebral que presenta."/>
    <n v="205"/>
    <n v="403897"/>
    <s v="816001182-7"/>
    <s v="AUDIFARMA S.A."/>
    <s v="2006-0310"/>
    <m/>
    <x v="1"/>
    <s v="G800"/>
    <s v="PARALISIS CEREBRAL ESPASTICA"/>
    <s v="01980885-01-0N03AF02"/>
    <s v="TRILEPTAL 6 % SUSPENSION"/>
    <n v="1703"/>
    <s v="El monto a reconocer presenta diferencias"/>
    <s v="Se reliquida segun Circular No. (CIRCULAR 04 año 2012 08/11/2012) Precio Maximo de Medicamentos, se glosa la diferencia."/>
    <s v="Se realiza ajuste. Para la fecha de servicio (26/10/2013) se recobro $125.708 ,no se aplico tope según CIRCULAR 06 2013 $31.426,74*4=$125.706,96 , para el medicamento 01980885-01-0N03AF02 OXCARBAZEPINA AL 6%/100ML , se ajusta diferencia de $1,04"/>
    <n v="118363"/>
    <n v="236726"/>
    <x v="4"/>
    <s v="MULTIPLE"/>
    <n v="20"/>
    <d v="2014-08-29T00:00:00"/>
    <d v="2017-08-28T00:00:00"/>
  </r>
  <r>
    <m/>
    <n v="745371"/>
    <n v="102501106"/>
    <n v="1"/>
    <s v="MARTIN FERNANDO GALAN TORRES"/>
    <s v="TI"/>
    <n v="98031864402"/>
    <d v="2013-10-26T00:00:00"/>
    <d v="2013-11-15T00:00:00"/>
    <d v="2015-03-16T00:00:00"/>
    <d v="2006-09-12T00:00:00"/>
    <s v="Acción de tutela del 12 de septiembre de 2006 por presentar parálisis cerebral con leucoencefalomalacia periventricular para lo cual ha requerido de intervención quirúrgica denominada osteotomía y rotación del fémur, para lo que requiere como parte de la rehabilitación unas férulas OTP para prevenir la malformación del pie, las cuales no fueron autorizadas por la EPS por no encontrarse cubiertas por el POS. Se concede la acción de tutela y ordena: &quot;... autorice y cubra las férulas OTP... y le sean asi mismo autorizados los demas medicamentos, examenes de laboratorio consultas medicas generales y especializadas, procedimientos quirúrgicos, hospitalización y todo lo que los medicos tratantes estimen convenientes para el manejo de su enfermedad de manera integral y oprtuna...&quot;. De conformidad con la historia clínica, el paciente presenta una degeneración quística de la sustancia blanca secundaria a una leucoencefalomalacia periventricular, que como consecuencia le ha originado una parálisis cerebral y una epilépsia de difícil control para lo cual ha sido formulado carbamacepina retard en presentación comercial Tegretol, medicamento bajo la presentación retard excluido del POS y que se encuentra plenamente contemplado como el tratamiento integral de la patología cerebral que presenta."/>
    <n v="205"/>
    <n v="403897"/>
    <s v="816001182-7"/>
    <s v="AUDIFARMA S.A."/>
    <s v="2006-0310"/>
    <m/>
    <x v="1"/>
    <s v="G800"/>
    <s v="PARALISIS CEREBRAL ESPASTICA"/>
    <s v="01980885-01-0N03AF02"/>
    <s v="TRILEPTAL 6 % SUSPENSION"/>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x v="4"/>
    <s v="MULTIPLE"/>
    <n v="20"/>
    <d v="2014-08-29T00:00:00"/>
    <d v="2017-08-28T00:00:00"/>
  </r>
  <r>
    <m/>
    <n v="745371"/>
    <n v="102501106"/>
    <n v="2"/>
    <s v="MARTIN FERNANDO GALAN TORRES"/>
    <s v="TI"/>
    <n v="98031864402"/>
    <d v="2013-09-27T00:00:00"/>
    <d v="2013-10-25T00:00:00"/>
    <d v="2015-03-16T00:00:00"/>
    <d v="2006-09-12T00:00:00"/>
    <s v="Acción de tutela del 12 de septiembre de 2006 por presentar parálisis cerebral con leucoencefalomalacia periventricular para lo cual ha requerido de intervención quirúrgica denominada osteotomía y rotación del fémur, para lo que requiere como parte de la rehabilitación unas férulas OTP para prevenir la malformación del pie, las cuales no fueron autorizadas por la EPS por no encontrarse cubiertas por el POS. Se concede la acción de tutela y ordena: &quot;... autorice y cubra las férulas OTP... y le sean asi mismo autorizados los demas medicamentos, examenes de laboratorio consultas medicas generales y especializadas, procedimientos quirúrgicos, hospitalización y todo lo que los medicos tratantes estimen convenientes para el manejo de su enfermedad de manera integral y oprtuna...&quot;. De conformidad con la historia clínica, el paciente presenta una degeneración quística de la sustancia blanca secundaria a una leucoencefalomalacia periventricular, que como consecuencia le ha originado una parálisis cerebral y una epilépsia de difícil control para lo cual ha sido formulado carbamacepina retard en presentación comercial Tegretol, medicamento bajo la presentación retard excluido del POS y que se encuentra plenamente contemplado como el tratamiento integral de la patología cerebral que presenta."/>
    <n v="205"/>
    <n v="392492"/>
    <s v="816001182-7"/>
    <s v="AUDIFARMA S.A."/>
    <s v="2006-0310"/>
    <m/>
    <x v="1"/>
    <s v="G800"/>
    <s v="PARALISIS CEREBRAL ESPASTICA"/>
    <s v="01980885-01-0N03AF02"/>
    <s v="TRILEPTAL 6 % SUSPENSION"/>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18363"/>
    <m/>
    <x v="4"/>
    <s v="MULTIPLE"/>
    <n v="20"/>
    <d v="2014-08-29T00:00:00"/>
    <d v="2017-08-28T00:00:00"/>
  </r>
  <r>
    <m/>
    <n v="745371"/>
    <n v="102501106"/>
    <n v="2"/>
    <s v="MARTIN FERNANDO GALAN TORRES"/>
    <s v="TI"/>
    <n v="98031864402"/>
    <d v="2013-09-27T00:00:00"/>
    <d v="2013-10-25T00:00:00"/>
    <d v="2015-03-16T00:00:00"/>
    <d v="2006-09-12T00:00:00"/>
    <s v="Acción de tutela del 12 de septiembre de 2006 por presentar parálisis cerebral con leucoencefalomalacia periventricular para lo cual ha requerido de intervención quirúrgica denominada osteotomía y rotación del fémur, para lo que requiere como parte de la rehabilitación unas férulas OTP para prevenir la malformación del pie, las cuales no fueron autorizadas por la EPS por no encontrarse cubiertas por el POS. Se concede la acción de tutela y ordena: &quot;... autorice y cubra las férulas OTP... y le sean asi mismo autorizados los demas medicamentos, examenes de laboratorio consultas medicas generales y especializadas, procedimientos quirúrgicos, hospitalización y todo lo que los medicos tratantes estimen convenientes para el manejo de su enfermedad de manera integral y oprtuna...&quot;. De conformidad con la historia clínica, el paciente presenta una degeneración quística de la sustancia blanca secundaria a una leucoencefalomalacia periventricular, que como consecuencia le ha originado una parálisis cerebral y una epilépsia de difícil control para lo cual ha sido formulado carbamacepina retard en presentación comercial Tegretol, medicamento bajo la presentación retard excluido del POS y que se encuentra plenamente contemplado como el tratamiento integral de la patología cerebral que presenta."/>
    <n v="205"/>
    <n v="392492"/>
    <s v="816001182-7"/>
    <s v="AUDIFARMA S.A."/>
    <s v="2006-0310"/>
    <m/>
    <x v="1"/>
    <s v="G800"/>
    <s v="PARALISIS CEREBRAL ESPASTICA"/>
    <s v="01980885-01-0N03AF02"/>
    <s v="TRILEPTAL 6 % SUSPENSION"/>
    <n v="1703"/>
    <s v="El monto a reconocer presenta diferencias"/>
    <s v="Se reliquida segun Circular No. (CIRCULAR 04 año 2012 08/11/2012) Precio Maximo de Medicamentos, se glosa la diferencia."/>
    <s v="Se realiza ajuste. Para la fecha de servicio (27/09/2013) se recobro $125.708 ,no se aplico tope según CIRCULAR 05 2013 $31.426,74*4=$125.706,96, para el medicamento 01980885-01-0N03AF02 OXCARBAZEPINA AL 6%/100ML , se ajusta diferencia de $1,04"/>
    <m/>
    <m/>
    <x v="4"/>
    <s v="MULTIPLE"/>
    <n v="20"/>
    <d v="2014-08-29T00:00:00"/>
    <d v="2017-08-28T00:00:00"/>
  </r>
  <r>
    <n v="748031"/>
    <n v="748031"/>
    <n v="102490624"/>
    <n v="1"/>
    <s v="MARIA LUISA DURAN DE GONZALEZ"/>
    <s v="CC"/>
    <n v="20185813"/>
    <d v="2013-03-30T00:00:00"/>
    <d v="2013-12-02T00:00:00"/>
    <d v="2014-05-13T00:00:00"/>
    <m/>
    <m/>
    <m/>
    <n v="2802039"/>
    <s v="860006656-9"/>
    <s v="FUNDACION ABOOD SHAIO EN REESTRUCTURACION"/>
    <s v="1002-9"/>
    <d v="2013-03-12T00:00:00"/>
    <x v="0"/>
    <s v="A419"/>
    <s v="SEPTICEMIA- NO ESPECIFICADA"/>
    <s v="2009DM00040"/>
    <s v="MEDIAS DE COMPRESION ELASTICA TALLA L (UN PAR) - IN"/>
    <n v="902"/>
    <s v="El usuario no es consistente en los diferentes soportes del recobro"/>
    <s v="El nombre del usuario incluido en la solicitud de recobro es diferente a la Base de Datos Unica de Afiliados - BDUA"/>
    <s v="No se acepta glosa, el usuario se encuentra afiliado a la EPS COMPENSAR para la fecha de prestación del servicio(30/03/2013), los nombres CC 20185813 MARIA LUISA DURAN DE GONZALEZ registrados en los documentos esenciales del recobro corresponden a la condición de afiliación en el momento de la prestación del servicio y evidenciándose como dato trazador el tipo y número de identificación CC 20185813. Siendo este atributo considerado en la Res. 4244 de 2015 &quot;Por la cual se establecen los términos, formatos y requisitos para el reconocimiento y pago de los recobros y reclamaciones en virtud de lo dispuesto en el literal C del Art. 73 de la Ley 1753 de 2015&quot;. Artículo 9, brinda la posibilidad cuando existan diferencias realizar la validación adjuntando el formulario de afiliación."/>
    <n v="35936"/>
    <n v="338332"/>
    <x v="4"/>
    <s v="UNICA"/>
    <n v="20"/>
    <d v="2014-08-29T00:00:00"/>
    <d v="2017-08-28T00:00:00"/>
  </r>
  <r>
    <m/>
    <n v="748031"/>
    <n v="102490624"/>
    <n v="2"/>
    <s v="MARIA LUISA DURAN DE GONZALEZ"/>
    <s v="CC"/>
    <n v="20185813"/>
    <d v="2013-03-30T00:00:00"/>
    <d v="2013-12-02T00:00:00"/>
    <d v="2014-05-13T00:00:00"/>
    <m/>
    <m/>
    <m/>
    <n v="2802039"/>
    <s v="860006656-9"/>
    <s v="FUNDACION ABOOD SHAIO EN REESTRUCTURACION"/>
    <s v="998-1"/>
    <d v="2013-03-05T00:00:00"/>
    <x v="0"/>
    <s v="A419"/>
    <s v="SEPTICEMIA- NO ESPECIFICADA"/>
    <s v="X00032"/>
    <s v="PROCALCITONINA SEMICUANTITATIVA - AC"/>
    <n v="902"/>
    <s v="El usuario no es consistente en los diferentes soportes del recobro"/>
    <s v="El nombre del usuario incluido en la solicitud de recobro es diferente a la Base de Datos Unica de Afiliados - BDUA"/>
    <s v="No se acepta glosa, el usuario se encuentra afiliado a la EPS COMPENSAR para la fecha de prestación del servicio(30/03/2013), los nombres CC 20185813 MARIA LUISA DURAN DE GONZALEZ registrados en los documentos esenciales del recobro corresponden a la condición de afiliación en el momento de la prestación del servicio y evidenciándose como dato trazador el tipo y número de identificación CC 20185813. Siendo este atributo considerado en la Res. 4244 de 2015 &quot;Por la cual se establecen los términos, formatos y requisitos para el reconocimiento y pago de los recobros y reclamaciones en virtud de lo dispuesto en el literal C del Art. 73 de la Ley 1753 de 2015&quot;. Artículo 9, brinda la posibilidad cuando existan diferencias realizar la validación adjuntando el formulario de afiliación."/>
    <n v="75599"/>
    <m/>
    <x v="4"/>
    <s v="UNICA"/>
    <n v="20"/>
    <d v="2014-08-29T00:00:00"/>
    <d v="2017-08-28T00:00:00"/>
  </r>
  <r>
    <m/>
    <n v="748031"/>
    <n v="102490624"/>
    <n v="3"/>
    <s v="MARIA LUISA DURAN DE GONZALEZ"/>
    <s v="CC"/>
    <n v="20185813"/>
    <d v="2013-03-30T00:00:00"/>
    <d v="2013-12-02T00:00:00"/>
    <d v="2014-05-13T00:00:00"/>
    <m/>
    <m/>
    <m/>
    <n v="2802039"/>
    <s v="860006656-9"/>
    <s v="FUNDACION ABOOD SHAIO EN REESTRUCTURACION"/>
    <s v="1004-9"/>
    <d v="2013-03-14T00:00:00"/>
    <x v="0"/>
    <s v="A419"/>
    <s v="SEPTICEMIA- NO ESPECIFICADA"/>
    <s v="X00032"/>
    <s v="PROCALCITONINA SEMICUANTITATIVA - AC"/>
    <n v="902"/>
    <s v="El usuario no es consistente en los diferentes soportes del recobro"/>
    <s v="El nombre del usuario incluido en la solicitud de recobro es diferente a la Base de Datos Unica de Afiliados - BDUA"/>
    <s v="No se acepta glosa, el usuario se encuentra afiliado a la EPS COMPENSAR para la fecha de prestación del servicio(30/03/2013), los nombres CC 20185813 MARIA LUISA DURAN DE GONZALEZ registrados en los documentos esenciales del recobro corresponden a la condición de afiliación en el momento de la prestación del servicio y evidenciándose como dato trazador el tipo y número de identificación CC 20185813. Siendo este atributo considerado en la Res. 4244 de 2015 &quot;Por la cual se establecen los términos, formatos y requisitos para el reconocimiento y pago de los recobros y reclamaciones en virtud de lo dispuesto en el literal C del Art. 73 de la Ley 1753 de 2015&quot;. Artículo 9, brinda la posibilidad cuando existan diferencias realizar la validación adjuntando el formulario de afiliación."/>
    <n v="151198"/>
    <m/>
    <x v="4"/>
    <s v="UNICA"/>
    <n v="20"/>
    <d v="2014-08-29T00:00:00"/>
    <d v="2017-08-28T00:00:00"/>
  </r>
  <r>
    <m/>
    <n v="748031"/>
    <n v="102490624"/>
    <n v="4"/>
    <s v="MARIA LUISA DURAN DE GONZALEZ"/>
    <s v="CC"/>
    <n v="20185813"/>
    <d v="2013-03-30T00:00:00"/>
    <d v="2013-12-02T00:00:00"/>
    <d v="2014-05-13T00:00:00"/>
    <m/>
    <m/>
    <m/>
    <n v="2802039"/>
    <s v="860006656-9"/>
    <s v="FUNDACION ABOOD SHAIO EN REESTRUCTURACION"/>
    <s v="1022-7"/>
    <d v="2013-03-28T00:00:00"/>
    <x v="0"/>
    <s v="A419"/>
    <s v="SEPTICEMIA- NO ESPECIFICADA"/>
    <s v="X00032"/>
    <s v="PROCALCITONINA SEMICUANTITATIVA - AC"/>
    <n v="902"/>
    <s v="El usuario no es consistente en los diferentes soportes del recobro"/>
    <s v="El nombre del usuario incluido en la solicitud de recobro es diferente a la Base de Datos Unica de Afiliados - BDUA"/>
    <s v="No se acepta glosa, el usuario se encuentra afiliado a la EPS COMPENSAR para la fecha de prestación del servicio(30/03/2013), los nombres CC 20185813 MARIA LUISA DURAN DE GONZALEZ registrados en los documentos esenciales del recobro corresponden a la condición de afiliación en el momento de la prestación del servicio y evidenciándose como dato trazador el tipo y número de identificación CC 20185813. Siendo este atributo considerado en la Res. 4244 de 2015 &quot;Por la cual se establecen los términos, formatos y requisitos para el reconocimiento y pago de los recobros y reclamaciones en virtud de lo dispuesto en el literal C del Art. 73 de la Ley 1753 de 2015&quot;. Artículo 9, brinda la posibilidad cuando existan diferencias realizar la validación adjuntando el formulario de afiliación."/>
    <n v="75599"/>
    <m/>
    <x v="4"/>
    <s v="UNICA"/>
    <n v="20"/>
    <d v="2014-08-29T00:00:00"/>
    <d v="2017-08-28T00:00:00"/>
  </r>
  <r>
    <n v="750732"/>
    <n v="750732"/>
    <n v="102802546"/>
    <n v="2"/>
    <s v="DORA MARIA RIOS"/>
    <s v="CC"/>
    <n v="41524857"/>
    <d v="2013-09-14T00:00:00"/>
    <d v="2013-10-18T00:00:00"/>
    <d v="2014-05-15T00:00:00"/>
    <d v="2007-11-01T00:00:00"/>
    <s v="Paciente con tres fallos de Tutela: 1. Acción de Tutela del 21 de julio de 2006 para el suministro del medicamento Losartan Hidroclorotiazida Hyzaar por presentar Lupus eritematoso sistémico con compromiso renal y cardiovascular causando fibromialgia, medicamento que no le fuera suministrado por la EPS al no encontrarse incluido en el POS. Se concede la Tutela y ordena suministrar el medicamento combinado Losartan hidroclorotiazida. 2. Acción de Tutela del 29 de mayo de 2007 por presentar lupus eritematoso sistémico, enfermedad crónica degenerativa mortal que ataca a todo el organismo, y le genera fibromialgia y artrosis. Requiere de tratamiento con Pregabalina y sulfato de glucosamina, los cuales no le fueran autorizados por la EPS al no encontrarse incluidos en el POS. Se concede la Tutela ordenando el tratamiento farmacológico con Pregabalina y sulfato de glucosamina, así como todos los medicamentos que requiera para las patologías que padece Fibromialgia y Artrosis. 3 Acción de Tutela del 1 de noviembre de 2007 por presentar Lupus eritematoso sistémico que le ha ocasionado Fibromialgia, Artrosis, Osteoporosis, Síndrome de Sjorgen, Leucopenia, para lo cual requiere de tratamiento farmacológico con acción antidepresiva e inhibitoria del dolor con Duloxetina, medicamento no incluido en el POS, razón por la cual le fuera negado por la EPS. Se concede la Tutela y ordena el suministro del medicamento Duloxetina, así como los demás medicamentos, examenes, procedimientos, aditamentos, etc., que sean necesarios para tratar la enfermedad de Lupus eritematoso sistémico, así como las dolencias que a consecuencia de dicha enfermedad surjan con una cobertura del 100%, es decir, le suministre un tratamiento integral. Mediante impugnación del 11 de diciembre de 2007 se confirma el fallo de Tutela."/>
    <n v="205"/>
    <n v="386538"/>
    <s v="816001182-7"/>
    <s v="AUDIFARMA S.A."/>
    <s v="2007-533"/>
    <m/>
    <x v="1"/>
    <s v="M329"/>
    <s v="LUPUS ERITEMATOSO SISTEMICO- SIN OTRA ESPECIFICACION"/>
    <s v="19936459-02-0C10AX09"/>
    <s v="ZETIA® TABLETAS."/>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10768"/>
    <n v="221536"/>
    <x v="4"/>
    <s v="MULTIPLE"/>
    <n v="20"/>
    <d v="2014-08-29T00:00:00"/>
    <d v="2017-08-28T00:00:00"/>
  </r>
  <r>
    <m/>
    <n v="750732"/>
    <n v="102802546"/>
    <n v="2"/>
    <s v="DORA MARIA RIOS"/>
    <s v="CC"/>
    <n v="41524857"/>
    <d v="2013-09-14T00:00:00"/>
    <d v="2013-10-18T00:00:00"/>
    <d v="2014-05-15T00:00:00"/>
    <d v="2007-11-01T00:00:00"/>
    <s v="Paciente con tres fallos de Tutela: 1. Acción de Tutela del 21 de julio de 2006 para el suministro del medicamento Losartan Hidroclorotiazida Hyzaar por presentar Lupus eritematoso sistémico con compromiso renal y cardiovascular causando fibromialgia, medicamento que no le fuera suministrado por la EPS al no encontrarse incluido en el POS. Se concede la Tutela y ordena suministrar el medicamento combinado Losartan hidroclorotiazida. 2. Acción de Tutela del 29 de mayo de 2007 por presentar lupus eritematoso sistémico, enfermedad crónica degenerativa mortal que ataca a todo el organismo, y le genera fibromialgia y artrosis. Requiere de tratamiento con Pregabalina y sulfato de glucosamina, los cuales no le fueran autorizados por la EPS al no encontrarse incluidos en el POS. Se concede la Tutela ordenando el tratamiento farmacológico con Pregabalina y sulfato de glucosamina, así como todos los medicamentos que requiera para las patologías que padece Fibromialgia y Artrosis. 3 Acción de Tutela del 1 de noviembre de 2007 por presentar Lupus eritematoso sistémico que le ha ocasionado Fibromialgia, Artrosis, Osteoporosis, Síndrome de Sjorgen, Leucopenia, para lo cual requiere de tratamiento farmacológico con acción antidepresiva e inhibitoria del dolor con Duloxetina, medicamento no incluido en el POS, razón por la cual le fuera negado por la EPS. Se concede la Tutela y ordena el suministro del medicamento Duloxetina, así como los demás medicamentos, examenes, procedimientos, aditamentos, etc., que sean necesarios para tratar la enfermedad de Lupus eritematoso sistémico, así como las dolencias que a consecuencia de dicha enfermedad surjan con una cobertura del 100%, es decir, le suministre un tratamiento integral. Mediante impugnación del 11 de diciembre de 2007 se confirma el fallo de Tutela."/>
    <n v="205"/>
    <n v="386538"/>
    <s v="816001182-7"/>
    <s v="AUDIFARMA S.A."/>
    <s v="2007-533"/>
    <m/>
    <x v="1"/>
    <s v="M329"/>
    <s v="LUPUS ERITEMATOSO SISTEMICO- SIN OTRA ESPECIFICACION"/>
    <s v="19936459-02-0C10AX09"/>
    <s v="ZETIA® TABLE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x v="4"/>
    <s v="MULTIPLE"/>
    <n v="20"/>
    <d v="2014-08-29T00:00:00"/>
    <d v="2017-08-28T00:00:00"/>
  </r>
  <r>
    <m/>
    <n v="750732"/>
    <n v="102802546"/>
    <n v="4"/>
    <s v="DORA MARIA RIOS"/>
    <s v="CC"/>
    <n v="41524857"/>
    <d v="2013-10-23T00:00:00"/>
    <d v="2013-11-25T00:00:00"/>
    <d v="2014-05-15T00:00:00"/>
    <d v="2007-11-01T00:00:00"/>
    <s v="Paciente con tres fallos de Tutela: 1. Acción de Tutela del 21 de julio de 2006 para el suministro del medicamento Losartan Hidroclorotiazida Hyzaar por presentar Lupus eritematoso sistémico con compromiso renal y cardiovascular causando fibromialgia, medicamento que no le fuera suministrado por la EPS al no encontrarse incluido en el POS. Se concede la Tutela y ordena suministrar el medicamento combinado Losartan hidroclorotiazida. 2. Acción de Tutela del 29 de mayo de 2007 por presentar lupus eritematoso sistémico, enfermedad crónica degenerativa mortal que ataca a todo el organismo, y le genera fibromialgia y artrosis. Requiere de tratamiento con Pregabalina y sulfato de glucosamina, los cuales no le fueran autorizados por la EPS al no encontrarse incluidos en el POS. Se concede la Tutela ordenando el tratamiento farmacológico con Pregabalina y sulfato de glucosamina, así como todos los medicamentos que requiera para las patologías que padece Fibromialgia y Artrosis. 3 Acción de Tutela del 1 de noviembre de 2007 por presentar Lupus eritematoso sistémico que le ha ocasionado Fibromialgia, Artrosis, Osteoporosis, Síndrome de Sjorgen, Leucopenia, para lo cual requiere de tratamiento farmacológico con acción antidepresiva e inhibitoria del dolor con Duloxetina, medicamento no incluido en el POS, razón por la cual le fuera negado por la EPS. Se concede la Tutela y ordena el suministro del medicamento Duloxetina, así como los demás medicamentos, examenes, procedimientos, aditamentos, etc., que sean necesarios para tratar la enfermedad de Lupus eritematoso sistémico, así como las dolencias que a consecuencia de dicha enfermedad surjan con una cobertura del 100%, es decir, le suministre un tratamiento integral. Mediante impugnación del 11 de diciembre de 2007 se confirma el fallo de Tutela."/>
    <s v="MAC"/>
    <n v="1214191"/>
    <s v="816001182-7"/>
    <s v="AUDIFARMA S.A."/>
    <s v="2007-533"/>
    <m/>
    <x v="1"/>
    <s v="M329"/>
    <s v="LUPUS ERITEMATOSO SISTEMICO- SIN OTRA ESPECIFICACION"/>
    <s v="19936459-02-0C10AX09"/>
    <s v="ZETIA® TABLETAS."/>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10768"/>
    <m/>
    <x v="4"/>
    <s v="MULTIPLE"/>
    <n v="20"/>
    <d v="2014-08-29T00:00:00"/>
    <d v="2017-08-28T00:00:00"/>
  </r>
  <r>
    <m/>
    <n v="750732"/>
    <n v="102802546"/>
    <n v="4"/>
    <s v="DORA MARIA RIOS"/>
    <s v="CC"/>
    <n v="41524857"/>
    <d v="2013-10-23T00:00:00"/>
    <d v="2013-11-25T00:00:00"/>
    <d v="2014-05-15T00:00:00"/>
    <d v="2007-11-01T00:00:00"/>
    <s v="Paciente con tres fallos de Tutela: 1. Acción de Tutela del 21 de julio de 2006 para el suministro del medicamento Losartan Hidroclorotiazida Hyzaar por presentar Lupus eritematoso sistémico con compromiso renal y cardiovascular causando fibromialgia, medicamento que no le fuera suministrado por la EPS al no encontrarse incluido en el POS. Se concede la Tutela y ordena suministrar el medicamento combinado Losartan hidroclorotiazida. 2. Acción de Tutela del 29 de mayo de 2007 por presentar lupus eritematoso sistémico, enfermedad crónica degenerativa mortal que ataca a todo el organismo, y le genera fibromialgia y artrosis. Requiere de tratamiento con Pregabalina y sulfato de glucosamina, los cuales no le fueran autorizados por la EPS al no encontrarse incluidos en el POS. Se concede la Tutela ordenando el tratamiento farmacológico con Pregabalina y sulfato de glucosamina, así como todos los medicamentos que requiera para las patologías que padece Fibromialgia y Artrosis. 3 Acción de Tutela del 1 de noviembre de 2007 por presentar Lupus eritematoso sistémico que le ha ocasionado Fibromialgia, Artrosis, Osteoporosis, Síndrome de Sjorgen, Leucopenia, para lo cual requiere de tratamiento farmacológico con acción antidepresiva e inhibitoria del dolor con Duloxetina, medicamento no incluido en el POS, razón por la cual le fuera negado por la EPS. Se concede la Tutela y ordena el suministro del medicamento Duloxetina, así como los demás medicamentos, examenes, procedimientos, aditamentos, etc., que sean necesarios para tratar la enfermedad de Lupus eritematoso sistémico, así como las dolencias que a consecuencia de dicha enfermedad surjan con una cobertura del 100%, es decir, le suministre un tratamiento integral. Mediante impugnación del 11 de diciembre de 2007 se confirma el fallo de Tutela."/>
    <s v="MAC"/>
    <n v="1214191"/>
    <s v="816001182-7"/>
    <s v="AUDIFARMA S.A."/>
    <s v="2007-533"/>
    <m/>
    <x v="1"/>
    <s v="M329"/>
    <s v="LUPUS ERITEMATOSO SISTEMICO- SIN OTRA ESPECIFICACION"/>
    <s v="19936459-02-0C10AX09"/>
    <s v="ZETIA® TABLE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x v="4"/>
    <s v="MULTIPLE"/>
    <n v="20"/>
    <d v="2014-08-29T00:00:00"/>
    <d v="2017-08-28T00:00:00"/>
  </r>
  <r>
    <n v="750741"/>
    <n v="750741"/>
    <n v="102802554"/>
    <n v="2"/>
    <s v="JOSE GUSTAVO VARON SALAZAR"/>
    <s v="CC"/>
    <n v="79347116"/>
    <d v="2013-09-19T00:00:00"/>
    <d v="2013-10-18T00:00:00"/>
    <d v="2015-03-16T00:00:00"/>
    <d v="2005-03-09T00:00:00"/>
    <s v="Acción de Tutela del 9 de marzo de 2005 por presentar una hepatitis autoinmune para lo cual le fue ordenado tratamiento farmacológico con Micofenolato de mofetilo, en la presentación comercial Cellcept, el cual no fue autorizado por la EPS al no encontrarse incluido dentro de las coberturas del POS. Se concede la Tutela ordenando el suministro del medicamento, así como el tratamiento integral que incluya medicamentos, elementos y procedimientos NO POS que ordene el médico tratante. "/>
    <n v="205"/>
    <n v="387846"/>
    <s v="816001182-7"/>
    <s v="AUDIFARMA S.A."/>
    <s v="2005-005"/>
    <m/>
    <x v="1"/>
    <s v="K754"/>
    <s v="HEPATITIS AUTOINMUNE"/>
    <s v="19952818-02-0A11AA02"/>
    <s v="CAPRIMIDA D"/>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48360"/>
    <n v="96720"/>
    <x v="4"/>
    <s v="MULTIPLE"/>
    <n v="20"/>
    <d v="2014-08-29T00:00:00"/>
    <d v="2017-08-28T00:00:00"/>
  </r>
  <r>
    <m/>
    <n v="750741"/>
    <n v="102802554"/>
    <n v="2"/>
    <s v="JOSE GUSTAVO VARON SALAZAR"/>
    <s v="CC"/>
    <n v="79347116"/>
    <d v="2013-09-19T00:00:00"/>
    <d v="2013-10-18T00:00:00"/>
    <d v="2015-03-16T00:00:00"/>
    <d v="2005-03-09T00:00:00"/>
    <s v="Acción de Tutela del 9 de marzo de 2005 por presentar una hepatitis autoinmune para lo cual le fue ordenado tratamiento farmacológico con Micofenolato de mofetilo, en la presentación comercial Cellcept, el cual no fue autorizado por la EPS al no encontrarse incluido dentro de las coberturas del POS. Se concede la Tutela ordenando el suministro del medicamento, así como el tratamiento integral que incluya medicamentos, elementos y procedimientos NO POS que ordene el médico tratante. "/>
    <n v="205"/>
    <n v="387846"/>
    <s v="816001182-7"/>
    <s v="AUDIFARMA S.A."/>
    <s v="2005-005"/>
    <m/>
    <x v="1"/>
    <s v="K754"/>
    <s v="HEPATITIS AUTOINMUNE"/>
    <s v="19952818-02-0A11AA02"/>
    <s v="CAPRIMIDA D"/>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x v="4"/>
    <s v="MULTIPLE"/>
    <n v="20"/>
    <d v="2014-08-29T00:00:00"/>
    <d v="2017-08-28T00:00:00"/>
  </r>
  <r>
    <m/>
    <n v="750741"/>
    <n v="102802554"/>
    <n v="4"/>
    <s v="JOSE GUSTAVO VARON SALAZAR"/>
    <s v="CC"/>
    <n v="79347116"/>
    <d v="2013-10-18T00:00:00"/>
    <d v="2013-11-15T00:00:00"/>
    <d v="2015-03-16T00:00:00"/>
    <d v="2005-03-09T00:00:00"/>
    <s v="Acción de Tutela del 9 de marzo de 2005 por presentar una hepatitis autoinmune para lo cual le fue ordenado tratamiento farmacológico con Micofenolato de mofetilo, en la presentación comercial Cellcept, el cual no fue autorizado por la EPS al no encontrarse incluido dentro de las coberturas del POS. Se concede la Tutela ordenando el suministro del medicamento, así como el tratamiento integral que incluya medicamentos, elementos y procedimientos NO POS que ordene el médico tratante. "/>
    <n v="205"/>
    <n v="398534"/>
    <s v="816001182-7"/>
    <s v="AUDIFARMA S.A."/>
    <s v="2005-005"/>
    <m/>
    <x v="1"/>
    <s v="K754"/>
    <s v="HEPATITIS AUTOINMUNE"/>
    <s v="19952818-02-0A11AA02"/>
    <s v="CAPRIMIDA D"/>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48360"/>
    <m/>
    <x v="4"/>
    <s v="MULTIPLE"/>
    <n v="20"/>
    <d v="2014-08-29T00:00:00"/>
    <d v="2017-08-28T00:00:00"/>
  </r>
  <r>
    <m/>
    <n v="750741"/>
    <n v="102802554"/>
    <n v="4"/>
    <s v="JOSE GUSTAVO VARON SALAZAR"/>
    <s v="CC"/>
    <n v="79347116"/>
    <d v="2013-10-18T00:00:00"/>
    <d v="2013-11-15T00:00:00"/>
    <d v="2015-03-16T00:00:00"/>
    <d v="2005-03-09T00:00:00"/>
    <s v="Acción de Tutela del 9 de marzo de 2005 por presentar una hepatitis autoinmune para lo cual le fue ordenado tratamiento farmacológico con Micofenolato de mofetilo, en la presentación comercial Cellcept, el cual no fue autorizado por la EPS al no encontrarse incluido dentro de las coberturas del POS. Se concede la Tutela ordenando el suministro del medicamento, así como el tratamiento integral que incluya medicamentos, elementos y procedimientos NO POS que ordene el médico tratante. "/>
    <n v="205"/>
    <n v="398534"/>
    <s v="816001182-7"/>
    <s v="AUDIFARMA S.A."/>
    <s v="2005-005"/>
    <m/>
    <x v="1"/>
    <s v="K754"/>
    <s v="HEPATITIS AUTOINMUNE"/>
    <s v="19952818-02-0A11AA02"/>
    <s v="CAPRIMIDA D"/>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x v="4"/>
    <s v="MULTIPLE"/>
    <n v="20"/>
    <d v="2014-08-29T00:00:00"/>
    <d v="2017-08-28T00:00:00"/>
  </r>
  <r>
    <n v="750755"/>
    <n v="750755"/>
    <n v="102802568"/>
    <n v="1"/>
    <s v="MARIA ALEJANDRA BORDA GALINDO"/>
    <s v="CC"/>
    <n v="1070970188"/>
    <d v="2014-01-29T00:00:00"/>
    <d v="2014-03-21T00:00:00"/>
    <d v="2014-05-15T00:00:00"/>
    <d v="2008-01-29T00:00:00"/>
    <s v="Acción de Tutela del 29 de enero del 2008 por requerir de una video telemetría 12 horas nocturnas, en virtud a que presenta retardo mental con déficit cognitivo y psicosis refractaria, trastorno del comportamiento persistente y grandes dificultades en integración, el cual no le fuera autorizado por la EPS al no encontrarse dentro del POS. Se concede la Tutela ordenando autorice el examen de vídeo telemetría de 12 horas nocturnas según prescripción médica, con el cubrimiento del 100%, incluido el tratamiento ordenado por el médico tratante. La EPS puede repetir contra el Fosyga"/>
    <n v="205"/>
    <n v="436624"/>
    <s v="816001182-7"/>
    <s v="AUDIFARMA S.A."/>
    <s v="08-0006"/>
    <m/>
    <x v="1"/>
    <s v="F840"/>
    <s v="AUTISMO EN LA NINEZ"/>
    <s v="19999461-05-0N05AH04"/>
    <s v="SEROQUEL ® XR 300 MG"/>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372240"/>
    <n v="584400"/>
    <x v="4"/>
    <s v="MULTIPLE"/>
    <n v="20"/>
    <d v="2014-08-29T00:00:00"/>
    <d v="2017-08-28T00:00:00"/>
  </r>
  <r>
    <m/>
    <n v="750755"/>
    <n v="102802568"/>
    <n v="1"/>
    <s v="MARIA ALEJANDRA BORDA GALINDO"/>
    <s v="CC"/>
    <n v="1070970188"/>
    <d v="2014-01-29T00:00:00"/>
    <d v="2014-03-21T00:00:00"/>
    <d v="2014-05-15T00:00:00"/>
    <d v="2008-01-29T00:00:00"/>
    <s v="Acción de Tutela del 29 de enero del 2008 por requerir de una video telemetría 12 horas nocturnas, en virtud a que presenta retardo mental con déficit cognitivo y psicosis refractaria, trastorno del comportamiento persistente y grandes dificultades en integración, el cual no le fuera autorizado por la EPS al no encontrarse dentro del POS. Se concede la Tutela ordenando autorice el examen de vídeo telemetría de 12 horas nocturnas según prescripción médica, con el cubrimiento del 100%, incluido el tratamiento ordenado por el médico tratante. La EPS puede repetir contra el Fosyga"/>
    <n v="205"/>
    <n v="436624"/>
    <s v="816001182-7"/>
    <s v="AUDIFARMA S.A."/>
    <s v="08-0006"/>
    <m/>
    <x v="1"/>
    <s v="F840"/>
    <s v="AUTISMO EN LA NINEZ"/>
    <s v="19999461-05-0N05AH04"/>
    <s v="SEROQUEL ® XR 30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x v="4"/>
    <s v="MULTIPLE"/>
    <n v="20"/>
    <d v="2014-08-29T00:00:00"/>
    <d v="2017-08-28T00:00:00"/>
  </r>
  <r>
    <m/>
    <n v="750755"/>
    <n v="102802568"/>
    <n v="2"/>
    <s v="MARIA ALEJANDRA BORDA GALINDO"/>
    <s v="CC"/>
    <n v="1070970188"/>
    <d v="2013-10-13T00:00:00"/>
    <d v="2013-11-15T00:00:00"/>
    <d v="2014-05-15T00:00:00"/>
    <d v="2008-01-29T00:00:00"/>
    <s v="Acción de Tutela del 29 de enero del 2008 por requerir de una video telemetría 12 horas nocturnas, en virtud a que presenta retardo mental con déficit cognitivo y psicosis refractaria, trastorno del comportamiento persistente y grandes dificultades en integración, el cual no le fuera autorizado por la EPS al no encontrarse dentro del POS. Se concede la Tutela ordenando autorice el examen de vídeo telemetría de 12 horas nocturnas según prescripción médica, con el cubrimiento del 100%, incluido el tratamiento ordenado por el médico tratante. La EPS puede repetir contra el Fosyga"/>
    <n v="205"/>
    <n v="395647"/>
    <s v="816001182-7"/>
    <s v="AUDIFARMA S.A."/>
    <s v="08-0006"/>
    <m/>
    <x v="1"/>
    <s v="F840"/>
    <s v="AUTISMO EN LA NINEZ"/>
    <s v="20043696-01-0N05AH04"/>
    <s v="KETIAN XR 40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212160"/>
    <m/>
    <x v="4"/>
    <s v="MULTIPLE"/>
    <n v="20"/>
    <d v="2014-08-29T00:00:00"/>
    <d v="2017-08-28T00:00:00"/>
  </r>
  <r>
    <m/>
    <n v="750755"/>
    <n v="102802568"/>
    <n v="2"/>
    <s v="MARIA ALEJANDRA BORDA GALINDO"/>
    <s v="CC"/>
    <n v="1070970188"/>
    <d v="2013-10-13T00:00:00"/>
    <d v="2013-11-15T00:00:00"/>
    <d v="2014-05-15T00:00:00"/>
    <d v="2008-01-29T00:00:00"/>
    <s v="Acción de Tutela del 29 de enero del 2008 por requerir de una video telemetría 12 horas nocturnas, en virtud a que presenta retardo mental con déficit cognitivo y psicosis refractaria, trastorno del comportamiento persistente y grandes dificultades en integración, el cual no le fuera autorizado por la EPS al no encontrarse dentro del POS. Se concede la Tutela ordenando autorice el examen de vídeo telemetría de 12 horas nocturnas según prescripción médica, con el cubrimiento del 100%, incluido el tratamiento ordenado por el médico tratante. La EPS puede repetir contra el Fosyga"/>
    <n v="205"/>
    <n v="395647"/>
    <s v="816001182-7"/>
    <s v="AUDIFARMA S.A."/>
    <s v="08-0006"/>
    <m/>
    <x v="1"/>
    <s v="F840"/>
    <s v="AUTISMO EN LA NINEZ"/>
    <s v="20043696-01-0N05AH04"/>
    <s v="KETIAN XR 400 MG"/>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x v="4"/>
    <s v="MULTIPLE"/>
    <n v="20"/>
    <d v="2014-08-29T00:00:00"/>
    <d v="2017-08-28T00:00:00"/>
  </r>
  <r>
    <n v="751828"/>
    <n v="751828"/>
    <n v="103046042"/>
    <n v="1"/>
    <s v="HECTOR RAUL OTALORA CARDENAS"/>
    <s v="TI"/>
    <n v="1031645029"/>
    <d v="2014-02-25T00:00:00"/>
    <d v="2014-03-03T00:00:00"/>
    <d v="2015-08-20T00:00:00"/>
    <d v="2011-05-17T00:00:00"/>
    <s v="Acción de tutela del 17 de mayo de 2011 para la autorización del programa de rehabilitación integral terapéutica con terapia física, ocupacional, fonoaudiología y psicología en una institución con nivel de complejidad acorde a este tipo de patologías, lo cual no fue aprobado por parte del comité técnico científico, ya que no cumplía con los criterios establecidos en la normatividad vigente. Por parte del acudiente se solicita la Fundación Avante, la cual no tiene convenio para la prestación de servicios de salud, y por parte de la EPS se le brindaron alternativas como Acphes o la Fundación Liga Central contra la epilepsia. Así mismo, requiere del suministro de medicamentos que a la fecha no se han entregado ocasionando interrupción del tratamiento. Se niega la tutela por constituirse en un hecho superado, ya que no hay negativa en la prestación del programa de reahabilitación integral terapéutica con terapias física, ocupacional, fonoaudiología y psicología en institución con nivel de complejidad acorde a este tipo de patologías."/>
    <m/>
    <n v="4291"/>
    <s v="800047720-1"/>
    <s v="ANTHIROS CENTRO DE DESARROLLO INFANTIL LTDA"/>
    <s v="2011-0346"/>
    <m/>
    <x v="1"/>
    <s v="F840"/>
    <s v="AUTISMO EN LA NINEZ"/>
    <n v="93861009"/>
    <s v="EQUINOTERAPIA"/>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10000"/>
    <n v="110000"/>
    <x v="5"/>
    <s v="MULTIPLE"/>
    <n v="20"/>
    <d v="2014-09-16T00:00:00"/>
    <d v="2017-09-15T00:00:00"/>
  </r>
  <r>
    <m/>
    <n v="751828"/>
    <n v="103046042"/>
    <n v="1"/>
    <s v="HECTOR RAUL OTALORA CARDENAS"/>
    <s v="TI"/>
    <n v="1031645029"/>
    <d v="2014-02-25T00:00:00"/>
    <d v="2014-03-03T00:00:00"/>
    <d v="2015-08-20T00:00:00"/>
    <d v="2011-05-17T00:00:00"/>
    <s v="Acción de tutela del 17 de mayo de 2011 para la autorización del programa de rehabilitación integral terapéutica con terapia física, ocupacional, fonoaudiología y psicología en una institución con nivel de complejidad acorde a este tipo de patologías, lo cual no fue aprobado por parte del comité técnico científico, ya que no cumplía con los criterios establecidos en la normatividad vigente. Por parte del acudiente se solicita la Fundación Avante, la cual no tiene convenio para la prestación de servicios de salud, y por parte de la EPS se le brindaron alternativas como Acphes o la Fundación Liga Central contra la epilepsia. Así mismo, requiere del suministro de medicamentos que a la fecha no se han entregado ocasionando interrupción del tratamiento. Se niega la tutela por constituirse en un hecho superado, ya que no hay negativa en la prestación del programa de reahabilitación integral terapéutica con terapias física, ocupacional, fonoaudiología y psicología en institución con nivel de complejidad acorde a este tipo de patologías."/>
    <m/>
    <n v="4291"/>
    <s v="800047720-1"/>
    <s v="ANTHIROS CENTRO DE DESARROLLO INFANTIL LTDA"/>
    <s v="2011-0346"/>
    <m/>
    <x v="1"/>
    <s v="F840"/>
    <s v="AUTISMO EN LA NINEZ"/>
    <n v="93861009"/>
    <s v="EQUINOTERAPIA"/>
    <n v="601"/>
    <s v="La tecnología en salud recobrada está incluida en los planes de beneficios vigentes para la fecha de prestación"/>
    <s v="La tecnología en salud se encuentra incluida en el POS"/>
    <s v="No se acepta glosa, para la fecha de servicio 25/02/2014 el Procedimiento 93861009 EQUINOTERAPIA es una Exclusión de los servicios en salud ,por lo tanto no tiene reconocimiento dentro de la UPC , se anexa justificación medica que justifica pertinencia en el recobro."/>
    <m/>
    <m/>
    <x v="5"/>
    <s v="MULTIPLE"/>
    <n v="20"/>
    <d v="2014-09-16T00:00:00"/>
    <d v="2017-09-15T00:00:00"/>
  </r>
  <r>
    <n v="751900"/>
    <n v="751900"/>
    <n v="103046114"/>
    <n v="2"/>
    <s v="MERYS DEL CARMEN VERGARA ATENCIA"/>
    <s v="CC"/>
    <n v="42201195"/>
    <d v="2013-08-29T00:00:00"/>
    <d v="2014-01-03T00:00:00"/>
    <d v="2014-06-06T00:00:00"/>
    <d v="2007-05-29T00:00:00"/>
    <s v="Paciente con dos fallos de tutela: 1. Acción de tutela del 12 de septiembre de 2003 interpuesto por la paciente para la autorización del Infliximab, medicamento para la artritis que presenta no incluido dentro de las coberturas del POS. Se concede la tutela y ordena &quot;... suministrar los medicamentos LEFLUNOMIDA e INFLIXIMAB ordenados por el especialista &quot;reumatologo&quot; y le proporcione los tratamientos indispensables, asi como los medicamentos necesarios a juicio de los médicos tratantes de la respectiva institución...&quot;. 2. Acción de tutela del 29 de mayo de 2007 que ante las complejas patologías que presenta para lo cual requiere de tratamiento farmacológico con los medicamentos Zelmac, Siligas, Psillin, Alendronato, Lubrioph (Carboximetil celulosa), Propafenona, los cuales no fueron asumidos por Compensar EPS por no estar contemplados en el POS, y manifestó que los medicamentos deben ser asumidos por la paciente. Se aclara que la Propafenona fue debidamente autorizada por el CTC y el Alendronato fue negado por el CTC, a pesar del alto riesgo por presentar fractura. Se concede la tutela y ordena se autorice y asuma el suministro de los medicamentos ZELMAC, SILIGAS, PSILLIN, ALENDRONATO, LUBRIOPH (CARBOXIMETIL CELULOSA), PROPAFENONA. Se trata de paciente de 59 años con historia cliníca de artritis reumartoidea que es tratada por medico reumatologo quien prescribe ETANERCEPT 50 MG - ENBREL, usada para el tratamiento de la artritis reumatoide progresiva, activa y grave del adulto, medicamento que en combinación con metotrexato está indicado en el tratamiento de la artritis reumatoide activa de moderada a grave en adultos cuando la respuesta a fármacos antirreumáticos que modifican la enfermedad, ha sido insuficiente, incluido el metotrexato Enbrel puede administrarse como monoterapia en caso de intolerancia a metotrexato o cuando el tratamiento continuo con metotrexato no sea apropiado, ha demostrado reducir la tasa de progresión del daño de las articulaciones, medido a través de rayos X, así como mejorar la función física. El fallo de tutela interpuesto por la paciente para la obtención del Infliximab, medicamento para la artritis, cuyo fallo en su parte pertinente dice &quot;... suministrar los medicamentos LEFLUNAMIDA e INFLIXIMAB ordenados por el especialista &quot;reumatologo&quot; y le proporcione los tratamientos indispensables, asi como los medicamentos necesarios a juicio de los médicos tratantes de la respectiva institución...&quot; Este fallo contempla el suministro de el ETANERCEPT 50 MG - ENBREL."/>
    <n v="205"/>
    <n v="383631"/>
    <s v="816001182-7"/>
    <s v="AUDIFARMA S.A."/>
    <n v="700549"/>
    <m/>
    <x v="1"/>
    <s v="M069"/>
    <s v="ARTRITIS REUMATOIDE- NO ESPECIFICADA"/>
    <s v="20031822-14-0N02BE51"/>
    <s v="ACETAMINOFEN + CODEINA 500 MG/8 MG TABLE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9450"/>
    <n v="34418"/>
    <x v="5"/>
    <s v="MULTIPLE"/>
    <n v="20"/>
    <d v="2014-09-16T00:00:00"/>
    <d v="2017-09-15T00:00:00"/>
  </r>
  <r>
    <m/>
    <n v="751900"/>
    <n v="103046114"/>
    <n v="3"/>
    <s v="MERYS DEL CARMEN VERGARA ATENCIA"/>
    <s v="CC"/>
    <n v="42201195"/>
    <d v="2013-08-29T00:00:00"/>
    <d v="2014-01-03T00:00:00"/>
    <d v="2014-06-06T00:00:00"/>
    <d v="2007-05-29T00:00:00"/>
    <s v="Paciente con dos fallos de tutela: 1. Acción de tutela del 12 de septiembre de 2003 interpuesto por la paciente para la autorización del Infliximab, medicamento para la artritis que presenta no incluido dentro de las coberturas del POS. Se concede la tutela y ordena &quot;... suministrar los medicamentos LEFLUNOMIDA e INFLIXIMAB ordenados por el especialista &quot;reumatologo&quot; y le proporcione los tratamientos indispensables, asi como los medicamentos necesarios a juicio de los médicos tratantes de la respectiva institución...&quot;. 2. Acción de tutela del 29 de mayo de 2007 que ante las complejas patologías que presenta para lo cual requiere de tratamiento farmacológico con los medicamentos Zelmac, Siligas, Psillin, Alendronato, Lubrioph (Carboximetil celulosa), Propafenona, los cuales no fueron asumidos por Compensar EPS por no estar contemplados en el POS, y manifestó que los medicamentos deben ser asumidos por la paciente. Se aclara que la Propafenona fue debidamente autorizada por el CTC y el Alendronato fue negado por el CTC, a pesar del alto riesgo por presentar fractura. Se concede la tutela y ordena se autorice y asuma el suministro de los medicamentos ZELMAC, SILIGAS, PSILLIN, ALENDRONATO, LUBRIOPH (CARBOXIMETIL CELULOSA), PROPAFENONA. Se trata de paciente de 59 años con historia cliníca de artritis reumartoidea que es tratada por medico reumatologo quien prescribe ETANERCEPT 50 MG - ENBREL, usada para el tratamiento de la artritis reumatoide progresiva, activa y grave del adulto, medicamento que en combinación con metotrexato está indicado en el tratamiento de la artritis reumatoide activa de moderada a grave en adultos cuando la respuesta a fármacos antirreumáticos que modifican la enfermedad, ha sido insuficiente, incluido el metotrexato Enbrel puede administrarse como monoterapia en caso de intolerancia a metotrexato o cuando el tratamiento continuo con metotrexato no sea apropiado, ha demostrado reducir la tasa de progresión del daño de las articulaciones, medido a través de rayos X, así como mejorar la función física. El fallo de tutela interpuesto por la paciente para la obtención del Infliximab, medicamento para la artritis, cuyo fallo en su parte pertinente dice &quot;... suministrar los medicamentos LEFLUNAMIDA e INFLIXIMAB ordenados por el especialista &quot;reumatologo&quot; y le proporcione los tratamientos indispensables, asi como los medicamentos necesarios a juicio de los médicos tratantes de la respectiva institución...&quot; Este fallo contempla el suministro de el ETANERCEPT 50 MG - ENBREL."/>
    <n v="205"/>
    <n v="383631"/>
    <s v="816001182-7"/>
    <s v="AUDIFARMA S.A."/>
    <n v="700549"/>
    <m/>
    <x v="1"/>
    <s v="M069"/>
    <s v="ARTRITIS REUMATOIDE- NO ESPECIFICADA"/>
    <s v="19956673-02-0S01XA20"/>
    <s v="FREEGEN GEL"/>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9328"/>
    <m/>
    <x v="5"/>
    <s v="MULTIPLE"/>
    <n v="20"/>
    <d v="2014-09-16T00:00:00"/>
    <d v="2017-09-15T00:00:00"/>
  </r>
  <r>
    <m/>
    <n v="751900"/>
    <n v="103046114"/>
    <n v="3"/>
    <s v="MERYS DEL CARMEN VERGARA ATENCIA"/>
    <s v="CC"/>
    <n v="42201195"/>
    <d v="2013-08-29T00:00:00"/>
    <d v="2014-01-03T00:00:00"/>
    <d v="2014-06-06T00:00:00"/>
    <d v="2007-05-29T00:00:00"/>
    <s v="Paciente con dos fallos de tutela: 1. Acción de tutela del 12 de septiembre de 2003 interpuesto por la paciente para la autorización del Infliximab, medicamento para la artritis que presenta no incluido dentro de las coberturas del POS. Se concede la tutela y ordena &quot;... suministrar los medicamentos LEFLUNOMIDA e INFLIXIMAB ordenados por el especialista &quot;reumatologo&quot; y le proporcione los tratamientos indispensables, asi como los medicamentos necesarios a juicio de los médicos tratantes de la respectiva institución...&quot;. 2. Acción de tutela del 29 de mayo de 2007 que ante las complejas patologías que presenta para lo cual requiere de tratamiento farmacológico con los medicamentos Zelmac, Siligas, Psillin, Alendronato, Lubrioph (Carboximetil celulosa), Propafenona, los cuales no fueron asumidos por Compensar EPS por no estar contemplados en el POS, y manifestó que los medicamentos deben ser asumidos por la paciente. Se aclara que la Propafenona fue debidamente autorizada por el CTC y el Alendronato fue negado por el CTC, a pesar del alto riesgo por presentar fractura. Se concede la tutela y ordena se autorice y asuma el suministro de los medicamentos ZELMAC, SILIGAS, PSILLIN, ALENDRONATO, LUBRIOPH (CARBOXIMETIL CELULOSA), PROPAFENONA. Se trata de paciente de 59 años con historia cliníca de artritis reumartoidea que es tratada por medico reumatologo quien prescribe ETANERCEPT 50 MG - ENBREL, usada para el tratamiento de la artritis reumatoide progresiva, activa y grave del adulto, medicamento que en combinación con metotrexato está indicado en el tratamiento de la artritis reumatoide activa de moderada a grave en adultos cuando la respuesta a fármacos antirreumáticos que modifican la enfermedad, ha sido insuficiente, incluido el metotrexato Enbrel puede administrarse como monoterapia en caso de intolerancia a metotrexato o cuando el tratamiento continuo con metotrexato no sea apropiado, ha demostrado reducir la tasa de progresión del daño de las articulaciones, medido a través de rayos X, así como mejorar la función física. El fallo de tutela interpuesto por la paciente para la obtención del Infliximab, medicamento para la artritis, cuyo fallo en su parte pertinente dice &quot;... suministrar los medicamentos LEFLUNAMIDA e INFLIXIMAB ordenados por el especialista &quot;reumatologo&quot; y le proporcione los tratamientos indispensables, asi como los medicamentos necesarios a juicio de los médicos tratantes de la respectiva institución...&quot; Este fallo contempla el suministro de el ETANERCEPT 50 MG - ENBREL."/>
    <n v="205"/>
    <n v="383631"/>
    <s v="816001182-7"/>
    <s v="AUDIFARMA S.A."/>
    <n v="700549"/>
    <m/>
    <x v="1"/>
    <s v="M069"/>
    <s v="ARTRITIS REUMATOIDE- NO ESPECIFICADA"/>
    <s v="19956673-02-0S01XA20"/>
    <s v="FREEGEN GEL"/>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x v="5"/>
    <s v="MULTIPLE"/>
    <n v="20"/>
    <d v="2014-09-16T00:00:00"/>
    <d v="2017-09-15T00:00:00"/>
  </r>
  <r>
    <m/>
    <n v="751900"/>
    <n v="103046114"/>
    <n v="4"/>
    <s v="MERYS DEL CARMEN VERGARA ATENCIA"/>
    <s v="CC"/>
    <n v="42201195"/>
    <d v="2013-08-29T00:00:00"/>
    <d v="2014-01-03T00:00:00"/>
    <d v="2014-06-06T00:00:00"/>
    <d v="2007-05-29T00:00:00"/>
    <s v="Paciente con dos fallos de tutela: 1. Acción de tutela del 12 de septiembre de 2003 interpuesto por la paciente para la autorización del Infliximab, medicamento para la artritis que presenta no incluido dentro de las coberturas del POS. Se concede la tutela y ordena &quot;... suministrar los medicamentos LEFLUNOMIDA e INFLIXIMAB ordenados por el especialista &quot;reumatologo&quot; y le proporcione los tratamientos indispensables, asi como los medicamentos necesarios a juicio de los médicos tratantes de la respectiva institución...&quot;. 2. Acción de tutela del 29 de mayo de 2007 que ante las complejas patologías que presenta para lo cual requiere de tratamiento farmacológico con los medicamentos Zelmac, Siligas, Psillin, Alendronato, Lubrioph (Carboximetil celulosa), Propafenona, los cuales no fueron asumidos por Compensar EPS por no estar contemplados en el POS, y manifestó que los medicamentos deben ser asumidos por la paciente. Se aclara que la Propafenona fue debidamente autorizada por el CTC y el Alendronato fue negado por el CTC, a pesar del alto riesgo por presentar fractura. Se concede la tutela y ordena se autorice y asuma el suministro de los medicamentos ZELMAC, SILIGAS, PSILLIN, ALENDRONATO, LUBRIOPH (CARBOXIMETIL CELULOSA), PROPAFENONA. Se trata de paciente de 59 años con historia cliníca de artritis reumartoidea que es tratada por medico reumatologo quien prescribe ETANERCEPT 50 MG - ENBREL, usada para el tratamiento de la artritis reumatoide progresiva, activa y grave del adulto, medicamento que en combinación con metotrexato está indicado en el tratamiento de la artritis reumatoide activa de moderada a grave en adultos cuando la respuesta a fármacos antirreumáticos que modifican la enfermedad, ha sido insuficiente, incluido el metotrexato Enbrel puede administrarse como monoterapia en caso de intolerancia a metotrexato o cuando el tratamiento continuo con metotrexato no sea apropiado, ha demostrado reducir la tasa de progresión del daño de las articulaciones, medido a través de rayos X, así como mejorar la función física. El fallo de tutela interpuesto por la paciente para la obtención del Infliximab, medicamento para la artritis, cuyo fallo en su parte pertinente dice &quot;... suministrar los medicamentos LEFLUNAMIDA e INFLIXIMAB ordenados por el especialista &quot;reumatologo&quot; y le proporcione los tratamientos indispensables, asi como los medicamentos necesarios a juicio de los médicos tratantes de la respectiva institución...&quot; Este fallo contempla el suministro de el ETANERCEPT 50 MG - ENBREL."/>
    <n v="205"/>
    <n v="383631"/>
    <s v="816001182-7"/>
    <s v="AUDIFARMA S.A."/>
    <n v="700549"/>
    <m/>
    <x v="1"/>
    <s v="M069"/>
    <s v="ARTRITIS REUMATOIDE- NO ESPECIFICADA"/>
    <s v="19940656-03-0A12AA20"/>
    <s v="BIOCALCIUM(R) D MK POLVO EFERVESCENTE"/>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5640"/>
    <m/>
    <x v="5"/>
    <s v="MULTIPLE"/>
    <n v="20"/>
    <d v="2014-09-16T00:00:00"/>
    <d v="2017-09-15T00:00:00"/>
  </r>
  <r>
    <n v="759018"/>
    <n v="759018"/>
    <n v="103197258"/>
    <n v="2"/>
    <s v="MATEO CASTANEDA GONZALEZ"/>
    <s v="TI"/>
    <n v="99050207664"/>
    <d v="2013-11-13T00:00:00"/>
    <d v="2013-12-19T00:00:00"/>
    <d v="2014-06-16T00:00:00"/>
    <d v="2006-03-07T00:00:00"/>
    <s v="Paciente con dos fallos de tutela:1 Accion de tutela del 5 de octubre de 2005 se concede la tutela y se ordena el suministro de audifonos asi como los elementos para la sonda de GASTROSTOMIA para las afecciones que presenta a consecuencia de la PARALISIS CEREBRAL que tienen; Accion de tutela del 7 de marzo de 2006 se concede la tutela ordenando la evaluacion general y especializada por parte del equipo medico interdisciplinario del paciente estableciendo el nivel de urgencia que el tratamiento requiera y en caso de ser alto debera otorgarse el tratamiento procedimientos y medicamentos incluso los excluidos del POS e incluido el examen inmediato de cinedeglucion solicitado a causa de la PARALISIS CEREBRAL QUE PADECE ...objeto de cobertura del tratamiento integral ordenada por parte del fallo de tutela "/>
    <n v="205"/>
    <n v="407704"/>
    <s v="816001182-7"/>
    <s v="AUDIFARMA S.A."/>
    <s v="2006-0188"/>
    <m/>
    <x v="1"/>
    <s v="G800"/>
    <s v="PARALISIS CEREBRAL ESPASTICA"/>
    <s v="00024380-02-0A02AB10"/>
    <s v="MILPAX SUSPENSION"/>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44904"/>
    <n v="535910"/>
    <x v="5"/>
    <s v="MULTIPLE"/>
    <n v="20"/>
    <d v="2014-09-16T00:00:00"/>
    <d v="2017-09-15T00:00:00"/>
  </r>
  <r>
    <m/>
    <n v="759018"/>
    <n v="103197258"/>
    <n v="3"/>
    <s v="MATEO CASTANEDA GONZALEZ"/>
    <s v="TI"/>
    <n v="99050207664"/>
    <d v="2013-11-13T00:00:00"/>
    <d v="2013-12-19T00:00:00"/>
    <d v="2014-06-16T00:00:00"/>
    <d v="2006-03-07T00:00:00"/>
    <s v="Paciente con dos fallos de tutela:1 Accion de tutela del 5 de octubre de 2005 se concede la tutela y se ordena el suministro de audifonos asi como los elementos para la sonda de GASTROSTOMIA para las afecciones que presenta a consecuencia de la PARALISIS CEREBRAL que tienen; Accion de tutela del 7 de marzo de 2006 se concede la tutela ordenando la evaluacion general y especializada por parte del equipo medico interdisciplinario del paciente estableciendo el nivel de urgencia que el tratamiento requiera y en caso de ser alto debera otorgarse el tratamiento procedimientos y medicamentos incluso los excluidos del POS e incluido el examen inmediato de cinedeglucion solicitado a causa de la PARALISIS CEREBRAL QUE PADECE ...objeto de cobertura del tratamiento integral ordenada por parte del fallo de tutela "/>
    <n v="205"/>
    <n v="407704"/>
    <s v="816001182-7"/>
    <s v="AUDIFARMA S.A."/>
    <s v="2006-0188"/>
    <m/>
    <x v="1"/>
    <s v="G800"/>
    <s v="PARALISIS CEREBRAL ESPASTICA"/>
    <s v="01982255-01-0D07CC01"/>
    <s v="TRIDERM® CREMA"/>
    <n v="1601"/>
    <s v="El fallo de tutela no ordena lo recobrado"/>
    <s v="La tecnologi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40974"/>
    <m/>
    <x v="5"/>
    <s v="MULTIPLE"/>
    <n v="20"/>
    <d v="2014-09-16T00:00:00"/>
    <d v="2017-09-15T00:00:00"/>
  </r>
  <r>
    <m/>
    <n v="759018"/>
    <n v="103197258"/>
    <n v="3"/>
    <s v="MATEO CASTANEDA GONZALEZ"/>
    <s v="TI"/>
    <n v="99050207664"/>
    <d v="2013-11-13T00:00:00"/>
    <d v="2013-12-19T00:00:00"/>
    <d v="2014-06-16T00:00:00"/>
    <d v="2006-03-07T00:00:00"/>
    <s v="Paciente con dos fallos de tutela:1 Accion de tutela del 5 de octubre de 2005 se concede la tutela y se ordena el suministro de audifonos asi como los elementos para la sonda de GASTROSTOMIA para las afecciones que presenta a consecuencia de la PARALISIS CEREBRAL que tienen; Accion de tutela del 7 de marzo de 2006 se concede la tutela ordenando la evaluacion general y especializada por parte del equipo medico interdisciplinario del paciente estableciendo el nivel de urgencia que el tratamiento requiera y en caso de ser alto debera otorgarse el tratamiento procedimientos y medicamentos incluso los excluidos del POS e incluido el examen inmediato de cinedeglucion solicitado a causa de la PARALISIS CEREBRAL QUE PADECE ...objeto de cobertura del tratamiento integral ordenada por parte del fallo de tutela "/>
    <n v="205"/>
    <n v="407704"/>
    <s v="816001182-7"/>
    <s v="AUDIFARMA S.A."/>
    <s v="2006-0188"/>
    <m/>
    <x v="1"/>
    <s v="G800"/>
    <s v="PARALISIS CEREBRAL ESPASTICA"/>
    <s v="01982255-01-0D07CC01"/>
    <s v="TRIDERM® CREMA"/>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x v="5"/>
    <s v="MULTIPLE"/>
    <n v="20"/>
    <d v="2014-09-16T00:00:00"/>
    <d v="2017-09-15T00:00:00"/>
  </r>
  <r>
    <m/>
    <n v="759018"/>
    <n v="103197258"/>
    <n v="4"/>
    <s v="MATEO CASTANEDA GONZALEZ"/>
    <s v="TI"/>
    <n v="99050207664"/>
    <d v="2013-11-13T00:00:00"/>
    <d v="2014-04-25T00:00:00"/>
    <d v="2014-06-16T00:00:00"/>
    <d v="2006-03-07T00:00:00"/>
    <s v="Paciente con dos fallos de tutela:1 Accion de tutela del 5 de octubre de 2005 se concede la tutela y se ordena el suministro de audifonos asi como los elementos para la sonda de GASTROSTOMIA para las afecciones que presenta a consecuencia de la PARALISIS CEREBRAL que tienen; Accion de tutela del 7 de marzo de 2006 se concede la tutela ordenando la evaluacion general y especializada por parte del equipo medico interdisciplinario del paciente estableciendo el nivel de urgencia que el tratamiento requiera y en caso de ser alto debera otorgarse el tratamiento procedimientos y medicamentos incluso los excluidos del POS e incluido el examen inmediato de cinedeglucion solicitado a causa de la PARALISIS CEREBRAL QUE PADECE ...objeto de cobertura del tratamiento integral ordenada por parte del fallo de tutela "/>
    <s v="MACB"/>
    <n v="253427"/>
    <s v="816001182-7"/>
    <s v="AUDIFARMA S.A."/>
    <s v="2006-0188"/>
    <m/>
    <x v="1"/>
    <s v="G800"/>
    <s v="PARALISIS CEREBRAL ESPASTICA"/>
    <s v="01980804-02-0R01AX03"/>
    <s v="ATROVENT ® SOLUCION PARA INHALAR"/>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46386"/>
    <m/>
    <x v="5"/>
    <s v="MULTIPLE"/>
    <n v="20"/>
    <d v="2014-09-16T00:00:00"/>
    <d v="2017-09-15T00:00:00"/>
  </r>
  <r>
    <m/>
    <n v="759018"/>
    <n v="103197258"/>
    <n v="5"/>
    <s v="MATEO CASTANEDA GONZALEZ"/>
    <s v="TI"/>
    <n v="99050207664"/>
    <d v="2013-11-13T00:00:00"/>
    <d v="2014-04-25T00:00:00"/>
    <d v="2014-06-16T00:00:00"/>
    <d v="2006-03-07T00:00:00"/>
    <s v="Paciente con dos fallos de tutela:1 Accion de tutela del 5 de octubre de 2005 se concede la tutela y se ordena el suministro de audifonos asi como los elementos para la sonda de GASTROSTOMIA para las afecciones que presenta a consecuencia de la PARALISIS CEREBRAL que tienen; Accion de tutela del 7 de marzo de 2006 se concede la tutela ordenando la evaluacion general y especializada por parte del equipo medico interdisciplinario del paciente estableciendo el nivel de urgencia que el tratamiento requiera y en caso de ser alto debera otorgarse el tratamiento procedimientos y medicamentos incluso los excluidos del POS e incluido el examen inmediato de cinedeglucion solicitado a causa de la PARALISIS CEREBRAL QUE PADECE ...objeto de cobertura del tratamiento integral ordenada por parte del fallo de tutela "/>
    <s v="MACB"/>
    <n v="253427"/>
    <s v="816001182-7"/>
    <s v="AUDIFARMA S.A."/>
    <s v="2006-0188"/>
    <m/>
    <x v="1"/>
    <s v="G800"/>
    <s v="PARALISIS CEREBRAL ESPASTICA"/>
    <s v="19941895-03-0A03FA03"/>
    <s v="HARMETONE ® SUSPENSION"/>
    <n v="1703"/>
    <s v="El monto a reconocer presenta diferencias"/>
    <s v="Se reliquida segun Circular No (CIRCULAR 04 AÑO 2012 08/11/2012) Precio Maximo de Medicamentos, se glosa la diferencia."/>
    <s v="No se acepta la glosa, El valor recobrado es correcto. Para la fecha de servicio (13/11/2013) se aplico tope según CIRCULAR 06 2013 $31.113*13=$404.469, para el medicamento 19941895-02-0A03FA03 DOMPERIDONA 1MG/1ML/60ML, el valor unitario y el valor recobrado es $31.112*13=$ 404.456 menor al valor de la circular ."/>
    <n v="403646"/>
    <m/>
    <x v="5"/>
    <s v="MULTIPLE"/>
    <n v="20"/>
    <d v="2014-09-16T00:00:00"/>
    <d v="2017-09-15T00:00:00"/>
  </r>
  <r>
    <m/>
    <n v="759018"/>
    <n v="103197258"/>
    <n v="5"/>
    <s v="MATEO CASTANEDA GONZALEZ"/>
    <s v="TI"/>
    <n v="99050207664"/>
    <d v="2013-11-13T00:00:00"/>
    <d v="2014-04-25T00:00:00"/>
    <d v="2014-06-16T00:00:00"/>
    <d v="2006-03-07T00:00:00"/>
    <s v="Paciente con dos fallos de tutela:1 Accion de tutela del 5 de octubre de 2005 se concede la tutela y se ordena el suministro de audifonos asi como los elementos para la sonda de GASTROSTOMIA para las afecciones que presenta a consecuencia de la PARALISIS CEREBRAL que tienen; Accion de tutela del 7 de marzo de 2006 se concede la tutela ordenando la evaluacion general y especializada por parte del equipo medico interdisciplinario del paciente estableciendo el nivel de urgencia que el tratamiento requiera y en caso de ser alto debera otorgarse el tratamiento procedimientos y medicamentos incluso los excluidos del POS e incluido el examen inmediato de cinedeglucion solicitado a causa de la PARALISIS CEREBRAL QUE PADECE ...objeto de cobertura del tratamiento integral ordenada por parte del fallo de tutela "/>
    <s v="MACB"/>
    <n v="253427"/>
    <s v="816001182-7"/>
    <s v="AUDIFARMA S.A."/>
    <s v="2006-0188"/>
    <m/>
    <x v="1"/>
    <s v="G800"/>
    <s v="PARALISIS CEREBRAL ESPASTICA"/>
    <s v="19941895-03-0A03FA03"/>
    <s v="HARMETONE ® SUSPENSION"/>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x v="5"/>
    <s v="MULTIPLE"/>
    <n v="20"/>
    <d v="2014-09-16T00:00:00"/>
    <d v="2017-09-15T00:00:00"/>
  </r>
  <r>
    <n v="759031"/>
    <n v="759031"/>
    <n v="103197271"/>
    <n v="2"/>
    <s v="JUAN FELIPE BELTRAN RUIZ"/>
    <s v="TI"/>
    <n v="1000034178"/>
    <d v="2013-11-06T00:00:00"/>
    <d v="2013-12-19T00:00:00"/>
    <d v="2014-06-16T00:00:00"/>
    <d v="2006-11-14T00:00:00"/>
    <s v="Acción del Tutela del 14 de noviembre de 2006 para la cobertura de la vacuna de neumococo, collar Philadelphia, bipedestador, abductor de caderas, los cuales no fueron autorizados por parte de la EPS al no encontrarse cubiertos por el POS, así como los tratamientos que requiera para las patologías que presenta. Se concede el fallo de Tutela que en su parte pertinente ordena se &quot; Autorice, suministre y asuma el costo de la vacuna contra el neumococo, collar de Philadelphia pediátrico, bipedestador, aductor de caderas con caderas en extensión y abducción del 30°, así como el tratamiento médico integral que incluye los medicamentos, procedimientos, examenes clínicos, aparatos ortopedicos, terapias, tratamientos farmacológicos y no farmacológicos que prescriban los médicos tratantes, para contrarrestar las patologias que presenta …&quot;. Mediante impugnación del 24 de enero de 2007 se confirma el fallo. "/>
    <n v="205"/>
    <n v="407276"/>
    <s v="816001182-7"/>
    <s v="AUDIFARMA S.A."/>
    <s v="2006-01481"/>
    <m/>
    <x v="1"/>
    <s v="G800"/>
    <s v="PARALISIS CEREBRAL ESPASTICA"/>
    <s v="01980885-02-0N03AF02"/>
    <s v="TRILEPTAL 6 % SUSPENSION"/>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75303.16"/>
    <n v="150606"/>
    <x v="5"/>
    <s v="MULTIPLE"/>
    <n v="20"/>
    <d v="2014-09-16T00:00:00"/>
    <d v="2017-09-15T00:00:00"/>
  </r>
  <r>
    <m/>
    <n v="759031"/>
    <n v="103197271"/>
    <n v="2"/>
    <s v="JUAN FELIPE BELTRAN RUIZ"/>
    <s v="TI"/>
    <n v="1000034178"/>
    <d v="2013-11-06T00:00:00"/>
    <d v="2013-12-19T00:00:00"/>
    <d v="2014-06-16T00:00:00"/>
    <d v="2006-11-14T00:00:00"/>
    <s v="Acción del Tutela del 14 de noviembre de 2006 para la cobertura de la vacuna de neumococo, collar Philadelphia, bipedestador, abductor de caderas, los cuales no fueron autorizados por parte de la EPS al no encontrarse cubiertos por el POS, así como los tratamientos que requiera para las patologías que presenta. Se concede el fallo de Tutela que en su parte pertinente ordena se &quot; Autorice, suministre y asuma el costo de la vacuna contra el neumococo, collar de Philadelphia pediátrico, bipedestador, aductor de caderas con caderas en extensión y abducción del 30°, así como el tratamiento médico integral que incluye los medicamentos, procedimientos, examenes clínicos, aparatos ortopedicos, terapias, tratamientos farmacológicos y no farmacológicos que prescriban los médicos tratantes, para contrarrestar las patologias que presenta …&quot;. Mediante impugnación del 24 de enero de 2007 se confirma el fallo. "/>
    <n v="205"/>
    <n v="407276"/>
    <s v="816001182-7"/>
    <s v="AUDIFARMA S.A."/>
    <s v="2006-01481"/>
    <m/>
    <x v="1"/>
    <s v="G800"/>
    <s v="PARALISIS CEREBRAL ESPASTICA"/>
    <s v="01980885-02-0N03AF02"/>
    <s v="TRILEPTAL 6 % SUSPENSION"/>
    <n v="1703"/>
    <s v="El monto a reconocer presenta diferencias"/>
    <s v="Se reliquida segun Circular No. (CIRCULAR 04 año 2012 08/11/2012) Precio Maximo de Medicamentos, se glosa la diferencia."/>
    <s v="Se realiza ajuste. Para la fecha de servicio (06/11/2013) se recobro $125.708 ,no se aplico tope según CIRCULAR 06 2013 $31.426,74*4=$125.706,96, para el medicamento 01980885-02-0N03AF02 OXCARBAZEPINA AL 6%/100ML , se ajusta diferencia de $1,04"/>
    <m/>
    <m/>
    <x v="5"/>
    <s v="MULTIPLE"/>
    <n v="20"/>
    <d v="2014-09-16T00:00:00"/>
    <d v="2017-09-15T00:00:00"/>
  </r>
  <r>
    <m/>
    <n v="759031"/>
    <n v="103197271"/>
    <n v="5"/>
    <s v="JUAN FELIPE BELTRAN RUIZ"/>
    <s v="TI"/>
    <n v="1000034178"/>
    <d v="2013-12-07T00:00:00"/>
    <d v="2013-12-19T00:00:00"/>
    <d v="2014-06-16T00:00:00"/>
    <d v="2006-11-14T00:00:00"/>
    <s v="Acción del Tutela del 14 de noviembre de 2006 para la cobertura de la vacuna de neumococo, collar Philadelphia, bipedestador, abductor de caderas, los cuales no fueron autorizados por parte de la EPS al no encontrarse cubiertos por el POS, así como los tratamientos que requiera para las patologías que presenta. Se concede el fallo de Tutela que en su parte pertinente ordena se &quot; Autorice, suministre y asuma el costo de la vacuna contra el neumococo, collar de Philadelphia pediátrico, bipedestador, aductor de caderas con caderas en extensión y abducción del 30°, así como el tratamiento médico integral que incluye los medicamentos, procedimientos, examenes clínicos, aparatos ortopedicos, terapias, tratamientos farmacológicos y no farmacológicos que prescriban los médicos tratantes, para contrarrestar las patologias que presenta …&quot;. Mediante impugnación del 24 de enero de 2007 se confirma el fallo. "/>
    <n v="205"/>
    <n v="417075"/>
    <s v="816001182-7"/>
    <s v="AUDIFARMA S.A."/>
    <s v="2006-01481"/>
    <m/>
    <x v="1"/>
    <s v="G800"/>
    <s v="PARALISIS CEREBRAL ESPASTICA"/>
    <s v="01980885-02-0N03AF02"/>
    <s v="TRILEPTAL 6 % SUSPENSION"/>
    <n v="1703"/>
    <s v="El monto a reconocer presenta diferencias"/>
    <s v="Se reliquida segun Circular No. (CIRCULAR 04 año 2012 08/11/2012) Precio Maximo de Medicamentos, se glosa la diferencia."/>
    <s v="Se realiza ajuste. Para la fecha de servicio (06/11/2013) se recobro $125.708 ,no se aplico tope según CIRCULAR 06 2013 $31.426,74*4=$125.706,96, para el medicamento 01980885-02-0N03AF02 OXCARBAZEPINA AL 6%/100ML , se ajusta diferencia de $1,04"/>
    <n v="75303.16"/>
    <m/>
    <x v="5"/>
    <s v="MULTIPLE"/>
    <n v="20"/>
    <d v="2014-09-16T00:00:00"/>
    <d v="2017-09-15T00:00:00"/>
  </r>
  <r>
    <m/>
    <n v="759031"/>
    <n v="103197271"/>
    <n v="5"/>
    <s v="JUAN FELIPE BELTRAN RUIZ"/>
    <s v="TI"/>
    <n v="1000034178"/>
    <d v="2013-12-07T00:00:00"/>
    <d v="2013-12-19T00:00:00"/>
    <d v="2014-06-16T00:00:00"/>
    <d v="2006-11-14T00:00:00"/>
    <s v="Acción del Tutela del 14 de noviembre de 2006 para la cobertura de la vacuna de neumococo, collar Philadelphia, bipedestador, abductor de caderas, los cuales no fueron autorizados por parte de la EPS al no encontrarse cubiertos por el POS, así como los tratamientos que requiera para las patologías que presenta. Se concede el fallo de Tutela que en su parte pertinente ordena se &quot; Autorice, suministre y asuma el costo de la vacuna contra el neumococo, collar de Philadelphia pediátrico, bipedestador, aductor de caderas con caderas en extensión y abducción del 30°, así como el tratamiento médico integral que incluye los medicamentos, procedimientos, examenes clínicos, aparatos ortopedicos, terapias, tratamientos farmacológicos y no farmacológicos que prescriban los médicos tratantes, para contrarrestar las patologias que presenta …&quot;. Mediante impugnación del 24 de enero de 2007 se confirma el fallo. "/>
    <n v="205"/>
    <n v="417075"/>
    <s v="816001182-7"/>
    <s v="AUDIFARMA S.A."/>
    <s v="2006-01481"/>
    <m/>
    <x v="1"/>
    <s v="G800"/>
    <s v="PARALISIS CEREBRAL ESPASTICA"/>
    <s v="01980885-02-0N03AF02"/>
    <s v="TRILEPTAL 6 % SUSPENSION"/>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x v="5"/>
    <s v="MULTIPLE"/>
    <n v="20"/>
    <d v="2014-09-16T00:00:00"/>
    <d v="2017-09-15T00:00:00"/>
  </r>
  <r>
    <n v="584094"/>
    <n v="584094"/>
    <n v="100870446"/>
    <n v="1"/>
    <s v="YINETH TATIANA LATORRE GAITAN"/>
    <s v="TI"/>
    <n v="1003527435"/>
    <d v="2013-02-28T00:00:00"/>
    <d v="2013-03-05T00:00:00"/>
    <d v="2014-02-10T00:00:00"/>
    <d v="2011-12-14T00:00:00"/>
    <s v="Paciente con tres fallos de Tutela: 1. Acción de Tutela del 17 de abril de 2007 por presentar hidrocefalia y vejiga neurogénica secundaria con cateterismos intermitentes para lo cual requiere del suministro de silla de ruedas, así como del suministro de PEDIASURE, acido nalidixico y Picosulfato sódico, además de cateterismos vesicales intermitentes y el suministro de solución salina, guantes estériles, gasas estériles, sonda vesical y pañales. Se concede la Tutela y ordena el suministro de la sonda vesical, cateterismo vesical intermitente, gasas, Pediasure, ácido nalidíxico y Picosulfato sódico, junto con la solución salina normal, guantes estériles y pañales. Así mismo, se brinde el tratamiento integral para las patologías que presenta, secuelas de mielomeningocele, vejiga neurogénica, valvula de derivación ventriculoperitoneal, infección recurrente de las vías urinarias, desnutrición proteicocalórica, estreñimiento crónico, atendiendo todos los medicamentos, tratamientos, procedimientos, cirugías, exámenes, insumos y demás servicios que requiera. 2. Acción de Tutela del 14 de diciembre de 2011 para la cobertura del transporte para asistir a los diferentes servicios médicos que requiere, así como la exoneración de copagos y cuotas moderadoras para las patologías que presenta, los cuales no fueron autorizados por no encontrarse expresamente ordenados por parte del primer fallo de Tutela. Se concede la Tutela y ordena suministrar la prestación del servicio de transporte (medicalizado) para que la paciente pueda acudir a las terapias, controles, y demás tratamientos integrales que se encuentren ordenados por el médico tratante, tendientes a la protección de la vida y la salud del paciente, así como que Compensar siga dando el tratamiento integral, con la exoneración de cuotas moderadoras y copagos respecto de la paciente. 3. Acción de Tutela del 30 de abril de 2012 para el suministro del servicio de enfermera domiciliaria, la cual fuera negada. Mediante impugnación del 15 de junio de 2012 se revoca la primera instancia y se ordena a la EPS suministre el servicio de enfermeria domiciliaria calificada por el tiempo y las condiciones que para el efecto establezca el médico tratante. Además, se ordena la práctica del tratamiento integral a la menor que demande el cuidado de sus enfermedades."/>
    <m/>
    <n v="4421"/>
    <s v="900377847-4"/>
    <s v="IPS SER ASISTENCIA Y TRANSPORTE PARA DISCAPACITADOS S A S"/>
    <s v="2011-00722"/>
    <m/>
    <x v="1"/>
    <s v="Q069"/>
    <s v="MALFORMACION CONGENITA DE LA MEDULA ESPINAL- NO ESPECIFICADA"/>
    <s v="S3130202"/>
    <s v="TRASLADO TERRESTRE VEHICULO CONVENCIONAL"/>
    <n v="201"/>
    <s v="El fallo de tutela no se aporta o no contiene la informacion requerida"/>
    <s v="No aporta fallo y/o el mismo no se evidencia en historico."/>
    <s v="No se acepta glosa, se encuentra adjunto al recobro el fallo de tutela 2011-00722 del Juzgado tercero promiscuo municipal del 14/12/2011, según los requerimientos de la ley."/>
    <n v="1482052"/>
    <n v="1482052"/>
    <x v="1"/>
    <s v="UNICA"/>
    <n v="20"/>
    <d v="2014-07-07T00:00:00"/>
    <d v="2017-07-06T00:00:00"/>
  </r>
  <r>
    <n v="599766"/>
    <n v="599766"/>
    <n v="101898548"/>
    <n v="1"/>
    <s v="LAURA XIMENA TELLEZ GONZALEZ"/>
    <s v="TI"/>
    <n v="1000454203"/>
    <d v="2013-03-15T00:00:00"/>
    <d v="2013-04-16T00:00:00"/>
    <d v="2015-06-16T00:00:00"/>
    <m/>
    <m/>
    <s v="HI"/>
    <n v="889407"/>
    <s v="900098476-8"/>
    <s v="FUNDACION HOSPITAL INFANTIL UNIVERSITARIO DE SAN JOSE"/>
    <s v="2045-272"/>
    <d v="2013-03-01T00:00:00"/>
    <x v="0"/>
    <s v="D848"/>
    <s v="OTRAS INMUNODEFICIENCIAS ESPECIFICADAS"/>
    <s v="20040003-01-0J06BA01"/>
    <s v="GAMMANORM ® 10 ML"/>
    <n v="501"/>
    <s v="No se evidencia la entrega de la tecnología en salud No POS objeto de recobro"/>
    <s v="La entidad recobrante no aporta documento con la firma o número de identificación del paciente, su representante, responsable, acudiente o de quien recibe la tecnología como constancia de recibido en la factura de venta o documento equivalente, fórmula médica, orden médica, certificación de prestador o formato diseñado para tal fin, cuando se trate de atención ambulatoria"/>
    <s v="No se acepta glosa, se cumple con lo establecido en la normatividad vigente, la evidencia de suministro puede comprobarse con la factura IPS donde se detalla el paciente, fecha de ingreso y egreso, descripción de la tecnología No POS, cantidad, valor unitario y valor total."/>
    <n v="8428536"/>
    <n v="8428536"/>
    <x v="3"/>
    <s v="UNICA"/>
    <n v="20"/>
    <d v="2014-08-08T00:00:00"/>
    <d v="2017-08-07T00:00:00"/>
  </r>
  <r>
    <n v="607141"/>
    <n v="607141"/>
    <n v="103095608"/>
    <n v="1"/>
    <s v="ERNESTINA GOMEZ MANRIQUE"/>
    <s v="CC"/>
    <n v="41736492"/>
    <d v="2013-01-07T00:00:00"/>
    <d v="2013-02-25T00:00:00"/>
    <d v="2014-06-13T00:00:00"/>
    <m/>
    <m/>
    <n v="20"/>
    <n v="4722409"/>
    <s v="860035992-2"/>
    <s v="FUNDACION CARDIO INFANTIL-INSTITUTO DE CARDIOLOGIA"/>
    <s v="926-1"/>
    <d v="2013-01-10T00:00:00"/>
    <x v="0"/>
    <s v="I500"/>
    <s v="INSUFICIENCIA CARDIACA CONGESTIVA"/>
    <n v="28"/>
    <s v="PEPTIDO NATRIURETICO BNP - AC"/>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Causal de Glosa subsanable, se considera que la extemporaneidad no es un requisitos esenciales para el reconocimiento y pago de la tecnología No POS dado que los demás elementos como ordenamiento por el médico tratante, aprobación del CTC o Fallos de Tutela, Suministro efectivo, prestador de servicios de salud se cumplieron a cabalidad por parte de la EPS."/>
    <n v="41200"/>
    <n v="41200"/>
    <x v="5"/>
    <s v="UNICA"/>
    <n v="20"/>
    <d v="2014-09-16T00:00:00"/>
    <d v="2017-09-15T00:00:00"/>
  </r>
  <r>
    <n v="636534"/>
    <n v="636534"/>
    <n v="100869664"/>
    <n v="1"/>
    <s v="MYRIAM JANNETH SIERRA GARZON"/>
    <s v="CC"/>
    <n v="39647313"/>
    <d v="2013-02-28T00:00:00"/>
    <d v="2013-03-13T00:00:00"/>
    <d v="2014-02-10T00:00:00"/>
    <m/>
    <m/>
    <n v="205"/>
    <n v="328072"/>
    <s v="816001182-7"/>
    <s v="AUDIFARMA S.A."/>
    <s v="1927-9"/>
    <d v="2012-10-08T00:00:00"/>
    <x v="0"/>
    <s v="M791"/>
    <s v="MIALGIA"/>
    <s v="20016558-03-0N03AX16"/>
    <s v="PREGABALINA 75 MG CAPSULAS"/>
    <n v="1904"/>
    <s v="La orden o formula medica no evidencia la prescripcion "/>
    <s v="No aporta orden y/o formula medica"/>
    <s v="No se acepta glosa. Se adjunta la fórmula medica correspondiente al medicamento PREGABALINA 75 MG CAPSULAS para la fecha prestación del servicio 28/02/2013, este documento cuenta con el nombre del paciente, documento, nombre y registro medico del profesional tratante."/>
    <n v="37212"/>
    <n v="37212"/>
    <x v="1"/>
    <s v="UNICA"/>
    <n v="20"/>
    <d v="2014-07-07T00:00:00"/>
    <d v="2017-07-06T00:00:00"/>
  </r>
  <r>
    <n v="636613"/>
    <n v="636613"/>
    <n v="100869672"/>
    <n v="1"/>
    <s v="LIVIA CARDONA DE PATINO"/>
    <s v="CC"/>
    <n v="20076384"/>
    <d v="2012-12-15T00:00:00"/>
    <d v="2013-01-22T00:00:00"/>
    <d v="2014-02-10T00:00:00"/>
    <m/>
    <m/>
    <s v="TUT"/>
    <n v="143892"/>
    <s v="816001182-7"/>
    <s v="AUDIFARMA S.A."/>
    <s v="1951-439"/>
    <d v="2012-11-06T00:00:00"/>
    <x v="0"/>
    <s v="H488"/>
    <s v="OTROS TRASTORNOS DEL NERVIO OPTICO Y DE LAS VIAS OPTICAS EN ENFERMEDADES CLASIFICADAS EN OTRA PARTE"/>
    <s v="00229448-03-0S01EC04"/>
    <s v="AZOPT® SUSPENSIÓN OFTÁLMICA ESTÉRIL"/>
    <n v="1904"/>
    <s v="La orden o formula medica no evidencia la prescripcion "/>
    <s v="No aporta orden y/o formula medica"/>
    <s v="No se acepta glosa. Se adjunta la fórmula medica correspondiente al medicamento Brinzolamida para la fecha prestación del servicio 15/12/2012, este documento cuenta con el nombre del paciente, documento, nombre y registro medico del profesio"/>
    <n v="108582"/>
    <n v="108582"/>
    <x v="1"/>
    <s v="UNICA"/>
    <n v="20"/>
    <d v="2014-07-07T00:00:00"/>
    <d v="2017-07-06T00:00:00"/>
  </r>
  <r>
    <n v="636653"/>
    <n v="636653"/>
    <n v="100869673"/>
    <n v="1"/>
    <s v="ALEJANDRA QUINTERO LOPEZ"/>
    <s v="TI"/>
    <n v="1000146190"/>
    <d v="2012-12-14T00:00:00"/>
    <d v="2013-01-22T00:00:00"/>
    <d v="2014-02-10T00:00:00"/>
    <m/>
    <m/>
    <s v="TUT"/>
    <n v="144801"/>
    <s v="816001182-7"/>
    <s v="AUDIFARMA S.A."/>
    <s v="1975-24"/>
    <d v="2012-12-07T00:00:00"/>
    <x v="0"/>
    <s v="E301"/>
    <s v="PUBERTAD PRECOZ"/>
    <s v="00060042-01-0L02AE04"/>
    <s v="DECAPEPTYL - P INYECTABLE LIOFILIZADO"/>
    <n v="1904"/>
    <s v="La orden o formula medica no evidencia la prescripcion "/>
    <s v="No aporta orden y/o formula medica"/>
    <s v="No se acepta glosa. Se adjunta la fórmula medica correspondiente al medicamento Triptorelina Pamoato para la fecha prestación del servicio 14/12/2012 este documento cuenta con el nombre del paciente, documento, nombre y registro medico del profesio"/>
    <n v="232292"/>
    <n v="232292"/>
    <x v="1"/>
    <s v="UNICA"/>
    <n v="20"/>
    <d v="2014-07-07T00:00:00"/>
    <d v="2017-07-06T00:00:00"/>
  </r>
  <r>
    <n v="636667"/>
    <n v="636667"/>
    <n v="100869674"/>
    <n v="1"/>
    <s v="BEATRIZ FONSECA HERNANDEZ"/>
    <s v="CC"/>
    <n v="23540516"/>
    <d v="2012-12-13T00:00:00"/>
    <d v="2013-01-22T00:00:00"/>
    <d v="2014-02-10T00:00:00"/>
    <m/>
    <m/>
    <s v="TUT"/>
    <n v="144750"/>
    <s v="816001182-7"/>
    <s v="AUDIFARMA S.A."/>
    <s v="1975-165"/>
    <d v="2012-12-07T00:00:00"/>
    <x v="0"/>
    <s v="J450"/>
    <s v="ASMA PREDOMINANTEMENTE ALERGICA"/>
    <s v="19974242-01-0R03AK06"/>
    <s v="FLUAMAR ® SALMETEROL &amp; FLUTICASONE PROPIONATO"/>
    <n v="1904"/>
    <s v="La orden o formula medica no evidencia la prescripcion "/>
    <s v="No aporta orden y/o formula medica"/>
    <s v="No se acepta glosa. Se adjunta la fórmula medica correspondiente al medicamento Salmeterol+fluticasona para la fecha prestacion del servicio 13/12/2012, este documento cuenta con el nombre del paciente, documento, nombre y registro medico del profesio"/>
    <n v="34723"/>
    <n v="34723"/>
    <x v="1"/>
    <s v="UNICA"/>
    <n v="20"/>
    <d v="2014-07-07T00:00:00"/>
    <d v="2017-07-06T00:00:00"/>
  </r>
  <r>
    <n v="637248"/>
    <n v="637248"/>
    <n v="100869678"/>
    <n v="1"/>
    <s v="GLORIA INES CRUZ MAHECHA"/>
    <s v="CC"/>
    <n v="51650078"/>
    <d v="2013-01-21T00:00:00"/>
    <d v="2013-02-01T00:00:00"/>
    <d v="2014-02-10T00:00:00"/>
    <m/>
    <m/>
    <n v="205"/>
    <n v="314087"/>
    <s v="816001182-7"/>
    <s v="AUDIFARMA S.A."/>
    <s v="1939-28 "/>
    <d v="2012-10-22T00:00:00"/>
    <x v="0"/>
    <s v="M791"/>
    <s v="MIALGIA"/>
    <s v="00024063-01-0V03AF01"/>
    <s v="UROMITEXAN 400 MG AMPOLLA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48888"/>
    <n v="48888"/>
    <x v="1"/>
    <s v="UNICA"/>
    <n v="20"/>
    <d v="2014-07-07T00:00:00"/>
    <d v="2017-07-06T00:00:00"/>
  </r>
  <r>
    <n v="637404"/>
    <n v="637404"/>
    <n v="100869679"/>
    <n v="1"/>
    <s v="ROSAURA ARANGO DE CORREA"/>
    <s v="CC"/>
    <n v="23634881"/>
    <d v="2013-01-08T00:00:00"/>
    <d v="2013-02-01T00:00:00"/>
    <d v="2014-02-10T00:00:00"/>
    <m/>
    <m/>
    <n v="205"/>
    <n v="312978"/>
    <s v="816001182-7"/>
    <s v="AUDIFARMA S.A."/>
    <s v="1947-30"/>
    <d v="2012-10-31T00:00:00"/>
    <x v="0"/>
    <s v="C251"/>
    <s v="TUMOR MALIGNO DEL CUERPO DEL PANCREAS"/>
    <s v="19998790-04-0N02AA59"/>
    <s v="ACETAMINOFEN 500 MG / CODEINA 30 MG TABLETAS"/>
    <n v="1904"/>
    <s v="La orden o formula medica no evidencia la prescripcion "/>
    <s v="No aporta orden y/o formula medica"/>
    <s v="No se acepta glosa. Se adjunta la fórmula medica correspondiente al medicamento Codeina+Acetaminofen para la fecha prestacion del servicio 8/01/2013, este documento cuenta con el nombre del paciente, documento, nombre y registro medico del profesio"/>
    <n v="49170"/>
    <n v="49170"/>
    <x v="1"/>
    <s v="UNICA"/>
    <n v="20"/>
    <d v="2014-07-07T00:00:00"/>
    <d v="2017-07-06T00:00:00"/>
  </r>
  <r>
    <n v="638006"/>
    <n v="638006"/>
    <n v="100869852"/>
    <n v="1"/>
    <s v="JAVIER DE JESUS GOMEZ GOMEZ"/>
    <s v="CC"/>
    <n v="3606426"/>
    <d v="2013-02-16T00:00:00"/>
    <d v="2013-03-19T00:00:00"/>
    <d v="2014-02-10T00:00:00"/>
    <m/>
    <m/>
    <s v="BTA"/>
    <n v="2647252"/>
    <s v="860015536-1"/>
    <s v="HOSPITAL UNIVERSITARIO SAN IGNACIO"/>
    <s v="964-15"/>
    <d v="2013-02-12T00:00:00"/>
    <x v="0"/>
    <s v="I269"/>
    <s v="EMBOLIA PULMONAR SIN MENCION DE CORAZON PULMONAR AGUDO"/>
    <n v="242057"/>
    <s v="ANGIOTAC DE TORAX - AC"/>
    <n v="503"/>
    <s v="No se evidencia la entrega de la tecnología en salud No POS objeto de recobro"/>
    <s v="La entidad recobrante no aporta copia de la epicrisis, resumen de atención o historia clínica como evidencia de entrega de la tecnología recobrada cuando se trate de atención "/>
    <s v="No se acepta glosa, como se evidencia se encuentra el formato en el cual se encuentra la firma del paciente y/o representante que recibe la tecnologia en salud, este documento cuenta con el nombre y N° de documento."/>
    <n v="577295"/>
    <n v="577295"/>
    <x v="1"/>
    <s v="UNICA"/>
    <n v="20"/>
    <d v="2014-07-07T00:00:00"/>
    <d v="2017-07-06T00:00:00"/>
  </r>
  <r>
    <n v="640906"/>
    <n v="640906"/>
    <n v="100869729"/>
    <n v="1"/>
    <s v="BELEN VALENCIA DE VALENCIA"/>
    <s v="CC"/>
    <n v="25558335"/>
    <d v="2013-03-21T00:00:00"/>
    <d v="2013-03-22T00:00:00"/>
    <d v="2014-02-10T00:00:00"/>
    <m/>
    <m/>
    <n v="205"/>
    <n v="334372"/>
    <s v="816001182-7"/>
    <s v="AUDIFARMA S.A."/>
    <s v="2059-502"/>
    <d v="2013-03-18T00:00:00"/>
    <x v="0"/>
    <s v="E46X"/>
    <s v="DESNUTRICION PROTEICOCALORICA - NO ESPECIFICADA"/>
    <s v="19978390-01-0A11AA03"/>
    <s v="PERATIVE®"/>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317490"/>
    <n v="317490"/>
    <x v="1"/>
    <s v="UNICA"/>
    <n v="20"/>
    <d v="2014-07-07T00:00:00"/>
    <d v="2017-07-06T00:00:00"/>
  </r>
  <r>
    <n v="640987"/>
    <n v="640987"/>
    <n v="100869733"/>
    <n v="1"/>
    <s v="BEATRIZ GOMEZ RAMOS"/>
    <s v="CC"/>
    <n v="41656604"/>
    <d v="2012-12-19T00:00:00"/>
    <d v="2013-01-22T00:00:00"/>
    <d v="2014-02-10T00:00:00"/>
    <m/>
    <m/>
    <n v="50"/>
    <n v="298352"/>
    <s v="816001182-7"/>
    <s v="AUDIFARMA S.A."/>
    <s v="1853-68"/>
    <d v="2012-07-11T00:00:00"/>
    <x v="0"/>
    <s v="M810"/>
    <s v="OSTEOPOROSIS POSTMENOPAUSICA- SIN FRACTURA PATOLOGICA"/>
    <s v="19960555-03-0M05BX03"/>
    <s v="PROTOS 2 G"/>
    <n v="1904"/>
    <s v="La orden o formula medica no evidencia la prescripcion "/>
    <s v="No aporta orden y/o formula medica"/>
    <s v="No se acepta glosa, si bien no se anexa la orden medica, la evidencia de suministro puede comprobarse con la factura IPS donde se detalla el paciente, fecha de ingreso y egreso, descripción de la tecnología No POS, cantidad, valor unitario y valor total."/>
    <n v="142114"/>
    <n v="142114"/>
    <x v="1"/>
    <s v="UNICA"/>
    <n v="20"/>
    <d v="2014-07-07T00:00:00"/>
    <d v="2017-07-06T00:00:00"/>
  </r>
  <r>
    <n v="641006"/>
    <n v="641006"/>
    <n v="100869734"/>
    <n v="1"/>
    <s v="KEVIN JOFRED RAMIREZ RODRIGUEZ"/>
    <s v="TI"/>
    <n v="1011081756"/>
    <d v="2012-12-03T00:00:00"/>
    <d v="2013-01-18T00:00:00"/>
    <d v="2014-02-10T00:00:00"/>
    <m/>
    <m/>
    <s v="MACB"/>
    <n v="163460"/>
    <s v="816001182-7"/>
    <s v="AUDIFARMA S.A."/>
    <s v="1945-231"/>
    <d v="2012-10-29T00:00:00"/>
    <x v="0"/>
    <s v="J459"/>
    <s v="ASMA- NO ESPECIFICADA"/>
    <s v="19950917-01-0R03AK06"/>
    <s v="FLUAMAR(R)"/>
    <n v="1904"/>
    <s v="La orden o formula medica no evidencia la prescripcion "/>
    <s v="No aporta orden y/o formula medica"/>
    <s v="No se acepta glosa. Se adjunta la fórmula medica correspondiente al medicamento FLUAMAR(R) para la fecha prestacion del servicio 03/12/2012, este documento cuenta con el nombre del paciente, documento, nombre y registro medico del profesio"/>
    <n v="36963"/>
    <n v="36963"/>
    <x v="1"/>
    <s v="UNICA"/>
    <n v="20"/>
    <d v="2014-07-07T00:00:00"/>
    <d v="2017-07-06T00:00:00"/>
  </r>
  <r>
    <n v="642214"/>
    <n v="642214"/>
    <n v="100869743"/>
    <n v="1"/>
    <s v="JOSE RAUL ROMERO ARDILA"/>
    <s v="CC"/>
    <n v="201192"/>
    <d v="2013-01-15T00:00:00"/>
    <d v="2013-01-22T00:00:00"/>
    <d v="2014-02-10T00:00:00"/>
    <m/>
    <m/>
    <s v="MACB"/>
    <n v="169929"/>
    <s v="816001182-7"/>
    <s v="AUDIFARMA S.A."/>
    <s v="1903-236"/>
    <d v="2012-09-10T00:00:00"/>
    <x v="0"/>
    <s v="J449"/>
    <s v="ENFERMEDAD PULMONAR OBSTRUCTIVA CRONICA- NO ESPECIFICADA"/>
    <s v="19991309-01-0R03BB04"/>
    <s v="SPIRIVA® RESPIMAT®"/>
    <n v="1904"/>
    <s v="La orden o formula medica no evidencia la prescripcion "/>
    <s v="No aporta orden y/o formula medica"/>
    <s v="No se acepta glosa. Se adjunta la fórmula medica correspondiente al medicamento SPIRIVA® RESPIMAT® para la fecha prestacion del servicio 15/01/2013, este documento cuenta con el nombre del paciente, documento, nombre y registro medico del profesio"/>
    <n v="167076"/>
    <n v="167076"/>
    <x v="1"/>
    <s v="UNICA"/>
    <n v="20"/>
    <d v="2014-07-07T00:00:00"/>
    <d v="2017-07-06T00:00:00"/>
  </r>
  <r>
    <n v="642543"/>
    <n v="642543"/>
    <n v="100869745"/>
    <n v="1"/>
    <s v="ANA FRANCISCA CALDERON GOMEZ"/>
    <s v="CC"/>
    <n v="27936086"/>
    <d v="2013-01-15T00:00:00"/>
    <d v="2013-02-01T00:00:00"/>
    <d v="2014-02-10T00:00:00"/>
    <m/>
    <m/>
    <n v="205"/>
    <n v="311913"/>
    <s v="816001182-7"/>
    <s v="AUDIFARMA S.A."/>
    <s v="2001-391"/>
    <d v="2013-01-08T00:00:00"/>
    <x v="0"/>
    <s v="I499"/>
    <s v="ARRITMIA CARDIACA- NO ESPECIFICADA"/>
    <s v="19908191-12-0C07AB07"/>
    <s v="CONCOR® 1.25 TABLETAS LACADA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34380"/>
    <n v="34380"/>
    <x v="1"/>
    <s v="UNICA"/>
    <n v="20"/>
    <d v="2014-07-07T00:00:00"/>
    <d v="2017-07-06T00:00:00"/>
  </r>
  <r>
    <n v="643271"/>
    <n v="643271"/>
    <n v="100870016"/>
    <n v="1"/>
    <s v="SERGIO ALBERTO BARON GALINDO"/>
    <s v="TI"/>
    <n v="1034516905"/>
    <d v="2013-06-28T00:00:00"/>
    <d v="2013-07-16T00:00:00"/>
    <d v="2014-02-10T00:00:00"/>
    <m/>
    <m/>
    <m/>
    <n v="716"/>
    <s v="632002115-0"/>
    <s v="ENCARNACION JACQUES CASTRO"/>
    <s v="681-6"/>
    <d v="2013-02-21T00:00:00"/>
    <x v="0"/>
    <s v="J304"/>
    <s v="RINITIS ALERGICA- NO ESPECIFICADA"/>
    <n v="991201"/>
    <s v="INMUNOTERAPIA ESPECIFICA - AC"/>
    <n v="1902"/>
    <s v="La orden o formula medica no evidencia la prescripcion "/>
    <s v="Orden o formula sin nombre o firma del prescriptor con su respectivo número de registro profesional"/>
    <s v="No se acepta glosa, si bien no se anexa la orden medica, la evidencia de suministro puede comprobarse con la factura IPS donde se detalla el paciente, fecha de ingreso y egreso, descripción de la tecnología No POS, cantidad, valor unitario y valor total."/>
    <n v="101910"/>
    <n v="101910"/>
    <x v="1"/>
    <s v="UNICA"/>
    <n v="20"/>
    <d v="2014-07-07T00:00:00"/>
    <d v="2017-07-06T00:00:00"/>
  </r>
  <r>
    <n v="643284"/>
    <n v="643284"/>
    <n v="100870019"/>
    <n v="1"/>
    <s v="CRISTIAN ALEXANDER BARRERO RUBIANO"/>
    <s v="TI"/>
    <n v="1000033397"/>
    <d v="2013-06-28T00:00:00"/>
    <d v="2013-07-16T00:00:00"/>
    <d v="2014-02-10T00:00:00"/>
    <m/>
    <m/>
    <m/>
    <n v="716"/>
    <s v="632002115-0"/>
    <s v="ENCARNACION JACQUES CASTRO"/>
    <s v="709-133"/>
    <d v="2013-04-16T00:00:00"/>
    <x v="0"/>
    <s v="J304"/>
    <s v="RINITIS ALERGICA- NO ESPECIFICADA"/>
    <n v="991201"/>
    <s v="INMUNOTERAPIA - AC"/>
    <n v="405"/>
    <s v="La factura de venta o documento equivalente no se aporta o no contiene la informacion requerida "/>
    <s v="La factura Nro. (716) no incluye el detalle de cargos expedido por el proveedor y no se anexa una certificación del representante legal de la entidad "/>
    <s v="No se acepta glosa, como se evidencia se ncuentra adjunto a la factura 716 con el respectivo detallado de la prestacion de servicio No pos, este documento cuenta con el nombre del paciente, identificación, procedimiento y fecha de la prestacióndel servicio."/>
    <n v="101910"/>
    <n v="101910"/>
    <x v="1"/>
    <s v="UNICA"/>
    <n v="20"/>
    <d v="2014-07-07T00:00:00"/>
    <d v="2017-07-06T00:00:00"/>
  </r>
  <r>
    <n v="643290"/>
    <n v="643290"/>
    <n v="100870022"/>
    <n v="1"/>
    <s v="YEIMMY VANESA FORERO TORRES"/>
    <s v="TI"/>
    <n v="1000578761"/>
    <d v="2013-06-28T00:00:00"/>
    <d v="2013-07-16T00:00:00"/>
    <d v="2014-02-10T00:00:00"/>
    <m/>
    <m/>
    <m/>
    <n v="716"/>
    <s v="632002115-0"/>
    <s v="ENCARNACION JACQUES CASTRO"/>
    <s v="717-105"/>
    <d v="2013-04-30T00:00:00"/>
    <x v="0"/>
    <s v="J304"/>
    <s v="RINITIS ALERGICA- NO ESPECIFICADA"/>
    <n v="991201"/>
    <s v="INMUNOTERAPIA - AC"/>
    <n v="1902"/>
    <s v="La orden o formula medica no evidencia la prescripcion "/>
    <s v="Orden o formula sin nombre o firma del prescriptor con su respectivo número de registro profesional"/>
    <s v="No se acepta glosa, si bien no se anexa la orden medica, la evidencia de suministro puede comprobarse con la factura IPS donde se detalla el paciente, fecha de ingreso y egreso, descripción de la tecnología No POS, cantidad, valor unitario y valor total."/>
    <n v="101910"/>
    <n v="101910"/>
    <x v="1"/>
    <s v="UNICA"/>
    <n v="20"/>
    <d v="2014-07-07T00:00:00"/>
    <d v="2017-07-06T00:00:00"/>
  </r>
  <r>
    <n v="643298"/>
    <n v="643298"/>
    <n v="100870026"/>
    <n v="1"/>
    <s v="SANTIAGO HERNANDEZ CELIS"/>
    <s v="TI"/>
    <n v="1001064910"/>
    <d v="2013-06-28T00:00:00"/>
    <d v="2013-07-16T00:00:00"/>
    <d v="2014-02-10T00:00:00"/>
    <m/>
    <m/>
    <m/>
    <n v="716"/>
    <s v="632002115-0"/>
    <s v="ENCARNACION JACQUES CASTRO"/>
    <s v="731-242"/>
    <d v="2013-05-23T00:00:00"/>
    <x v="0"/>
    <s v="J304"/>
    <s v="RINITIS ALERGICA- NO ESPECIFICADA"/>
    <n v="991201"/>
    <s v="INMUNOTERAPIA ESPECIFICA - AC"/>
    <n v="1902"/>
    <s v="La orden o formula medica no evidencia la prescripcion "/>
    <s v="Orden o formula sin nombre o firma del prescriptor con su respectivo número de registro profesional"/>
    <s v="No se acepta glosa, si bien no se anexa la orden medica con los requisitos mencionados, la evidencia de suministro puede comprobarse con la factura IPS donde se detalla el paciente, fecha de ingreso y egreso, descripción de la tecnología No POS, cantidad, valor unitario y valor total."/>
    <n v="101910"/>
    <n v="101910"/>
    <x v="1"/>
    <s v="UNICA"/>
    <n v="20"/>
    <d v="2014-07-07T00:00:00"/>
    <d v="2017-07-06T00:00:00"/>
  </r>
  <r>
    <n v="643316"/>
    <n v="643316"/>
    <n v="100870034"/>
    <n v="1"/>
    <s v="JUAN CAMILO NOVA GARZON"/>
    <s v="TI"/>
    <n v="1001096277"/>
    <d v="2013-06-28T00:00:00"/>
    <d v="2013-07-16T00:00:00"/>
    <d v="2014-02-10T00:00:00"/>
    <m/>
    <m/>
    <m/>
    <n v="716"/>
    <s v="632002115-0"/>
    <s v="ENCARNACION JACQUES CASTRO"/>
    <s v="667-98"/>
    <d v="2013-01-29T00:00:00"/>
    <x v="0"/>
    <s v="J304"/>
    <s v="RINITIS ALERGICA- NO ESPECIFICADA"/>
    <n v="991201"/>
    <s v="INMUNOTERAPIA - AC"/>
    <n v="1902"/>
    <s v="La orden o formula medica no evidencia la prescripcion "/>
    <s v="Orden o formula sin nombre o firma del prescriptor con su respectivo número de registro profesional"/>
    <s v="No se acepta glosa. Se adjunta la fórmula medica correspondiente al servicio No pos INMUNOTERAPIA - AC para la fecha prestacion del servicio 28/06/2013 este documento cuenta con el nombre del paciente, documento, nombre y registro medico del profesional"/>
    <n v="101910"/>
    <n v="101910"/>
    <x v="1"/>
    <s v="UNICA"/>
    <n v="20"/>
    <d v="2014-07-07T00:00:00"/>
    <d v="2017-07-06T00:00:00"/>
  </r>
  <r>
    <n v="643340"/>
    <n v="643340"/>
    <n v="100870044"/>
    <n v="1"/>
    <s v="KEVIN JOFRED RAMIREZ RODRIGUEZ"/>
    <s v="TI"/>
    <n v="1011081756"/>
    <d v="2013-06-28T00:00:00"/>
    <d v="2013-07-16T00:00:00"/>
    <d v="2014-02-10T00:00:00"/>
    <m/>
    <m/>
    <m/>
    <n v="716"/>
    <s v="632002115-0"/>
    <s v="ENCARNACION JACQUES CASTRO"/>
    <s v="709-7"/>
    <d v="2013-04-16T00:00:00"/>
    <x v="0"/>
    <s v="J304"/>
    <s v="RINITIS ALERGICA- NO ESPECIFICADA"/>
    <n v="991201"/>
    <s v="INMUNOTERAPIA - AC"/>
    <n v="1902"/>
    <s v="La orden o formula medica no evidencia la prescripcion "/>
    <s v="Orden o formula sin nombre o firma del prescriptor con su respectivo número de registro profesional"/>
    <s v="No se acepta glosa, si bien no se anexa la orden medica con os requisitos establecidos, la evidencia de suministro puede comprobarse con la factura IPS donde se detalla el paciente, fecha de ingreso y egreso, descripción de la tecnología No POS, cantidad, valor unitario y valor total."/>
    <n v="101910"/>
    <n v="101910"/>
    <x v="1"/>
    <s v="UNICA"/>
    <n v="20"/>
    <d v="2014-07-07T00:00:00"/>
    <d v="2017-07-06T00:00:00"/>
  </r>
  <r>
    <n v="643363"/>
    <n v="643363"/>
    <n v="100870057"/>
    <n v="1"/>
    <s v="TOMAS SUAREZ PIRATOVA"/>
    <s v="TI"/>
    <n v="1001203449"/>
    <d v="2013-06-28T00:00:00"/>
    <d v="2013-07-16T00:00:00"/>
    <d v="2014-02-10T00:00:00"/>
    <m/>
    <m/>
    <m/>
    <n v="716"/>
    <s v="632002115-0"/>
    <s v="ENCARNACION JACQUES CASTRO"/>
    <s v="697-88"/>
    <d v="2013-03-21T00:00:00"/>
    <x v="0"/>
    <s v="J304"/>
    <s v="RINITIS ALERGICA- NO ESPECIFICADA"/>
    <n v="991201"/>
    <s v="INMUNOTERAPIA TRATAMIENTO - AC"/>
    <n v="1905"/>
    <s v="La orden o formula medica no evidencia la prescripcion "/>
    <s v="La orden o formula medica se encuentra ilegible"/>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01910"/>
    <n v="101910"/>
    <x v="1"/>
    <s v="UNICA"/>
    <n v="20"/>
    <d v="2014-07-07T00:00:00"/>
    <d v="2017-07-06T00:00:00"/>
  </r>
  <r>
    <n v="643956"/>
    <n v="643956"/>
    <n v="100870447"/>
    <n v="1"/>
    <s v="MIGUEL ANGEL FRADE TOVAR"/>
    <s v="TI"/>
    <n v="1000707171"/>
    <d v="2013-01-28T00:00:00"/>
    <d v="2013-03-04T00:00:00"/>
    <d v="2014-02-10T00:00:00"/>
    <d v="2009-03-20T00:00:00"/>
    <s v="Accion de tutela del 20 de marzo de 2009 interpuesta por paciente quien presenta rinitis alergica severa persistente y le solicitan DEPIGOIDE ACAROS y DEPIGOIDE PASTOS, los cuales no fueron autorizados por la EPS al no encontrarse incluido dentro de las coberturas del plan obligatorio de salud, y que tampoco fueran aprobados por el comité técnico científico por no cumplir con los criterios establecidos en la normatividad vigente. Se concede el fallo de tutela que en su parte pertinente ordena &quot;... la entrega del medicamento DEPIGOIDE ACAROS y DEPIGOIDE PASTOS, y proporcione los demás servicios médicos que requiere el paciente para el tratamiento de la enfermedad diagnosticada y que se encuentran excluidos del POS.&quot; "/>
    <m/>
    <n v="6904"/>
    <s v="41705607-6"/>
    <s v="ELIZABETH GARCIA GOMEZ"/>
    <s v="2009-83"/>
    <m/>
    <x v="1"/>
    <s v="J304"/>
    <s v="RINITIS ALERGICA- NO ESPECIFICADA"/>
    <n v="991201"/>
    <s v="TRATAMIENTO DE INMUNOTERAPIA CON ALERGENOS Y PULGA ACAROS-PASTOS"/>
    <n v="501"/>
    <s v="No se evidencia la entrega de la tecnología en salud No POS objeto de recobro"/>
    <s v="La entidad recobrante no aporta documento con la firma o número de identificación del paciente, su representante, responsable, acudiente o de quien recibe la tecnología como constancia de recibido en la factura de venta o documento equivalente, fórmula médica, orden médica, certificación de prestador o formato diseñado para tal fin, cuando se trate de atención ambulatoria"/>
    <s v="No se acepta glosa, como se evidencia se encuentra adjunto al recobro el documento de entrega de la tecnologia No pos, este documento cuenta con el nombre del paciente, identificación, servicio No pos, firma del paciente y/o acudiente que recibe la tecnologia."/>
    <n v="462104"/>
    <n v="462104"/>
    <x v="1"/>
    <s v="UNICA"/>
    <n v="20"/>
    <d v="2014-07-07T00:00:00"/>
    <d v="2017-07-06T00:00:00"/>
  </r>
  <r>
    <n v="644001"/>
    <n v="644001"/>
    <n v="100870449"/>
    <n v="1"/>
    <s v="YINETH TATIANA LATORRE GAITAN"/>
    <s v="TI"/>
    <n v="1003527435"/>
    <d v="2013-06-28T00:00:00"/>
    <d v="2013-07-02T00:00:00"/>
    <d v="2014-02-10T00:00:00"/>
    <d v="2011-12-14T00:00:00"/>
    <s v="Paciente con tres fallos de Tutela: 1. Acción de Tutela del 17 de abril de 2007 por presentar hidrocefalia y vejiga neurogénica secundaria con cateterismos intermitentes para lo cual requiere del suministro de silla de ruedas, así como del suministro de PEDIASURE, acido nalidixico y Picosulfato sódico, además de cateterismos vesicales intermitentes y el suministro de solución salina, guantes estériles, gasas estériles, sonda vesical y pañales. Se concede la Tutela y ordena el suministro de la sonda vesical, cateterismo vesical intermitente, gasas, Pediasure, ácido nalidíxico y Picosulfato sódico, junto con la solución salina normal, guantes estériles y pañales. Así mismo, se brinde el tratamiento integral para las patologías que presenta, secuelas de mielomeningocele, vejiga neurogénica, valvula de derivación ventriculoperitoneal, infección recurrente de las vías urinarias, desnutrición proteicocalórica, estreñimiento crónico, atendiendo todos los medicamentos, tratamientos, procedimientos, cirugías, exámenes, insumos y demás servicios que requiera. 2. Acción de Tutela del 14 de diciembre de 2011 para la cobertura del transporte para asistir a los diferentes servicios médicos que requiere, así como la exoneración de copagos y cuotas moderadoras para las patologías que presenta, los cuales no fueron autorizados por no encontrarse expresamente ordenados por parte del primer fallo de Tutela. Se concede la Tutela y ordena suministrar la prestación del servicio de transporte (medicalizado) para que la paciente pueda acudir a las terapias, controles, y demás tratamientos integrales que se encuentren ordenados por el médico tratante, tendientes a la protección de la vida y la salud del paciente, así como que Compensar siga dando el tratamiento integral, con la exoneración de cuotas moderadoras y copagos respecto de la paciente. 3. Acción de Tutela del 15 de junio de 2012 para el suministro del servicio de enfermera domiciliaria, la cual fuera negada. Mediante impugnación del 15 de junio de 2012 se revoca la primera instancia y se ordena a la EPS suministre el servicio de enfermeria domiciliaria calificada por el tiempo y las condiciones que para el efecto establezca el médico tratante. Además, se ordena la práctica del tratamiento integral a la menor que demande el cuidado de sus enfermedades."/>
    <m/>
    <n v="5235"/>
    <s v="900377847-4"/>
    <s v="IPS SER ASISTENCIA Y TRANSPORTE PARA DISCAPACITADOS S A S"/>
    <s v="2011-00722"/>
    <m/>
    <x v="1"/>
    <s v="Q069"/>
    <s v="MALFORMACION CONGENITA DE LA MEDULA ESPINAL- NO ESPECIFICADA"/>
    <s v="S3130202"/>
    <s v="TRASLADO TERRESTRE VEHICULO CONVENCIONAL"/>
    <n v="201"/>
    <s v="El fallo de tutela no se aporta o no contiene la informacion requerida"/>
    <s v="No aporta fallo y/o el mismo no se evidencia en historico."/>
    <s v="No se acepta glosa, se encuentra adjunto al recobro el fallo de tutela 2011-00722 del Juzgado tercero promiscuo municipal del 14/12/2011, según los requerimientos de la ley."/>
    <n v="1197042"/>
    <n v="1197042"/>
    <x v="1"/>
    <s v="UNICA"/>
    <n v="20"/>
    <d v="2014-07-07T00:00:00"/>
    <d v="2017-07-06T00:00:00"/>
  </r>
  <r>
    <n v="644869"/>
    <n v="644869"/>
    <n v="100869771"/>
    <n v="1"/>
    <s v="ISABEL CLAVIJO DE CASTRO"/>
    <s v="CC"/>
    <n v="41340688"/>
    <d v="2012-04-26T00:00:00"/>
    <d v="2013-07-16T00:00:00"/>
    <d v="2014-02-10T00:00:00"/>
    <m/>
    <m/>
    <m/>
    <n v="1425882"/>
    <s v="900210981-6"/>
    <s v="CORPORACION HOSPITALARIA JUAN CIUDAD"/>
    <s v="1458-115"/>
    <d v="2012-04-26T00:00:00"/>
    <x v="0"/>
    <s v="E440"/>
    <s v="DESNUTRICION PROTEICOCALORICA MODERADA"/>
    <s v="19992726-01-0A11AA03"/>
    <s v="GLYTROL"/>
    <n v="503"/>
    <s v="No se evidencia la entrega de la tecnología en salud No POS objeto de recobro"/>
    <s v="La entidad recobrante no aporta copia de la epicrisis, resumen de atención o historia clínica como evidencia de entrega de la tecnología recobrada cuando se trate de atención "/>
    <s v="No se acepta glosa, se encuentra adjunta la epicrisis o resumen de historia clinica, de igual manera la evidencia de suministro puede comprobarse con la factura IPS donde se detalla el paciente, fecha de ingreso y egreso, descripción de la tecnología No POS, cantidad, valor unitario y valor total."/>
    <n v="42808"/>
    <n v="42808"/>
    <x v="1"/>
    <s v="UNICA"/>
    <n v="20"/>
    <d v="2014-07-07T00:00:00"/>
    <d v="2017-07-06T00:00:00"/>
  </r>
  <r>
    <n v="645365"/>
    <n v="645365"/>
    <n v="100869774"/>
    <n v="1"/>
    <s v="CANDIDA ELIGIA ARRIETA POLANCO"/>
    <s v="CC"/>
    <n v="23200058"/>
    <d v="2013-04-18T00:00:00"/>
    <d v="2013-04-24T00:00:00"/>
    <d v="2014-02-10T00:00:00"/>
    <m/>
    <m/>
    <n v="205"/>
    <n v="344525"/>
    <s v="816001182-7"/>
    <s v="AUDIFARMA S.A."/>
    <s v="1983-62"/>
    <d v="2012-12-17T00:00:00"/>
    <x v="0"/>
    <s v="F067"/>
    <s v="TRASTORNO COGNOSCITIVO LEVE"/>
    <s v="19954848-02-0N06DA04"/>
    <s v="REMINYL ®ER CAPSULAS DE 8 MG"/>
    <n v="1904"/>
    <s v="La orden o formula medica no evidencia la prescripcion "/>
    <s v="No aporta orden y/o formula medica"/>
    <s v="No se acepta glosa. Se adjunta la fórmula medica correspondiente al medicamento REMINYL ®ER CAPSULAS DE 8 MG para la fecha prestacion del servicio 18/04/2013 este documento cuenta con el nombre del paciente, documento, nombre y registro medico del profesional"/>
    <n v="924784"/>
    <n v="924784"/>
    <x v="1"/>
    <s v="UNICA"/>
    <n v="20"/>
    <d v="2014-07-07T00:00:00"/>
    <d v="2017-07-06T00:00:00"/>
  </r>
  <r>
    <n v="645761"/>
    <n v="645761"/>
    <n v="100869776"/>
    <n v="1"/>
    <s v="JOSE IGNACIO ZAMORA TELLEZ"/>
    <s v="CC"/>
    <n v="1030533027"/>
    <d v="2013-06-20T00:00:00"/>
    <d v="2013-08-02T00:00:00"/>
    <d v="2014-02-10T00:00:00"/>
    <m/>
    <m/>
    <s v="IPSM"/>
    <n v="64790"/>
    <s v="860066942-7"/>
    <s v="CAJA DE COMPENSACION FAMILIAR COMPENSAR"/>
    <s v="2077-209 "/>
    <d v="2013-04-12T00:00:00"/>
    <x v="0"/>
    <s v="B24X"/>
    <s v="ENFERMEDAD POR VIRUS DE LA INMUNODEFICIENCIA HUMANA (VIH)- SIN OTRA ESPECIFICACION"/>
    <s v="20010806-01-0J05AE10"/>
    <s v="PREZISTA ®TABLETAS DE 400 MG"/>
    <n v="1904"/>
    <s v="La orden o formula medica no evidencia la prescripcion "/>
    <s v="No aporta orden y/o formula medica"/>
    <s v="No se acepta glosa. Se adjunta la fórmula medica correspondiente al medicamento PREZISTA ®TABLETAS DE 400 MG para la fecha prestacion del servicio 20/06/2013 este documento cuenta con el nombre del paciente, documento, nombre y registro medico del profesional"/>
    <n v="707220"/>
    <n v="707220"/>
    <x v="1"/>
    <s v="UNICA"/>
    <n v="20"/>
    <d v="2014-07-07T00:00:00"/>
    <d v="2017-07-06T00:00:00"/>
  </r>
  <r>
    <n v="646555"/>
    <n v="646555"/>
    <n v="100869780"/>
    <n v="1"/>
    <s v="MARIA EDY LOPEZ DE RIVERA"/>
    <s v="CC"/>
    <n v="20180605"/>
    <d v="2012-12-10T00:00:00"/>
    <d v="2013-01-22T00:00:00"/>
    <d v="2014-02-10T00:00:00"/>
    <m/>
    <m/>
    <s v="MACB"/>
    <n v="161764"/>
    <s v="816001182-7"/>
    <s v="AUDIFARMA S.A."/>
    <s v="1923-431"/>
    <d v="2012-10-03T00:00:00"/>
    <x v="0"/>
    <s v="E146"/>
    <s v="DIABETES MELLITUS- NO ESPECIFICADA CON OTRAS COMPLICACIONES ESPECIFICADAS"/>
    <s v="19961414-10-0C07AB02"/>
    <s v="METOPROLOL TARTRATO 100 MG TABLETAS"/>
    <n v="1904"/>
    <s v="La orden o formula medica no evidencia la prescripcion "/>
    <s v="No aporta orden y/o formula medica"/>
    <s v="No se acepta glosa. Se adjunta la fórmula medica correspondiente al medicamento METOPROLOL TARTRATO 100 MG TABLETAS para la fecha prestacion del servicio 10/12/2012, este documento cuenta con el nombre del paciente, documento, nombre y registro medico del profesional"/>
    <n v="43540"/>
    <n v="43540"/>
    <x v="1"/>
    <s v="UNICA"/>
    <n v="20"/>
    <d v="2014-07-07T00:00:00"/>
    <d v="2017-07-06T00:00:00"/>
  </r>
  <r>
    <n v="647325"/>
    <n v="647325"/>
    <n v="100869784"/>
    <n v="1"/>
    <s v="ROSA DEL CARMEN TOVAR DE GELVES"/>
    <s v="CC"/>
    <n v="20740553"/>
    <d v="2013-03-15T00:00:00"/>
    <d v="2013-03-22T00:00:00"/>
    <d v="2014-02-10T00:00:00"/>
    <m/>
    <m/>
    <n v="205"/>
    <n v="333487"/>
    <s v="816001182-7"/>
    <s v="AUDIFARMA S.A."/>
    <s v="2053-559"/>
    <d v="2013-03-11T00:00:00"/>
    <x v="0"/>
    <s v="E46X"/>
    <s v="DESNUTRICION PROTEICOCALORICA - NO ESPECIFICADA"/>
    <s v="19974973-03-0V06DA01"/>
    <s v="GLUCERNA® SR POLVO"/>
    <n v="1904"/>
    <s v="La orden o formula medica no evidencia la prescripcion "/>
    <s v="No aporta orden y/o formula medica"/>
    <s v="No se acepta glosa. Se adjunta la fórmula medica correspondiente al medicamento GLUCERNA® SR POLVO para la fecha prestacion del servicio 15/03/2013, este documento cuenta con el nombre del paciente, documento, nombre y registro medico del profesional"/>
    <n v="427759"/>
    <n v="427759"/>
    <x v="1"/>
    <s v="UNICA"/>
    <n v="20"/>
    <d v="2014-07-07T00:00:00"/>
    <d v="2017-07-06T00:00:00"/>
  </r>
  <r>
    <n v="649098"/>
    <n v="649098"/>
    <n v="100869804"/>
    <n v="1"/>
    <s v="MARIA ALICIA LOPEZ DE VELASQUEZ"/>
    <s v="CC"/>
    <n v="20062535"/>
    <d v="2013-01-04T00:00:00"/>
    <d v="2013-01-22T00:00:00"/>
    <d v="2014-02-10T00:00:00"/>
    <m/>
    <m/>
    <n v="205"/>
    <n v="308465"/>
    <s v="816001182-7"/>
    <s v="AUDIFARMA S.A."/>
    <s v="1949-273"/>
    <d v="2012-11-02T00:00:00"/>
    <x v="0"/>
    <s v="G530"/>
    <s v="NEURALGIA POSTHERPES ZOSTER (B02.2)"/>
    <s v="20016558-03-0N03AX16"/>
    <s v="PREGABALINA 75 MG CAPSULAS"/>
    <n v="1904"/>
    <s v="La orden o formula medica no evidencia la prescripcion "/>
    <s v="No aporta orden y/o formula medica"/>
    <s v="No se acepta glosa. Se adjunta la fórmula medica correspondiente al medicamento PREGABALINA 75 MG CAPSULAS para la fecha prestacion del servicio 4/01/2013 este documento cuenta con el nombre del paciente, documento, nombre y registro medico del profesional"/>
    <n v="74424"/>
    <n v="74424"/>
    <x v="1"/>
    <s v="UNICA"/>
    <n v="20"/>
    <d v="2014-07-07T00:00:00"/>
    <d v="2017-07-06T00:00:00"/>
  </r>
  <r>
    <n v="649670"/>
    <n v="649670"/>
    <n v="100869810"/>
    <n v="1"/>
    <s v="ELVIRA MATIZ DE CARRILLO"/>
    <s v="CC"/>
    <n v="20116855"/>
    <d v="2013-01-25T00:00:00"/>
    <d v="2013-02-12T00:00:00"/>
    <d v="2014-02-10T00:00:00"/>
    <m/>
    <m/>
    <n v="205"/>
    <n v="315732"/>
    <s v="816001182-7"/>
    <s v="AUDIFARMA S.A."/>
    <s v="2011-448"/>
    <d v="2013-01-21T00:00:00"/>
    <x v="0"/>
    <s v="E46X"/>
    <s v="DESNUTRICION PROTEICOCALORICA - NO ESPECIFICADA"/>
    <s v="19974973-02-0V06DA01"/>
    <s v="GLUCERNA® SR POLVO"/>
    <n v="1904"/>
    <s v="La orden o formula medica no evidencia la prescripcion "/>
    <s v="No aporta orden y/o formula medica"/>
    <s v="No se acepta glosa. Se adjunta la fórmula medica correspondiente al medicamento GLUCERNA® SR POLVO para la fecha prestacion del servicio 25/01/2013, este documento cuenta con el nombre del paciente, documento, nombre y registro medico del profesional"/>
    <n v="129084"/>
    <n v="129084"/>
    <x v="1"/>
    <s v="UNICA"/>
    <n v="20"/>
    <d v="2014-07-07T00:00:00"/>
    <d v="2017-07-06T00:00:00"/>
  </r>
  <r>
    <n v="650560"/>
    <n v="650560"/>
    <n v="100869818"/>
    <n v="1"/>
    <s v="HILDA RICARDO REYES"/>
    <s v="CC"/>
    <n v="20129560"/>
    <d v="2012-12-07T00:00:00"/>
    <d v="2013-01-18T00:00:00"/>
    <d v="2014-02-10T00:00:00"/>
    <m/>
    <m/>
    <s v="MACB"/>
    <n v="163670"/>
    <s v="816001182-7"/>
    <s v="AUDIFARMA S.A."/>
    <s v="1973-300"/>
    <d v="2012-12-05T00:00:00"/>
    <x v="0"/>
    <s v="I702"/>
    <s v="ATEROSCLEROSIS DE LAS ARTERIAS DE LOS MIEMBROS"/>
    <s v="20001974-05-0N06AX23"/>
    <s v="PRISTIQ® 50 MG TABLETAS DE LIBERACION PROLONGADA"/>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45420"/>
    <n v="45420"/>
    <x v="1"/>
    <s v="UNICA"/>
    <n v="20"/>
    <d v="2014-07-07T00:00:00"/>
    <d v="2017-07-06T00:00:00"/>
  </r>
  <r>
    <n v="652353"/>
    <n v="652353"/>
    <n v="101571279"/>
    <n v="1"/>
    <s v="DANIEL ALARCON GALINDO"/>
    <s v="CC"/>
    <n v="120987"/>
    <d v="2013-03-29T00:00:00"/>
    <d v="2013-05-15T00:00:00"/>
    <d v="2014-03-17T00:00:00"/>
    <m/>
    <m/>
    <m/>
    <n v="1794579"/>
    <s v="832003167-3"/>
    <s v="CLINICA UNIVERSIDAD DE LA SABANA"/>
    <s v="996-115"/>
    <d v="2013-03-19T00:00:00"/>
    <x v="0"/>
    <s v="I269"/>
    <s v="EMBOLIA PULMONAR SIN MENCION DE CORAZON PULMONAR AGUDO"/>
    <n v="879302"/>
    <s v="ANGIOTAC DE TORAX - AC"/>
    <n v="501"/>
    <s v="No se evidencia la entrega de la tecnología en salud No POS objeto de recobro"/>
    <s v="La entidad recobrante no aporta documento con la firma o número de identificación del paciente, su representante, responsable, acudiente o de quien recibe la tecnología como constancia de recibido en la factura de venta o documento equivalente, fórmula médica, orden médica, certificación de prestador o formato diseñado para tal fin, cuando se trate de atención ambulatoria"/>
    <s v="No se acepta glosa, como se evidencia se encuentra adjunto al recobro la historia clinica en la cual se evidencia la entrega de la tecnologia No pos, este documento cuenta con el nombre del paciente, identificación, servicio No pos, firma del paciente y/o acudiente que recibe la tecnologia."/>
    <n v="281800"/>
    <n v="281800"/>
    <x v="2"/>
    <s v="UNICA"/>
    <n v="20"/>
    <d v="2014-07-18T00:00:00"/>
    <d v="2017-07-17T00:00:00"/>
  </r>
  <r>
    <n v="655107"/>
    <n v="655107"/>
    <n v="101571422"/>
    <n v="1"/>
    <s v="JUAN JOSE SUAREZ SEPULVEDA"/>
    <s v="TI"/>
    <n v="1000470379"/>
    <d v="2013-05-16T00:00:00"/>
    <d v="2013-05-17T00:00:00"/>
    <d v="2014-03-17T00:00:00"/>
    <m/>
    <m/>
    <m/>
    <n v="7210"/>
    <s v="41705607-6"/>
    <s v="ELIZABETH GARCIA GOMEZ"/>
    <s v="703-179"/>
    <d v="2013-04-04T00:00:00"/>
    <x v="0"/>
    <s v="J304"/>
    <s v="RINITIS ALERGICA- NO ESPECIFICADA"/>
    <n v="991201"/>
    <s v="INMUNOTERPIA ACAROS DEPIGOIDE - AC"/>
    <n v="902"/>
    <s v="El usuario no es consistente en los diferentes soportes del recobro"/>
    <s v="El nombre del usuario incluido en la solicitud de recobro es diferente a la Base de Datos Unica de Afiliados - BDUA"/>
    <s v="No se acepta glosa, el usuario se encuentra afiliado a la EPS COMPENSAR para la fecha de prestación del servicio 16/05/2013, los nombres registrados en los documentos esenciales del recobro corresponden a la condición de afiliación en el momento de la prestación del servicio y evidenciándose como dato trazador el tipo y número de identificación"/>
    <n v="231052"/>
    <n v="231052"/>
    <x v="2"/>
    <s v="UNICA"/>
    <n v="20"/>
    <d v="2014-07-18T00:00:00"/>
    <d v="2017-07-17T00:00:00"/>
  </r>
  <r>
    <n v="655310"/>
    <n v="655310"/>
    <n v="101571437"/>
    <n v="1"/>
    <s v="LUIS CARLOS BERMUDEZ MERLANO"/>
    <s v="TI"/>
    <n v="1001044882"/>
    <d v="2013-07-30T00:00:00"/>
    <d v="2013-08-01T00:00:00"/>
    <d v="2014-03-17T00:00:00"/>
    <m/>
    <m/>
    <m/>
    <n v="718"/>
    <s v="632002115-0"/>
    <s v="ENCARNACION JACQUES CASTRO"/>
    <s v="755-56"/>
    <d v="2013-07-04T00:00:00"/>
    <x v="0"/>
    <s v="J304"/>
    <s v="RINITIS ALERGICA- NO ESPECIFICADA"/>
    <n v="991201"/>
    <s v="INMUNOTERAPIA ESPECIFICA - AC"/>
    <n v="1902"/>
    <s v="La orden o formula medica no evidencia la prescripcion "/>
    <s v="Orden o formula sin nombre o firma del prescriptor con su respectivo número de registro profesional"/>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01910"/>
    <n v="101910"/>
    <x v="2"/>
    <s v="UNICA"/>
    <n v="20"/>
    <d v="2014-07-18T00:00:00"/>
    <d v="2017-07-17T00:00:00"/>
  </r>
  <r>
    <n v="655352"/>
    <n v="655352"/>
    <n v="101571457"/>
    <n v="1"/>
    <s v="JUAN PABLO MORALES SANCHEZ"/>
    <s v="TI"/>
    <n v="1000611320"/>
    <d v="2013-07-30T00:00:00"/>
    <d v="2013-08-01T00:00:00"/>
    <d v="2014-03-17T00:00:00"/>
    <m/>
    <m/>
    <m/>
    <n v="718"/>
    <s v="632002115-0"/>
    <s v="ENCARNACION JACQUES CASTRO"/>
    <s v="733-139"/>
    <d v="2013-05-28T00:00:00"/>
    <x v="0"/>
    <s v="J304"/>
    <s v="RINITIS ALERGICA- NO ESPECIFICADA"/>
    <n v="991201"/>
    <s v="INMUNOTERAPIA ESPECIFICA - AC"/>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01910"/>
    <n v="101910"/>
    <x v="2"/>
    <s v="UNICA"/>
    <n v="20"/>
    <d v="2014-07-18T00:00:00"/>
    <d v="2017-07-17T00:00:00"/>
  </r>
  <r>
    <n v="658052"/>
    <n v="658052"/>
    <n v="101539288"/>
    <n v="1"/>
    <s v="ISABEL SANCHEZ DE RODRIGUEZ"/>
    <s v="CC"/>
    <n v="20219820"/>
    <d v="2013-07-05T00:00:00"/>
    <d v="2013-07-25T00:00:00"/>
    <d v="2014-03-17T00:00:00"/>
    <m/>
    <m/>
    <n v="205"/>
    <n v="362464"/>
    <s v="816001182-7"/>
    <s v="AUDIFARMA S.A."/>
    <s v="2139-318"/>
    <d v="2013-07-05T00:00:00"/>
    <x v="0"/>
    <s v="A419"/>
    <s v="SEPTICEMIA- NO ESPECIFICADA"/>
    <s v="00053512-01-0N01AH01"/>
    <s v="DUROGESIC 25 UG/H"/>
    <n v="1301"/>
    <s v="El usuario se encuentra reportado fallecido en RNEC para la fecha de prestación del servicio"/>
    <s v="Usuario reportado como fallecido en la base de datos de la Registraduría Nacional del Estado Civil"/>
    <s v="No se acepta glosa, el usuario se encuentra vivo, afiliado y compensado y a la EPS COMPENSAR para la fecha de prestación del servicio 05/07/2013._x000a_"/>
    <n v="626060"/>
    <n v="626060"/>
    <x v="2"/>
    <s v="UNICA"/>
    <n v="20"/>
    <d v="2014-07-18T00:00:00"/>
    <d v="2017-07-17T00:00:00"/>
  </r>
  <r>
    <n v="659912"/>
    <n v="659912"/>
    <n v="101571500"/>
    <n v="1"/>
    <s v="CRISTHYAN MORENO MARQUEZ"/>
    <s v="TI"/>
    <n v="1011321533"/>
    <d v="2013-07-30T00:00:00"/>
    <d v="2013-08-01T00:00:00"/>
    <d v="2014-03-17T00:00:00"/>
    <m/>
    <m/>
    <m/>
    <n v="718"/>
    <s v="632002115-0"/>
    <s v="ENCARNACION JACQUES CASTRO"/>
    <s v="713-20"/>
    <d v="2013-04-23T00:00:00"/>
    <x v="0"/>
    <s v="J304"/>
    <s v="RINITIS ALERGICA- NO ESPECIFICADA"/>
    <n v="991201"/>
    <s v="INMUNOTERAPIA - AC"/>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01910"/>
    <n v="101910"/>
    <x v="2"/>
    <s v="UNICA"/>
    <n v="20"/>
    <d v="2014-07-18T00:00:00"/>
    <d v="2017-07-17T00:00:00"/>
  </r>
  <r>
    <n v="659914"/>
    <n v="659914"/>
    <n v="101571502"/>
    <n v="1"/>
    <s v="SAMUEL ALEJANDRO BAUTISTA CASTILLO"/>
    <s v="RC"/>
    <n v="1014481910"/>
    <d v="2013-07-30T00:00:00"/>
    <d v="2013-08-01T00:00:00"/>
    <d v="2014-03-17T00:00:00"/>
    <m/>
    <m/>
    <m/>
    <n v="718"/>
    <s v="632002115-0"/>
    <s v="ENCARNACION JACQUES CASTRO"/>
    <s v="763-208"/>
    <d v="2013-07-18T00:00:00"/>
    <x v="0"/>
    <s v="J304"/>
    <s v="RINITIS ALERGICA- NO ESPECIFICADA"/>
    <n v="991201"/>
    <s v="INMUNOTERAPIA - AC"/>
    <n v="1902"/>
    <s v="La orden o formula medica no evidencia la prescripcion "/>
    <s v="Orden o formula sin nombre o firma del prescriptor con su respectivo número de registro profesional"/>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01910"/>
    <n v="101910"/>
    <x v="2"/>
    <s v="UNICA"/>
    <n v="20"/>
    <d v="2014-07-18T00:00:00"/>
    <d v="2017-07-17T00:00:00"/>
  </r>
  <r>
    <n v="660590"/>
    <n v="660590"/>
    <n v="101539301"/>
    <n v="1"/>
    <s v="VIOLETA HENAO RAMIREZ"/>
    <s v="RC"/>
    <n v="1014996063"/>
    <d v="2013-07-31T00:00:00"/>
    <d v="2013-08-16T00:00:00"/>
    <d v="2014-03-17T00:00:00"/>
    <m/>
    <m/>
    <m/>
    <n v="1248799"/>
    <s v="800117564-8"/>
    <s v="CLINICA DE LA MUJER S.A.S."/>
    <s v="1978-141"/>
    <d v="2013-07-30T00:00:00"/>
    <x v="0"/>
    <s v="P271"/>
    <s v="DISPLASIA BRONCOPULMONAR ORIGINADA EN EL PERIODO PERINATAL"/>
    <s v="19909460-01-0J06BB16"/>
    <s v="SYNAGIS PALIVIZUMAB 50 MG"/>
    <n v="902"/>
    <s v="El usuario no es consistente en los diferentes soportes del recobro"/>
    <s v="El nombre del usuario incluido en la solicitud de recobro es diferente a la Base de Datos Unica de Afiliados - BDUA"/>
    <s v="No se acepta glosa, el usuario se encuentra afiliado a la EPS COMPENSAR para la fecha de prestación del servicio 31/07/2013, de igual manera se encuentra adjunto en el que se evidencia que en el momento del ingreso del menor a la IPS no tenia identificación por lo tanto se rejistro con el nombre y documento de lamadre, los nombres registrados en los documentos esenciales del recobro corresponden a la condición de afiliación en el momento de la prestación del servicio y evidenciándose como dato trazador el tipo y número de identificación"/>
    <n v="1285293"/>
    <n v="1285293"/>
    <x v="2"/>
    <s v="UNICA"/>
    <n v="20"/>
    <d v="2014-07-18T00:00:00"/>
    <d v="2017-07-17T00:00:00"/>
  </r>
  <r>
    <n v="660715"/>
    <n v="660715"/>
    <n v="101571547"/>
    <n v="1"/>
    <s v="MARIA FERNANDA INFANTE SANCHEZ"/>
    <s v="CC"/>
    <n v="1020720383"/>
    <d v="2013-05-16T00:00:00"/>
    <d v="2013-05-17T00:00:00"/>
    <d v="2014-03-17T00:00:00"/>
    <m/>
    <m/>
    <m/>
    <n v="7221"/>
    <s v="41705607-6"/>
    <s v="ELIZABETH GARCIA GOMEZ"/>
    <s v="713-98"/>
    <d v="2013-04-23T00:00:00"/>
    <x v="0"/>
    <s v="J304"/>
    <s v="RINITIS ALERGICA- NO ESPECIFICADA"/>
    <n v="991201"/>
    <s v="INMUNOTERAPIA DEPIGOIDE ACAROS - AC"/>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31052"/>
    <n v="231052"/>
    <x v="2"/>
    <s v="UNICA"/>
    <n v="20"/>
    <d v="2014-07-18T00:00:00"/>
    <d v="2017-07-17T00:00:00"/>
  </r>
  <r>
    <n v="661734"/>
    <n v="661734"/>
    <n v="101571635"/>
    <n v="1"/>
    <s v="JUAN JOSE SUAREZ SEPULVEDA"/>
    <s v="TI"/>
    <n v="1000470379"/>
    <d v="2013-07-19T00:00:00"/>
    <d v="2013-08-12T00:00:00"/>
    <d v="2014-03-17T00:00:00"/>
    <m/>
    <m/>
    <m/>
    <n v="7420"/>
    <s v="41705607-6"/>
    <s v="ELIZABETH GARCIA GOMEZ"/>
    <s v="703-179"/>
    <d v="2013-04-04T00:00:00"/>
    <x v="0"/>
    <s v="J304"/>
    <s v="RINITIS ALERGICA- NO ESPECIFICADA"/>
    <n v="991201"/>
    <s v="INMUNOTERPIA ACAROS DEPIGOIDE - AC"/>
    <n v="902"/>
    <s v="El usuario no es consistente en los diferentes soportes del recobro"/>
    <s v="El nombre del usuario incluido en la solicitud de recobro es diferente a la Base de Datos Unica de Afiliados - BDUA"/>
    <s v="No se acepta glosa, el usuario se encuentra afiliado a la EPS COMPENSAR para la fecha de prestación del servicio 19/07/2013 los nombres registrados en los documentos esenciales del recobro corresponden a la condición de afiliación en el momento de la prestación del servicio y evidenciándose como dato trazador el tipo y número de identificación"/>
    <n v="231052"/>
    <n v="231052"/>
    <x v="2"/>
    <s v="UNICA"/>
    <n v="20"/>
    <d v="2014-07-18T00:00:00"/>
    <d v="2017-07-17T00:00:00"/>
  </r>
  <r>
    <n v="661756"/>
    <n v="661756"/>
    <n v="101571645"/>
    <n v="1"/>
    <s v="BRYAN ALEXANDER ALMONACID RESTREPO"/>
    <s v="TI"/>
    <n v="98041256745"/>
    <d v="2013-05-29T00:00:00"/>
    <d v="2013-06-04T00:00:00"/>
    <d v="2014-03-17T00:00:00"/>
    <m/>
    <m/>
    <m/>
    <n v="7229"/>
    <s v="41705607-6"/>
    <s v="ELIZABETH GARCIA GOMEZ"/>
    <s v="671-200"/>
    <d v="2013-02-05T00:00:00"/>
    <x v="0"/>
    <s v="J304"/>
    <s v="RINITIS ALERGICA- NO ESPECIFICADA"/>
    <n v="991201"/>
    <s v="INMUNOTERAPIA DEPIGOIDE - ACAROS - AC"/>
    <n v="503"/>
    <s v="No se evidencia la entrega de la tecnología en salud No POS objeto de recobro"/>
    <s v="La entidad recobrante no aporta copia de la epicrisis, resumen de atención o historia clínica como evidencia de entrega de la tecnología recobrada cuando se trate de atención "/>
    <s v="No se acepta glosa, como se evidencia se encuentra adjunto al recobro el documento de entrega de la tecnologia No pos, este documento cuenta con el nombre del paciente, identificación, servicio No pos, firma del paciente y/o acudiente que recibe la tecnología ."/>
    <n v="231052"/>
    <n v="231052"/>
    <x v="2"/>
    <s v="UNICA"/>
    <n v="20"/>
    <d v="2014-07-18T00:00:00"/>
    <d v="2017-07-17T00:00:00"/>
  </r>
  <r>
    <n v="663263"/>
    <n v="663263"/>
    <n v="101898556"/>
    <n v="1"/>
    <s v="LUIS ENRIQUE CUESTAS MOLINA"/>
    <s v="CC"/>
    <n v="19430191"/>
    <d v="2013-04-04T00:00:00"/>
    <d v="2013-05-24T00:00:00"/>
    <d v="2014-12-15T00:00:00"/>
    <m/>
    <m/>
    <s v="MAC"/>
    <n v="1061483"/>
    <s v="816001182-7"/>
    <s v="AUDIFARMA S.A."/>
    <s v="2041-492"/>
    <d v="2013-02-25T00:00:00"/>
    <x v="0"/>
    <s v="Z940"/>
    <s v="TRASPLANTE DE RINON"/>
    <s v="19983583-01-0L04AD02"/>
    <s v="PROGRAF ® XL CAPSULAS DE LIBERACION PROLONGADA DE 1 M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628560"/>
    <n v="628560"/>
    <x v="3"/>
    <s v="UNICA"/>
    <n v="20"/>
    <d v="2014-08-08T00:00:00"/>
    <d v="2017-08-07T00:00:00"/>
  </r>
  <r>
    <n v="663497"/>
    <n v="663497"/>
    <n v="101898557"/>
    <n v="1"/>
    <s v="LUZ ELENA RIVERO OVIEDO"/>
    <s v="CC"/>
    <n v="45557123"/>
    <d v="2013-03-16T00:00:00"/>
    <d v="2013-03-22T00:00:00"/>
    <d v="2015-10-16T00:00:00"/>
    <m/>
    <m/>
    <n v="205"/>
    <n v="333588"/>
    <s v="816001182-7"/>
    <s v="AUDIFARMA S.A."/>
    <s v="1929-197"/>
    <d v="2012-10-08T00:00:00"/>
    <x v="0"/>
    <s v="E782"/>
    <s v="HIPERLIPIDEMIA MIXTA"/>
    <s v="20016558-03-0N03AX16"/>
    <s v="PREGABALINA 75 MG CAPSULA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92670"/>
    <n v="92670"/>
    <x v="3"/>
    <s v="UNICA"/>
    <n v="20"/>
    <d v="2014-08-08T00:00:00"/>
    <d v="2017-08-07T00:00:00"/>
  </r>
  <r>
    <n v="663902"/>
    <n v="663902"/>
    <n v="101898666"/>
    <n v="1"/>
    <s v="JORGE ELIECER DIAZ MESA"/>
    <s v="CC"/>
    <n v="19158366"/>
    <d v="2013-04-26T00:00:00"/>
    <d v="2013-08-23T00:00:00"/>
    <d v="2015-07-15T00:00:00"/>
    <m/>
    <m/>
    <s v="A"/>
    <n v="11346"/>
    <s v="800085883-3"/>
    <s v="LABORATORIO DE ORTESIS Y PROTESIS GILETE Y CIA LIMITADA"/>
    <s v="685-93"/>
    <d v="2013-02-28T00:00:00"/>
    <x v="0"/>
    <s v="S880"/>
    <s v="AMPUTACION TRAUMATICA A NIVEL DE LA RODILLA"/>
    <s v="OB951L"/>
    <s v="SILLA DE RUEDAS - IN"/>
    <n v="1301"/>
    <s v="El usuario se encuentra reportado fallecido en RNEC para la fecha de prestación del servicio"/>
    <s v="Usuario reportado como fallecido en la base de datos de la Registraduría Nacional del Estado Civil"/>
    <s v="No se acepta glosa. Se adjunta historia clinica con fecha de atencion del 14/07/2013, es posterior a la fecha de servicio de la tecnologia no POS objeto del presente recobro. Glosa injustificada."/>
    <n v="2715510"/>
    <n v="2715510"/>
    <x v="3"/>
    <s v="UNICA"/>
    <n v="20"/>
    <d v="2014-08-08T00:00:00"/>
    <d v="2017-08-07T00:00:00"/>
  </r>
  <r>
    <n v="664002"/>
    <n v="664002"/>
    <n v="101898669"/>
    <n v="1"/>
    <s v="MAIRA ALEJANDRA SANTAMARIA BELTRAN"/>
    <s v="TI"/>
    <n v="99070201913"/>
    <d v="2012-10-08T00:00:00"/>
    <d v="2013-03-01T00:00:00"/>
    <d v="2015-01-15T00:00:00"/>
    <m/>
    <m/>
    <n v="21"/>
    <n v="866328"/>
    <s v="860013874-7"/>
    <s v="INSTITUTO ROOSEVELT"/>
    <s v="575-13"/>
    <d v="2012-08-23T00:00:00"/>
    <x v="0"/>
    <s v="F067"/>
    <s v="TRASTORNO COGNOSCITIVO LEVE"/>
    <n v="9407000"/>
    <s v="PRUEBA NEUROPSICOLOGIA - AC"/>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se considera que la extemporaneidad no es un requisitos esenciales para el reconocimiento y pago de la tecnología No POS dado que los demás elementos como ordenamiento por el médico tratante, aprobación del CTC o Fallos de Tutela, Suministro efectivo, prestador de servicios de salud se cumplieron a cabalidad por parte de la EPS."/>
    <n v="233240"/>
    <n v="233240"/>
    <x v="3"/>
    <s v="UNICA"/>
    <n v="20"/>
    <d v="2014-08-08T00:00:00"/>
    <d v="2017-08-07T00:00:00"/>
  </r>
  <r>
    <n v="664008"/>
    <n v="664008"/>
    <n v="101898670"/>
    <n v="1"/>
    <s v="PAULA ANDREA IBARRA PENAGOS"/>
    <s v="TI"/>
    <n v="99020601899"/>
    <d v="2013-02-04T00:00:00"/>
    <d v="2013-03-11T00:00:00"/>
    <d v="2015-01-15T00:00:00"/>
    <m/>
    <m/>
    <n v="21"/>
    <n v="869155"/>
    <s v="860013874-7"/>
    <s v="INSTITUTO ROOSEVELT"/>
    <s v="609-125"/>
    <d v="2012-10-23T00:00:00"/>
    <x v="0"/>
    <s v="F067"/>
    <s v="TRASTORNO COGNOSCITIVO LEVE"/>
    <n v="10539"/>
    <s v="PRUEBAS NEUROPSICOLOGICAS - AC"/>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se considera que la extemporaneidad no es un requisitos esenciales para el reconocimiento y pago de la tecnología No POS dado que los demás elementos como ordenamiento por el médico tratante, aprobación del CTC o Fallos de Tutela, Suministro efectivo, prestador de servicios de salud se cumplieron a cabalidad por parte de la EPS."/>
    <n v="232540"/>
    <n v="232540"/>
    <x v="3"/>
    <s v="UNICA"/>
    <n v="20"/>
    <d v="2014-08-08T00:00:00"/>
    <d v="2017-08-07T00:00:00"/>
  </r>
  <r>
    <n v="665458"/>
    <n v="665458"/>
    <n v="101898566"/>
    <n v="1"/>
    <s v="JUAN EVANGELISTA BONILLA CABREJO"/>
    <s v="CC"/>
    <n v="159937"/>
    <d v="2013-05-27T00:00:00"/>
    <d v="2013-06-24T00:00:00"/>
    <d v="2015-03-16T00:00:00"/>
    <m/>
    <m/>
    <s v="MAC"/>
    <n v="1095528"/>
    <s v="816001182-7"/>
    <s v="AUDIFARMA S.A."/>
    <s v="2109-54"/>
    <d v="2013-05-24T00:00:00"/>
    <x v="0"/>
    <s v="E46X"/>
    <s v="DESNUTRICION PROTEICOCALORICA - NO ESPECIFICADA"/>
    <s v="00026856-01-0A11AA03"/>
    <s v="ENSURE PLUS HN"/>
    <n v="1904"/>
    <s v="La orden o formula medica no evidencia la prescripcion "/>
    <s v="No aporta orden y/o formula medica"/>
    <s v="No se acepta glosa. Se adjunta la fórmula medica correspondiente al medicamento ENSURE PLUS HN para la fecha prestacion del servicio 27/05/2013 este documento cuenta con el nombre del paciente, documento, nombre y registro medico del profesional."/>
    <n v="381420"/>
    <n v="381420"/>
    <x v="3"/>
    <s v="UNICA"/>
    <n v="20"/>
    <d v="2014-08-08T00:00:00"/>
    <d v="2017-08-07T00:00:00"/>
  </r>
  <r>
    <n v="667352"/>
    <n v="667352"/>
    <n v="101898576"/>
    <n v="1"/>
    <s v="EDILMA DIAZ DE REYES"/>
    <s v="CC"/>
    <n v="20319392"/>
    <d v="2013-02-19T00:00:00"/>
    <d v="2013-03-11T00:00:00"/>
    <d v="2015-02-16T00:00:00"/>
    <m/>
    <m/>
    <s v="IPSM"/>
    <n v="61258"/>
    <s v="860066942-7"/>
    <s v="CAJA DE COMPENSACION FAMILIAR COMPENSAR"/>
    <s v="2001-118"/>
    <d v="2013-01-08T00:00:00"/>
    <x v="0"/>
    <s v="C509"/>
    <s v="TUMOR MALIGNO DE LA MAMA- PARTE NO ESPECIFICADA"/>
    <s v="00223139-01-0L02BG04"/>
    <s v="FEMARA 2.5 MG COMPRIMIDOS RECUBIERTOS"/>
    <n v="1301"/>
    <s v="El usuario se encuentra reportado fallecido en RNEC para la fecha de prestación del servicio"/>
    <s v="Usuario reportado como fallecido en la base de datos de la Registraduría Nacional del Estado Civil"/>
    <s v=" No se acepta glosa. El usuario se encontraba vivo, afiliado y compensado a la EPS COMPENSAR para la fecha de prestación del servicio (19/02/2013). Se adjunta certificación expedida por la EPS donde se evidencia que el paciente tiene fecha de retiro (Junio 2013) que es posterior a la fecha de servicio de la prestación objeto del presente recobro."/>
    <n v="63000"/>
    <n v="63000"/>
    <x v="3"/>
    <s v="MULTIPLE"/>
    <n v="20"/>
    <d v="2014-08-08T00:00:00"/>
    <d v="2017-08-07T00:00:00"/>
  </r>
  <r>
    <m/>
    <n v="667352"/>
    <n v="101898576"/>
    <n v="1"/>
    <s v="EDILMA DIAZ DE REYES"/>
    <s v="CC"/>
    <n v="20319392"/>
    <d v="2013-02-19T00:00:00"/>
    <d v="2013-03-11T00:00:00"/>
    <d v="2015-02-16T00:00:00"/>
    <m/>
    <m/>
    <s v="IPSM"/>
    <n v="61258"/>
    <s v="860066942-7"/>
    <s v="CAJA DE COMPENSACION FAMILIAR COMPENSAR"/>
    <s v="2001-118"/>
    <d v="2013-01-08T00:00:00"/>
    <x v="0"/>
    <s v="C509"/>
    <s v="TUMOR MALIGNO DE LA MAMA- PARTE NO ESPECIFICADA"/>
    <s v="00223139-01-0L02BG04"/>
    <s v="FEMARA 2.5 MG COMPRIMIDOS RECUBIERTOS"/>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se considera que la extemporaneidad no es un requisitos esenciales para el reconocimiento y pago de la tecnología No POS dado que los demás elementos como ordenamiento por el médico tratante, aprobación del CTC o Fallos de Tutela, Suministro efectivo, prestador de servicios de salud se cumplieron a cabalidad por parte de la EPS."/>
    <m/>
    <m/>
    <x v="3"/>
    <s v="MULTIPLE"/>
    <n v="20"/>
    <d v="2014-08-08T00:00:00"/>
    <d v="2017-08-07T00:00:00"/>
  </r>
  <r>
    <m/>
    <n v="667352"/>
    <n v="101898576"/>
    <n v="1"/>
    <s v="EDILMA DIAZ DE REYES"/>
    <s v="CC"/>
    <n v="20319392"/>
    <d v="2013-02-19T00:00:00"/>
    <d v="2013-03-11T00:00:00"/>
    <d v="2015-02-16T00:00:00"/>
    <m/>
    <m/>
    <s v="IPSM"/>
    <n v="61258"/>
    <s v="860066942-7"/>
    <s v="CAJA DE COMPENSACION FAMILIAR COMPENSAR"/>
    <s v="2001-118"/>
    <d v="2013-01-08T00:00:00"/>
    <x v="0"/>
    <s v="C509"/>
    <s v="TUMOR MALIGNO DE LA MAMA- PARTE NO ESPECIFICADA"/>
    <s v="00223139-01-0L02BG04"/>
    <s v="FEMARA 2.5 MG COMPRIMIDOS RECUBIERTOS"/>
    <n v="1904"/>
    <s v="La orden o formula medica no evidencia la prescripcion "/>
    <s v="No aporta orden y/o formula medica"/>
    <s v="No se acepta glosa. Se adjunta la fórmula medica correspondiente al medicamento FEMARA 2.5 MG COMPRIMIDOS RECUBIERTOS para la fecha prestacion del servicio 19/02/2013, este documento cuenta con el nombre del paciente, documento, nombre y registro medico del profesional."/>
    <m/>
    <m/>
    <x v="3"/>
    <s v="MULTIPLE"/>
    <n v="20"/>
    <d v="2014-08-08T00:00:00"/>
    <d v="2017-08-07T00:00:00"/>
  </r>
  <r>
    <n v="670609"/>
    <n v="670609"/>
    <n v="101898594"/>
    <n v="1"/>
    <s v="JUAN DAVID ROMERO"/>
    <s v="CC"/>
    <n v="3246216"/>
    <d v="2013-07-18T00:00:00"/>
    <d v="2013-08-23T00:00:00"/>
    <d v="2014-12-15T00:00:00"/>
    <m/>
    <m/>
    <n v="205"/>
    <n v="366357"/>
    <s v="816001182-7"/>
    <s v="AUDIFARMA S.A."/>
    <s v="2041-263"/>
    <d v="2013-02-25T00:00:00"/>
    <x v="0"/>
    <s v="G548"/>
    <s v="OTROS TRASTORNOS DE LAS RAICES Y PLEXOS NERVIOSOS"/>
    <s v="00206956-02-0N07XX02"/>
    <s v="RILUTEK® TABLETAS X 50M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504000"/>
    <n v="504000"/>
    <x v="3"/>
    <s v="UNICA"/>
    <n v="20"/>
    <d v="2014-08-08T00:00:00"/>
    <d v="2017-08-07T00:00:00"/>
  </r>
  <r>
    <n v="671678"/>
    <n v="671678"/>
    <n v="101898600"/>
    <n v="1"/>
    <s v="ANA LEONOR NINO ZARAZA"/>
    <s v="CC"/>
    <n v="28265977"/>
    <d v="2013-04-09T00:00:00"/>
    <d v="2013-10-02T00:00:00"/>
    <d v="2014-04-04T00:00:00"/>
    <m/>
    <m/>
    <m/>
    <n v="996307"/>
    <s v="830138802-5"/>
    <s v="FUNDACION SALUD BOSQUE"/>
    <s v="1834-19"/>
    <d v="2013-03-19T00:00:00"/>
    <x v="0"/>
    <s v="E46X"/>
    <s v="DESNUTRICION PROTEICOCALORICA - NO ESPECIFICADA"/>
    <s v="00042832-01-0V08AA05"/>
    <s v="PULMOCARE"/>
    <n v="1902"/>
    <s v="La orden o formula medica no evidencia la prescripcion "/>
    <s v="Orden o formula sin nombre o firma del prescriptor con su respectivo número de registro profesional"/>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32830"/>
    <n v="232830"/>
    <x v="3"/>
    <s v="UNICA"/>
    <n v="20"/>
    <d v="2014-08-08T00:00:00"/>
    <d v="2017-08-07T00:00:00"/>
  </r>
  <r>
    <n v="675586"/>
    <n v="675586"/>
    <n v="101898714"/>
    <n v="1"/>
    <s v="NUBIA ESPERANZA CHAPARRO ARANGUREN"/>
    <s v="CC"/>
    <n v="24187826"/>
    <d v="2013-08-30T00:00:00"/>
    <d v="2013-09-17T00:00:00"/>
    <d v="2014-12-15T00:00:00"/>
    <m/>
    <m/>
    <m/>
    <n v="722"/>
    <s v="632002115-0"/>
    <s v="ENCARNACION JACQUES CASTRO"/>
    <s v="709-11"/>
    <d v="2013-04-16T00:00:00"/>
    <x v="0"/>
    <s v="J304"/>
    <s v="RINITIS ALERGICA- NO ESPECIFICADA"/>
    <n v="991201"/>
    <s v="INMUNOTERAPIA - AC"/>
    <n v="1902"/>
    <s v="La orden o formula medica no evidencia la prescripcion "/>
    <s v="Orden o formula sin nombre o firma del prescriptor con su respectivo número de registro profesional"/>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01910"/>
    <n v="101910"/>
    <x v="3"/>
    <s v="UNICA"/>
    <n v="20"/>
    <d v="2014-08-08T00:00:00"/>
    <d v="2017-08-07T00:00:00"/>
  </r>
  <r>
    <n v="675680"/>
    <n v="675680"/>
    <n v="101898717"/>
    <n v="1"/>
    <s v="JUAN SEBASTIAN ORDONEZ RODRIGUEZ"/>
    <s v="TI"/>
    <n v="1001084066"/>
    <d v="2013-08-30T00:00:00"/>
    <d v="2013-09-17T00:00:00"/>
    <d v="2014-12-15T00:00:00"/>
    <m/>
    <m/>
    <m/>
    <n v="722"/>
    <s v="632002115-0"/>
    <s v="ENCARNACION JACQUES CASTRO"/>
    <s v="731-266"/>
    <d v="2013-05-23T00:00:00"/>
    <x v="0"/>
    <s v="J304"/>
    <s v="RINITIS ALERGICA- NO ESPECIFICADA"/>
    <n v="991201"/>
    <s v="INMUNOTERAPIA - AC"/>
    <n v="1902"/>
    <s v="La orden o formula medica no evidencia la prescripcion "/>
    <s v="Orden o formula sin nombre o firma del prescriptor con su respectivo número de registro profesional"/>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01910"/>
    <n v="101910"/>
    <x v="3"/>
    <s v="UNICA"/>
    <n v="20"/>
    <d v="2014-08-08T00:00:00"/>
    <d v="2017-08-07T00:00:00"/>
  </r>
  <r>
    <n v="675690"/>
    <n v="675690"/>
    <n v="101898718"/>
    <n v="1"/>
    <s v="JUAN ANDRES MOLINA ECHEVERRI"/>
    <s v="RC"/>
    <n v="1016032148"/>
    <d v="2013-08-30T00:00:00"/>
    <d v="2013-09-17T00:00:00"/>
    <d v="2014-12-15T00:00:00"/>
    <m/>
    <m/>
    <m/>
    <n v="722"/>
    <s v="632002115-0"/>
    <s v="ENCARNACION JACQUES CASTRO"/>
    <s v="731-162"/>
    <d v="2013-05-23T00:00:00"/>
    <x v="0"/>
    <s v="J304"/>
    <s v="RINITIS ALERGICA- NO ESPECIFICADA"/>
    <n v="991201"/>
    <s v="INMUNOTERAPIA ESPECIFICA - AC"/>
    <n v="1902"/>
    <s v="La orden o formula medica no evidencia la prescripción "/>
    <s v="Orden o formula sin nombre o firma del prescriptor con su respectivo número de registro profesional"/>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01910"/>
    <n v="101910"/>
    <x v="3"/>
    <s v="UNICA"/>
    <n v="20"/>
    <d v="2014-08-08T00:00:00"/>
    <d v="2017-08-07T00:00:00"/>
  </r>
  <r>
    <n v="675756"/>
    <n v="675756"/>
    <n v="101898720"/>
    <n v="1"/>
    <s v="KAREN MELISSA REYES SANCHEZ"/>
    <s v="TI"/>
    <n v="97012307059"/>
    <d v="2013-08-30T00:00:00"/>
    <d v="2013-09-17T00:00:00"/>
    <d v="2014-12-15T00:00:00"/>
    <m/>
    <m/>
    <m/>
    <n v="722"/>
    <s v="632002115-0"/>
    <s v="ENCARNACION JACQUES CASTRO"/>
    <s v="777-159"/>
    <d v="2013-08-13T00:00:00"/>
    <x v="0"/>
    <s v="J304"/>
    <s v="RINITIS ALERGICA- NO ESPECIFICADA"/>
    <n v="991201"/>
    <s v="INMUNOTERAPIA - AC"/>
    <n v="1902"/>
    <s v="La orden o formula medica no evidencia la prescripción "/>
    <s v="Orden o formula sin nombre o firma del prescriptor con su respectivo número de registro profesional"/>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01910"/>
    <n v="101910"/>
    <x v="3"/>
    <s v="UNICA"/>
    <n v="20"/>
    <d v="2014-08-08T00:00:00"/>
    <d v="2017-08-07T00:00:00"/>
  </r>
  <r>
    <n v="676042"/>
    <n v="676042"/>
    <n v="101898628"/>
    <n v="1"/>
    <s v="ANA FRANCISCA LOZANO DE ROZO"/>
    <s v="CC"/>
    <n v="20208662"/>
    <d v="2013-03-07T00:00:00"/>
    <d v="2013-03-21T00:00:00"/>
    <d v="2015-07-15T00:00:00"/>
    <m/>
    <m/>
    <n v="205"/>
    <n v="331239"/>
    <s v="816001182-7"/>
    <s v="AUDIFARMA S.A."/>
    <s v="2019-214"/>
    <d v="2013-01-30T00:00:00"/>
    <x v="0"/>
    <s v="I429"/>
    <s v="CARDIOMIOPATIA- NO ESPECIFICADA"/>
    <s v="19993897-02-0B01AE07"/>
    <s v="PRADAXA ® 110 MG"/>
    <n v="1301"/>
    <s v="El usuario se encuentra reportado fallecido en RNEC para la fecha de prestación del servicio"/>
    <s v="Usuario reportado como fallecido en la base de datos de la Registraduría Nacional del Estado Civil"/>
    <s v="No se acepta glosa, el usuario se encuentra vivo, afiliado y compensado y a la EPS COMPENSAR para la fecha de prestación del servicio 07/03/2013"/>
    <n v="136536"/>
    <n v="136536"/>
    <x v="3"/>
    <s v="MULTIPLE"/>
    <n v="20"/>
    <d v="2014-08-08T00:00:00"/>
    <d v="2017-08-07T00:00:00"/>
  </r>
  <r>
    <m/>
    <n v="676042"/>
    <n v="101898628"/>
    <n v="1"/>
    <s v="ANA FRANCISCA LOZANO DE ROZO"/>
    <s v="CC"/>
    <n v="20208662"/>
    <d v="2013-03-07T00:00:00"/>
    <d v="2013-03-21T00:00:00"/>
    <d v="2015-07-15T00:00:00"/>
    <m/>
    <m/>
    <n v="205"/>
    <n v="331239"/>
    <s v="816001182-7"/>
    <s v="AUDIFARMA S.A."/>
    <s v="2019-214"/>
    <d v="2013-01-30T00:00:00"/>
    <x v="0"/>
    <s v="I429"/>
    <s v="CARDIOMIOPATIA- NO ESPECIFICADA"/>
    <s v="19993897-02-0B01AE07"/>
    <s v="PRADAXA ® 110 MG"/>
    <n v="1703"/>
    <s v="El monto a reconocer presenta diferencias"/>
    <s v="Se reliquida según Circular No. (CIRCULAR 04 año 2012 FECHA INICIAL 8 DE NOVIEMBRE año 2012) Precio Máximo de Medicamentos, se glosa la diferencia."/>
    <s v="No se acepta glosa, el valor recobrado para el medicamento PRADAXA ® 110 MG son los correspondientes para la fecha prestacion del servicio 07/03/2013 y según la circular 4 de 2012, por lo tanto la glosa es injustificada."/>
    <m/>
    <m/>
    <x v="3"/>
    <s v="MULTIPLE"/>
    <n v="20"/>
    <d v="2014-08-08T00:00:00"/>
    <d v="2017-08-07T00:00:00"/>
  </r>
  <r>
    <m/>
    <n v="676042"/>
    <n v="101898628"/>
    <n v="1"/>
    <s v="ANA FRANCISCA LOZANO DE ROZO"/>
    <s v="CC"/>
    <n v="20208662"/>
    <d v="2013-03-07T00:00:00"/>
    <d v="2013-03-21T00:00:00"/>
    <d v="2015-07-15T00:00:00"/>
    <m/>
    <m/>
    <n v="205"/>
    <n v="331239"/>
    <s v="816001182-7"/>
    <s v="AUDIFARMA S.A."/>
    <s v="2019-214"/>
    <d v="2013-01-30T00:00:00"/>
    <x v="0"/>
    <s v="I429"/>
    <s v="CARDIOMIOPATIA- NO ESPECIFICADA"/>
    <s v="19993897-02-0B01AE07"/>
    <s v="PRADAXA ® 110 MG"/>
    <n v="1904"/>
    <s v="La orden o formula medica no evidencia la prescripcion "/>
    <s v="No aporta orden y/o formula medica"/>
    <s v="No se acepta glosa. Se adjunta la fórmula medica correspondiente al medicamento PRADAXA ® 110 MG para la fecha prestacion del servicio 07/03/2013 este documento cuenta con el nombre del paciente, documento, nombre y registro medico del profesional."/>
    <m/>
    <m/>
    <x v="3"/>
    <s v="MULTIPLE"/>
    <n v="20"/>
    <d v="2014-08-08T00:00:00"/>
    <d v="2017-08-07T00:00:00"/>
  </r>
  <r>
    <n v="678094"/>
    <n v="678094"/>
    <n v="103181018"/>
    <n v="1"/>
    <s v="JOSE MIGUEL JIMENEZ YANQUEN"/>
    <s v="CC"/>
    <n v="19235707"/>
    <d v="2013-04-19T00:00:00"/>
    <d v="2013-04-24T00:00:00"/>
    <d v="2015-10-16T00:00:00"/>
    <m/>
    <m/>
    <n v="205"/>
    <n v="344834"/>
    <s v="816001182-7"/>
    <s v="AUDIFARMA S.A."/>
    <s v="2031-586"/>
    <d v="2013-02-13T00:00:00"/>
    <x v="0"/>
    <s v="C349"/>
    <s v="TUMOR MALIGNO DE LOS BRONQUIOS O DEL PULMON- PARTE NO ESPECIFICADA"/>
    <s v="00026856-01-0A11AA03"/>
    <s v="ENSURE PLUS HN"/>
    <n v="1801"/>
    <s v="La solicitud se presenta en forma extemporánea de conformidad con el artículo 111 del Decreto Ley 019 de 2012 modificatorio del artículo 13 del Decreto 1281 de 2002."/>
    <s v="El recobro fue presentado con posterioridad al año siguiente a la generación o establecimiento de la obligación de pago o de la ocurrencia del evento"/>
    <s v="No se acepta glosa, se considera que la extemporaneidad no es un requisitos esenciales para el reconocimiento y pago de la tecnología No POS dado que los demás elementos como ordenamiento por el médico tratante, aprobación del CTC o Fallos de Tutela, Suministro efectivo, prestador de servicios de salud se cumplieron a cabalidad por parte de la EPS."/>
    <n v="180630"/>
    <n v="180630"/>
    <x v="5"/>
    <s v="MULTIPLE"/>
    <n v="20"/>
    <d v="2014-09-16T00:00:00"/>
    <d v="2017-09-15T00:00:00"/>
  </r>
  <r>
    <m/>
    <n v="678094"/>
    <n v="103181018"/>
    <n v="1"/>
    <s v="JOSE MIGUEL JIMENEZ YANQUEN"/>
    <s v="CC"/>
    <n v="19235707"/>
    <d v="2013-04-19T00:00:00"/>
    <d v="2013-04-24T00:00:00"/>
    <d v="2015-10-16T00:00:00"/>
    <m/>
    <m/>
    <n v="205"/>
    <n v="344834"/>
    <s v="816001182-7"/>
    <s v="AUDIFARMA S.A."/>
    <s v="2031-586"/>
    <d v="2013-02-13T00:00:00"/>
    <x v="0"/>
    <s v="C349"/>
    <s v="TUMOR MALIGNO DE LOS BRONQUIOS O DEL PULMON- PARTE NO ESPECIFICADA"/>
    <s v="00026856-01-0A11AA03"/>
    <s v="ENSURE PLUS HN"/>
    <n v="1301"/>
    <s v="El usuario se encuentra reportado fallecido en RNEC para la fecha de prestación del servicio"/>
    <s v="Usuario reportado como fallecido en la base de datos de la Registraduría Nacional del Estado Civil"/>
    <s v="No se acepta glosa, el usuario se encuentra vivo, afiliado y compensado y a la EPS COMPENSAR para la fecha de prestación del servicio 19/04/2013 – Fecha de fallecimiento 04/05/2013 según historia clinica. _x000a_"/>
    <m/>
    <m/>
    <x v="5"/>
    <s v="MULTIPLE"/>
    <n v="20"/>
    <d v="2014-09-16T00:00:00"/>
    <d v="2017-09-15T00:00:00"/>
  </r>
  <r>
    <m/>
    <n v="678094"/>
    <n v="103181018"/>
    <n v="1"/>
    <s v="JOSE MIGUEL JIMENEZ YANQUEN"/>
    <s v="CC"/>
    <n v="19235707"/>
    <d v="2013-04-19T00:00:00"/>
    <d v="2013-04-24T00:00:00"/>
    <d v="2015-10-16T00:00:00"/>
    <m/>
    <m/>
    <n v="205"/>
    <n v="344834"/>
    <s v="816001182-7"/>
    <s v="AUDIFARMA S.A."/>
    <s v="2031-586"/>
    <d v="2013-02-13T00:00:00"/>
    <x v="0"/>
    <s v="C349"/>
    <s v="TUMOR MALIGNO DE LOS BRONQUIOS O DEL PULMON- PARTE NO ESPECIFICADA"/>
    <s v="00026856-01-0A11AA03"/>
    <s v="ENSURE PLUS HN"/>
    <n v="1904"/>
    <s v="La orden o formula medica no evidencia la prescripcion "/>
    <s v="No aporta orden y/o formula medica"/>
    <s v="No se acepta glosa. Se adjunta la fórmula medica correspondiente al medicamento ENSURE PLUS HN para la fecha prestacion del servicio 19/04/2013 este documento cuenta con el nombre del paciente, documento, nombre y registro medico del profesional."/>
    <m/>
    <m/>
    <x v="5"/>
    <s v="MULTIPLE"/>
    <n v="20"/>
    <d v="2014-09-16T00:00:00"/>
    <d v="2017-09-15T00:00:00"/>
  </r>
  <r>
    <n v="703330"/>
    <n v="703330"/>
    <n v="100150178"/>
    <n v="1"/>
    <s v="LUISA FERNANDA MARIN ARIZA"/>
    <s v="TI"/>
    <n v="1010053248"/>
    <d v="2013-10-31T00:00:00"/>
    <d v="2013-11-08T00:00:00"/>
    <d v="2014-01-14T00:00:00"/>
    <d v="2009-05-26T00:00:00"/>
    <s v="Paciente con dos fallos de tutela: 1. Acción de tutela del Juzgado 24 Penal municipal con función de garantías para el tratamiento integral de rehabilitación en la institución Horizontes ABA terapia integral, institucion especializada en las terapias que requiere el paciente, en virtud a que las que suministra Compensar EPS son muy precarias que no le ayudan en su desarrollo psicomotor, como lo es integrarse a la sociedad con otros niños normales. Se concede la tutela y ordena que Compensar establezca la institución mas idónea y especializada para el trastorno que padece Síndrome de Down, con el fin de lograr su rehabilitación integral. Si Compensar EPS no contara dentro de sus IPS adscritas con una institución de idénticas calidades, especialidad e idoneidad de Horizontes ABA terapia integral, el médico tratante deberá ordenar el tratamiento especializado en esa institución. 2. Fallo de tutela del 12 de noviembre de 2009 para el transporte de la menor hacia el centro de terapia integral en taxi, ya que la menor se asusta y es difícil controlarla cuando va en transporte público masivo transmilenio para las terapias. Se concede la tutela y ordena autorizar los gastos de transporte para facilitar su desplazamiento desde su residencia hacia la IPS Horizontes ABA donde le practican las terapias integrales a fin de tratar su enfermedad Síndrome de Down. De igual forma, deberá garantizar la cobertura total de los implementos, elementos, procedimientos, intervenciones, medicamentos, etc., necesarios para salvaguardar la vida, salud, integridad física y dignidad humana de la menor con ocasión de la enfermedad que padece. Mediante incidente de desacato del 21 de mayo de 2010 manifiestan la inconformidad con el servicio de transporte brindado por Telecooper, razón por la cual por parte de Compensar se cambia de proveedor a Código Delta para transportar al paciente desde su domicilio a las terapias de rehabilitación integral así como a las hidroterapias en la colina, servicio excluido de las coberturas del POS, ya que para este territorio no se reconce UPC por dispersión, y que se encuentra expresamente ordenado por parte del fallo de tutela."/>
    <m/>
    <n v="1665"/>
    <s v="900053354-4"/>
    <s v="HORIZONTES ABA TERAPIA INTEGRAL LIMITADA"/>
    <s v="2009-00042"/>
    <m/>
    <x v="1"/>
    <s v="Q909"/>
    <s v="SINDROME DE DOWN- NO ESPECIFICADO"/>
    <n v="93861009"/>
    <s v="TRATAMIENTO DE REHABILITACION INTERMEDIO TIPO ABA"/>
    <n v="501"/>
    <s v="No se evidencia la entrega de la tecnología en salud No POS objeto de recobro"/>
    <s v="La entidad recobrante no aporta documento con la firma o número de identificación del paciente, su representante, responsable, acudiente o de quien recibe la tecnología como constancia de recibido en la factura de venta o documento equivalente, fórmula médica, orden médica, certificación de prestador o formato diseñado para tal fin, cuando se trate de atención ambulatoria"/>
    <s v="No se acepta glosa, Se cumple con lo establecido en la Res. vigente para la fecha prestación del servicio, de igual manera la evidencia de suministro puede comprobarse con la factura IPS donde se detalla el paciente, fecha de ingreso y egreso, descripción de la tecnología No POS, cantidad, valor unitario y valor total."/>
    <n v="4478716"/>
    <n v="4478716"/>
    <x v="0"/>
    <s v="MULTIPLE"/>
    <n v="20"/>
    <d v="2014-06-10T00:00:00"/>
    <d v="2017-06-09T00:00:00"/>
  </r>
  <r>
    <m/>
    <n v="703330"/>
    <n v="100150178"/>
    <n v="1"/>
    <s v="LUISA FERNANDA MARIN ARIZA"/>
    <s v="TI"/>
    <n v="1010053248"/>
    <d v="2013-10-31T00:00:00"/>
    <d v="2013-11-08T00:00:00"/>
    <d v="2014-01-14T00:00:00"/>
    <d v="2009-05-26T00:00:00"/>
    <s v="Paciente con dos fallos de tutela: 1. Acción de tutela del Juzgado 24 Penal municipal con función de garantías para el tratamiento integral de rehabilitación en la institución Horizontes ABA terapia integral, institucion especializada en las terapias que requiere el paciente, en virtud a que las que suministra Compensar EPS son muy precarias que no le ayudan en su desarrollo psicomotor, como lo es integrarse a la sociedad con otros niños normales. Se concede la tutela y ordena que Compensar establezca la institución mas idónea y especializada para el trastorno que padece Síndrome de Down, con el fin de lograr su rehabilitación integral. Si Compensar EPS no contara dentro de sus IPS adscritas con una institución de idénticas calidades, especialidad e idoneidad de Horizontes ABA terapia integral, el médico tratante deberá ordenar el tratamiento especializado en esa institución. 2. Fallo de tutela del 12 de noviembre de 2009 para el transporte de la menor hacia el centro de terapia integral en taxi, ya que la menor se asusta y es difícil controlarla cuando va en transporte público masivo transmilenio para las terapias. Se concede la tutela y ordena autorizar los gastos de transporte para facilitar su desplazamiento desde su residencia hacia la IPS Horizontes ABA donde le practican las terapias integrales a fin de tratar su enfermedad Síndrome de Down. De igual forma, deberá garantizar la cobertura total de los implementos, elementos, procedimientos, intervenciones, medicamentos, etc., necesarios para salvaguardar la vida, salud, integridad física y dignidad humana de la menor con ocasión de la enfermedad que padece. Mediante incidente de desacato del 21 de mayo de 2010 manifiestan la inconformidad con el servicio de transporte brindado por Telecooper, razón por la cual por parte de Compensar se cambia de proveedor a Código Delta para transportar al paciente desde su domicilio a las terapias de rehabilitación integral así como a las hidroterapias en la colina, servicio excluido de las coberturas del POS, ya que para este territorio no se reconce UPC por dispersión, y que se encuentra expresamente ordenado por parte del fallo de tutela."/>
    <m/>
    <n v="1665"/>
    <s v="900053354-4"/>
    <s v="HORIZONTES ABA TERAPIA INTEGRAL LIMITADA"/>
    <s v="2009-00042"/>
    <m/>
    <x v="1"/>
    <s v="Q909"/>
    <s v="SINDROME DE DOWN- NO ESPECIFICADO"/>
    <n v="93861009"/>
    <s v="TRATAMIENTO DE REHABILITACION INTERMEDIO TIPO ABA"/>
    <n v="601"/>
    <s v="La tecnología en salud recobrada está incluida en los planes de beneficios vigentes para la fecha de prestación"/>
    <s v="La tecnología en salud se encuentra incluida en el POS"/>
    <s v="No se acepta glosa, Según Circular 029 de 2011 el medicamento, insumo, procedimiento y/o actividad TRATAMIENTO DE REHABILITACION INTERMEDIO TIPO ABA es NO POS debido a que no se encuentra en el listado de servicios incluidos en el plan de beneficios pos. Fecha de servicio 31/10/2013"/>
    <m/>
    <m/>
    <x v="0"/>
    <s v="MULTIPLE"/>
    <n v="20"/>
    <d v="2014-06-10T00:00:00"/>
    <d v="2017-06-09T00:00:00"/>
  </r>
  <r>
    <m/>
    <n v="703330"/>
    <n v="100150178"/>
    <n v="1"/>
    <s v="LUISA FERNANDA MARIN ARIZA"/>
    <s v="TI"/>
    <n v="1010053248"/>
    <d v="2013-10-31T00:00:00"/>
    <d v="2013-11-08T00:00:00"/>
    <d v="2014-01-14T00:00:00"/>
    <d v="2009-05-26T00:00:00"/>
    <s v="Paciente con dos fallos de tutela: 1. Acción de tutela del Juzgado 24 Penal municipal con función de garantías para el tratamiento integral de rehabilitación en la institución Horizontes ABA terapia integral, institucion especializada en las terapias que requiere el paciente, en virtud a que las que suministra Compensar EPS son muy precarias que no le ayudan en su desarrollo psicomotor, como lo es integrarse a la sociedad con otros niños normales. Se concede la tutela y ordena que Compensar establezca la institución mas idónea y especializada para el trastorno que padece Síndrome de Down, con el fin de lograr su rehabilitación integral. Si Compensar EPS no contara dentro de sus IPS adscritas con una institución de idénticas calidades, especialidad e idoneidad de Horizontes ABA terapia integral, el médico tratante deberá ordenar el tratamiento especializado en esa institución. 2. Fallo de tutela del 12 de noviembre de 2009 para el transporte de la menor hacia el centro de terapia integral en taxi, ya que la menor se asusta y es difícil controlarla cuando va en transporte público masivo transmilenio para las terapias. Se concede la tutela y ordena autorizar los gastos de transporte para facilitar su desplazamiento desde su residencia hacia la IPS Horizontes ABA donde le practican las terapias integrales a fin de tratar su enfermedad Síndrome de Down. De igual forma, deberá garantizar la cobertura total de los implementos, elementos, procedimientos, intervenciones, medicamentos, etc., necesarios para salvaguardar la vida, salud, integridad física y dignidad humana de la menor con ocasión de la enfermedad que padece. Mediante incidente de desacato del 21 de mayo de 2010 manifiestan la inconformidad con el servicio de transporte brindado por Telecooper, razón por la cual por parte de Compensar se cambia de proveedor a Código Delta para transportar al paciente desde su domicilio a las terapias de rehabilitación integral así como a las hidroterapias en la colina, servicio excluido de las coberturas del POS, ya que para este territorio no se reconce UPC por dispersión, y que se encuentra expresamente ordenado por parte del fallo de tutela."/>
    <m/>
    <n v="1665"/>
    <s v="900053354-4"/>
    <s v="HORIZONTES ABA TERAPIA INTEGRAL LIMITADA"/>
    <s v="2009-00042"/>
    <m/>
    <x v="1"/>
    <s v="Q909"/>
    <s v="SINDROME DE DOWN- NO ESPECIFICADO"/>
    <n v="93861009"/>
    <s v="TRATAMIENTO DE REHABILITACION INTERMEDIO TIPO ABA"/>
    <n v="701"/>
    <s v="Lo recobrado corresponde a una exclusión del POS y no se encuentra debidamente justificada en el Acta de CTC u ordenada expresamente en el fallo de tutela "/>
    <s v=" La tecnologÍa recobrada es una exclusion del POS y no se encuentra expresamente ordenada en el fallo de tutela"/>
    <s v="No se acepta glosa, se encuentra adjunto fallo de tutela 2009-00042, en donde el juez ordenó tratamiento integral y se anexó la respectiva justificación, en la que se evidencia cobertura de la actividad, procedimiento, insumo y/o medicamento NO POS suministrado al paciente y recobrado con la presente factura."/>
    <m/>
    <m/>
    <x v="0"/>
    <s v="MULTIPLE"/>
    <n v="20"/>
    <d v="2014-06-10T00:00:00"/>
    <d v="2017-06-09T00:00:00"/>
  </r>
  <r>
    <n v="705748"/>
    <n v="705748"/>
    <n v="100549997"/>
    <n v="1"/>
    <s v="SIERVO DE JESUS RODRIGUEZ CHAPARRO"/>
    <s v="CC"/>
    <n v="19179737"/>
    <d v="2013-04-03T00:00:00"/>
    <d v="2013-04-17T00:00:00"/>
    <d v="2014-02-04T00:00:00"/>
    <m/>
    <m/>
    <n v="205"/>
    <n v="338586"/>
    <s v="816001182-7"/>
    <s v="AUDIFARMA S.A."/>
    <s v="2063-416"/>
    <d v="2013-03-22T00:00:00"/>
    <x v="0"/>
    <s v="I251"/>
    <s v="ENFERMEDAD ATEROSCLEROTICA DEL CORAZON"/>
    <s v="19976990-01-0C07AB12"/>
    <s v="NEBILOL 5 MG TABLETAS"/>
    <n v="1904"/>
    <s v="La orden o formula medica no evidencia la prescripcion "/>
    <s v="No aporta orden y/o formula medica"/>
    <s v="No se acepta glosa. Se adjunta la fórmula medica correspondiente al medicamento NEBILOL 5 MG TABLETAS para la fecha prestacion del servicio 03/04/2013, este documento cuenta con el nombre del paciente, documento, nombre y registro medico del profesional."/>
    <n v="29460"/>
    <n v="29460"/>
    <x v="1"/>
    <s v="UNICA"/>
    <n v="20"/>
    <d v="2014-07-07T00:00:00"/>
    <d v="2017-07-06T00:00:00"/>
  </r>
  <r>
    <n v="705753"/>
    <n v="705753"/>
    <n v="100550002"/>
    <n v="1"/>
    <s v="JOSEFINA PATINO LOPEZ"/>
    <s v="CC"/>
    <n v="28974207"/>
    <d v="2013-03-27T00:00:00"/>
    <d v="2013-04-17T00:00:00"/>
    <d v="2014-02-04T00:00:00"/>
    <m/>
    <m/>
    <n v="205"/>
    <n v="338590"/>
    <s v="816001182-7"/>
    <s v="AUDIFARMA S.A."/>
    <s v="2041-412"/>
    <d v="2013-02-25T00:00:00"/>
    <x v="0"/>
    <s v="M751"/>
    <s v="SINDROME DE MANGUITO ROTATORIO"/>
    <s v="19952818-01-0A11AA02"/>
    <s v="CAPRIMIDA D"/>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4180"/>
    <n v="24180"/>
    <x v="1"/>
    <s v="UNICA"/>
    <n v="20"/>
    <d v="2014-07-07T00:00:00"/>
    <d v="2017-07-06T00:00:00"/>
  </r>
  <r>
    <n v="705756"/>
    <n v="705756"/>
    <n v="100550005"/>
    <n v="1"/>
    <s v="MARIA ISABEL JIMENEZ SALAZAR"/>
    <s v="CC"/>
    <n v="41707748"/>
    <d v="2013-04-06T00:00:00"/>
    <d v="2013-04-17T00:00:00"/>
    <d v="2014-02-04T00:00:00"/>
    <m/>
    <m/>
    <n v="205"/>
    <n v="339994"/>
    <s v="816001182-7"/>
    <s v="AUDIFARMA S.A."/>
    <s v="2017-439"/>
    <d v="2013-01-28T00:00:00"/>
    <x v="0"/>
    <s v="Z961"/>
    <s v="PRESENCIA DE LENTES INTRAOCULARES"/>
    <s v="19923968-04-0S01EE03"/>
    <s v="LUMIGAN ® SOLUCION OFTALMICA"/>
    <n v="1904"/>
    <s v="La orden o formula medica no evidencia la prescripcion "/>
    <s v="No aporta orden y/o formula medica"/>
    <s v="No se acepta glosa. Se adjunta la fórmula medica correspondiente al medicamento LUMIGAN ® SOLUCION OFTALMICA para la fecha prestacion del servicio 06/04/2013, este documento cuenta con el nombre del paciente, documento, nombre y registro medico del profesional."/>
    <n v="48871"/>
    <n v="48871"/>
    <x v="1"/>
    <s v="UNICA"/>
    <n v="20"/>
    <d v="2014-07-07T00:00:00"/>
    <d v="2017-07-06T00:00:00"/>
  </r>
  <r>
    <n v="705851"/>
    <n v="705851"/>
    <n v="100551863"/>
    <n v="1"/>
    <s v="ALVARO MOJICA BARRETO"/>
    <s v="CC"/>
    <n v="17012539"/>
    <d v="2013-06-26T00:00:00"/>
    <d v="2013-08-23T00:00:00"/>
    <d v="2014-02-04T00:00:00"/>
    <d v="2007-07-24T00:00:00"/>
    <s v="Paciente con 3 acciones de tutela: TUTELA 1 del 25 de agosto de 2005: Paciente padece de Esófago de Barret, Hernia hiatal gigante, gastritis crónica, requiere de colecistectomía (Colelitiasis) y cirugía antirreflujo por presentar reflujo gastroesofágico. Como prequirúrgico requiere de manometría esofágica, que evidenció Peristalsis inefectiva realizada en septiembre de 2005, para lo cual requiere de su autorización, la cual fuera negada por parte de la EPS al no encontrarse incluida en el POS. De otra parte, presenta patología ocular y requiere de colocación de los lentes intraoculares bilateral, el cual tampoco le fuera autorizado por no encontrarse incluido en el POS. Se concede la tutela y ordena la manometria esofagica así como los lentes intraoculares, así como la atención integral de las patologías que presenta. Mediante impugnación del 23 de septiembre de 2005 se ajusta el 100% para el recobro ante el Fosyga. TUTELA 2 del 6 de marzo de 2007: Paciente quien presenta Esófago de Barret, Hernia hiatal gigante, gastritis crónica y cataratas, solicitando exonerar de copagos para los servicios médicos que requiere. Se declara improcedente la tutela, sin embargo, mediante impugnación del 23 de abril de 2007, se solicita que también le sea cubierta la hernia umbilical, pólipo extraído en colon ascendente, hemorroides internas, diverticulosis, hipotiroidismo, hipertensión pulmonar, Enfermedad varicosa, enfermedad cerebral, masa testicular y otosclerosis, para lo cual le han ordenado rastreo de metástasis con yodo (medicina nuclear), TSH, TAC de craneo simple (Hipotiroidismo postquirúrgico por carcinoma papilar de tiroides con paratiroidectomía) y doppler de vasos sanguíneos de cuello, y oxígeno (Enfermedad pulmonar obstructiva crónica con bronquitis crónica). Se concede la tutela y ordena el suministro integral de todos los servicios médicos que requiera por las patologías que presenta. TUTELA 3 del 24 de julio de 2007: Padece de un tumor maligno en la piel del tronco denominado carcinoma escamo celular in situ de patrón pegigoide para lo cual le ha sido ordenado en la Fundación Cardioinfantil por parte de dermatología anestesia tópica, ácido fusídico, ibuprofeno y micosporuñas, así como sesiones de crioterapia, las cuales no le han sido autorizadas por parte de la EPS. Se concede la tutela y ordena el suministro de los medicamentos, así como el tratamiento integral para la patología que padece. Mediante impugnación del 7 de septiembre de 2007 se confirma el fallo y exonera del cobro de cuotas moderadoras o copagos. "/>
    <s v="MACB"/>
    <n v="197047"/>
    <s v="816001182-7"/>
    <s v="AUDIFARMA S.A."/>
    <s v="2007-0894"/>
    <m/>
    <x v="1"/>
    <s v="C449"/>
    <s v="TUMOR MALIGNO DE LA PIEL- SITIO NO ESPECIFICADO"/>
    <s v="19918906-01-0R03AK07"/>
    <s v="SYMBICORT TURBUHALER (R) 160/4.5/MCG/DOSI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84498"/>
    <n v="120168"/>
    <x v="1"/>
    <s v="MULTIPLE"/>
    <n v="20"/>
    <d v="2014-07-07T00:00:00"/>
    <d v="2017-07-06T00:00:00"/>
  </r>
  <r>
    <m/>
    <n v="705851"/>
    <n v="100551863"/>
    <n v="2"/>
    <s v="ALVARO MOJICA BARRETO"/>
    <s v="CC"/>
    <n v="17012539"/>
    <d v="2013-06-26T00:00:00"/>
    <d v="2013-08-23T00:00:00"/>
    <d v="2014-02-04T00:00:00"/>
    <d v="2007-07-24T00:00:00"/>
    <s v="Paciente con 3 acciones de tutela: TUTELA 1 del 25 de agosto de 2005: Paciente padece de Esófago de Barret, Hernia hiatal gigante, gastritis crónica, requiere de colecistectomía (Colelitiasis) y cirugía antirreflujo por presentar reflujo gastroesofágico. Como prequirúrgico requiere de manometría esofágica, que evidenció Peristalsis inefectiva realizada en septiembre de 2005, para lo cual requiere de su autorización, la cual fuera negada por parte de la EPS al no encontrarse incluida en el POS. De otra parte, presenta patología ocular y requiere de colocación de los lentes intraoculares bilateral, el cual tampoco le fuera autorizado por no encontrarse incluido en el POS. Se concede la tutela y ordena la manometria esofagica así como los lentes intraoculares, así como la atención integral de las patologías que presenta. Mediante impugnación del 23 de septiembre de 2005 se ajusta el 100% para el recobro ante el Fosyga. TUTELA 2 del 6 de marzo de 2007: Paciente quien presenta Esófago de Barret, Hernia hiatal gigante, gastritis crónica y cataratas, solicitando exonerar de copagos para los servicios médicos que requiere. Se declara improcedente la tutela, sin embargo, mediante impugnación del 23 de abril de 2007, se solicita que también le sea cubierta la hernia umbilical, pólipo extraído en colon ascendente, hemorroides internas, diverticulosis, hipotiroidismo, hipertensión pulmonar, Enfermedad varicosa, enfermedad cerebral, masa testicular y otosclerosis, para lo cual le han ordenado rastreo de metástasis con yodo (medicina nuclear), TSH, TAC de craneo simple (Hipotiroidismo postquirúrgico por carcinoma papilar de tiroides con paratiroidectomía) y doppler de vasos sanguíneos de cuello, y oxígeno (Enfermedad pulmonar obstructiva crónica con bronquitis crónica). Se concede la tutela y ordena el suministro integral de todos los servicios médicos que requiera por las patologías que presenta. TUTELA 3 del 24 de julio de 2007: Padece de un tumor maligno en la piel del tronco denominado carcinoma escamo celular in situ de patrón pegigoide para lo cual le ha sido ordenado en la Fundación Cardioinfantil por parte de dermatología anestesia tópica, ácido fusídico, ibuprofeno y micosporuñas, así como sesiones de crioterapia, las cuales no le han sido autorizadas por parte de la EPS. Se concede la tutela y ordena el suministro de los medicamentos, así como el tratamiento integral para la patología que padece. Mediante impugnación del 7 de septiembre de 2007 se confirma el fallo y exonera del cobro de cuotas moderadoras o copagos. "/>
    <s v="MACB"/>
    <n v="197048"/>
    <s v="816001182-7"/>
    <s v="AUDIFARMA S.A."/>
    <s v="2007-0894"/>
    <m/>
    <x v="1"/>
    <s v="C449"/>
    <s v="TUMOR MALIGNO DE LA PIEL- SITIO NO ESPECIFICADO"/>
    <s v="20028990-01-0C02AA04"/>
    <s v="VENOSTASIN TABLETAS RECUBIERTAS"/>
    <n v="1601"/>
    <s v="El fallo de tutela no ordena lo recobrado"/>
    <s v="La tecnología en salud recobrada no se encuentra ordenada en el fallo de tutel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35670"/>
    <m/>
    <x v="1"/>
    <s v="MULTIPLE"/>
    <n v="20"/>
    <d v="2014-07-07T00:00:00"/>
    <d v="2017-07-06T00:00:00"/>
  </r>
  <r>
    <m/>
    <n v="705851"/>
    <n v="100551863"/>
    <n v="2"/>
    <s v="ALVARO MOJICA BARRETO"/>
    <s v="CC"/>
    <n v="17012539"/>
    <d v="2013-06-26T00:00:00"/>
    <d v="2013-08-23T00:00:00"/>
    <d v="2014-02-04T00:00:00"/>
    <d v="2007-07-24T00:00:00"/>
    <s v="Paciente con 3 acciones de tutela: TUTELA 1 del 25 de agosto de 2005: Paciente padece de Esófago de Barret, Hernia hiatal gigante, gastritis crónica, requiere de colecistectomía (Colelitiasis) y cirugía antirreflujo por presentar reflujo gastroesofágico. Como prequirúrgico requiere de manometría esofágica, que evidenció Peristalsis inefectiva realizada en septiembre de 2005, para lo cual requiere de su autorización, la cual fuera negada por parte de la EPS al no encontrarse incluida en el POS. De otra parte, presenta patología ocular y requiere de colocación de los lentes intraoculares bilateral, el cual tampoco le fuera autorizado por no encontrarse incluido en el POS. Se concede la tutela y ordena la manometria esofagica así como los lentes intraoculares, así como la atención integral de las patologías que presenta. Mediante impugnación del 23 de septiembre de 2005 se ajusta el 100% para el recobro ante el Fosyga. TUTELA 2 del 6 de marzo de 2007: Paciente quien presenta Esófago de Barret, Hernia hiatal gigante, gastritis crónica y cataratas, solicitando exonerar de copagos para los servicios médicos que requiere. Se declara improcedente la tutela, sin embargo, mediante impugnación del 23 de abril de 2007, se solicita que también le sea cubierta la hernia umbilical, pólipo extraído en colon ascendente, hemorroides internas, diverticulosis, hipotiroidismo, hipertensión pulmonar, Enfermedad varicosa, enfermedad cerebral, masa testicular y otosclerosis, para lo cual le han ordenado rastreo de metástasis con yodo (medicina nuclear), TSH, TAC de craneo simple (Hipotiroidismo postquirúrgico por carcinoma papilar de tiroides con paratiroidectomía) y doppler de vasos sanguíneos de cuello, y oxígeno (Enfermedad pulmonar obstructiva crónica con bronquitis crónica). Se concede la tutela y ordena el suministro integral de todos los servicios médicos que requiera por las patologías que presenta. TUTELA 3 del 24 de julio de 2007: Padece de un tumor maligno en la piel del tronco denominado carcinoma escamo celular in situ de patrón pegigoide para lo cual le ha sido ordenado en la Fundación Cardioinfantil por parte de dermatología anestesia tópica, ácido fusídico, ibuprofeno y micosporuñas, así como sesiones de crioterapia, las cuales no le han sido autorizadas por parte de la EPS. Se concede la tutela y ordena el suministro de los medicamentos, así como el tratamiento integral para la patología que padece. Mediante impugnación del 7 de septiembre de 2007 se confirma el fallo y exonera del cobro de cuotas moderadoras o copagos. "/>
    <s v="MACB"/>
    <n v="197048"/>
    <s v="816001182-7"/>
    <s v="AUDIFARMA S.A."/>
    <s v="2007-0894"/>
    <m/>
    <x v="1"/>
    <s v="C449"/>
    <s v="TUMOR MALIGNO DE LA PIEL- SITIO NO ESPECIFICADO"/>
    <s v="20028990-01-0C02AA04"/>
    <s v="VENOSTASIN TABLETAS RECUBIER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m/>
    <m/>
    <x v="1"/>
    <s v="MULTIPLE"/>
    <n v="20"/>
    <d v="2014-07-07T00:00:00"/>
    <d v="2017-07-06T00:00:00"/>
  </r>
  <r>
    <n v="705852"/>
    <n v="705852"/>
    <n v="100551864"/>
    <n v="1"/>
    <s v="PAULA DANIELA URREA JAIME"/>
    <s v="TI"/>
    <n v="1001066244"/>
    <d v="2013-07-12T00:00:00"/>
    <d v="2013-08-23T00:00:00"/>
    <d v="2014-02-04T00:00:00"/>
    <d v="2006-06-16T00:00:00"/>
    <s v="Paciente con dos fallos de Tutela: 1. Acción de Tutela del 13 de octubre de 2005 para el suministro de los medicamentos metoclopramida, Losec Mups, Harmetone, así como el estudio para cine video deglución, no incluidos en el POS. Se concede la Tutela y ordena la práctica del procedimiento Video cine deglución y el suministro del medicamento Harmetone, así como el suministro del medicamento Metoclopramida y Losec Mups. 2. Acción de Tutela del 16 de marzo de 2006 para la paciente con cuadro clinico de epilepsia focal sintomatica, mioclonias retardo en el desarrollo sicomotor e incapacidad de origen central, quien requiere una videofluoroscopia de la deglución y el boton de gastrostomia, los cuales no le han sido autorizados, así como solicita la cobertura de su rehabilitación permanente con los suministros médicos, medicamentos, tratamientos, prótesis posteriores, exámenes y procedimientos terapéuticos que requiera la paciente. Se concede la Tutela que ordena autorizar, practicar y suministrar la video fluoroscopia de la deglución y el botón de gastrostomía ordenados por el médico tratante. Además autorice el tratamiento médico, los procedimientos y elementos quirurgicos, hospitalarios, medicamentos controles y demas conceptos que en lo sucesivo requiera la menor para el restablecimiento de su salud en lo que tiene que ver con la afección objeto de la presente acción de Tutela."/>
    <s v="MACB"/>
    <n v="197050"/>
    <s v="816001182-7"/>
    <s v="AUDIFARMA S.A."/>
    <s v="06-0238"/>
    <m/>
    <x v="1"/>
    <s v="G402"/>
    <s v="EPILEPSIA Y SINDROMES EPILEPTICOS SINTOMATICOS RELACIONADOS CON LOCALIZACIONES (FOCALES) (PARCIALES) Y CON ATAQUES PARCIALES COMPLEJOS"/>
    <s v="19952762-01-0A08AA05"/>
    <s v="PEG. POLIETILENGLICOL 3350"/>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81852"/>
    <n v="328904"/>
    <x v="1"/>
    <s v="UNICA"/>
    <n v="20"/>
    <d v="2014-07-07T00:00:00"/>
    <d v="2017-07-06T00:00:00"/>
  </r>
  <r>
    <m/>
    <n v="705852"/>
    <n v="100551864"/>
    <n v="3"/>
    <s v="PAULA DANIELA URREA JAIME"/>
    <s v="TI"/>
    <n v="1001066244"/>
    <d v="2013-06-13T00:00:00"/>
    <d v="2013-07-25T00:00:00"/>
    <d v="2014-02-04T00:00:00"/>
    <d v="2006-06-16T00:00:00"/>
    <s v="Paciente con dos fallos de Tutela: 1. Acción de Tutela del 13 de octubre de 2005 para el suministro de los medicamentos metoclopramida, Losec Mups, Harmetone, así como el estudio para cine video deglución, no incluidos en el POS. Se concede la Tutela y ordena la práctica del procedimiento Video cine deglución y el suministro del medicamento Harmetone, así como el suministro del medicamento Metoclopramida y Losec Mups. 2. Acción de Tutela del 16 de marzo de 2006 para la paciente con cuadro clinico de epilepsia focal sintomatica, mioclonias retardo en el desarrollo sicomotor e incapacidad de origen central, quien requiere una videofluoroscopia de la deglución y el boton de gastrostomia, los cuales no le han sido autorizados, así como solicita la cobertura de su rehabilitación permanente con los suministros médicos, medicamentos, tratamientos, prótesis posteriores, exámenes y procedimientos terapéuticos que requiera la paciente. Se concede la Tutela que ordena autorizar, practicar y suministrar la video fluoroscopia de la deglución y el botón de gastrostomía ordenados por el médico tratante. Además autorice el tratamiento médico, los procedimientos y elementos quirurgicos, hospitalarios, medicamentos controles y demas conceptos que en lo sucesivo requiera la menor para el restablecimiento de su salud en lo que tiene que ver con la afección objeto de la presente acción de Tutela."/>
    <s v="MACB"/>
    <n v="189943"/>
    <s v="816001182-7"/>
    <s v="AUDIFARMA S.A."/>
    <s v="06-0238"/>
    <m/>
    <x v="1"/>
    <s v="G402"/>
    <s v="EPILEPSIA Y SINDROMES EPILEPTICOS SINTOMATICOS RELACIONADOS CON LOCALIZACIONES (FOCALES) (PARCIALES) Y CON ATAQUES PARCIALES COMPLEJOS"/>
    <s v="19952762-01-0A08AA05"/>
    <s v="PEG. POLIETILENGLICOL 3350"/>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81852"/>
    <m/>
    <x v="1"/>
    <s v="UNICA"/>
    <n v="20"/>
    <d v="2014-07-07T00:00:00"/>
    <d v="2017-07-06T00:00:00"/>
  </r>
  <r>
    <m/>
    <n v="705852"/>
    <n v="100551864"/>
    <n v="5"/>
    <s v="PAULA DANIELA URREA JAIME"/>
    <s v="TI"/>
    <n v="1001066244"/>
    <d v="2013-07-12T00:00:00"/>
    <d v="2013-08-23T00:00:00"/>
    <d v="2014-02-04T00:00:00"/>
    <d v="2006-06-16T00:00:00"/>
    <s v="Paciente con dos fallos de Tutela: 1. Acción de Tutela del 13 de octubre de 2005 para el suministro de los medicamentos metoclopramida, Losec Mups, Harmetone, así como el estudio para cine video deglución, no incluidos en el POS. Se concede la Tutela y ordena la práctica del procedimiento Video cine deglución y el suministro del medicamento Harmetone, así como el suministro del medicamento Metoclopramida y Losec Mups. 2. Acción de Tutela del 16 de marzo de 2006 para la paciente con cuadro clinico de epilepsia focal sintomatica, mioclonias retardo en el desarrollo sicomotor e incapacidad de origen central, quien requiere una videofluoroscopia de la deglución y el boton de gastrostomia, los cuales no le han sido autorizados, así como solicita la cobertura de su rehabilitación permanente con los suministros médicos, medicamentos, tratamientos, prótesis posteriores, exámenes y procedimientos terapéuticos que requiera la paciente. Se concede la Tutela que ordena autorizar, practicar y suministrar la video fluoroscopia de la deglución y el botón de gastrostomía ordenados por el médico tratante. Además autorice el tratamiento médico, los procedimientos y elementos quirurgicos, hospitalarios, medicamentos controles y demas conceptos que en lo sucesivo requiera la menor para el restablecimiento de su salud en lo que tiene que ver con la afección objeto de la presente acción de Tutela."/>
    <s v="MACB"/>
    <n v="197046"/>
    <s v="816001182-7"/>
    <s v="AUDIFARMA S.A."/>
    <s v="06-0238"/>
    <m/>
    <x v="1"/>
    <s v="G402"/>
    <s v="EPILEPSIA Y SINDROMES EPILEPTICOS SINTOMATICOS RELACIONADOS CON LOCALIZACIONES (FOCALES) (PARCIALES) Y CON ATAQUES PARCIALES COMPLEJOS"/>
    <s v="00227660-01-0A02BC01"/>
    <s v="LOSEC MUPS - TABLETAS GASTRORESISTENTES 1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65200"/>
    <m/>
    <x v="1"/>
    <s v="UNICA"/>
    <n v="20"/>
    <d v="2014-07-07T00:00:00"/>
    <d v="2017-07-06T00:00:00"/>
  </r>
  <r>
    <n v="705881"/>
    <n v="705881"/>
    <n v="100551893"/>
    <n v="1"/>
    <s v="YEINS ESTEBAN MALAVER SARMIENTO"/>
    <s v="TI"/>
    <n v="99042200308"/>
    <d v="2013-07-17T00:00:00"/>
    <d v="2013-08-23T00:00:00"/>
    <d v="2014-02-04T00:00:00"/>
    <d v="2008-03-12T00:00:00"/>
    <s v="Acción de tutela del 12 de marzo de 2008 para la realización de una video telemetría 24 horas con electrodos esfenoidales, el cual le fuera negado por parte de la EPS al encontrarse excluido de las coberturas del plan obligatorio de salud. Se concede la tutela que ordena autorice en lo sucesivo y con carácter prioritario, toda la atención médica asistencial quirúrgica y demas servicios NO POS (Procedimientos, medicamentos, tratamiento integral) que necesite el menor y sea prescrito por los médicos que lo tratan, hasta tanto se demuestre que otra institución o el propio afectado está en condiciones de asumir el costo que demanda la atención médica requerida que se encuentra excluida del POS respecto a lo que tenga que ver con lo manifestado en la presente acción de tutela. Se autoriza a Compensar para que adelante los trámites pertinentes ante el Fosyga a fin de que le sean reembolsados los gastos en que incurra por concepto de este fallo."/>
    <n v="205"/>
    <n v="369097"/>
    <s v="816001182-7"/>
    <s v="AUDIFARMA S.A."/>
    <s v="2008-272"/>
    <m/>
    <x v="1"/>
    <s v="G408"/>
    <s v="OTRAS EPILEPSIAS"/>
    <s v="00227365-02-0N03AF01"/>
    <s v="TEGRETOL RETARD DE 40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65400"/>
    <n v="65400"/>
    <x v="1"/>
    <s v="UNICA"/>
    <n v="20"/>
    <d v="2014-07-07T00:00:00"/>
    <d v="2017-07-06T00:00:00"/>
  </r>
  <r>
    <n v="705886"/>
    <n v="705886"/>
    <n v="100551898"/>
    <n v="1"/>
    <s v="AMPARO SUAREZ DE GALVIS"/>
    <s v="CC"/>
    <n v="37792741"/>
    <d v="2013-08-01T00:00:00"/>
    <d v="2013-08-23T00:00:00"/>
    <d v="2014-02-04T00:00:00"/>
    <d v="2006-11-14T00:00:00"/>
    <s v="Acción de tutela del 14 de noviembre de 2006 por presentar apnea obstructiva del sueño para lo cual requiere de la utilización de CPAP. De otra parte, presenta hipertrigliceridemia severa, inflamacion de meniscos de ambas rodillas y osteoporosis severa, para lo cual requiere de ciprofibrato. Se concede la tutela y ordena el suministro del CPAP así como el tratamiento integral que requiera para la apnea obstructiva del sueño, hipertrigliceridemia severa y osteoporosis severa. De conformidad con la historia clínica, se establece que la paciente presenta una incontinencia urinaria, razón por la cual por parte del especialista tratante se prescribe el medicamento oxibutinina, no incluido dentro de las coberturas del POS."/>
    <n v="205"/>
    <n v="370601"/>
    <s v="816001182-7"/>
    <s v="AUDIFARMA S.A."/>
    <s v="2006-00115"/>
    <m/>
    <x v="1"/>
    <s v="E784"/>
    <s v="OTRA HIPERLIPIDEMIA"/>
    <s v="00038734-01-0R06AE07"/>
    <s v="ZYRTEC 10 MG TABLETAS"/>
    <n v="1601"/>
    <s v="El fallo de tutela no ordena lo recobrado"/>
    <s v="La tecnología en salud recobrada no se encuentra ordenada en el fallo de tutela"/>
    <s v="No se acepta glosa, se encuentra adjunto fallo de tutela 2006-00115 ,en donde el juez ordenó tratamiento integral y se anexó la respectiva justificación, en la que se evidencia cobertura de la actividad, procedimiento, insumo y/o medicamento NO POS suministrado al paciente y recobrado con la presente factura."/>
    <n v="150250"/>
    <n v="150250"/>
    <x v="1"/>
    <s v="UNICA"/>
    <n v="20"/>
    <d v="2014-07-07T00:00:00"/>
    <d v="2017-07-06T00:00:00"/>
  </r>
  <r>
    <n v="705929"/>
    <n v="705929"/>
    <n v="100551939"/>
    <n v="1"/>
    <s v="MARIA DEL CARMEN ROMERO DE MEDINA"/>
    <s v="CC"/>
    <n v="20211547"/>
    <d v="2013-08-08T00:00:00"/>
    <d v="2013-08-23T00:00:00"/>
    <d v="2014-02-04T00:00:00"/>
    <d v="2007-05-08T00:00:00"/>
    <s v="Paciente con dos fallos de tutela: 1. Acción de tutela del 8 de mayo de 2007 para la cobertura del medicamento Donepecilo para la enfermedad mental que presenta, el cual no fuera autorizado por la EPS al no encontrarse dentro de las coberturas del plan obligatorio de salud. Se concede la tutela que ordena el suministro del medicamento Donecepilo y el tratamiento integral que requiera para recobrar su buen estado de salud y demás exámenes, medicamentos o terapias que como consecuencia de su enfermedad llegare a necesitar, estén o no incluidos en el POS. 2. Acción de tutela del 18 de diciembre de 2008 por presentar trastorno depresivo, razón por la cual requiere de tratamiento farmacológico con Mirtazapina, el cual no se encuentra incluido dentro de las coberturas del POS, y por parte del comité técnico científico no fue aprobado, razón por la cual fuera negado por la EPS. Se concede la acción de tutela que ordena el suministro del medicamento Mirtazapina a fin de tratar la patología depresión. De conformidad con la historia clínica, se establece que el paciente presenta un trastorno afectivo bipolar en fase depresiva, razón por la cual por parte del especialista en psiquiatría tratante prescribe el medicamento quetiapina, que se encuentra indicada en esta paciente quien presenta un trastorno depresivo severo de dificil manejo, medicamento no incluido dentro de las coberturas del POS, objeto del tratamiento integral ordenado por parte del fallo de tutela."/>
    <n v="205"/>
    <n v="372667"/>
    <s v="816001182-7"/>
    <s v="AUDIFARMA S.A."/>
    <s v="2007-532"/>
    <m/>
    <x v="1"/>
    <s v="F313"/>
    <s v="TRASTORNO AFECTIVO BIPOLAR- EPISODIO DEPRESIVO PRESENTE LEVE O MODERADO"/>
    <s v="00224715-01-0N05AH04"/>
    <s v="SEROQUEL 100 MG TABLETA RECUBIERTA."/>
    <n v="1601"/>
    <s v="El fallo de tutela no ordena lo recobrado"/>
    <s v="La tecnología en salud recobrada no se encuentra ordenada en el fallo de tutela"/>
    <s v="No se acepta glosa, se encuentra adjunto fallo de tutela 2007-532, en donde el juez ordenó tratamiento integral, en este se evidencia cobertura de la actividad, procedimiento, insumo y/o medicamento NO POS suministrado al paciente y recobrado con la presente factura."/>
    <n v="135540"/>
    <n v="135540"/>
    <x v="1"/>
    <s v="UNICA"/>
    <n v="20"/>
    <d v="2014-07-07T00:00:00"/>
    <d v="2017-07-06T00:00:00"/>
  </r>
  <r>
    <n v="705936"/>
    <n v="705936"/>
    <n v="100551946"/>
    <n v="1"/>
    <s v="CAMILA JULIETH ORTIZ BUITRAGO"/>
    <s v="TI"/>
    <n v="98081759995"/>
    <d v="2013-08-02T00:00:00"/>
    <d v="2013-08-23T00:00:00"/>
    <d v="2014-02-04T00:00:00"/>
    <d v="2007-12-11T00:00:00"/>
    <s v="Accion de tutela del 11 de diciembre de 2007 por la hipoxia cerebral y retardo mental psicomotor multiglobal severo que presenta y requiere de tratamiento integral de rehabilitación en ortopedia, terapias físicas, lenguaje y ocupacional, así como ferulas para posición funcional y Dennis Brown, las cuales no fueron autorizadas por encontrarse excluidas del POS. Se concede la tutela y ordena a Compensar EPS inicie las gestiones y procedimientos necesarios para que sea autorizado el tratamiento integral de rehabilitación en ortopedia, terapia física y del lenguaje, consultas especializadas, etc., insumos como ferulas para mano en posición funcional y ferulas de Denis Brown que requiera la paciente para el tratamiento de la enfermedad que dio origen al presente fallo de tutela, de conformidad con las prescripciones médicas y en las instituciones idóneas para la prestación del servicio de salud, de forma oportuna y eficaz, como es su obligación legal. Compensar EPS podrá repetir contra el Fosyga por los gastos en que incurra en virtud de esta providencia, por el suministro de las férulas para mano en posición funcional y férulas Denis Brown y del tratamiento integral, siempre que se traten de servicios a los cuales no se encuentra legalmente obligada, no corresponden a los porcentajes que deba asumir o no se encuentren en el POS."/>
    <n v="205"/>
    <n v="370974"/>
    <s v="816001182-7"/>
    <s v="AUDIFARMA S.A."/>
    <s v="2007-0548"/>
    <m/>
    <x v="1"/>
    <s v="G800"/>
    <s v="PARALISIS CEREBRAL ESPASTICA"/>
    <s v="00049176-01-0M03BX01"/>
    <s v="LIORESAL 10 MG COMPRIMIDO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86880"/>
    <n v="86880"/>
    <x v="1"/>
    <s v="UNICA"/>
    <n v="20"/>
    <d v="2014-07-07T00:00:00"/>
    <d v="2017-07-06T00:00:00"/>
  </r>
  <r>
    <n v="705985"/>
    <n v="705985"/>
    <n v="100551994"/>
    <n v="1"/>
    <s v="YINETH TATIANA LATORRE GAITAN"/>
    <s v="TI"/>
    <n v="1003527435"/>
    <d v="2013-07-23T00:00:00"/>
    <d v="2013-08-23T00:00:00"/>
    <d v="2014-02-04T00:00:00"/>
    <d v="2011-12-14T00:00:00"/>
    <s v="Paciente con tres fallos de Tutela: 1. Acción de Tutela del 17 de abril de 2007 por presentar hidrocefalia y vejiga neurogénica secundaria con cateterismos intermitentes para lo cual requiere del suministro de silla de ruedas, así como del suministro de PEDIASURE, acido nalidixico y Picosulfato sódico, además de cateterismos vesicales intermitentes y el suministro de solución salina, guantes estériles, gasas estériles, sonda vesical y pañales. Se concede la Tutela y ordena el suministro de la sonda vesical, cateterismo vesical intermitente, gasas, Pediasure, ácido nalidíxico y Picosulfato sódico, junto con la solución salina normal, guantes estériles y pañales. Así mismo, se brinde el tratamiento integral para las patologías que presenta, secuelas de mielomeningocele, vejiga neurogénica, valvula de derivación ventriculoperitoneal, infección recurrente de las vías urinarias, desnutrición proteicocalórica, estreñimiento crónico, atendiendo todos los medicamentos, tratamientos, procedimientos, cirugías, exámenes, insumos y demás servicios que requiera. 2. Acción de Tutela del 14 de diciembre de 2011 para la cobertura del transporte para asistir a los diferentes servicios médicos que requiere, así como la exoneración de copagos y cuotas moderadoras para las patologías que presenta, los cuales no fueron autorizados por no encontrarse expresamente ordenados por parte del primer fallo de Tutela. Se concede la Tutela y ordena suministrar la prestación del servicio de transporte (medicalizado) para que la paciente pueda acudir a las terapias, controles, y demás tratamientos integrales que se encuentren ordenados por el médico tratante, tendientes a la protección de la vida y la salud del paciente, así como que Compensar siga dando el tratamiento integral, con la exoneración de cuotas moderadoras y copagos respecto de la paciente. 3. Acción de Tutela del 30 de abril de 2012 para el suministro del servicio de enfermera domiciliaria, la cual fuera negada. Mediante impugnación del 15 de junio de 2012 se revoca la primera instancia y se ordena a la EPS suministre el servicio de enfermeria domiciliaria calificada por el tiempo y las condiciones que para el efecto establezca el médico tratante. Además, se ordena la práctica del tratamiento integral a la menor que demande el cuidado de sus enfermedades."/>
    <n v="205"/>
    <n v="367809"/>
    <s v="816001182-7"/>
    <s v="AUDIFARMA S.A."/>
    <s v="2011-00722"/>
    <m/>
    <x v="1"/>
    <s v="W069"/>
    <s v="CAIDA QUE IMPLICA CAMA LUGAR NO ESPECIFICADO"/>
    <s v="19924477-02-0A11AA03"/>
    <s v="Z- BEC ® GRANULADO"/>
    <n v="201"/>
    <s v="El fallo de tutela no se aporta o no contiene la informacion requerida"/>
    <s v="No aporta fallo y/o el mismo no se evidencia en historico."/>
    <s v="No se acepta glosa, se encuentra adjunto al recobro el fallo de tutela 2011-00722 del Juzgado tercero promiscuo municipal del 14/12/2011, según los requerimientos de la ley."/>
    <n v="56006"/>
    <n v="56006"/>
    <x v="1"/>
    <s v="UNICA"/>
    <n v="20"/>
    <d v="2014-07-07T00:00:00"/>
    <d v="2017-07-06T00:00:00"/>
  </r>
  <r>
    <n v="705987"/>
    <n v="705987"/>
    <n v="100551996"/>
    <n v="1"/>
    <s v="ANDRES HARVEY RAMOS ORTIZ"/>
    <s v="TI"/>
    <n v="96060102004"/>
    <d v="2013-07-27T00:00:00"/>
    <d v="2013-08-23T00:00:00"/>
    <d v="2014-02-04T00:00:00"/>
    <d v="2012-02-09T00:00:00"/>
    <s v="Acción de tutela del 9 de febrero de 2012 para la institucionalización para tratamiento psicológico y psiquiátrico del paciente ante sus episodios de agresividad que han llegado a ataques con cuchillo y requiere una institucion integral según recomendaciones por parte de psiquiatría, así como de la exoneración de copagos y cuotas moderadoras. Ha sido manejado en la Clínica La Paz con el diagnóstico de trastorno mental y de comportamiento secundario a retardo mental y epilepsia. Se concede la tutela que ordena autorice, realice, ejecute o lleve a cabo la institucionalización del paciente, por el tiempo que considere necesario su médico tratante, dada la patología, así como el suministro del tratamiento integral el cual incluye todos los medicamentos, procedimientos, exámenes, terapias, etc., y la atención de manera prioritaria e inmediata que el paciente necesite para garantizarle unas condiciones aceptables de vida que le permitan existir con dignidad y le ayuden a combatir los padecimientos de la enfermedad. Mediante impugnación del 9 de abril de 2012 se aclara el recobro ante el Fosyga frente a los servicios excluidos del POS. "/>
    <n v="205"/>
    <n v="370214"/>
    <s v="816001182-7"/>
    <s v="AUDIFARMA S.A."/>
    <s v="2012-0011"/>
    <m/>
    <x v="1"/>
    <s v="G402"/>
    <s v="EPILEPSIA Y SINDROMES EPILEPTICOS SINTOMATICOS RELACIONADOS CON LOCALIZACIONES (FOCALES) (PARCIALES) Y CON ATAQUES PARCIALES COMPLEJOS"/>
    <s v="19908545-01-0N03AF02"/>
    <s v="TRILEPTAL 600 MG COMPRIMIDO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70065"/>
    <n v="70065"/>
    <x v="1"/>
    <s v="UNICA"/>
    <n v="20"/>
    <d v="2014-07-07T00:00:00"/>
    <d v="2017-07-06T00:00:00"/>
  </r>
  <r>
    <n v="705990"/>
    <n v="705990"/>
    <n v="100551999"/>
    <n v="1"/>
    <s v="LINNA SALOME VEGA GARZON"/>
    <s v="TI"/>
    <n v="1000156264"/>
    <d v="2013-07-16T00:00:00"/>
    <d v="2013-08-23T00:00:00"/>
    <d v="2014-02-04T00:00:00"/>
    <d v="2005-04-26T00:00:00"/>
    <s v="Accion de tutela interpuesta el 26 de abril de 2005 por presentar una neumonia para lo cual requiere de hospitalización en unidad de cuidados intensivos, tratamiento correspondiente a una enfermedad catastrófica, que se encuentra sometida a períodos mínimos de cotización en el Sistema de Seguridad Social en Salud, los cuales no cumple la paciente en su totalidad, ya que solamente tiene una cobertura del 57%. Se concede la tutela y ordena &quot;... continuar la prestación de los tratamientos medicos que requiera...&quot;. Se impugna el fallo para que se brinde el tratamiento integral especialmente en el Instituto de ortopedia infantil Roosevelt. De conformidad con la historia clínica, se establece que la paciente presenta un antecedente patológico de una neumonía que requirió de hospitalización en unidad de cuidados intensivos, y actualmente presenta una desnutrición crónica, con antedecente de una neumonia, patologia que eleva las necesidades de nutrientes y energía, especialmente por los largos periodos de hospitalizacion, y que en esta paciente al encontrarse desnutrida con un consumo de alimentos reducido debido a disminución del apetito o incapacidad para comer con un índice de masa corporal de 16.1, se encuentra indicado el tratamiento farmacológico con el suplemento nutricional en marca comercial PEDIASURE, que complementa las necesidades nutricionales, el cual se encuentra registrado bajo el INVIMA como medicamento 2006M-003161, suplemento contemplado en las coberturas del fallo de tutela."/>
    <n v="205"/>
    <n v="365569"/>
    <s v="816001182-7"/>
    <s v="AUDIFARMA S.A."/>
    <s v="2005-0459"/>
    <m/>
    <x v="1"/>
    <s v="J180"/>
    <s v="BRONCONEUMONIA- NO ESPECIFICADA"/>
    <s v="19931241-01-0R03AK03"/>
    <s v="BERODUAL® HFA"/>
    <n v="1902"/>
    <s v="La orden o formula medica no evidencia la prescripcion "/>
    <s v="Orden o formula sin nombre o firma del prescriptor con su respectivo número de registro profesional"/>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55754"/>
    <n v="55754"/>
    <x v="1"/>
    <s v="UNICA"/>
    <n v="20"/>
    <d v="2014-07-07T00:00:00"/>
    <d v="2017-07-06T00:00:00"/>
  </r>
  <r>
    <n v="706051"/>
    <n v="706051"/>
    <n v="100550697"/>
    <n v="1"/>
    <s v="MARIA LEONOR PULIDO"/>
    <s v="CC"/>
    <n v="20184712"/>
    <d v="2013-09-09T00:00:00"/>
    <d v="2013-10-18T00:00:00"/>
    <d v="2014-02-04T00:00:00"/>
    <m/>
    <m/>
    <s v="MACB"/>
    <n v="205702"/>
    <s v="816001182-7"/>
    <s v="AUDIFARMA S.A."/>
    <s v="2191-340"/>
    <d v="2013-09-06T00:00:00"/>
    <x v="0"/>
    <s v="J338"/>
    <s v="OTROS POLIPOS DE LOS SENOS PARANASALES"/>
    <s v="19986156-01-0R01AD08"/>
    <s v="AVAMYS® SPRAY NASAL"/>
    <n v="1904"/>
    <s v="La orden o formula medica no evidencia la prescripcion "/>
    <s v="No aporta orden y/o formula medica"/>
    <s v="No se acepta glosa. Se adjunta la fórmula medica correspondiente al medicamento AVAMYS® SPRAY NASAL para la fecha prestacion del servicio 09/09/2013 este documento cuenta con el nombre del paciente, documento, nombre y registro medico del profesional."/>
    <n v="25094"/>
    <n v="25094"/>
    <x v="1"/>
    <s v="UNICA"/>
    <n v="20"/>
    <d v="2014-07-07T00:00:00"/>
    <d v="2017-07-06T00:00:00"/>
  </r>
  <r>
    <n v="706053"/>
    <n v="706053"/>
    <n v="100550699"/>
    <n v="1"/>
    <s v="MARIA ANTONIA MOGOLLON MORALES"/>
    <s v="CC"/>
    <n v="35415168"/>
    <d v="2013-09-21T00:00:00"/>
    <d v="2013-10-18T00:00:00"/>
    <d v="2014-02-04T00:00:00"/>
    <m/>
    <m/>
    <s v="MACB"/>
    <n v="204899"/>
    <s v="816001182-7"/>
    <s v="AUDIFARMA S.A."/>
    <s v="2147-289"/>
    <d v="2013-07-15T00:00:00"/>
    <x v="0"/>
    <s v="G35X"/>
    <s v="ESCLEROSIS MULTIPLE"/>
    <s v="19968570-04-0N06BA07"/>
    <s v="VIGIA 100 MG"/>
    <n v="1902"/>
    <s v="La orden o formula medica no evidencia la prescripcion "/>
    <s v="Orden o formula sin nombre o firma del prescriptor con su respectivo número de registro profesional"/>
    <s v="No se acepta glosa. Se adjunta la fórmula medica correspondiente al medicamento VIGIA 100 MG para la fecha prestacion del servicio 21/09/2013, este documento cuenta con el nombre del paciente, documento, nombre y registro medico del profesional."/>
    <n v="26520"/>
    <n v="26520"/>
    <x v="1"/>
    <s v="UNICA"/>
    <n v="20"/>
    <d v="2014-07-07T00:00:00"/>
    <d v="2017-07-06T00:00:00"/>
  </r>
  <r>
    <n v="706075"/>
    <n v="706075"/>
    <n v="100550720"/>
    <n v="1"/>
    <s v="DANIEL CLOTARIO PERILLA CASTRO"/>
    <s v="CC"/>
    <n v="19059720"/>
    <d v="2013-09-10T00:00:00"/>
    <d v="2013-10-18T00:00:00"/>
    <d v="2014-02-04T00:00:00"/>
    <m/>
    <m/>
    <s v="MACB"/>
    <n v="205699"/>
    <s v="816001182-7"/>
    <s v="AUDIFARMA S.A."/>
    <s v="2167-236"/>
    <d v="2013-08-09T00:00:00"/>
    <x v="0"/>
    <s v="R520"/>
    <s v="DOLOR AGUDO"/>
    <s v="20015002-04-0N03AX16"/>
    <s v="MARTESIA® 150 MG"/>
    <n v="1904"/>
    <s v="La orden o formula medica no evidencia la prescripcion "/>
    <s v="No aporta orden y/o formula medica"/>
    <s v="No se acepta glosa. Se adjunta la fórmula medica correspondiente al medicamento MARTESIA® 150 MG para la fecha prestacion del servicio 10/09/2013 este documento cuenta con el nombre del paciente, documento, nombre y registro medico del profesional."/>
    <n v="29652"/>
    <n v="29652"/>
    <x v="1"/>
    <s v="UNICA"/>
    <n v="20"/>
    <d v="2014-07-07T00:00:00"/>
    <d v="2017-07-06T00:00:00"/>
  </r>
  <r>
    <n v="706087"/>
    <n v="706087"/>
    <n v="100550731"/>
    <n v="1"/>
    <s v="ISABEL VILLARRAGA DE GARCIA"/>
    <s v="CC"/>
    <n v="20498687"/>
    <d v="2013-09-07T00:00:00"/>
    <d v="2013-10-18T00:00:00"/>
    <d v="2014-02-04T00:00:00"/>
    <m/>
    <m/>
    <s v="MACB"/>
    <n v="205577"/>
    <s v="816001182-7"/>
    <s v="AUDIFARMA S.A."/>
    <s v="2137-970"/>
    <d v="2013-07-02T00:00:00"/>
    <x v="0"/>
    <s v="H048"/>
    <s v="OTROS TRASTORNOS ESPECIFICADOS DEL APARATO LAGRIMAL"/>
    <s v="19937946-01-0S01ED51"/>
    <s v="DORZOPT®"/>
    <n v="1904"/>
    <s v="La orden o formula medica no evidencia la prescripcion "/>
    <s v="No aporta orden y/o formula medica"/>
    <s v="No se acepta glosa. Se adjunta la fórmula medica correspondiente al medicamento DORZOPT® para la fecha prestacion del servicio 07/09/2013 este documento cuenta con el nombre del paciente, documento, nombre y registro medico del profesional."/>
    <n v="31372"/>
    <n v="31372"/>
    <x v="1"/>
    <s v="UNICA"/>
    <n v="20"/>
    <d v="2014-07-07T00:00:00"/>
    <d v="2017-07-06T00:00:00"/>
  </r>
  <r>
    <n v="706113"/>
    <n v="706113"/>
    <n v="100550757"/>
    <n v="1"/>
    <s v="ELVIA COLMENARES DE MARINO"/>
    <s v="CC"/>
    <n v="20054242"/>
    <d v="2013-09-06T00:00:00"/>
    <d v="2013-10-18T00:00:00"/>
    <d v="2014-02-04T00:00:00"/>
    <m/>
    <m/>
    <s v="MACB"/>
    <n v="205559"/>
    <s v="816001182-7"/>
    <s v="AUDIFARMA S.A."/>
    <s v="2133-126"/>
    <d v="2013-06-26T00:00:00"/>
    <x v="0"/>
    <s v="H409"/>
    <s v="GLAUCOMA- NO ESPECIFICADO"/>
    <s v="19933626-02-0V08AA05"/>
    <s v="ACRYLARM GEL OFTALMICO ESTERIL"/>
    <n v="1904"/>
    <s v="La orden o formula medica no evidencia la prescripcion "/>
    <s v="No aporta orden y/o formula medica"/>
    <s v="No se acepta glosa. Se adjunta la fórmula medica correspondiente al medicamento ACRYLARM GEL OFTALMICO ESTERIL para la fecha prestacion del servicio 06/09/2013 este documento cuenta con el nombre del paciente, documento, nombre y registro medico del profesional."/>
    <n v="22852"/>
    <n v="22852"/>
    <x v="1"/>
    <s v="UNICA"/>
    <n v="20"/>
    <d v="2014-07-07T00:00:00"/>
    <d v="2017-07-06T00:00:00"/>
  </r>
  <r>
    <n v="706198"/>
    <n v="706198"/>
    <n v="100550841"/>
    <n v="1"/>
    <s v="LUZ STELLA VELANDIA DE MATEUS"/>
    <s v="CC"/>
    <n v="41438769"/>
    <d v="2009-02-12T00:00:00"/>
    <d v="2013-10-18T00:00:00"/>
    <d v="2014-02-04T00:00:00"/>
    <m/>
    <m/>
    <s v="MACB"/>
    <n v="205650"/>
    <s v="816001182-7"/>
    <s v="AUDIFARMA S.A."/>
    <s v="2071-141"/>
    <d v="2013-04-05T00:00:00"/>
    <x v="0"/>
    <s v="M350"/>
    <s v="SINDROME SECO (SJOGREN)"/>
    <s v="19937957-03-0S01GX09"/>
    <s v="SYSTANE GOTAS LUBRICANTES OCULARE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45252"/>
    <n v="45252"/>
    <x v="1"/>
    <s v="UNICA"/>
    <n v="20"/>
    <d v="2014-07-07T00:00:00"/>
    <d v="2017-07-06T00:00:00"/>
  </r>
  <r>
    <n v="706217"/>
    <n v="706217"/>
    <n v="100550859"/>
    <n v="1"/>
    <s v="RENATO ALEJANDRO MUNOZ RODRIGUEZ"/>
    <s v="CC"/>
    <n v="19234993"/>
    <d v="2013-04-27T00:00:00"/>
    <d v="2013-05-24T00:00:00"/>
    <d v="2014-02-04T00:00:00"/>
    <m/>
    <m/>
    <s v="INV"/>
    <n v="208180"/>
    <s v="816001182-7"/>
    <s v="AUDIFARMA S.A."/>
    <s v="2037-323"/>
    <d v="2013-02-20T00:00:00"/>
    <x v="0"/>
    <s v="I251"/>
    <s v="ENFERMEDAD ATEROSCLEROTICA DEL CORAZON"/>
    <s v="19991863-09-0C10AA07"/>
    <s v="ROSUVASTATINA 10 MG"/>
    <n v="1904"/>
    <s v="La orden o formula medica no evidencia la prescripcion "/>
    <s v="No aporta orden y/o formula medica"/>
    <s v="No se acepta glosa. Se adjunta la fórmula medica correspondiente al medicamento ROSUVASTATINA 10 MG para la fecha prestacion del servicio 27/04/2013 este documento cuenta con el nombre del paciente, documento, nombre y registro medico del profesional."/>
    <n v="45600"/>
    <n v="45600"/>
    <x v="1"/>
    <s v="UNICA"/>
    <n v="20"/>
    <d v="2014-07-07T00:00:00"/>
    <d v="2017-07-06T00:00:00"/>
  </r>
  <r>
    <n v="706218"/>
    <n v="706218"/>
    <n v="100550860"/>
    <n v="1"/>
    <s v="FERNANDO SANCHEZ BORRERO"/>
    <s v="CC"/>
    <n v="17070226"/>
    <d v="2013-04-29T00:00:00"/>
    <d v="2013-05-24T00:00:00"/>
    <d v="2014-02-04T00:00:00"/>
    <m/>
    <m/>
    <s v="INV"/>
    <n v="208256"/>
    <s v="816001182-7"/>
    <s v="AUDIFARMA S.A."/>
    <s v="2089-2"/>
    <d v="2013-04-26T00:00:00"/>
    <x v="0"/>
    <s v="G618"/>
    <s v="OTRAS POLINEUROPATIAS INFLAMATORIAS"/>
    <s v="19996191-03-0N03AX12"/>
    <s v="GABAPENTINA 400 MG CAPSULAS"/>
    <n v="1904"/>
    <s v="La orden o formula medica no evidencia la prescripcion "/>
    <s v="No aporta orden y/o formula medica"/>
    <s v="No se acepta glosa. Se adjunta la fórmula medica correspondiente al medicamento GABAPENTINA 400 MG CAPSULAS para la fecha prestacion del servicio 24/04/2013 este documento cuenta con el nombre del paciente, documento, nombre y registro medico del profesional."/>
    <n v="20040"/>
    <n v="20040"/>
    <x v="1"/>
    <s v="UNICA"/>
    <n v="20"/>
    <d v="2014-07-07T00:00:00"/>
    <d v="2017-07-06T00:00:00"/>
  </r>
  <r>
    <n v="706222"/>
    <n v="706222"/>
    <n v="100550864"/>
    <n v="1"/>
    <s v="JAIME ORLANDO ABELLA ZARATE"/>
    <s v="CC"/>
    <n v="22189"/>
    <d v="2013-05-17T00:00:00"/>
    <d v="2013-05-24T00:00:00"/>
    <d v="2014-02-04T00:00:00"/>
    <m/>
    <m/>
    <s v="MACB"/>
    <n v="181691"/>
    <s v="816001182-7"/>
    <s v="AUDIFARMA S.A."/>
    <s v="2079-211"/>
    <d v="2013-04-15T00:00:00"/>
    <x v="0"/>
    <s v="I420"/>
    <s v="CARDIOMIOPATIA DILATADA"/>
    <s v="20001293-08-0C07AB02"/>
    <s v="PREZOC 50 M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1588"/>
    <n v="21588"/>
    <x v="1"/>
    <s v="UNICA"/>
    <n v="20"/>
    <d v="2014-07-07T00:00:00"/>
    <d v="2017-07-06T00:00:00"/>
  </r>
  <r>
    <n v="706279"/>
    <n v="706279"/>
    <n v="100550075"/>
    <n v="1"/>
    <s v="ANATILDE LIZARAZO DE GUERRERO"/>
    <s v="CC"/>
    <n v="21010856"/>
    <d v="2013-03-11T00:00:00"/>
    <d v="2013-03-21T00:00:00"/>
    <d v="2014-02-04T00:00:00"/>
    <m/>
    <m/>
    <n v="205"/>
    <n v="332958"/>
    <s v="816001182-7"/>
    <s v="AUDIFARMA S.A."/>
    <s v="1985-74"/>
    <d v="2012-12-19T00:00:00"/>
    <x v="0"/>
    <s v="M751"/>
    <s v="SINDROME DE MANGUITO ROTATORIO"/>
    <s v="20016558-03-0N03AX16"/>
    <s v="PREGABALINA 75 MG CAPSULAS"/>
    <n v="1904"/>
    <s v="La orden o formula medica no evidencia la prescripcion "/>
    <s v="No aporta orden y/o formula medica"/>
    <s v="No se acepta glosa. Se adjunta la fórmula medica correspondiente al medicamento PREGABALINA 75 MG CAPSULAS para la fecha prestacion del servicio 11/03/2013 este documento cuenta con el nombre del paciente, documento, nombre y registro medico del profesional."/>
    <n v="37212"/>
    <n v="37212"/>
    <x v="1"/>
    <s v="UNICA"/>
    <n v="20"/>
    <d v="2014-07-07T00:00:00"/>
    <d v="2017-07-06T00:00:00"/>
  </r>
  <r>
    <n v="706371"/>
    <n v="706371"/>
    <n v="100550166"/>
    <n v="1"/>
    <s v="BLANCA CECILIA CARDENAS MORENO"/>
    <s v="CC"/>
    <n v="51628987"/>
    <d v="2013-03-21T00:00:00"/>
    <d v="2013-03-22T00:00:00"/>
    <d v="2014-02-04T00:00:00"/>
    <m/>
    <m/>
    <n v="205"/>
    <n v="334381"/>
    <s v="816001182-7"/>
    <s v="AUDIFARMA S.A."/>
    <s v="2057-33"/>
    <d v="2013-03-15T00:00:00"/>
    <x v="0"/>
    <s v="I828"/>
    <s v="EMBOLIA Y TROMBOSIS DE OTRAS VENAS ESPECIFICADAS"/>
    <s v="20038518-04-0N02BE71"/>
    <s v="ACETAMINOFEN 500 MG + CODEINA FOSFATO 8 MG TABLETAS"/>
    <n v="1904"/>
    <s v="La orden o formula medica no evidencia la prescripcion "/>
    <s v="No aporta orden y/o formula medica"/>
    <s v="No se acepta glosa. Se adjunta la fórmula medica correspondiente al medicamento ACETAMINOFEN 500 MG + CODEINA FOSFATO 8 MG TABLETAS para la fecha prestacion del servicio 21/03/2013, este documento cuenta con el nombre del paciente, documento, nombre y registro medico del profesional."/>
    <n v="23250"/>
    <n v="23250"/>
    <x v="1"/>
    <s v="UNICA"/>
    <n v="20"/>
    <d v="2014-07-07T00:00:00"/>
    <d v="2017-07-06T00:00:00"/>
  </r>
  <r>
    <n v="706442"/>
    <n v="706442"/>
    <n v="100550237"/>
    <n v="1"/>
    <s v="HILDA CHAPARRO DE ACOSTA"/>
    <s v="CC"/>
    <n v="20259932"/>
    <d v="2013-03-12T00:00:00"/>
    <d v="2013-03-22T00:00:00"/>
    <d v="2014-02-04T00:00:00"/>
    <m/>
    <m/>
    <n v="205"/>
    <n v="332636"/>
    <s v="816001182-7"/>
    <s v="AUDIFARMA S.A."/>
    <s v="2053-486"/>
    <d v="2013-03-11T00:00:00"/>
    <x v="0"/>
    <s v="M350"/>
    <s v="SINDROME SECO (SJOGREN)"/>
    <s v="20001982-02-0S01KA51"/>
    <s v="HUMYLUB OFTENO"/>
    <n v="1904"/>
    <s v="La orden o formula medica no evidencia la prescripcion "/>
    <s v="No aporta orden y/o formula medica"/>
    <s v="No se acepta glosa. Se adjunta la fórmula medica correspondiente al medicamento HUMYLUB OFTENO para la fecha prestacion del servicio 12/03/2013 este documento cuenta con el nombre del paciente, documento, nombre y registro medico del profesional."/>
    <n v="49116"/>
    <n v="49116"/>
    <x v="1"/>
    <s v="UNICA"/>
    <n v="20"/>
    <d v="2014-07-07T00:00:00"/>
    <d v="2017-07-06T00:00:00"/>
  </r>
  <r>
    <n v="706454"/>
    <n v="706454"/>
    <n v="100550249"/>
    <n v="1"/>
    <s v="CRISTOBALINA HERRERA "/>
    <s v="CC"/>
    <n v="28597551"/>
    <d v="2013-03-12T00:00:00"/>
    <d v="2013-03-22T00:00:00"/>
    <d v="2014-02-04T00:00:00"/>
    <m/>
    <m/>
    <n v="205"/>
    <n v="332565"/>
    <s v="816001182-7"/>
    <s v="AUDIFARMA S.A."/>
    <s v="2053-452"/>
    <d v="2013-03-11T00:00:00"/>
    <x v="0"/>
    <s v="H488"/>
    <s v="OTROS TRASTORNOS DEL NERVIO OPTICO Y DE LAS VIAS OPTICAS EN ENFERMEDADES CLASIFICADAS EN OTRA PARTE"/>
    <s v="19937946-01-0S01ED51"/>
    <s v="DORZOPT®"/>
    <n v="1904"/>
    <s v="La orden o formula medica no evidencia la prescripcion "/>
    <s v="No aporta orden y/o formula medica"/>
    <s v="No se acepta glosa. Se adjunta la fórmula medica correspondiente al medicamento DORZOPT® para la fecha prestacion del servicio 12/03/2013 este documento cuenta con el nombre del paciente, documento, nombre y registro medico del profesional."/>
    <n v="27176"/>
    <n v="27176"/>
    <x v="1"/>
    <s v="UNICA"/>
    <n v="20"/>
    <d v="2014-07-07T00:00:00"/>
    <d v="2017-07-06T00:00:00"/>
  </r>
  <r>
    <n v="706534"/>
    <n v="706534"/>
    <n v="100550329"/>
    <n v="1"/>
    <s v="BLANCA MARINA LEON DE MORA"/>
    <s v="CC"/>
    <n v="20542305"/>
    <d v="2013-03-11T00:00:00"/>
    <d v="2013-03-21T00:00:00"/>
    <d v="2014-02-04T00:00:00"/>
    <m/>
    <m/>
    <n v="205"/>
    <n v="332222"/>
    <s v="816001182-7"/>
    <s v="AUDIFARMA S.A."/>
    <s v="2049-282"/>
    <d v="2013-03-06T00:00:00"/>
    <x v="0"/>
    <s v="F03X"/>
    <s v="DEMENCIA - NO ESPECIFICADA"/>
    <s v="19999487-02-0N06DX01"/>
    <s v="AKATINOL® 20 MG TABLETAS RECUBIERTAS"/>
    <n v="1904"/>
    <s v="La orden o formula medica no evidencia la prescripcion "/>
    <s v="No aporta orden y/o formula medica"/>
    <s v="No se acepta glosa. Se adjunta la fórmula medica correspondiente al medicamento AKATINOL® 20 MG TABLETAS RECUBIERTAS para la fecha prestacion del servicio 11/03/2013 este documento cuenta con el nombre del paciente, documento, nombre y registro medico del profesional."/>
    <n v="23044"/>
    <n v="23044"/>
    <x v="1"/>
    <s v="UNICA"/>
    <n v="20"/>
    <d v="2014-07-07T00:00:00"/>
    <d v="2017-07-06T00:00:00"/>
  </r>
  <r>
    <n v="706559"/>
    <n v="706559"/>
    <n v="100550354"/>
    <n v="1"/>
    <s v="AURA ISABEL BARRAGAN DE COSSIO"/>
    <s v="CC"/>
    <n v="41505197"/>
    <d v="2013-03-11T00:00:00"/>
    <d v="2013-03-22T00:00:00"/>
    <d v="2014-02-04T00:00:00"/>
    <m/>
    <m/>
    <n v="205"/>
    <n v="332591"/>
    <s v="816001182-7"/>
    <s v="AUDIFARMA S.A."/>
    <s v="2049-256"/>
    <d v="2013-03-06T00:00:00"/>
    <x v="0"/>
    <s v="I255"/>
    <s v="CARDIOMIOPATIA ISQUEMICA"/>
    <s v="20047923-07-0C10AA07"/>
    <s v="ROSUVASTATINA 10 MG"/>
    <n v="1904"/>
    <s v="La orden o formula medica no evidencia la prescripcion "/>
    <s v="No aporta orden y/o formula medica"/>
    <s v="No se acepta glosa. Se adjunta la fórmula medica correspondiente al medicamento ROSUVASTATINA 10 MG para la fecha prestacion del servicio 11/03/2013, este documento cuenta con el nombre del paciente, documento, nombre y registro medico del profesional."/>
    <n v="29520"/>
    <n v="29520"/>
    <x v="1"/>
    <s v="UNICA"/>
    <n v="20"/>
    <d v="2014-07-07T00:00:00"/>
    <d v="2017-07-06T00:00:00"/>
  </r>
  <r>
    <n v="706570"/>
    <n v="706570"/>
    <n v="100550365"/>
    <n v="1"/>
    <s v="MARIA LUISA CAMACHO DE RODRIGUEZ"/>
    <s v="CC"/>
    <n v="20214345"/>
    <d v="2013-02-22T00:00:00"/>
    <d v="2013-03-18T00:00:00"/>
    <d v="2014-02-04T00:00:00"/>
    <m/>
    <m/>
    <s v="MAC"/>
    <n v="1034822"/>
    <s v="816001182-7"/>
    <s v="AUDIFARMA S.A."/>
    <s v="1991-126"/>
    <d v="2012-12-26T00:00:00"/>
    <x v="0"/>
    <s v="E109"/>
    <s v="DIABETES MELLITUS INSULINODEPENDIENTE SIN MENCION DE COMPLICACION"/>
    <s v="19988550-04-0A10BH02"/>
    <s v="GALVUS 50 MG COMPRIMIDOS"/>
    <n v="1904"/>
    <s v="La orden o formula medica no evidencia la prescripcion "/>
    <s v="No aporta orden y/o formula medica"/>
    <s v="No se acepta glosa. Se adjunta la fórmula medica correspondiente al medicamento GALVUS 50 MG COMPRIMIDOS para la fecha prestacion del servicio 22/02/2013, este documento cuenta con el nombre del paciente, documento, nombre y registro medico del profesional."/>
    <n v="37240"/>
    <n v="37240"/>
    <x v="1"/>
    <s v="UNICA"/>
    <n v="20"/>
    <d v="2014-07-07T00:00:00"/>
    <d v="2017-07-06T00:00:00"/>
  </r>
  <r>
    <n v="706589"/>
    <n v="706589"/>
    <n v="100550383"/>
    <n v="1"/>
    <s v="SONIA PATRICIADEL PILAR GUERRERO NUNEZ"/>
    <s v="CC"/>
    <n v="23495223"/>
    <d v="2013-03-18T00:00:00"/>
    <d v="2013-03-22T00:00:00"/>
    <d v="2014-02-04T00:00:00"/>
    <m/>
    <m/>
    <n v="205"/>
    <n v="334058"/>
    <s v="816001182-7"/>
    <s v="AUDIFARMA S.A."/>
    <s v="2057-17"/>
    <d v="2013-03-15T00:00:00"/>
    <x v="0"/>
    <s v="G479"/>
    <s v="TRASTORNO DEL SUENO- NO ESPECIFICADO"/>
    <s v="20015272-05-0N04BC05"/>
    <s v="MIRAPEX ® ER 0.375 MG"/>
    <n v="1904"/>
    <s v="La orden o formula medica no evidencia la prescripcion "/>
    <s v="No aporta orden y/o formula medica"/>
    <s v="No se acepta glosa. Se adjunta la fórmula medica correspondiente al medicamento MIRAPEX ® ER 0.375 MG para la fecha prestacion del servicio 18/03/2013 este documento cuenta con el nombre del paciente, documento, nombre y registro medico del profesional."/>
    <n v="47970"/>
    <n v="47970"/>
    <x v="1"/>
    <s v="UNICA"/>
    <n v="20"/>
    <d v="2014-07-07T00:00:00"/>
    <d v="2017-07-06T00:00:00"/>
  </r>
  <r>
    <n v="706597"/>
    <n v="706597"/>
    <n v="100550391"/>
    <n v="1"/>
    <s v="MARIA RUBIELA RIVERA PERDOMO"/>
    <s v="CC"/>
    <n v="26466669"/>
    <d v="2013-03-14T00:00:00"/>
    <d v="2013-03-21T00:00:00"/>
    <d v="2014-02-04T00:00:00"/>
    <m/>
    <m/>
    <n v="205"/>
    <n v="333201"/>
    <s v="816001182-7"/>
    <s v="AUDIFARMA S.A."/>
    <s v="2027-287"/>
    <d v="2013-02-08T00:00:00"/>
    <x v="0"/>
    <s v="H401"/>
    <s v="GLAUCOMA PRIMARIO DE ANGULO ABIERTO"/>
    <s v="20007664-02-0S01XA20"/>
    <s v="SYSTANE ULTRA ® SOLUCIÓN OFTÁLMICA"/>
    <n v="1904"/>
    <s v="La orden o formula medica no evidencia la prescripcion "/>
    <s v="No aporta orden y/o formula medica"/>
    <s v="No se acepta glosa. Se adjunta la fórmula medica correspondiente al medicamento SYSTANE ULTRA ® SOLUCIÓN OFTÁLMICA para la fecha prestacion del servicio 14/03/2013, este documento cuenta con el nombre del paciente, documento, nombre y registro medico del profesional."/>
    <n v="38358"/>
    <n v="38358"/>
    <x v="1"/>
    <s v="UNICA"/>
    <n v="20"/>
    <d v="2014-07-07T00:00:00"/>
    <d v="2017-07-06T00:00:00"/>
  </r>
  <r>
    <n v="706691"/>
    <n v="706691"/>
    <n v="100551428"/>
    <n v="1"/>
    <s v="MANUEL ENRIQUE RODRIGUEZ GARCIA"/>
    <s v="CC"/>
    <n v="80424610"/>
    <d v="2013-10-07T00:00:00"/>
    <d v="2013-10-25T00:00:00"/>
    <d v="2014-02-04T00:00:00"/>
    <m/>
    <m/>
    <s v="TUT"/>
    <n v="188125"/>
    <s v="816001182-7"/>
    <s v="AUDIFARMA S.A."/>
    <s v="2075-386"/>
    <d v="2013-04-10T00:00:00"/>
    <x v="0"/>
    <s v="H488"/>
    <s v="OTROS TRASTORNOS DEL NERVIO OPTICO Y DE LAS VIAS OPTICAS EN ENFERMEDADES CLASIFICADAS EN OTRA PARTE"/>
    <s v="19923968-04-0S01EE03"/>
    <s v="LUMIGAN ® SOLUCION OFTALMICA"/>
    <n v="1904"/>
    <s v="La orden o formula medica no evidencia la prescripcion "/>
    <s v="No aporta orden y/o formula medica"/>
    <s v="No se acepta glosa. Se adjunta la fórmula medica correspondiente al medicamento LUMIGAN ® SOLUCION OFTALMICA para la fecha prestacion del servicio 07/10/2013 este documento cuenta con el nombre del paciente, documento, nombre y registro medico del profesional."/>
    <n v="46571"/>
    <n v="46571"/>
    <x v="1"/>
    <s v="UNICA"/>
    <n v="20"/>
    <d v="2014-07-07T00:00:00"/>
    <d v="2017-07-06T00:00:00"/>
  </r>
  <r>
    <n v="706701"/>
    <n v="706701"/>
    <n v="100551437"/>
    <n v="1"/>
    <s v="LUZ NELLY RAMIREZ BUITRAGO"/>
    <s v="CC"/>
    <n v="51672301"/>
    <d v="2013-10-07T00:00:00"/>
    <d v="2013-10-25T00:00:00"/>
    <d v="2014-02-04T00:00:00"/>
    <m/>
    <m/>
    <s v="TUT"/>
    <n v="188086"/>
    <s v="816001182-7"/>
    <s v="AUDIFARMA S.A."/>
    <s v="2189-112"/>
    <d v="2013-09-04T00:00:00"/>
    <x v="0"/>
    <s v="M150"/>
    <s v="(OSTEO)ARTROSIS PRIMARIA GENERALIZADA"/>
    <s v="20036548-03-0N03AX16"/>
    <s v="PREGABALINA 300 MG"/>
    <n v="1904"/>
    <s v="La orden o formula medica no evidencia la prescripcion "/>
    <s v="No aporta orden y/o formula medica"/>
    <s v="No se acepta glosa. Se adjunta la fórmula medica correspondiente al medicamento PREGABALINA 300 MG para la fecha prestacion del servicio 07/10/2013 este documento cuenta con el nombre del paciente, documento, nombre y registro medico del profesional."/>
    <n v="34184"/>
    <n v="34184"/>
    <x v="1"/>
    <s v="UNICA"/>
    <n v="20"/>
    <d v="2014-07-07T00:00:00"/>
    <d v="2017-07-06T00:00:00"/>
  </r>
  <r>
    <n v="706720"/>
    <n v="706720"/>
    <n v="100551455"/>
    <n v="1"/>
    <s v="GERMAN ALFREDO REINOSO LOPEZ"/>
    <s v="CC"/>
    <n v="19161608"/>
    <d v="2013-10-17T00:00:00"/>
    <d v="2013-10-25T00:00:00"/>
    <d v="2014-02-04T00:00:00"/>
    <m/>
    <m/>
    <s v="TUT"/>
    <n v="187731"/>
    <s v="816001182-7"/>
    <s v="AUDIFARMA S.A."/>
    <s v="2185-260"/>
    <d v="2013-08-30T00:00:00"/>
    <x v="0"/>
    <s v="I10X"/>
    <s v="HIPERTENSION ESENCIAL (PRIMARIA)"/>
    <s v="19987556-08-0C04AX99"/>
    <s v="CILOSTAZOL 100 MG TABLETAS"/>
    <n v="1904"/>
    <s v="La orden o formula medica no evidencia la prescripcion "/>
    <s v="No aporta orden y/o formula medica"/>
    <s v="No se acepta glosa. Se adjunta la fórmula medica correspondiente al medicamento CILOSTAZOL 100 MG TABLETAS para la fecha prestacion del servicio 17/10/2013 este documento cuenta con el nombre del paciente, documento, nombre y registro medico del profesional."/>
    <n v="35400"/>
    <n v="35400"/>
    <x v="1"/>
    <s v="UNICA"/>
    <n v="20"/>
    <d v="2014-07-07T00:00:00"/>
    <d v="2017-07-06T00:00:00"/>
  </r>
  <r>
    <n v="706728"/>
    <n v="706728"/>
    <n v="100551463"/>
    <n v="1"/>
    <s v="SONIA CONSUELO RODRIGUEZ SIERRA"/>
    <s v="CC"/>
    <n v="39690954"/>
    <d v="2013-10-08T00:00:00"/>
    <d v="2013-10-25T00:00:00"/>
    <d v="2014-02-04T00:00:00"/>
    <m/>
    <m/>
    <s v="TUT"/>
    <n v="188156"/>
    <s v="816001182-7"/>
    <s v="AUDIFARMA S.A."/>
    <s v="2081-355"/>
    <d v="2013-04-17T00:00:00"/>
    <x v="0"/>
    <s v="M150"/>
    <s v="(OSTEO)ARTROSIS PRIMARIA GENERALIZADA"/>
    <s v="20016558-03-0N03AX16"/>
    <s v="PREGABALINA 75 MG CAPSULA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36788"/>
    <n v="36788"/>
    <x v="1"/>
    <s v="UNICA"/>
    <n v="20"/>
    <d v="2014-07-07T00:00:00"/>
    <d v="2017-07-06T00:00:00"/>
  </r>
  <r>
    <n v="706752"/>
    <n v="706752"/>
    <n v="100551487"/>
    <n v="1"/>
    <s v="BLANCA HELENA PINEDA DE MORA"/>
    <s v="CC"/>
    <n v="20007282"/>
    <d v="2013-10-09T00:00:00"/>
    <d v="2013-10-25T00:00:00"/>
    <d v="2014-02-04T00:00:00"/>
    <m/>
    <m/>
    <s v="TUT"/>
    <n v="188597"/>
    <s v="816001182-7"/>
    <s v="AUDIFARMA S.A."/>
    <s v="2213-323"/>
    <d v="2013-10-02T00:00:00"/>
    <x v="0"/>
    <s v="R521"/>
    <s v="DOLOR CRONICO INTRATABLE"/>
    <s v="20016558-03-0N03AX16"/>
    <s v="PREGABALINA 75 MG CAPSULA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9988"/>
    <n v="29988"/>
    <x v="1"/>
    <s v="UNICA"/>
    <n v="20"/>
    <d v="2014-07-07T00:00:00"/>
    <d v="2017-07-06T00:00:00"/>
  </r>
  <r>
    <n v="719647"/>
    <n v="719647"/>
    <n v="101363677"/>
    <n v="1"/>
    <s v="RAMIRO EFREN MATIZ MATIZ"/>
    <s v="CC"/>
    <n v="80009104"/>
    <d v="2013-09-13T00:00:00"/>
    <d v="2013-10-18T00:00:00"/>
    <d v="2014-03-12T00:00:00"/>
    <d v="2008-10-15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n v="205"/>
    <n v="386144"/>
    <s v="816001182-7"/>
    <s v="AUDIFARMA S.A."/>
    <s v="2009-159"/>
    <m/>
    <x v="1"/>
    <s v="S307"/>
    <s v="TRAUMATISMOS SUPERFICIALES MULTIPLES DEL ABDOMEN- DE LA REGION LUMBOSACRA Y DE LA PELVIS"/>
    <s v="19908056-01-0G04BD04"/>
    <s v="MUTUM CR 1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31580"/>
    <n v="2103737"/>
    <x v="2"/>
    <s v="UNICA"/>
    <n v="20"/>
    <d v="2014-07-18T00:00:00"/>
    <d v="2017-07-17T00:00:00"/>
  </r>
  <r>
    <m/>
    <n v="719647"/>
    <n v="101363677"/>
    <n v="2"/>
    <s v="RAMIRO EFREN MATIZ MATIZ"/>
    <s v="CC"/>
    <n v="80009104"/>
    <d v="2013-09-13T00:00:00"/>
    <d v="2013-10-18T00:00:00"/>
    <d v="2014-03-12T00:00:00"/>
    <d v="2008-10-15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n v="205"/>
    <n v="386144"/>
    <s v="816001182-7"/>
    <s v="AUDIFARMA S.A."/>
    <s v="2009-159"/>
    <m/>
    <x v="1"/>
    <s v="S307"/>
    <s v="TRAUMATISMOS SUPERFICIALES MULTIPLES DEL ABDOMEN- DE LA REGION LUMBOSACRA Y DE LA PELVIS"/>
    <s v="19982964-01-0B03AE02"/>
    <s v="HERREX FOL 1000 TABLETAS RECUBIER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37980"/>
    <m/>
    <x v="2"/>
    <s v="UNICA"/>
    <n v="20"/>
    <d v="2014-07-18T00:00:00"/>
    <d v="2017-07-17T00:00:00"/>
  </r>
  <r>
    <m/>
    <n v="719647"/>
    <n v="101363677"/>
    <n v="3"/>
    <s v="RAMIRO EFREN MATIZ MATIZ"/>
    <s v="CC"/>
    <n v="80009104"/>
    <d v="2013-09-13T00:00:00"/>
    <d v="2013-10-18T00:00:00"/>
    <d v="2014-03-12T00:00:00"/>
    <d v="2008-10-15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n v="205"/>
    <n v="386144"/>
    <s v="816001182-7"/>
    <s v="AUDIFARMA S.A."/>
    <s v="2009-159"/>
    <m/>
    <x v="1"/>
    <s v="S307"/>
    <s v="TRAUMATISMOS SUPERFICIALES MULTIPLES DEL ABDOMEN- DE LA REGION LUMBOSACRA Y DE LA PELVIS"/>
    <s v="19908273-01-0A03AA05"/>
    <s v="MUVETT"/>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05030"/>
    <m/>
    <x v="2"/>
    <s v="UNICA"/>
    <n v="20"/>
    <d v="2014-07-18T00:00:00"/>
    <d v="2017-07-17T00:00:00"/>
  </r>
  <r>
    <m/>
    <n v="719647"/>
    <n v="101363677"/>
    <n v="4"/>
    <s v="RAMIRO EFREN MATIZ MATIZ"/>
    <s v="CC"/>
    <n v="80009104"/>
    <d v="2013-11-18T00:00:00"/>
    <d v="2013-12-19T00:00:00"/>
    <d v="2014-03-12T00:00:00"/>
    <d v="2008-10-15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n v="205"/>
    <n v="409846"/>
    <s v="816001182-7"/>
    <s v="AUDIFARMA S.A."/>
    <s v="2009-159"/>
    <m/>
    <x v="1"/>
    <s v="S307"/>
    <s v="TRAUMATISMOS SUPERFICIALES MULTIPLES DEL ABDOMEN- DE LA REGION LUMBOSACRA Y DE LA PELVIS"/>
    <s v="19990853-01-0A11CC05"/>
    <s v="FOXAMAX PLUS (ALENDRONATO 70MG/VITAMINA D3 5600 IU) TABLETAS "/>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31920"/>
    <m/>
    <x v="2"/>
    <s v="UNICA"/>
    <n v="20"/>
    <d v="2014-07-18T00:00:00"/>
    <d v="2017-07-17T00:00:00"/>
  </r>
  <r>
    <m/>
    <n v="719647"/>
    <n v="101363677"/>
    <n v="5"/>
    <s v="RAMIRO EFREN MATIZ MATIZ"/>
    <s v="CC"/>
    <n v="80009104"/>
    <d v="2013-11-18T00:00:00"/>
    <d v="2013-12-19T00:00:00"/>
    <d v="2014-03-12T00:00:00"/>
    <d v="2008-10-15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n v="205"/>
    <n v="409846"/>
    <s v="816001182-7"/>
    <s v="AUDIFARMA S.A."/>
    <s v="2009-159"/>
    <m/>
    <x v="1"/>
    <s v="S307"/>
    <s v="TRAUMATISMOS SUPERFICIALES MULTIPLES DEL ABDOMEN- DE LA REGION LUMBOSACRA Y DE LA PELVIS"/>
    <s v="19988367-01-0N02BE51"/>
    <s v="SINALGEN TABLE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461340"/>
    <m/>
    <x v="2"/>
    <s v="UNICA"/>
    <n v="20"/>
    <d v="2014-07-18T00:00:00"/>
    <d v="2017-07-17T00:00:00"/>
  </r>
  <r>
    <m/>
    <n v="719647"/>
    <n v="101363677"/>
    <n v="6"/>
    <s v="RAMIRO EFREN MATIZ MATIZ"/>
    <s v="CC"/>
    <n v="80009104"/>
    <d v="2013-11-18T00:00:00"/>
    <d v="2013-12-19T00:00:00"/>
    <d v="2014-03-12T00:00:00"/>
    <d v="2008-10-15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n v="205"/>
    <n v="409858"/>
    <s v="816001182-7"/>
    <s v="AUDIFARMA S.A."/>
    <s v="2009-159"/>
    <m/>
    <x v="1"/>
    <s v="S307"/>
    <s v="TRAUMATISMOS SUPERFICIALES MULTIPLES DEL ABDOMEN- DE LA REGION LUMBOSACRA Y DE LA PELVIS"/>
    <s v="19908056-01-0G04BD04"/>
    <s v="MUTUM CR 1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31580"/>
    <m/>
    <x v="2"/>
    <s v="UNICA"/>
    <n v="20"/>
    <d v="2014-07-18T00:00:00"/>
    <d v="2017-07-17T00:00:00"/>
  </r>
  <r>
    <m/>
    <n v="719647"/>
    <n v="101363677"/>
    <n v="7"/>
    <s v="RAMIRO EFREN MATIZ MATIZ"/>
    <s v="CC"/>
    <n v="80009104"/>
    <d v="2013-11-18T00:00:00"/>
    <d v="2013-12-19T00:00:00"/>
    <d v="2014-03-12T00:00:00"/>
    <d v="2008-10-15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n v="205"/>
    <n v="409858"/>
    <s v="816001182-7"/>
    <s v="AUDIFARMA S.A."/>
    <s v="2009-159"/>
    <m/>
    <x v="1"/>
    <s v="S307"/>
    <s v="TRAUMATISMOS SUPERFICIALES MULTIPLES DEL ABDOMEN- DE LA REGION LUMBOSACRA Y DE LA PELVIS"/>
    <s v="00051522-01-0N02BE71"/>
    <s v="WINADEINE F-TABLE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6320"/>
    <m/>
    <x v="2"/>
    <s v="UNICA"/>
    <n v="20"/>
    <d v="2014-07-18T00:00:00"/>
    <d v="2017-07-17T00:00:00"/>
  </r>
  <r>
    <m/>
    <n v="719647"/>
    <n v="101363677"/>
    <n v="8"/>
    <s v="RAMIRO EFREN MATIZ MATIZ"/>
    <s v="CC"/>
    <n v="80009104"/>
    <d v="2013-11-18T00:00:00"/>
    <d v="2013-12-19T00:00:00"/>
    <d v="2014-03-12T00:00:00"/>
    <d v="2008-10-15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n v="205"/>
    <n v="409858"/>
    <s v="816001182-7"/>
    <s v="AUDIFARMA S.A."/>
    <s v="2009-159"/>
    <m/>
    <x v="1"/>
    <s v="S307"/>
    <s v="TRAUMATISMOS SUPERFICIALES MULTIPLES DEL ABDOMEN- DE LA REGION LUMBOSACRA Y DE LA PELVIS"/>
    <s v="19982964-01-0B03AE02"/>
    <s v="HERREX FOL 1000 TABLETAS RECUBIER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75960"/>
    <m/>
    <x v="2"/>
    <s v="UNICA"/>
    <n v="20"/>
    <d v="2014-07-18T00:00:00"/>
    <d v="2017-07-17T00:00:00"/>
  </r>
  <r>
    <m/>
    <n v="719647"/>
    <n v="101363677"/>
    <n v="9"/>
    <s v="RAMIRO EFREN MATIZ MATIZ"/>
    <s v="CC"/>
    <n v="80009104"/>
    <d v="2013-11-18T00:00:00"/>
    <d v="2013-12-19T00:00:00"/>
    <d v="2014-03-12T00:00:00"/>
    <d v="2008-10-15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n v="205"/>
    <n v="409858"/>
    <s v="816001182-7"/>
    <s v="AUDIFARMA S.A."/>
    <s v="2009-159"/>
    <m/>
    <x v="1"/>
    <s v="S307"/>
    <s v="TRAUMATISMOS SUPERFICIALES MULTIPLES DEL ABDOMEN- DE LA REGION LUMBOSACRA Y DE LA PELVIS"/>
    <s v="19908273-01-0A03AA05"/>
    <s v="MUVETT"/>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06197"/>
    <m/>
    <x v="2"/>
    <s v="UNICA"/>
    <n v="20"/>
    <d v="2014-07-18T00:00:00"/>
    <d v="2017-07-17T00:00:00"/>
  </r>
  <r>
    <m/>
    <n v="719647"/>
    <n v="101363677"/>
    <n v="10"/>
    <s v="RAMIRO EFREN MATIZ MATIZ"/>
    <s v="CC"/>
    <n v="80009104"/>
    <d v="2013-12-17T00:00:00"/>
    <d v="2014-01-24T00:00:00"/>
    <d v="2014-03-12T00:00:00"/>
    <d v="2008-10-15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n v="205"/>
    <n v="420731"/>
    <s v="816001182-7"/>
    <s v="AUDIFARMA S.A."/>
    <s v="2009-159"/>
    <m/>
    <x v="1"/>
    <s v="S307"/>
    <s v="TRAUMATISMOS SUPERFICIALES MULTIPLES DEL ABDOMEN- DE LA REGION LUMBOSACRA Y DE LA PELVIS"/>
    <s v="19908056-01-0G04BD04"/>
    <s v="MUTUM CR 10 MG"/>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31580"/>
    <m/>
    <x v="2"/>
    <s v="UNICA"/>
    <n v="20"/>
    <d v="2014-07-18T00:00:00"/>
    <d v="2017-07-17T00:00:00"/>
  </r>
  <r>
    <m/>
    <n v="719647"/>
    <n v="101363677"/>
    <n v="11"/>
    <s v="RAMIRO EFREN MATIZ MATIZ"/>
    <s v="CC"/>
    <n v="80009104"/>
    <d v="2013-12-17T00:00:00"/>
    <d v="2014-01-24T00:00:00"/>
    <d v="2014-03-12T00:00:00"/>
    <d v="2008-10-15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n v="205"/>
    <n v="420731"/>
    <s v="816001182-7"/>
    <s v="AUDIFARMA S.A."/>
    <s v="2009-159"/>
    <m/>
    <x v="1"/>
    <s v="S307"/>
    <s v="TRAUMATISMOS SUPERFICIALES MULTIPLES DEL ABDOMEN- DE LA REGION LUMBOSACRA Y DE LA PELVIS"/>
    <s v="19982964-01-0B03AE02"/>
    <s v="HERREX FOL 1000 TABLETAS RECUBIER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75960"/>
    <m/>
    <x v="2"/>
    <s v="UNICA"/>
    <n v="20"/>
    <d v="2014-07-18T00:00:00"/>
    <d v="2017-07-17T00:00:00"/>
  </r>
  <r>
    <m/>
    <n v="719647"/>
    <n v="101363677"/>
    <n v="12"/>
    <s v="RAMIRO EFREN MATIZ MATIZ"/>
    <s v="CC"/>
    <n v="80009104"/>
    <d v="2013-12-17T00:00:00"/>
    <d v="2014-01-24T00:00:00"/>
    <d v="2014-03-12T00:00:00"/>
    <d v="2008-10-15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n v="205"/>
    <n v="420731"/>
    <s v="816001182-7"/>
    <s v="AUDIFARMA S.A."/>
    <s v="2009-159"/>
    <m/>
    <x v="1"/>
    <s v="S307"/>
    <s v="TRAUMATISMOS SUPERFICIALES MULTIPLES DEL ABDOMEN- DE LA REGION LUMBOSACRA Y DE LA PELVIS"/>
    <s v="19908273-01-0A03AA05"/>
    <s v="MUVETT"/>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05030"/>
    <m/>
    <x v="2"/>
    <s v="UNICA"/>
    <n v="20"/>
    <d v="2014-07-18T00:00:00"/>
    <d v="2017-07-17T00:00:00"/>
  </r>
  <r>
    <m/>
    <n v="719647"/>
    <n v="101363677"/>
    <n v="13"/>
    <s v="RAMIRO EFREN MATIZ MATIZ"/>
    <s v="CC"/>
    <n v="80009104"/>
    <d v="2013-12-17T00:00:00"/>
    <d v="2014-01-24T00:00:00"/>
    <d v="2014-03-12T00:00:00"/>
    <d v="2008-10-15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n v="205"/>
    <n v="420727"/>
    <s v="816001182-7"/>
    <s v="AUDIFARMA S.A."/>
    <s v="2009-159"/>
    <m/>
    <x v="1"/>
    <s v="S307"/>
    <s v="TRAUMATISMOS SUPERFICIALES MULTIPLES DEL ABDOMEN- DE LA REGION LUMBOSACRA Y DE LA PELVIS"/>
    <s v="19990853-01-0A11CC05"/>
    <s v="FOSAMAX PLUS (ALENDRONATO 70MG/ VITAMINA D3 5600 UI )TABLE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31920"/>
    <m/>
    <x v="2"/>
    <s v="UNICA"/>
    <n v="20"/>
    <d v="2014-07-18T00:00:00"/>
    <d v="2017-07-17T00:00:00"/>
  </r>
  <r>
    <m/>
    <n v="719647"/>
    <n v="101363677"/>
    <n v="14"/>
    <s v="RAMIRO EFREN MATIZ MATIZ"/>
    <s v="CC"/>
    <n v="80009104"/>
    <d v="2013-12-17T00:00:00"/>
    <d v="2014-01-24T00:00:00"/>
    <d v="2014-03-12T00:00:00"/>
    <d v="2008-10-15T00:00:00"/>
    <s v="Paciente con tres fallos de Tutela: 1. Acción de Tutela del 21 de octubre de 2004 para el suministro del CPAP nasal y el medicamento en presentación comercial Seretide diskus. Se concede la Tutela y ordena el suministro del CPAP nasal y el medicamento Seretide diskus. 2. Acción de Tutela del 8 de septiembre de 2005 por presentar obesidad morbida por lo cual presenta problema respiratorio y como última alternativa se le ordena cirugía bariátrica por laparoscopia, presentando además asma severa persistente, síndrome de apnea hipoapnea obstructiva del sueño con CPAP, hipoxemia severa y eritrocitos, columna vertebral y articulaciones, disfunción eréctil. Se concede la Tutela ordenando la cirugía así como los procedimientos, exámenes, medicamentos que requiera para su patología. Mediante impugnación del 19 de octubre de 2005 se confirma el fallo de Tutela. 3. Acción de Tutela del 15 de octubre de 2008 interpuesta en el Juzgado 26 penal Municipal por familiar de paciente quien presento politraumatismo severo en accidente de tránsito con secuelas de vejiga neurogénica con sonda vesical, imposibilidad para caminar y colostomía, siendo atendido por el servicio de urgencias en la Clínica del Country, sin embargo, al agotarse la cobertura por accidente de tránsito, la EPS Compensar NO autorizó la continuidad de la cobertura, pues no hace parte de la red prestadora del POS. Por lo tanto, solicita se autorice la continuidad del tratamiento que requiere el paciente con las especialidades de urología, ortopedia, reconstrucción de colon y recto, así como también todos los medicamentos ordenados, y además garantizar el tratamiento integral hasta su recuperación. Por estos motivos, el paciente manifiesta que fue remitido al Hospital Universitario de San Ignacio para valoración por urología, donde le sugirieron que continuara el seguimiento con el urólogo que lo atendió el día de accidente en la clínica del Country habida consideración al trauma que presentaba. Posteriormente fue remitido al Hospital Mederi, donde lo valoraron por colon, recto y urología, describiendo la gravedad del trauma, pero sin solución o tratamiento a seguir. El urólogo tratante estableció que no podía retirarse la sonda vesical, ya que su función es la de refrigerante, además que por la exposición de todos sus órganos y por las posibles consecuencias que ello acarrearía, como disfunción eréctil, vejiga neurogénica, etc. Se concede el fallo de Tutela que ordena tomar las medidas pertinentes para que autorice la continuidad del tratamiento que requiere el paciente como consecuencia del accidente de tránsito sufrido el 21 de julio de 2009, a fin de preservar su calidad de vida. Se ordenará por consiguiente el tratamiento integral requerido. Otorgar facultad expresa a Compensar para que efectúe el recobro ante el Fosyga por los gastos que en cumplimiento del presente fallo realice y que no se encuentre obligada de acuerdo con las exclusiones del POS, en especial en los que incurra con ocasión del tratamiento integral ordenado en cuanto a tratamientos, medicamentos y hospitalizaciones que se requieran con ocasión de la continuidad del tratamiento médico en la Clínica del Country."/>
    <n v="205"/>
    <n v="420727"/>
    <s v="816001182-7"/>
    <s v="AUDIFARMA S.A."/>
    <s v="2009-159"/>
    <m/>
    <x v="1"/>
    <s v="S307"/>
    <s v="TRAUMATISMOS SUPERFICIALES MULTIPLES DEL ABDOMEN- DE LA REGION LUMBOSACRA Y DE LA PELVIS"/>
    <s v="19988367-01-0N02BE51"/>
    <s v="SINALGEN® TABLETAS"/>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461340"/>
    <m/>
    <x v="2"/>
    <s v="UNICA"/>
    <n v="20"/>
    <d v="2014-07-18T00:00:00"/>
    <d v="2017-07-17T00:00:00"/>
  </r>
  <r>
    <n v="737893"/>
    <n v="737893"/>
    <n v="102143171"/>
    <n v="1"/>
    <s v="RAUL GONZALO ACOSTA AVELLANEDA"/>
    <s v="CC"/>
    <n v="17099463"/>
    <d v="2014-01-29T00:00:00"/>
    <d v="2014-02-25T00:00:00"/>
    <d v="2014-12-15T00:00:00"/>
    <m/>
    <m/>
    <n v="205"/>
    <n v="435815"/>
    <s v="816001182-7"/>
    <s v="AUDIFARMA S.A."/>
    <s v="2295-293"/>
    <d v="2014-01-17T00:00:00"/>
    <x v="0"/>
    <s v="F03X"/>
    <s v="DEMENCIA - NO ESPECIFICADA"/>
    <s v="19954847-02-0N06DA04"/>
    <s v="REMINYL ® ER CAPSULAS DE 16 MG"/>
    <n v="1904"/>
    <s v="La orden o formula medica no evidencia la prescripcion "/>
    <s v="No aporta orden y/o formula medica"/>
    <s v="No se acepta glosa. Se adjunta la fórmula medica correspondiente al medicamento REMINYL ® ER CAPSULAS DE 16 MG para la fecha prestacion del servicio 29/01/2014 este documento cuenta con el nombre del paciente, documento, nombre y registro medico del profesional."/>
    <n v="31160"/>
    <n v="31160"/>
    <x v="3"/>
    <s v="UNICA"/>
    <n v="20"/>
    <d v="2014-08-08T00:00:00"/>
    <d v="2017-08-07T00:00:00"/>
  </r>
  <r>
    <n v="737894"/>
    <n v="737894"/>
    <n v="102143172"/>
    <n v="1"/>
    <s v="CARLOS JULIO CUBILLOS MOJICA"/>
    <s v="CC"/>
    <n v="19050407"/>
    <d v="2014-01-04T00:00:00"/>
    <d v="2014-02-25T00:00:00"/>
    <d v="2014-12-15T00:00:00"/>
    <m/>
    <m/>
    <n v="205"/>
    <n v="428409"/>
    <s v="816001182-7"/>
    <s v="AUDIFARMA S.A."/>
    <s v="2199-459"/>
    <d v="2013-09-16T00:00:00"/>
    <x v="0"/>
    <s v="F03X"/>
    <s v="DEMENCIA - NO ESPECIFICADA"/>
    <s v="19954848-02-0N06DA04"/>
    <s v="REMINYL ®ER CAPSULAS DE 8 MG"/>
    <n v="1904"/>
    <s v="La orden o formula medica no evidencia la prescripcion "/>
    <s v="No aporta orden y/o formula medica"/>
    <s v="No se acepta glosa. Se adjunta la fórmula medica correspondiente al medicamento REMINYL ®ER CAPSULAS DE 8 MG para la fecha prestacion del servicio 04/01/2014 este documento cuenta con el nombre del paciente, documento, nombre y registro medico del profesional."/>
    <n v="23932"/>
    <n v="23932"/>
    <x v="3"/>
    <s v="UNICA"/>
    <n v="20"/>
    <d v="2014-08-08T00:00:00"/>
    <d v="2017-08-07T00:00:00"/>
  </r>
  <r>
    <n v="737896"/>
    <n v="737896"/>
    <n v="102143174"/>
    <n v="1"/>
    <s v="CAMILO TORRES PARDO"/>
    <s v="CC"/>
    <n v="17103993"/>
    <d v="2014-01-29T00:00:00"/>
    <d v="2014-02-25T00:00:00"/>
    <d v="2014-12-15T00:00:00"/>
    <m/>
    <m/>
    <n v="205"/>
    <n v="435881"/>
    <s v="816001182-7"/>
    <s v="AUDIFARMA S.A."/>
    <s v="2211-183"/>
    <d v="2013-09-30T00:00:00"/>
    <x v="0"/>
    <s v="N40X"/>
    <s v="HIPERPLASIA DE LA PROSTATA"/>
    <s v="19997623-01-0C02CA04"/>
    <s v="CARDURAN® XL 4 MG"/>
    <n v="1904"/>
    <s v="La orden o formula medica no evidencia la prescripcion "/>
    <s v="No aporta orden y/o formula medica"/>
    <s v="No se acepta glosa. Se adjunta la fórmula medica correspondiente al medicamento CARDURAN® XL 4 MG para la fecha prestacion del servicio 29/01/2014 este documento cuenta con el nombre del paciente, documento, nombre y registro medico del profesional."/>
    <n v="138956"/>
    <n v="138956"/>
    <x v="3"/>
    <s v="UNICA"/>
    <n v="20"/>
    <d v="2014-08-08T00:00:00"/>
    <d v="2017-08-07T00:00:00"/>
  </r>
  <r>
    <n v="737899"/>
    <n v="737899"/>
    <n v="102143177"/>
    <n v="1"/>
    <s v="MARIA ALEJANDRA LEON PARDO"/>
    <s v="TI"/>
    <n v="1000862806"/>
    <d v="2014-02-08T00:00:00"/>
    <d v="2014-02-25T00:00:00"/>
    <d v="2014-12-15T00:00:00"/>
    <m/>
    <m/>
    <s v="TUT"/>
    <n v="203905"/>
    <s v="816001182-7"/>
    <s v="AUDIFARMA S.A."/>
    <s v="2309-485"/>
    <d v="2014-02-03T00:00:00"/>
    <x v="0"/>
    <s v="J459"/>
    <s v="ASMA- NO ESPECIFICADA"/>
    <s v="19918906-01-0R03AK07"/>
    <s v="SYMBICORT TURBUHALER (R) 160/4.5/MCG/DOSI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60752"/>
    <n v="160752"/>
    <x v="3"/>
    <s v="UNICA"/>
    <n v="20"/>
    <d v="2014-08-08T00:00:00"/>
    <d v="2017-08-07T00:00:00"/>
  </r>
  <r>
    <n v="737904"/>
    <n v="737904"/>
    <n v="102143182"/>
    <n v="1"/>
    <s v="SAMUEL DAVID BARRAGAN BELTRAN"/>
    <s v="RC"/>
    <n v="1014992287"/>
    <d v="2014-01-18T00:00:00"/>
    <d v="2014-02-25T00:00:00"/>
    <d v="2014-12-15T00:00:00"/>
    <m/>
    <m/>
    <n v="205"/>
    <n v="431697"/>
    <s v="816001182-7"/>
    <s v="AUDIFARMA S.A."/>
    <s v="2249-568"/>
    <d v="2013-11-18T00:00:00"/>
    <x v="0"/>
    <s v="E46X"/>
    <s v="DESNUTRICION PROTEICOCALORICA - NO ESPECIFICADA"/>
    <s v="00017702-01-0A11AA03"/>
    <s v="PEDIASURE"/>
    <n v="1904"/>
    <s v="La orden o formula medica no evidencia la prescripcion "/>
    <s v="No aporta orden y/o formula medica"/>
    <s v="No se acepta glosa. Se adjunta la fórmula medica correspondiente al medicamento PEDIASURE para la fecha prestacion del servicio 18/01/2014 este documento cuenta con el nombre del paciente, documento, nombre y registro medico del profesional."/>
    <n v="270920"/>
    <n v="270920"/>
    <x v="3"/>
    <s v="UNICA"/>
    <n v="20"/>
    <d v="2014-08-08T00:00:00"/>
    <d v="2017-08-07T00:00:00"/>
  </r>
  <r>
    <n v="737914"/>
    <n v="737914"/>
    <n v="102143192"/>
    <n v="1"/>
    <s v="ODILIA HERNANDEZ RODRIGUEZ"/>
    <s v="CC"/>
    <n v="20254032"/>
    <d v="2014-01-16T00:00:00"/>
    <d v="2014-02-25T00:00:00"/>
    <d v="2014-12-15T00:00:00"/>
    <m/>
    <m/>
    <n v="205"/>
    <n v="430954"/>
    <s v="816001182-7"/>
    <s v="AUDIFARMA S.A."/>
    <s v="2223-543"/>
    <d v="2013-10-15T00:00:00"/>
    <x v="0"/>
    <s v="E109"/>
    <s v="DIABETES MELLITUS INSULINODEPENDIENTE SIN MENCION DE COMPLICACION"/>
    <s v="19993840-03-0A10BD02"/>
    <s v="AMARYL®M 2MG/1000M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32224"/>
    <n v="132224"/>
    <x v="3"/>
    <s v="UNICA"/>
    <n v="20"/>
    <d v="2014-08-08T00:00:00"/>
    <d v="2017-08-07T00:00:00"/>
  </r>
  <r>
    <n v="737915"/>
    <n v="737915"/>
    <n v="102143193"/>
    <n v="1"/>
    <s v="JAVIER ALONSO SANCHEZ MOLINA"/>
    <s v="CC"/>
    <n v="19466421"/>
    <d v="2014-01-16T00:00:00"/>
    <d v="2014-02-25T00:00:00"/>
    <d v="2014-12-15T00:00:00"/>
    <m/>
    <m/>
    <n v="205"/>
    <n v="430945"/>
    <s v="816001182-7"/>
    <s v="AUDIFARMA S.A."/>
    <s v="2287-753"/>
    <d v="2014-01-07T00:00:00"/>
    <x v="0"/>
    <s v="N484"/>
    <s v="IMPOTENCIA DE ORIGEN ORGANICO"/>
    <s v="20007296-01-0G04BE08"/>
    <s v="CIALIS® 5 MG"/>
    <n v="1904"/>
    <s v="La orden o formula medica no evidencia la prescripcion "/>
    <s v="No aporta orden y/o formula medica"/>
    <s v="No se acepta glosa. Se adjunta la fórmula medica correspondiente al medicamento CIALIS® 5 MG para la fecha prestacion del servicio 16/01/2014 este documento cuenta con el nombre del paciente, documento, nombre y registro medico del profesional."/>
    <n v="197912"/>
    <n v="197912"/>
    <x v="3"/>
    <s v="UNICA"/>
    <n v="20"/>
    <d v="2014-08-08T00:00:00"/>
    <d v="2017-08-07T00:00:00"/>
  </r>
  <r>
    <n v="737928"/>
    <n v="737928"/>
    <n v="102143206"/>
    <n v="1"/>
    <s v="ADRIANA LOPEZ CARDONA"/>
    <s v="CC"/>
    <n v="52035681"/>
    <d v="2014-02-04T00:00:00"/>
    <d v="2014-02-24T00:00:00"/>
    <d v="2014-12-15T00:00:00"/>
    <m/>
    <m/>
    <s v="MACB"/>
    <n v="234384"/>
    <s v="816001182-7"/>
    <s v="AUDIFARMA S.A."/>
    <s v="2303-233"/>
    <d v="2014-01-27T00:00:00"/>
    <x v="0"/>
    <s v="H162"/>
    <s v="QUERATOCONJUNTIVITIS"/>
    <s v="19932152-02-0S01XA18"/>
    <s v="MODUSIK- A OFTENO"/>
    <n v="1904"/>
    <s v="La orden o formula medica no evidencia la prescripcion "/>
    <s v="No aporta orden y/o formula medica"/>
    <s v="No se acepta glosa. Se adjunta la fórmula medica correspondiente al medicamento MODUSIK- A OFTENO para la fecha prestacion del servicio 04/02/2014 este documento cuenta con el nombre del paciente, documento, nombre y registro medico del profesional."/>
    <n v="102508"/>
    <n v="102508"/>
    <x v="3"/>
    <s v="UNICA"/>
    <n v="20"/>
    <d v="2014-08-08T00:00:00"/>
    <d v="2017-08-07T00:00:00"/>
  </r>
  <r>
    <n v="737938"/>
    <n v="737938"/>
    <n v="102143216"/>
    <n v="1"/>
    <s v="MARIA ESTER PARADA GARCIA"/>
    <s v="CC"/>
    <n v="21163565"/>
    <d v="2014-01-07T00:00:00"/>
    <d v="2014-02-25T00:00:00"/>
    <d v="2014-12-15T00:00:00"/>
    <m/>
    <m/>
    <s v="MAC"/>
    <n v="1296193"/>
    <s v="816001182-7"/>
    <s v="AUDIFARMA S.A."/>
    <s v="2233-529"/>
    <d v="2013-10-28T00:00:00"/>
    <x v="0"/>
    <s v="J459"/>
    <s v="ASMA- NO ESPECIFICADA"/>
    <s v="20030219-01-0R03BA08"/>
    <s v="BEROSYNT CICLESONIDA 160 MCG/DOSIS AEROSOL HFA"/>
    <n v="1904"/>
    <s v="La orden o formula medica no evidencia la prescripcion "/>
    <s v="No aporta orden y/o formula medica"/>
    <s v="No se acepta glosa. Se adjunta la fórmula medica correspondiente al medicamento BEROSYNT CICLESONIDA 160 MCG/DOSIS AEROSOL HFA para la fecha prestacion del servicio 07/01/2014 este documento cuenta con el nombre del paciente, documento, nombre y registro medico del profesional."/>
    <n v="259491"/>
    <n v="259491"/>
    <x v="3"/>
    <s v="UNICA"/>
    <n v="20"/>
    <d v="2014-08-08T00:00:00"/>
    <d v="2017-08-07T00:00:00"/>
  </r>
  <r>
    <n v="737948"/>
    <n v="737948"/>
    <n v="102143225"/>
    <n v="1"/>
    <s v="HERNAN VANEGAS GIRALDO"/>
    <s v="CC"/>
    <n v="19183417"/>
    <d v="2014-02-07T00:00:00"/>
    <d v="2014-02-25T00:00:00"/>
    <d v="2014-12-15T00:00:00"/>
    <m/>
    <m/>
    <s v="TUT"/>
    <n v="203834"/>
    <s v="816001182-7"/>
    <s v="AUDIFARMA S.A."/>
    <s v="2287-24"/>
    <d v="2014-01-07T00:00:00"/>
    <x v="0"/>
    <s v="H401"/>
    <s v="GLAUCOMA PRIMARIO DE ANGULO ABIERTO"/>
    <s v="19992554-01-0S01ED51"/>
    <s v="KRYTANTEK OFTENO"/>
    <n v="1904"/>
    <s v="La orden o formula medica no evidencia la prescripcion "/>
    <s v="No aporta orden y/o formula medica"/>
    <s v="No se acepta glosa. Se adjunta la fórmula medica correspondiente al medicamento KRYTANTEK OFTENO para la fecha prestacion del servicio 07/02/2014, este documento cuenta con el nombre del paciente, documento, nombre y registro medico del profesional."/>
    <n v="205096"/>
    <n v="205096"/>
    <x v="3"/>
    <s v="UNICA"/>
    <n v="20"/>
    <d v="2014-08-08T00:00:00"/>
    <d v="2017-08-07T00:00:00"/>
  </r>
  <r>
    <n v="737951"/>
    <n v="737951"/>
    <n v="102143228"/>
    <n v="1"/>
    <s v="JOSE EDUARDO SUAREZ HINESTROZA"/>
    <s v="CC"/>
    <n v="2926373"/>
    <d v="2014-01-04T00:00:00"/>
    <d v="2014-02-25T00:00:00"/>
    <d v="2014-12-15T00:00:00"/>
    <m/>
    <m/>
    <s v="MAC"/>
    <n v="1296174"/>
    <s v="816001182-7"/>
    <s v="AUDIFARMA S.A."/>
    <s v="2131-308"/>
    <d v="2013-06-24T00:00:00"/>
    <x v="0"/>
    <s v="R32X"/>
    <s v="INCONTINENCIA URINARIA- NO ESPECIFICADA"/>
    <s v="19925134-01-0G04BD07"/>
    <s v="DETRUSITOL SR 4 MG CAPSULAS"/>
    <n v="1904"/>
    <s v="La orden o formula medica no evidencia la prescripcion "/>
    <s v="No aporta orden y/o formula medica"/>
    <s v="No se acepta glosa. Se adjunta la fórmula medica correspondiente al medicamento DETRUSITOL SR 4 MG CAPSULAS para la fecha prestacion del servicio 04/01/2014 este documento cuenta con el nombre del paciente, documento, nombre y registro medico del profesional."/>
    <n v="111010"/>
    <n v="111010"/>
    <x v="3"/>
    <s v="UNICA"/>
    <n v="20"/>
    <d v="2014-08-08T00:00:00"/>
    <d v="2017-08-07T00:00:00"/>
  </r>
  <r>
    <n v="737953"/>
    <n v="737953"/>
    <n v="102143230"/>
    <n v="1"/>
    <s v="DIEGO TRUJILLO TRUJILLO"/>
    <s v="CC"/>
    <n v="1211362"/>
    <d v="2014-01-07T00:00:00"/>
    <d v="2014-02-25T00:00:00"/>
    <d v="2014-12-15T00:00:00"/>
    <m/>
    <m/>
    <s v="MAC"/>
    <n v="1296202"/>
    <s v="816001182-7"/>
    <s v="AUDIFARMA S.A."/>
    <s v="2277-335"/>
    <d v="2013-12-20T00:00:00"/>
    <x v="0"/>
    <s v="J449"/>
    <s v="ENFERMEDAD PULMONAR OBSTRUCTIVA CRONICA- NO ESPECIFICADA"/>
    <s v="20013309-02-0R03AK06"/>
    <s v="SERETIDE DISKUS 50/250 MC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27831"/>
    <n v="127831"/>
    <x v="3"/>
    <s v="UNICA"/>
    <n v="20"/>
    <d v="2014-08-08T00:00:00"/>
    <d v="2017-08-07T00:00:00"/>
  </r>
  <r>
    <n v="737955"/>
    <n v="737955"/>
    <n v="102143232"/>
    <n v="1"/>
    <s v="GERMAN MARIN COLORADO"/>
    <s v="CC"/>
    <n v="19409823"/>
    <d v="2014-01-07T00:00:00"/>
    <d v="2014-02-25T00:00:00"/>
    <d v="2014-12-15T00:00:00"/>
    <m/>
    <m/>
    <s v="MAC"/>
    <n v="1296218"/>
    <s v="816001182-7"/>
    <s v="AUDIFARMA S.A."/>
    <s v="2213-161"/>
    <d v="2013-10-02T00:00:00"/>
    <x v="0"/>
    <s v="I250"/>
    <s v="ENFERMEDAD CARDIOVASCULAR ATEROSCLEROTICA- ASI DESCRITA"/>
    <s v="19981162-04-0C10AA05"/>
    <s v="EZATOR 10/40"/>
    <n v="1904"/>
    <s v="La orden o formula medica no evidencia la prescripcion "/>
    <s v="No aporta orden y/o formula medica"/>
    <s v="No se acepta glosa. Se adjunta la fórmula medica correspondiente al medicamento EZATOR 10/40 para la fecha prestacion del servicio 07/01/2014, este documento cuenta con el nombre del paciente, documento, nombre y registro medico del profesional."/>
    <n v="141330"/>
    <n v="141330"/>
    <x v="3"/>
    <s v="UNICA"/>
    <n v="20"/>
    <d v="2014-08-08T00:00:00"/>
    <d v="2017-08-07T00:00:00"/>
  </r>
  <r>
    <n v="737958"/>
    <n v="737958"/>
    <n v="102143235"/>
    <n v="1"/>
    <s v="YOLANDA CELLY DE MAHECHA"/>
    <s v="CC"/>
    <n v="41463572"/>
    <d v="2013-05-10T00:00:00"/>
    <d v="2013-05-24T00:00:00"/>
    <d v="2014-12-15T00:00:00"/>
    <m/>
    <m/>
    <s v="MACB"/>
    <n v="181346"/>
    <s v="816001182-7"/>
    <s v="AUDIFARMA S.A."/>
    <s v="2073-16"/>
    <d v="2013-04-08T00:00:00"/>
    <x v="0"/>
    <s v="M791"/>
    <s v="MIALGIA"/>
    <s v="19951543-03-0N06AX21"/>
    <s v="CYMBALTA 60 MG CAPSULA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09384"/>
    <n v="209384"/>
    <x v="3"/>
    <s v="UNICA"/>
    <n v="20"/>
    <d v="2014-08-08T00:00:00"/>
    <d v="2017-08-07T00:00:00"/>
  </r>
  <r>
    <n v="737959"/>
    <n v="737959"/>
    <n v="102143236"/>
    <n v="1"/>
    <s v="DIEGO FELIPE CHACON OSMA"/>
    <s v="RC"/>
    <n v="1029151125"/>
    <d v="2014-01-02T00:00:00"/>
    <d v="2014-02-03T00:00:00"/>
    <d v="2014-12-15T00:00:00"/>
    <m/>
    <m/>
    <s v="TUT"/>
    <n v="199154"/>
    <s v="816001182-7"/>
    <s v="AUDIFARMA S.A."/>
    <s v="2257-146"/>
    <d v="2013-11-27T00:00:00"/>
    <x v="0"/>
    <s v="J410"/>
    <s v="BRONQUITIS CRONICA SIMPLE"/>
    <s v="20003641-02-0R03BA05"/>
    <s v="FLIXOTIDE INHALADOR (LIBRE DE CFC)"/>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92195"/>
    <n v="192195"/>
    <x v="3"/>
    <s v="UNICA"/>
    <n v="20"/>
    <d v="2014-08-08T00:00:00"/>
    <d v="2017-08-07T00:00:00"/>
  </r>
  <r>
    <n v="737973"/>
    <n v="737973"/>
    <n v="102143250"/>
    <n v="1"/>
    <s v="CLARA INES GONZALEZ AREVALO"/>
    <s v="CC"/>
    <n v="41533377"/>
    <d v="2014-01-08T00:00:00"/>
    <d v="2014-02-25T00:00:00"/>
    <d v="2014-12-15T00:00:00"/>
    <m/>
    <m/>
    <n v="205"/>
    <n v="427763"/>
    <s v="816001182-7"/>
    <s v="AUDIFARMA S.A."/>
    <s v="2283-277"/>
    <d v="2013-12-30T00:00:00"/>
    <x v="0"/>
    <s v="J458"/>
    <s v="ASMA MIXTA"/>
    <s v="19902533-03-0R03AK06"/>
    <s v="SERETIDE DISKUS 50/500 MCG"/>
    <n v="1904"/>
    <s v="La orden o formula medica no evidencia la prescripcion "/>
    <s v="No aporta orden y/o formula medica"/>
    <s v="No se acepta glosa. Se adjunta la fórmula medica correspondiente al medicamento SERETIDE DISKUS 50/500 MCG para la fecha prestacion del servicio 08/01/2014 este documento cuenta con el nombre del paciente, documento, nombre y registro medico del profesional."/>
    <n v="144832"/>
    <n v="144832"/>
    <x v="3"/>
    <s v="UNICA"/>
    <n v="20"/>
    <d v="2014-08-08T00:00:00"/>
    <d v="2017-08-07T00:00:00"/>
  </r>
  <r>
    <n v="737985"/>
    <n v="737985"/>
    <n v="102143262"/>
    <n v="1"/>
    <s v="EDILIA LEON DE CORREA"/>
    <s v="CC"/>
    <n v="28050527"/>
    <d v="2014-01-24T00:00:00"/>
    <d v="2014-02-25T00:00:00"/>
    <d v="2014-12-15T00:00:00"/>
    <m/>
    <m/>
    <n v="205"/>
    <n v="434093"/>
    <s v="816001182-7"/>
    <s v="AUDIFARMA S.A."/>
    <s v="2223-304 "/>
    <d v="2013-10-15T00:00:00"/>
    <x v="0"/>
    <s v="J449"/>
    <s v="ENFERMEDAD PULMONAR OBSTRUCTIVA CRONICA- NO ESPECIFICADA"/>
    <s v="19902533-03-0R03AK06"/>
    <s v="SERETIDE DISKUS 50/500 MC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44204"/>
    <n v="144204"/>
    <x v="3"/>
    <s v="UNICA"/>
    <n v="20"/>
    <d v="2014-08-08T00:00:00"/>
    <d v="2017-08-07T00:00:00"/>
  </r>
  <r>
    <n v="737989"/>
    <n v="737989"/>
    <n v="102143265"/>
    <n v="1"/>
    <s v="IRMA ALVAREZ DE HERNANDEZ"/>
    <s v="CC"/>
    <n v="20324642"/>
    <d v="2014-01-07T00:00:00"/>
    <d v="2014-02-25T00:00:00"/>
    <d v="2014-12-15T00:00:00"/>
    <m/>
    <m/>
    <n v="205"/>
    <n v="427246"/>
    <s v="816001182-7"/>
    <s v="AUDIFARMA S.A."/>
    <s v="2217-98"/>
    <d v="2013-10-07T00:00:00"/>
    <x v="0"/>
    <s v="J449"/>
    <s v="ENFERMEDAD PULMONAR OBSTRUCTIVA CRONICA- NO ESPECIFICADA"/>
    <s v="19902533-03-0R03AK06"/>
    <s v="SERETIDE DISKUS 50/500 MC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90808"/>
    <n v="290808"/>
    <x v="3"/>
    <s v="UNICA"/>
    <n v="20"/>
    <d v="2014-08-08T00:00:00"/>
    <d v="2017-08-07T00:00:00"/>
  </r>
  <r>
    <n v="737996"/>
    <n v="737996"/>
    <n v="102143272"/>
    <n v="1"/>
    <s v="ROSA MARIA CASALLAS DE CASTANEDA"/>
    <s v="CC"/>
    <n v="41430778"/>
    <d v="2014-01-07T00:00:00"/>
    <d v="2014-02-25T00:00:00"/>
    <d v="2014-12-15T00:00:00"/>
    <m/>
    <m/>
    <n v="205"/>
    <n v="427330"/>
    <s v="816001182-7"/>
    <s v="AUDIFARMA S.A."/>
    <s v="2217-12"/>
    <d v="2013-10-07T00:00:00"/>
    <x v="0"/>
    <s v="H408"/>
    <s v="OTROS GLAUCOMAS"/>
    <s v="20005679-01-0S01EC04"/>
    <s v="AZARGA® SUSPENSION OFTÁLMICA ESTÉRIL"/>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96136"/>
    <n v="196136"/>
    <x v="3"/>
    <s v="UNICA"/>
    <n v="20"/>
    <d v="2014-08-08T00:00:00"/>
    <d v="2017-08-07T00:00:00"/>
  </r>
  <r>
    <n v="737998"/>
    <n v="737998"/>
    <n v="102143274"/>
    <n v="1"/>
    <s v="LUIS ERNESTO ROMERO CABALLERO"/>
    <s v="CC"/>
    <n v="19135470"/>
    <d v="2014-01-08T00:00:00"/>
    <d v="2014-02-25T00:00:00"/>
    <d v="2014-12-15T00:00:00"/>
    <m/>
    <m/>
    <n v="205"/>
    <n v="427560"/>
    <s v="816001182-7"/>
    <s v="AUDIFARMA S.A."/>
    <s v="2261-356"/>
    <d v="2013-12-02T00:00:00"/>
    <x v="0"/>
    <s v="H041"/>
    <s v="OTROS TRASTORNOS DE LA GLANDULA LAGRIMAL"/>
    <s v="00049176-01-0M03BX01"/>
    <s v="LIORESAL 10 MG COMPRIMIDO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27920"/>
    <n v="127920"/>
    <x v="3"/>
    <s v="UNICA"/>
    <n v="20"/>
    <d v="2014-08-08T00:00:00"/>
    <d v="2017-08-07T00:00:00"/>
  </r>
  <r>
    <n v="738000"/>
    <n v="738000"/>
    <n v="102143276"/>
    <n v="1"/>
    <s v="JOSE EUSEBIO RODRIGUEZ GARZON"/>
    <s v="CC"/>
    <n v="80420519"/>
    <d v="2014-01-07T00:00:00"/>
    <d v="2014-02-25T00:00:00"/>
    <d v="2014-12-15T00:00:00"/>
    <m/>
    <m/>
    <n v="205"/>
    <n v="427556"/>
    <s v="816001182-7"/>
    <s v="AUDIFARMA S.A."/>
    <s v="2285-496"/>
    <d v="2014-01-02T00:00:00"/>
    <x v="0"/>
    <s v="H408"/>
    <s v="OTROS GLAUCOMAS"/>
    <s v="19992554-01-0S01ED51"/>
    <s v="KRYTANTEK OFTENO"/>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05096"/>
    <n v="205096"/>
    <x v="3"/>
    <s v="UNICA"/>
    <n v="20"/>
    <d v="2014-08-08T00:00:00"/>
    <d v="2017-08-07T00:00:00"/>
  </r>
  <r>
    <n v="738002"/>
    <n v="738002"/>
    <n v="102143278"/>
    <n v="1"/>
    <s v="LUZ MILA LOPEZ GARCIA"/>
    <s v="CC"/>
    <n v="24315833"/>
    <d v="2014-01-08T00:00:00"/>
    <d v="2014-02-25T00:00:00"/>
    <d v="2014-12-15T00:00:00"/>
    <m/>
    <m/>
    <n v="205"/>
    <n v="427631"/>
    <s v="816001182-7"/>
    <s v="AUDIFARMA S.A."/>
    <s v="2213-418"/>
    <d v="2013-10-02T00:00:00"/>
    <x v="0"/>
    <s v="H408"/>
    <s v="OTROS GLAUCOMAS"/>
    <s v="19992554-01-0S01ED51"/>
    <s v="KRYTANTEK OFTENO"/>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07496"/>
    <n v="207496"/>
    <x v="3"/>
    <s v="UNICA"/>
    <n v="20"/>
    <d v="2014-08-08T00:00:00"/>
    <d v="2017-08-07T00:00:00"/>
  </r>
  <r>
    <n v="738004"/>
    <n v="738004"/>
    <n v="102143280"/>
    <n v="1"/>
    <s v="ANA CECILIA COBA DE GUTIERREZ"/>
    <s v="CC"/>
    <n v="20325781"/>
    <d v="2014-01-08T00:00:00"/>
    <d v="2014-02-25T00:00:00"/>
    <d v="2014-12-15T00:00:00"/>
    <m/>
    <m/>
    <n v="205"/>
    <n v="427663"/>
    <s v="816001182-7"/>
    <s v="AUDIFARMA S.A."/>
    <s v="2237-142"/>
    <d v="2013-11-01T00:00:00"/>
    <x v="0"/>
    <s v="F03X"/>
    <s v="DEMENCIA - NO ESPECIFICADA"/>
    <s v="20021216-02-0N05AH05"/>
    <s v="SAPHRIS® TABLETAS SUBLINGUALES 10 M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468540"/>
    <n v="468540"/>
    <x v="3"/>
    <s v="UNICA"/>
    <n v="20"/>
    <d v="2014-08-08T00:00:00"/>
    <d v="2017-08-07T00:00:00"/>
  </r>
  <r>
    <n v="738007"/>
    <n v="738007"/>
    <n v="102143283"/>
    <n v="1"/>
    <s v="GLADYS CASTILLO BELTRAN"/>
    <s v="CC"/>
    <n v="23547297"/>
    <d v="2014-01-09T00:00:00"/>
    <d v="2014-02-25T00:00:00"/>
    <d v="2014-12-15T00:00:00"/>
    <m/>
    <m/>
    <n v="205"/>
    <n v="429040"/>
    <s v="816001182-7"/>
    <s v="AUDIFARMA S.A."/>
    <s v="2191-365"/>
    <d v="2013-09-06T00:00:00"/>
    <x v="0"/>
    <s v="H401"/>
    <s v="GLAUCOMA PRIMARIO DE ANGULO ABIERTO"/>
    <s v="19992554-01-0S01ED51"/>
    <s v="KRYTANTEK OFTENO"/>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07496"/>
    <n v="207496"/>
    <x v="3"/>
    <s v="UNICA"/>
    <n v="20"/>
    <d v="2014-08-08T00:00:00"/>
    <d v="2017-08-07T00:00:00"/>
  </r>
  <r>
    <n v="738012"/>
    <n v="738012"/>
    <n v="102143288"/>
    <n v="1"/>
    <s v="ANA MERCEDES ARIAS DE FORERO"/>
    <s v="CC"/>
    <n v="20041269"/>
    <d v="2014-01-08T00:00:00"/>
    <d v="2014-02-25T00:00:00"/>
    <d v="2014-12-15T00:00:00"/>
    <m/>
    <m/>
    <n v="205"/>
    <n v="428941"/>
    <s v="816001182-7"/>
    <s v="AUDIFARMA S.A."/>
    <s v="2285-438"/>
    <d v="2014-01-02T00:00:00"/>
    <x v="0"/>
    <s v="J459"/>
    <s v="ASMA- NO ESPECIFICADA"/>
    <s v="20013309-02-0R03AK06"/>
    <s v="SERETIDE DISKUS 50/250 MCG"/>
    <n v="1902"/>
    <s v="La orden o formula medica no evidencia la prescripcion "/>
    <s v="Orden o formula sin nombre o firma del prescriptor con su respectivo número de registro profesional"/>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30231"/>
    <n v="130231"/>
    <x v="3"/>
    <s v="UNICA"/>
    <n v="20"/>
    <d v="2014-08-08T00:00:00"/>
    <d v="2017-08-07T00:00:00"/>
  </r>
  <r>
    <n v="738021"/>
    <n v="738021"/>
    <n v="102143297"/>
    <n v="1"/>
    <s v="MANUEL ROBERTO ORJUELA GUTIERREZ"/>
    <s v="CC"/>
    <n v="19173615"/>
    <d v="2014-02-06T00:00:00"/>
    <d v="2014-02-25T00:00:00"/>
    <d v="2014-12-15T00:00:00"/>
    <m/>
    <m/>
    <s v="TUT"/>
    <n v="203740"/>
    <s v="816001182-7"/>
    <s v="AUDIFARMA S.A."/>
    <s v="2075-197"/>
    <d v="2013-04-10T00:00:00"/>
    <x v="0"/>
    <s v="N40X"/>
    <s v="HIPERPLASIA DE LA PROSTATA"/>
    <s v="20020466-01-0G04CB02"/>
    <s v="DUODART® CAPSULA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01650"/>
    <n v="101650"/>
    <x v="3"/>
    <s v="UNICA"/>
    <n v="20"/>
    <d v="2014-08-08T00:00:00"/>
    <d v="2017-08-07T00:00:00"/>
  </r>
  <r>
    <n v="738024"/>
    <n v="738024"/>
    <n v="102143300"/>
    <n v="1"/>
    <s v="ROSA MATILDE ROBAYO VALLE"/>
    <s v="CE"/>
    <n v="52049"/>
    <d v="2014-01-24T00:00:00"/>
    <d v="2014-02-25T00:00:00"/>
    <d v="2014-12-15T00:00:00"/>
    <m/>
    <m/>
    <n v="205"/>
    <n v="434080"/>
    <s v="816001182-7"/>
    <s v="AUDIFARMA S.A."/>
    <s v="2217-461"/>
    <d v="2013-10-07T00:00:00"/>
    <x v="0"/>
    <s v="E109"/>
    <s v="DIABETES MELLITUS INSULINODEPENDIENTE SIN MENCION DE COMPLICACION"/>
    <s v="19993840-03-0A10BD02"/>
    <s v="AMARYL®M 2MG/1000M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51456"/>
    <n v="151456"/>
    <x v="3"/>
    <s v="UNICA"/>
    <n v="20"/>
    <d v="2014-08-08T00:00:00"/>
    <d v="2017-08-07T00:00:00"/>
  </r>
  <r>
    <n v="738025"/>
    <n v="738025"/>
    <n v="102143301"/>
    <n v="1"/>
    <s v="EDUARDO RAMIREZ"/>
    <s v="CC"/>
    <n v="80310271"/>
    <d v="2013-12-27T00:00:00"/>
    <d v="2014-02-25T00:00:00"/>
    <d v="2014-12-15T00:00:00"/>
    <m/>
    <m/>
    <n v="205"/>
    <n v="431005"/>
    <s v="816001182-7"/>
    <s v="AUDIFARMA S.A."/>
    <s v="2249-431"/>
    <d v="2013-11-18T00:00:00"/>
    <x v="0"/>
    <s v="I10X"/>
    <s v="HIPERTENSION ESENCIAL (PRIMARIA)"/>
    <s v="19976402-03-0C09DA07"/>
    <s v="MICARDIS® PLUS 80 MG/25 M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79920"/>
    <n v="179920"/>
    <x v="3"/>
    <s v="UNICA"/>
    <n v="20"/>
    <d v="2014-08-08T00:00:00"/>
    <d v="2017-08-07T00:00:00"/>
  </r>
  <r>
    <n v="738033"/>
    <n v="738033"/>
    <n v="102138430"/>
    <n v="1"/>
    <s v="OLGA NOEMI PINEDA LOPEZ"/>
    <s v="CC"/>
    <n v="39761280"/>
    <d v="2013-04-24T00:00:00"/>
    <d v="2013-05-15T00:00:00"/>
    <d v="2014-12-15T00:00:00"/>
    <m/>
    <m/>
    <n v="205"/>
    <n v="346557"/>
    <s v="816001182-7"/>
    <s v="AUDIFARMA S.A."/>
    <s v="2007-108"/>
    <d v="2013-01-16T00:00:00"/>
    <x v="0"/>
    <s v="F251"/>
    <s v="TRASTORNO ESQUIZOAFECTIVO DE TIPO DEPRESIVO"/>
    <s v="19999460-02-0N05AH04"/>
    <s v="SEROQUEL ® XR 200 M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35800"/>
    <n v="235800"/>
    <x v="3"/>
    <s v="UNICA"/>
    <n v="20"/>
    <d v="2014-08-08T00:00:00"/>
    <d v="2017-08-07T00:00:00"/>
  </r>
  <r>
    <n v="738036"/>
    <n v="738036"/>
    <n v="102138433"/>
    <n v="1"/>
    <s v="VICTOR MANUEL MARTINEZ SOLORZANO"/>
    <s v="CC"/>
    <n v="19065759"/>
    <d v="2013-04-30T00:00:00"/>
    <d v="2013-05-24T00:00:00"/>
    <d v="2014-12-15T00:00:00"/>
    <m/>
    <m/>
    <s v="INV"/>
    <n v="207862"/>
    <s v="816001182-7"/>
    <s v="AUDIFARMA S.A."/>
    <s v="1973-265"/>
    <d v="2012-12-05T00:00:00"/>
    <x v="0"/>
    <s v="N329"/>
    <s v="TRASTORNO DE LA VEJIGA- NO ESPECIFICADO"/>
    <s v="19925134-01-0G04BD07"/>
    <s v="DETRUSITOL SR 4 MG CAPSULA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34910"/>
    <n v="134910"/>
    <x v="3"/>
    <s v="UNICA"/>
    <n v="20"/>
    <d v="2014-08-08T00:00:00"/>
    <d v="2017-08-07T00:00:00"/>
  </r>
  <r>
    <n v="738037"/>
    <n v="738037"/>
    <n v="102138434"/>
    <n v="1"/>
    <s v="SHARID VALENTINA GUARIN TRIANA"/>
    <s v="TI"/>
    <n v="1001297964"/>
    <d v="2013-04-30T00:00:00"/>
    <d v="2013-05-24T00:00:00"/>
    <d v="2014-12-15T00:00:00"/>
    <m/>
    <m/>
    <s v="INV"/>
    <n v="207860"/>
    <s v="816001182-7"/>
    <s v="AUDIFARMA S.A."/>
    <s v="2029-391"/>
    <d v="2013-02-11T00:00:00"/>
    <x v="0"/>
    <s v="M892"/>
    <s v="OTROS TRASTORNOS DEL DESARROLLO Y CRECIMIENTO OSEO"/>
    <s v="00060042-01-0L02AE04"/>
    <s v="DECAPEPTYL - P INYECTABLE LIOFILIZADO"/>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32292"/>
    <n v="232292"/>
    <x v="3"/>
    <s v="UNICA"/>
    <n v="20"/>
    <d v="2014-08-08T00:00:00"/>
    <d v="2017-08-07T00:00:00"/>
  </r>
  <r>
    <n v="738042"/>
    <n v="738042"/>
    <n v="102138439"/>
    <n v="1"/>
    <s v="LUCIA ELVIA ZAMBRANO DE CABUYA"/>
    <s v="CC"/>
    <n v="20962733"/>
    <d v="2013-09-09T00:00:00"/>
    <d v="2014-01-03T00:00:00"/>
    <d v="2014-12-15T00:00:00"/>
    <m/>
    <m/>
    <n v="205"/>
    <n v="384399"/>
    <s v="816001182-7"/>
    <s v="AUDIFARMA S.A."/>
    <s v="2141-211"/>
    <d v="2013-07-08T00:00:00"/>
    <x v="0"/>
    <s v="M350"/>
    <s v="SINDROME SECO (SJOGREN)"/>
    <s v="19919354-03-0S01EB01"/>
    <s v="SALAGEN ® PILOCARPINA HCL TABLETAS ORALES X 5 M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03620"/>
    <n v="203620"/>
    <x v="3"/>
    <s v="UNICA"/>
    <n v="20"/>
    <d v="2014-08-08T00:00:00"/>
    <d v="2017-08-07T00:00:00"/>
  </r>
  <r>
    <n v="738044"/>
    <n v="738044"/>
    <n v="102138441"/>
    <n v="1"/>
    <s v="JESUS ALIRIO RONCANCIO CASALLAS"/>
    <s v="CC"/>
    <n v="17124779"/>
    <d v="2013-12-03T00:00:00"/>
    <d v="2014-02-14T00:00:00"/>
    <d v="2014-12-15T00:00:00"/>
    <m/>
    <m/>
    <n v="205"/>
    <n v="415134"/>
    <s v="816001182-7"/>
    <s v="AUDIFARMA S.A."/>
    <s v="2261-60"/>
    <d v="2013-12-02T00:00:00"/>
    <x v="0"/>
    <s v="B369"/>
    <s v="MICOSIS SUPERFICIAL- SIN OTRA ESPECIFICACION"/>
    <s v="19994136-02-0A10XA99"/>
    <s v="THIOCTACID ® 600MG HR TABLETA LACADA"/>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07800"/>
    <n v="107800"/>
    <x v="3"/>
    <s v="UNICA"/>
    <n v="20"/>
    <d v="2014-08-08T00:00:00"/>
    <d v="2017-08-07T00:00:00"/>
  </r>
  <r>
    <n v="738047"/>
    <n v="738047"/>
    <n v="102138444"/>
    <n v="1"/>
    <s v="FLORO MARIO PEREZ GAMA"/>
    <s v="CC"/>
    <n v="6748089"/>
    <d v="2013-11-30T00:00:00"/>
    <d v="2014-02-14T00:00:00"/>
    <d v="2014-12-15T00:00:00"/>
    <m/>
    <m/>
    <n v="205"/>
    <n v="414367"/>
    <s v="816001182-7"/>
    <s v="AUDIFARMA S.A."/>
    <s v="2211-366"/>
    <d v="2013-09-30T00:00:00"/>
    <x v="0"/>
    <s v="H408"/>
    <s v="OTROS GLAUCOMAS"/>
    <s v="19992554-01-0S01ED51"/>
    <s v="KRYTANTEK OFTENO"/>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98396"/>
    <n v="198396"/>
    <x v="3"/>
    <s v="UNICA"/>
    <n v="20"/>
    <d v="2014-08-08T00:00:00"/>
    <d v="2017-08-07T00:00:00"/>
  </r>
  <r>
    <n v="738056"/>
    <n v="738056"/>
    <n v="102138453"/>
    <n v="1"/>
    <s v="ROSALBINA PUENTES DE SEPULVEDA"/>
    <s v="CC"/>
    <n v="20324636"/>
    <d v="2013-09-06T00:00:00"/>
    <d v="2014-01-03T00:00:00"/>
    <d v="2014-12-15T00:00:00"/>
    <m/>
    <m/>
    <n v="205"/>
    <n v="383045"/>
    <s v="816001182-7"/>
    <s v="AUDIFARMA S.A."/>
    <s v="2075-228"/>
    <d v="2013-04-10T00:00:00"/>
    <x v="0"/>
    <s v="F321"/>
    <s v="EPISODIO DEPRESIVO MODERADO"/>
    <s v="19976152-02-0N06AB05"/>
    <s v="PAROXETINA TABLETAS X 20 M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28380"/>
    <n v="128380"/>
    <x v="3"/>
    <s v="UNICA"/>
    <n v="20"/>
    <d v="2014-08-08T00:00:00"/>
    <d v="2017-08-07T00:00:00"/>
  </r>
  <r>
    <n v="738061"/>
    <n v="738061"/>
    <n v="102138458"/>
    <n v="1"/>
    <s v="BLANCA MARIA PAMPLONA GOMEZ"/>
    <s v="CC"/>
    <n v="23895133"/>
    <d v="2013-09-05T00:00:00"/>
    <d v="2014-01-03T00:00:00"/>
    <d v="2014-12-15T00:00:00"/>
    <m/>
    <m/>
    <n v="205"/>
    <n v="383056"/>
    <s v="816001182-7"/>
    <s v="AUDIFARMA S.A."/>
    <s v="2143-298"/>
    <d v="2013-07-09T00:00:00"/>
    <x v="0"/>
    <s v="H409"/>
    <s v="GLAUCOMA- NO ESPECIFICADO"/>
    <s v="19992554-01-0S01ED51"/>
    <s v="KRYTANTEK OFTENO"/>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01448"/>
    <n v="101448"/>
    <x v="3"/>
    <s v="UNICA"/>
    <n v="20"/>
    <d v="2014-08-08T00:00:00"/>
    <d v="2017-08-07T00:00:00"/>
  </r>
  <r>
    <n v="738069"/>
    <n v="738069"/>
    <n v="102138466"/>
    <n v="1"/>
    <s v="SAUL PACHON NAVARRETE"/>
    <s v="CC"/>
    <n v="19082637"/>
    <d v="2013-09-06T00:00:00"/>
    <d v="2014-01-03T00:00:00"/>
    <d v="2014-12-15T00:00:00"/>
    <m/>
    <m/>
    <n v="205"/>
    <n v="382903"/>
    <s v="816001182-7"/>
    <s v="AUDIFARMA S.A."/>
    <s v="2141-26"/>
    <d v="2013-07-08T00:00:00"/>
    <x v="0"/>
    <s v="J449"/>
    <s v="ENFERMEDAD PULMONAR OBSTRUCTIVA CRONICA- NO ESPECIFICADA"/>
    <s v="19902533-03-0R03AK06"/>
    <s v="SERETIDE DISKUS 50/500 MC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44304"/>
    <n v="144304"/>
    <x v="3"/>
    <s v="UNICA"/>
    <n v="20"/>
    <d v="2014-08-08T00:00:00"/>
    <d v="2017-08-07T00:00:00"/>
  </r>
  <r>
    <n v="738073"/>
    <n v="738073"/>
    <n v="102138470"/>
    <n v="1"/>
    <s v="GABRIELA RODRIGUEZ MEJIA"/>
    <s v="RC"/>
    <n v="1014991873"/>
    <d v="2013-09-05T00:00:00"/>
    <d v="2014-01-03T00:00:00"/>
    <d v="2014-12-15T00:00:00"/>
    <m/>
    <m/>
    <n v="205"/>
    <n v="383141"/>
    <s v="816001182-7"/>
    <s v="AUDIFARMA S.A."/>
    <s v="2189-430"/>
    <d v="2013-09-04T00:00:00"/>
    <x v="0"/>
    <s v="J459"/>
    <s v="ASMA- NO ESPECIFICADA"/>
    <s v="19913482-01-0R03BA05"/>
    <s v="FLIXOTIDE 250 MC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60682"/>
    <n v="160682"/>
    <x v="3"/>
    <s v="UNICA"/>
    <n v="20"/>
    <d v="2014-08-08T00:00:00"/>
    <d v="2017-08-07T00:00:00"/>
  </r>
  <r>
    <n v="738075"/>
    <n v="738075"/>
    <n v="102138472"/>
    <n v="1"/>
    <s v="LUZ MERY HOYOS VARELA"/>
    <s v="CC"/>
    <n v="51973680"/>
    <d v="2013-09-05T00:00:00"/>
    <d v="2014-01-03T00:00:00"/>
    <d v="2014-12-15T00:00:00"/>
    <m/>
    <m/>
    <n v="205"/>
    <n v="383128"/>
    <s v="816001182-7"/>
    <s v="AUDIFARMA S.A."/>
    <s v="2187-650"/>
    <d v="2013-09-02T00:00:00"/>
    <x v="0"/>
    <s v="E440"/>
    <s v="DESNUTRICION PROTEICOCALORICA MODERADA"/>
    <s v="00048614-13-0A11AA03"/>
    <s v="ENSURE® POLVO"/>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41850"/>
    <n v="141850"/>
    <x v="3"/>
    <s v="UNICA"/>
    <n v="20"/>
    <d v="2014-08-08T00:00:00"/>
    <d v="2017-08-07T00:00:00"/>
  </r>
  <r>
    <n v="738076"/>
    <n v="738076"/>
    <n v="102138473"/>
    <n v="1"/>
    <s v="RAMON AGUILERA BEJARANO"/>
    <s v="CC"/>
    <n v="3293578"/>
    <d v="2013-09-03T00:00:00"/>
    <d v="2014-01-03T00:00:00"/>
    <d v="2014-12-15T00:00:00"/>
    <m/>
    <m/>
    <n v="205"/>
    <n v="383129"/>
    <s v="816001182-7"/>
    <s v="AUDIFARMA S.A."/>
    <s v="2139-299"/>
    <d v="2013-07-05T00:00:00"/>
    <x v="0"/>
    <s v="J449"/>
    <s v="ENFERMEDAD PULMONAR OBSTRUCTIVA CRONICA- NO ESPECIFICADA"/>
    <s v="20004252-01-0R05CB01"/>
    <s v="FLUMIXOL 600 MG GRANULADO SOBRE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56540"/>
    <n v="156540"/>
    <x v="3"/>
    <s v="UNICA"/>
    <n v="20"/>
    <d v="2014-08-08T00:00:00"/>
    <d v="2017-08-07T00:00:00"/>
  </r>
  <r>
    <n v="738083"/>
    <n v="738083"/>
    <n v="102138480"/>
    <n v="1"/>
    <s v="CARLOS FERNANDO MARQUEZ MORALES"/>
    <s v="CC"/>
    <n v="19275493"/>
    <d v="2013-09-05T00:00:00"/>
    <d v="2014-01-03T00:00:00"/>
    <d v="2014-12-15T00:00:00"/>
    <m/>
    <m/>
    <n v="205"/>
    <n v="383122"/>
    <s v="816001182-7"/>
    <s v="AUDIFARMA S.A."/>
    <s v="2165-308"/>
    <d v="2013-08-05T00:00:00"/>
    <x v="0"/>
    <s v="J450"/>
    <s v="ASMA PREDOMINANTEMENTE ALERGICA"/>
    <s v="20025580-01-0R03AK07"/>
    <s v="ZENHALE® SUSPENSION PRESURIZADA PARA INHALACION 200MCG/5MC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33158"/>
    <n v="133158"/>
    <x v="3"/>
    <s v="UNICA"/>
    <n v="20"/>
    <d v="2014-08-08T00:00:00"/>
    <d v="2017-08-07T00:00:00"/>
  </r>
  <r>
    <n v="738085"/>
    <n v="738085"/>
    <n v="102138482"/>
    <n v="1"/>
    <s v="ANA BEATRIZ GOMEZ BULLA"/>
    <s v="CC"/>
    <n v="39716826"/>
    <d v="2013-09-05T00:00:00"/>
    <d v="2014-01-03T00:00:00"/>
    <d v="2014-12-15T00:00:00"/>
    <m/>
    <m/>
    <n v="205"/>
    <n v="383101"/>
    <s v="816001182-7"/>
    <s v="AUDIFARMA S.A."/>
    <s v="2091-530"/>
    <d v="2013-04-29T00:00:00"/>
    <x v="0"/>
    <s v="H401"/>
    <s v="GLAUCOMA PRIMARIO DE ANGULO ABIERTO"/>
    <s v="19992554-01-0S01ED51"/>
    <s v="KRYTANTEK OFTENO"/>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83596"/>
    <n v="183596"/>
    <x v="3"/>
    <s v="UNICA"/>
    <n v="20"/>
    <d v="2014-08-08T00:00:00"/>
    <d v="2017-08-07T00:00:00"/>
  </r>
  <r>
    <n v="738091"/>
    <n v="738091"/>
    <n v="102138488"/>
    <n v="1"/>
    <s v="LUIS ORLANDO BUITRAGO RODRIGUEZ"/>
    <s v="CC"/>
    <n v="19074977"/>
    <d v="2013-08-31T00:00:00"/>
    <d v="2014-01-03T00:00:00"/>
    <d v="2014-12-15T00:00:00"/>
    <m/>
    <m/>
    <n v="205"/>
    <n v="383094"/>
    <s v="816001182-7"/>
    <s v="AUDIFARMA S.A."/>
    <s v="2067-222"/>
    <d v="2013-04-01T00:00:00"/>
    <x v="0"/>
    <s v="H409"/>
    <s v="GLAUCOMA- NO ESPECIFICADO"/>
    <s v="19992554-01-0S01ED51"/>
    <s v="KRYTANTEK OFTENO"/>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05196"/>
    <n v="205196"/>
    <x v="3"/>
    <s v="UNICA"/>
    <n v="20"/>
    <d v="2014-08-08T00:00:00"/>
    <d v="2017-08-07T00:00:00"/>
  </r>
  <r>
    <n v="738098"/>
    <n v="738098"/>
    <n v="102138495"/>
    <n v="1"/>
    <s v="CILIA PATRICIA FRANCO VELASQUEZ"/>
    <s v="CC"/>
    <n v="43063470"/>
    <d v="2013-09-06T00:00:00"/>
    <d v="2014-01-03T00:00:00"/>
    <d v="2014-12-15T00:00:00"/>
    <m/>
    <m/>
    <n v="205"/>
    <n v="382877"/>
    <s v="816001182-7"/>
    <s v="AUDIFARMA S.A."/>
    <s v="2121-26"/>
    <d v="2013-06-11T00:00:00"/>
    <x v="0"/>
    <s v="J458"/>
    <s v="ASMA MIXTA"/>
    <s v="20013309-02-0R03AK06"/>
    <s v="SERETIDE DISKUS 50/250 MC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16031"/>
    <n v="116031"/>
    <x v="3"/>
    <s v="UNICA"/>
    <n v="20"/>
    <d v="2014-08-08T00:00:00"/>
    <d v="2017-08-07T00:00:00"/>
  </r>
  <r>
    <n v="738104"/>
    <n v="738104"/>
    <n v="102138501"/>
    <n v="1"/>
    <s v="SABINA CHIRIVI DE MONROY"/>
    <s v="CC"/>
    <n v="41459616"/>
    <d v="2013-09-05T00:00:00"/>
    <d v="2014-01-03T00:00:00"/>
    <d v="2014-12-15T00:00:00"/>
    <m/>
    <m/>
    <n v="205"/>
    <n v="382883"/>
    <s v="816001182-7"/>
    <s v="AUDIFARMA S.A."/>
    <s v="2163-216"/>
    <d v="2013-08-02T00:00:00"/>
    <x v="0"/>
    <s v="H402"/>
    <s v="GLAUCOMA PRIMARIO DE ANGULO CERRADO"/>
    <s v="19992554-01-0S01ED51"/>
    <s v="KRYTANTEK OFTENO"/>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98396"/>
    <n v="198396"/>
    <x v="3"/>
    <s v="UNICA"/>
    <n v="20"/>
    <d v="2014-08-08T00:00:00"/>
    <d v="2017-08-07T00:00:00"/>
  </r>
  <r>
    <n v="738106"/>
    <n v="738106"/>
    <n v="102138503"/>
    <n v="1"/>
    <s v="MARIA LUISA LOPEZ GONZALEZ"/>
    <s v="CC"/>
    <n v="20794198"/>
    <d v="2013-08-23T00:00:00"/>
    <d v="2014-01-03T00:00:00"/>
    <d v="2014-12-15T00:00:00"/>
    <m/>
    <m/>
    <n v="205"/>
    <n v="382885"/>
    <s v="816001182-7"/>
    <s v="AUDIFARMA S.A."/>
    <s v="2063-33"/>
    <d v="2013-03-22T00:00:00"/>
    <x v="0"/>
    <s v="J458"/>
    <s v="ASMA MIXTA"/>
    <s v="20013309-02-0R03AK06"/>
    <s v="SERETIDE DISKUS 50/250 MC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27931"/>
    <n v="127931"/>
    <x v="3"/>
    <s v="UNICA"/>
    <n v="20"/>
    <d v="2014-08-08T00:00:00"/>
    <d v="2017-08-07T00:00:00"/>
  </r>
  <r>
    <n v="738107"/>
    <n v="738107"/>
    <n v="102138504"/>
    <n v="1"/>
    <s v="MARIA ADELAIDA FIGUEREDO PEREZ"/>
    <s v="CC"/>
    <n v="41782962"/>
    <d v="2013-09-06T00:00:00"/>
    <d v="2014-01-03T00:00:00"/>
    <d v="2014-12-15T00:00:00"/>
    <m/>
    <m/>
    <n v="205"/>
    <n v="382886"/>
    <s v="816001182-7"/>
    <s v="AUDIFARMA S.A."/>
    <s v="2073-62"/>
    <d v="2013-04-08T00:00:00"/>
    <x v="0"/>
    <s v="H400"/>
    <s v="SOSPECHA DE GLAUCOMA"/>
    <s v="20005679-01-0S01EC04"/>
    <s v="AZARGA® SUSPENSION OFTÁLMICA ESTÉRIL"/>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96236"/>
    <n v="196236"/>
    <x v="3"/>
    <s v="UNICA"/>
    <n v="20"/>
    <d v="2014-08-08T00:00:00"/>
    <d v="2017-08-07T00:00:00"/>
  </r>
  <r>
    <n v="738111"/>
    <n v="738111"/>
    <n v="102138508"/>
    <n v="1"/>
    <s v="ANGEL SEGURA"/>
    <s v="CC"/>
    <n v="48638"/>
    <d v="2013-09-06T00:00:00"/>
    <d v="2014-01-03T00:00:00"/>
    <d v="2014-12-15T00:00:00"/>
    <m/>
    <m/>
    <n v="205"/>
    <n v="382894"/>
    <s v="816001182-7"/>
    <s v="AUDIFARMA S.A."/>
    <s v="2117-267"/>
    <d v="2013-06-04T00:00:00"/>
    <x v="0"/>
    <s v="H408"/>
    <s v="OTROS GLAUCOMAS"/>
    <s v="00229448-03-0S01EC04"/>
    <s v="AZOPT® SUSPENSIÓN OFTÁLMICA ESTÉRIL"/>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10056"/>
    <n v="110056"/>
    <x v="3"/>
    <s v="UNICA"/>
    <n v="20"/>
    <d v="2014-08-08T00:00:00"/>
    <d v="2017-08-07T00:00:00"/>
  </r>
  <r>
    <n v="738112"/>
    <n v="738112"/>
    <n v="102138509"/>
    <n v="1"/>
    <s v="AURA ESTELLA RONCANCIO ORTIZ"/>
    <s v="CC"/>
    <n v="41517511"/>
    <d v="2013-09-05T00:00:00"/>
    <d v="2014-01-03T00:00:00"/>
    <d v="2014-12-15T00:00:00"/>
    <m/>
    <m/>
    <n v="205"/>
    <n v="382899"/>
    <s v="816001182-7"/>
    <s v="AUDIFARMA S.A."/>
    <s v="2187-476"/>
    <d v="2013-09-02T00:00:00"/>
    <x v="0"/>
    <s v="H402"/>
    <s v="GLAUCOMA PRIMARIO DE ANGULO CERRADO"/>
    <s v="19992554-01-0S01ED51"/>
    <s v="KRYTANTEK OFTENO"/>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05396"/>
    <n v="205396"/>
    <x v="3"/>
    <s v="UNICA"/>
    <n v="20"/>
    <d v="2014-08-08T00:00:00"/>
    <d v="2017-08-07T00:00:00"/>
  </r>
  <r>
    <n v="738119"/>
    <n v="738119"/>
    <n v="102138516"/>
    <n v="1"/>
    <s v="ANA MERCEDES ARIAS DE FORERO"/>
    <s v="CC"/>
    <n v="20041269"/>
    <d v="2013-09-06T00:00:00"/>
    <d v="2014-01-03T00:00:00"/>
    <d v="2014-12-15T00:00:00"/>
    <m/>
    <m/>
    <n v="205"/>
    <n v="383150"/>
    <s v="816001182-7"/>
    <s v="AUDIFARMA S.A."/>
    <s v="2189-276"/>
    <d v="2013-09-04T00:00:00"/>
    <x v="0"/>
    <s v="J459"/>
    <s v="ASMA- NO ESPECIFICADA"/>
    <s v="20013309-02-0R03AK06"/>
    <s v="SERETIDE DISKUS 50/250 MC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27931"/>
    <n v="127931"/>
    <x v="3"/>
    <s v="UNICA"/>
    <n v="20"/>
    <d v="2014-08-08T00:00:00"/>
    <d v="2017-08-07T00:00:00"/>
  </r>
  <r>
    <n v="738121"/>
    <n v="738121"/>
    <n v="102138518"/>
    <n v="1"/>
    <s v="SERENA ROJAS DE SAAVEDRA"/>
    <s v="CC"/>
    <n v="35331754"/>
    <d v="2013-08-30T00:00:00"/>
    <d v="2014-01-03T00:00:00"/>
    <d v="2014-12-15T00:00:00"/>
    <m/>
    <m/>
    <n v="205"/>
    <n v="383152"/>
    <s v="816001182-7"/>
    <s v="AUDIFARMA S.A."/>
    <s v="2185-69"/>
    <d v="2013-08-30T00:00:00"/>
    <x v="0"/>
    <s v="F412"/>
    <s v="TRASTORNO MIXTO DE ANSIEDAD Y DEPRESION"/>
    <s v="19951544-03-0N06AX21"/>
    <s v="CYMBALTA® 30 MG CAPSULA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04692"/>
    <n v="104692"/>
    <x v="3"/>
    <s v="UNICA"/>
    <n v="20"/>
    <d v="2014-08-08T00:00:00"/>
    <d v="2017-08-07T00:00:00"/>
  </r>
  <r>
    <n v="738124"/>
    <n v="738124"/>
    <n v="102138520"/>
    <n v="1"/>
    <s v="ANA SILVIA MORA VILLAMARIN"/>
    <s v="CC"/>
    <n v="41404400"/>
    <d v="2013-09-03T00:00:00"/>
    <d v="2014-01-03T00:00:00"/>
    <d v="2014-12-15T00:00:00"/>
    <m/>
    <m/>
    <n v="205"/>
    <n v="382912"/>
    <s v="816001182-7"/>
    <s v="AUDIFARMA S.A."/>
    <s v="2139-183"/>
    <d v="2013-07-05T00:00:00"/>
    <x v="0"/>
    <s v="H401"/>
    <s v="GLAUCOMA PRIMARIO DE ANGULO ABIERTO"/>
    <s v="20005679-01-0S01EC04"/>
    <s v="AZARGA® SUSPENSION OFTÁLMICA ESTÉRIL"/>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96236"/>
    <n v="196236"/>
    <x v="3"/>
    <s v="UNICA"/>
    <n v="20"/>
    <d v="2014-08-08T00:00:00"/>
    <d v="2017-08-07T00:00:00"/>
  </r>
  <r>
    <n v="738126"/>
    <n v="738126"/>
    <n v="102138522"/>
    <n v="1"/>
    <s v="MIGUEL ANGEL GIRALDO LONDOÑO"/>
    <s v="CC"/>
    <n v="19075601"/>
    <d v="2013-09-05T00:00:00"/>
    <d v="2014-01-03T00:00:00"/>
    <d v="2014-12-15T00:00:00"/>
    <m/>
    <m/>
    <n v="205"/>
    <n v="382914"/>
    <s v="816001182-7"/>
    <s v="AUDIFARMA S.A."/>
    <s v="2187-545"/>
    <d v="2013-09-02T00:00:00"/>
    <x v="0"/>
    <s v="J449"/>
    <s v="ENFERMEDAD PULMONAR OBSTRUCTIVA CRONICA- NO ESPECIFICADA"/>
    <s v="19902533-03-0R03AK06"/>
    <s v="SERETIDE DISKUS 50/500 MC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43641"/>
    <n v="143641"/>
    <x v="3"/>
    <s v="UNICA"/>
    <n v="20"/>
    <d v="2014-08-08T00:00:00"/>
    <d v="2017-08-07T00:00:00"/>
  </r>
  <r>
    <n v="738131"/>
    <n v="738131"/>
    <n v="102138527"/>
    <n v="1"/>
    <s v="LUZ MARY FONSECA RICO"/>
    <s v="TI"/>
    <n v="1031420823"/>
    <d v="2013-09-05T00:00:00"/>
    <d v="2014-01-03T00:00:00"/>
    <d v="2014-12-15T00:00:00"/>
    <m/>
    <m/>
    <n v="205"/>
    <n v="383145"/>
    <s v="816001182-7"/>
    <s v="AUDIFARMA S.A."/>
    <s v="2103-126"/>
    <d v="2013-05-16T00:00:00"/>
    <x v="0"/>
    <s v="E301"/>
    <s v="PUBERTAD PRECOZ"/>
    <s v="19982483-03-0L02AE04"/>
    <s v="GONAPEPTYL® DEPOT"/>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16352"/>
    <n v="216352"/>
    <x v="3"/>
    <s v="UNICA"/>
    <n v="20"/>
    <d v="2014-08-08T00:00:00"/>
    <d v="2017-08-07T00:00:00"/>
  </r>
  <r>
    <n v="738132"/>
    <n v="738132"/>
    <n v="102138528"/>
    <n v="1"/>
    <s v="JORGE LUIS GAVIRIA PARRA"/>
    <s v="CC"/>
    <n v="79901616"/>
    <d v="2013-09-06T00:00:00"/>
    <d v="2014-01-03T00:00:00"/>
    <d v="2014-12-15T00:00:00"/>
    <m/>
    <m/>
    <n v="205"/>
    <n v="382867"/>
    <s v="816001182-7"/>
    <s v="AUDIFARMA S.A."/>
    <s v="2117-161"/>
    <d v="2013-06-04T00:00:00"/>
    <x v="0"/>
    <s v="H409"/>
    <s v="GLAUCOMA- NO ESPECIFICADO"/>
    <s v="19992554-01-0S01ED51"/>
    <s v="KRYTANTEK OFTENO"/>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01448"/>
    <n v="101448"/>
    <x v="3"/>
    <s v="UNICA"/>
    <n v="20"/>
    <d v="2014-08-08T00:00:00"/>
    <d v="2017-08-07T00:00:00"/>
  </r>
  <r>
    <n v="738147"/>
    <n v="738147"/>
    <n v="102138543"/>
    <n v="1"/>
    <s v="SONIA IRENE GARCIA MORENO"/>
    <s v="CC"/>
    <n v="35336703"/>
    <d v="2013-09-04T00:00:00"/>
    <d v="2014-01-03T00:00:00"/>
    <d v="2014-12-15T00:00:00"/>
    <m/>
    <m/>
    <n v="205"/>
    <n v="382927"/>
    <s v="816001182-7"/>
    <s v="AUDIFARMA S.A."/>
    <s v="2187-589"/>
    <d v="2013-09-02T00:00:00"/>
    <x v="0"/>
    <s v="E46X"/>
    <s v="DESNUTRICION PROTEICOCALORICA - NO ESPECIFICADA"/>
    <s v="00048614-13-0A11AA03"/>
    <s v="ENSURE® POLVO"/>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34850"/>
    <n v="134850"/>
    <x v="3"/>
    <s v="UNICA"/>
    <n v="20"/>
    <d v="2014-08-08T00:00:00"/>
    <d v="2017-08-07T00:00:00"/>
  </r>
  <r>
    <n v="738149"/>
    <n v="738149"/>
    <n v="102138545"/>
    <n v="1"/>
    <s v="FLOR DEL R AVILA"/>
    <s v="CC"/>
    <n v="41372711"/>
    <d v="2013-09-06T00:00:00"/>
    <d v="2014-01-03T00:00:00"/>
    <d v="2014-12-15T00:00:00"/>
    <m/>
    <m/>
    <n v="205"/>
    <n v="382929"/>
    <s v="816001182-7"/>
    <s v="AUDIFARMA S.A."/>
    <s v="2041-52"/>
    <d v="2013-02-25T00:00:00"/>
    <x v="0"/>
    <s v="M810"/>
    <s v="OSTEOPOROSIS POSTMENOPAUSICA- SIN FRACTURA PATOLOGICA"/>
    <s v="19960555-04-0M05BX03"/>
    <s v="PROTOS 2 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39814"/>
    <n v="139814"/>
    <x v="3"/>
    <s v="UNICA"/>
    <n v="20"/>
    <d v="2014-08-08T00:00:00"/>
    <d v="2017-08-07T00:00:00"/>
  </r>
  <r>
    <n v="738153"/>
    <n v="738153"/>
    <n v="102138549"/>
    <n v="1"/>
    <s v="NULL"/>
    <s v="CC"/>
    <n v="17020045"/>
    <d v="2013-09-06T00:00:00"/>
    <d v="2014-01-03T00:00:00"/>
    <d v="2014-12-15T00:00:00"/>
    <m/>
    <m/>
    <n v="205"/>
    <n v="382940"/>
    <s v="816001182-7"/>
    <s v="AUDIFARMA S.A."/>
    <s v="2075-25"/>
    <d v="2013-04-10T00:00:00"/>
    <x v="0"/>
    <s v="R32X"/>
    <s v="INCONTINENCIA URINARIA- NO ESPECIFICADA"/>
    <s v="20020466-01-0G04CB02"/>
    <s v="DUODART® CAPSULA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02050"/>
    <n v="102050"/>
    <x v="3"/>
    <s v="UNICA"/>
    <n v="20"/>
    <d v="2014-08-08T00:00:00"/>
    <d v="2017-08-07T00:00:00"/>
  </r>
  <r>
    <n v="738155"/>
    <n v="738155"/>
    <n v="102138551"/>
    <n v="1"/>
    <s v="MARIA ANA CECILIA FORERO DE BURGOS"/>
    <s v="CC"/>
    <n v="23479290"/>
    <d v="2013-12-10T00:00:00"/>
    <d v="2014-01-03T00:00:00"/>
    <d v="2014-12-15T00:00:00"/>
    <m/>
    <m/>
    <n v="205"/>
    <n v="417768"/>
    <s v="816001182-7"/>
    <s v="AUDIFARMA S.A."/>
    <s v="2263-230"/>
    <d v="2013-12-04T00:00:00"/>
    <x v="0"/>
    <s v="J459"/>
    <s v="ASMA- NO ESPECIFICADA"/>
    <s v="19902533-03-0R03AK06"/>
    <s v="SERETIDE DISKUS 50/500 MC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46604"/>
    <n v="146604"/>
    <x v="3"/>
    <s v="UNICA"/>
    <n v="20"/>
    <d v="2014-08-08T00:00:00"/>
    <d v="2017-08-07T00:00:00"/>
  </r>
  <r>
    <n v="738156"/>
    <n v="738156"/>
    <n v="102138552"/>
    <n v="1"/>
    <s v="MARIA ANA CECILIA FORERO DE BURGOS"/>
    <s v="CC"/>
    <n v="23479290"/>
    <d v="2013-12-10T00:00:00"/>
    <d v="2014-01-03T00:00:00"/>
    <d v="2014-12-15T00:00:00"/>
    <m/>
    <m/>
    <n v="205"/>
    <n v="417767"/>
    <s v="816001182-7"/>
    <s v="AUDIFARMA S.A."/>
    <s v="2263-227"/>
    <d v="2013-12-04T00:00:00"/>
    <x v="0"/>
    <s v="J459"/>
    <s v="ASMA- NO ESPECIFICADA"/>
    <s v="19991309-01-0R03BB04"/>
    <s v="SPIRIVA® RESPIMAT®"/>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60269"/>
    <n v="160269"/>
    <x v="3"/>
    <s v="UNICA"/>
    <n v="20"/>
    <d v="2014-08-08T00:00:00"/>
    <d v="2017-08-07T00:00:00"/>
  </r>
  <r>
    <n v="738158"/>
    <n v="738158"/>
    <n v="102138554"/>
    <n v="1"/>
    <s v="NICOLE PATRICIA LOZANO ARAGON"/>
    <s v="TI"/>
    <n v="1018409237"/>
    <d v="2013-12-20T00:00:00"/>
    <d v="2014-01-22T00:00:00"/>
    <d v="2014-12-15T00:00:00"/>
    <m/>
    <m/>
    <s v="IPS"/>
    <n v="35804"/>
    <s v="900293923-4"/>
    <s v="IPS ESPECIALIZADA S.A."/>
    <s v="2221-399"/>
    <d v="2013-10-11T00:00:00"/>
    <x v="0"/>
    <s v="E301"/>
    <s v="PUBERTAD PRECOZ"/>
    <s v="00060042-01-0L02AE04"/>
    <s v="DECAPEPTYL - P INYECTABLE LIOFILIZADO"/>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29695"/>
    <n v="229695"/>
    <x v="3"/>
    <s v="UNICA"/>
    <n v="20"/>
    <d v="2014-08-08T00:00:00"/>
    <d v="2017-08-07T00:00:00"/>
  </r>
  <r>
    <n v="738160"/>
    <n v="738160"/>
    <n v="102138556"/>
    <n v="1"/>
    <s v="ROSA ELENA TOQUICA CASTRO"/>
    <s v="CC"/>
    <n v="41605725"/>
    <d v="2014-01-04T00:00:00"/>
    <d v="2014-01-15T00:00:00"/>
    <d v="2014-12-15T00:00:00"/>
    <m/>
    <m/>
    <s v="MACB"/>
    <n v="224343"/>
    <s v="816001182-7"/>
    <s v="AUDIFARMA S.A."/>
    <s v="2237-422"/>
    <d v="2013-11-01T00:00:00"/>
    <x v="0"/>
    <s v="N318"/>
    <s v="OTRAS DISFUNCIONES NEUROMUSCULARES DE LA VEJIGA"/>
    <s v="19955272-03-0G04BD10"/>
    <s v="ENABLEX ® 15 MG TABLETAS DE LIBERACION PROLONGADA"/>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11340"/>
    <n v="111340"/>
    <x v="3"/>
    <s v="UNICA"/>
    <n v="20"/>
    <d v="2014-08-08T00:00:00"/>
    <d v="2017-08-07T00:00:00"/>
  </r>
  <r>
    <n v="738165"/>
    <n v="738165"/>
    <n v="102138560"/>
    <n v="1"/>
    <s v="CESAR ANDRES SALAMANCA FIERRO"/>
    <s v="CC"/>
    <n v="3111394"/>
    <d v="2013-05-15T00:00:00"/>
    <d v="2013-05-24T00:00:00"/>
    <d v="2014-12-15T00:00:00"/>
    <m/>
    <m/>
    <s v="MACB"/>
    <n v="181673"/>
    <s v="816001182-7"/>
    <s v="AUDIFARMA S.A."/>
    <s v="2073-367"/>
    <d v="2013-04-08T00:00:00"/>
    <x v="0"/>
    <s v="F412"/>
    <s v="TRASTORNO MIXTO DE ANSIEDAD Y DEPRESION"/>
    <s v="20001974-05-0N06AX23"/>
    <s v="PRISTIQ® 50 MG TABLETAS DE LIBERACION PROLONGADA"/>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29740"/>
    <n v="229740"/>
    <x v="3"/>
    <s v="UNICA"/>
    <n v="20"/>
    <d v="2014-08-08T00:00:00"/>
    <d v="2017-08-07T00:00:00"/>
  </r>
  <r>
    <n v="738170"/>
    <n v="738170"/>
    <n v="102138565"/>
    <n v="1"/>
    <s v="DEIBY STEC MALAVER SAIZ"/>
    <s v="CC"/>
    <n v="1016073267"/>
    <d v="2013-09-09T00:00:00"/>
    <d v="2014-01-03T00:00:00"/>
    <d v="2014-12-15T00:00:00"/>
    <m/>
    <m/>
    <n v="205"/>
    <n v="383901"/>
    <s v="816001182-7"/>
    <s v="AUDIFARMA S.A."/>
    <s v="2191-248"/>
    <d v="2013-09-06T00:00:00"/>
    <x v="0"/>
    <s v="D430"/>
    <s v="TUMOR DE COMPORTAMIENTO INCIERTO O DESCONOCIDO DEL ENCEFALO- SUPRATENTORIAL"/>
    <s v="20018997-01-0N03AX14"/>
    <s v="LEVETIRACETAM 500 MG TABLETA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19160"/>
    <n v="119160"/>
    <x v="3"/>
    <s v="UNICA"/>
    <n v="20"/>
    <d v="2014-08-08T00:00:00"/>
    <d v="2017-08-07T00:00:00"/>
  </r>
  <r>
    <n v="738177"/>
    <n v="738177"/>
    <n v="102138572"/>
    <n v="1"/>
    <s v="GLORIA SANDOVAL RODRIGUEZ"/>
    <s v="CC"/>
    <n v="39724455"/>
    <d v="2014-02-15T00:00:00"/>
    <d v="2014-02-25T00:00:00"/>
    <d v="2014-04-15T00:00:00"/>
    <m/>
    <m/>
    <s v="FSFB"/>
    <n v="3003773"/>
    <s v="860037950-2"/>
    <s v="FUNDACION SANTA FE DE BOGOTA"/>
    <s v="2216-212"/>
    <d v="2014-02-13T00:00:00"/>
    <x v="0"/>
    <s v="C450"/>
    <s v="MESOTELIOMA DE LA PLEURA"/>
    <s v="19906735-01-0N05CM18"/>
    <s v="PRECEDEX DEXMEDETOMIDINA 100 MCG/ML"/>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54468"/>
    <n v="154468"/>
    <x v="3"/>
    <s v="UNICA"/>
    <n v="20"/>
    <d v="2014-08-08T00:00:00"/>
    <d v="2017-08-07T00:00:00"/>
  </r>
  <r>
    <n v="738214"/>
    <n v="738214"/>
    <n v="102138609"/>
    <n v="1"/>
    <s v="MARIA HERMINIA ESPITIA GIL"/>
    <s v="CC"/>
    <n v="39699903"/>
    <d v="2014-01-15T00:00:00"/>
    <d v="2014-02-10T00:00:00"/>
    <d v="2014-04-15T00:00:00"/>
    <m/>
    <m/>
    <m/>
    <n v="1310603"/>
    <s v="800117564-8"/>
    <s v="CLINICA DE LA MUJER S.A.S."/>
    <s v="2184-274"/>
    <d v="2014-01-16T00:00:00"/>
    <x v="0"/>
    <s v="I688"/>
    <s v="OTROS TRASTORNOS CEREBROVASCULARES EN ENFERMEDADES CLASIFICADAS EN OTRA PARTE"/>
    <s v="19907847-01-0N06BX06"/>
    <s v="SOMAZINA 500 MG/4 ML SOLUCION INYECTABLE"/>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340106"/>
    <n v="340106"/>
    <x v="3"/>
    <s v="UNICA"/>
    <n v="20"/>
    <d v="2014-08-08T00:00:00"/>
    <d v="2017-08-07T00:00:00"/>
  </r>
  <r>
    <n v="738230"/>
    <n v="738230"/>
    <n v="102385100"/>
    <n v="1"/>
    <s v="SANTIAGO LOPEZ SANTOS"/>
    <s v="RC"/>
    <n v="1025066800"/>
    <d v="2014-01-29T00:00:00"/>
    <d v="2014-02-18T00:00:00"/>
    <d v="2014-05-13T00:00:00"/>
    <m/>
    <m/>
    <s v="TUT"/>
    <n v="203204"/>
    <s v="816001182-7"/>
    <s v="AUDIFARMA S.A."/>
    <s v="2297-473"/>
    <d v="2014-01-20T00:00:00"/>
    <x v="0"/>
    <s v="J310"/>
    <s v="RINITIS CRONICA"/>
    <s v="19986156-01-0R01AD08"/>
    <s v="AVAMYS® SPRAY NASAL"/>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8091"/>
    <n v="28091"/>
    <x v="4"/>
    <s v="UNICA"/>
    <n v="20"/>
    <d v="2014-08-29T00:00:00"/>
    <d v="2017-08-28T00:00:00"/>
  </r>
  <r>
    <n v="738238"/>
    <n v="738238"/>
    <n v="102385108"/>
    <n v="1"/>
    <s v="ANA SOFIA MONZON MUNOZ"/>
    <s v="RC"/>
    <n v="1030586591"/>
    <d v="2014-01-25T00:00:00"/>
    <d v="2014-02-18T00:00:00"/>
    <d v="2014-05-13T00:00:00"/>
    <m/>
    <m/>
    <s v="TUT"/>
    <n v="203009"/>
    <s v="816001182-7"/>
    <s v="AUDIFARMA S.A."/>
    <s v="2179-550"/>
    <d v="2013-08-23T00:00:00"/>
    <x v="0"/>
    <s v="J459"/>
    <s v="ASMA- NO ESPECIFICADA"/>
    <s v="19942168-02-0R03DC03"/>
    <s v="SINGULAIR ® 4 MG GRANULADO"/>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8720"/>
    <n v="28720"/>
    <x v="4"/>
    <s v="UNICA"/>
    <n v="20"/>
    <d v="2014-08-29T00:00:00"/>
    <d v="2017-08-28T00:00:00"/>
  </r>
  <r>
    <n v="738272"/>
    <n v="738272"/>
    <n v="102385140"/>
    <n v="1"/>
    <s v="MARIA IBON LOZANO MEDINA"/>
    <s v="CC"/>
    <n v="41672760"/>
    <d v="2014-01-22T00:00:00"/>
    <d v="2014-02-18T00:00:00"/>
    <d v="2014-05-13T00:00:00"/>
    <m/>
    <m/>
    <s v="TUT"/>
    <n v="203155"/>
    <s v="816001182-7"/>
    <s v="AUDIFARMA S.A."/>
    <s v="2205-334"/>
    <d v="2013-09-23T00:00:00"/>
    <x v="0"/>
    <s v="M350"/>
    <s v="SINDROME SECO (SJOGREN)"/>
    <s v="19908242-01-0S01XA20"/>
    <s v="SICCAFLUID® 2.5 MG/G GEL OFTALMICO"/>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6060"/>
    <n v="26060"/>
    <x v="4"/>
    <s v="UNICA"/>
    <n v="20"/>
    <d v="2014-08-29T00:00:00"/>
    <d v="2017-08-28T00:00:00"/>
  </r>
  <r>
    <n v="738301"/>
    <n v="738301"/>
    <n v="102385169"/>
    <n v="1"/>
    <s v="MARIBEL PENALOZA YEPES"/>
    <s v="CC"/>
    <n v="52013901"/>
    <d v="2014-02-05T00:00:00"/>
    <d v="2014-02-24T00:00:00"/>
    <d v="2014-05-13T00:00:00"/>
    <m/>
    <m/>
    <s v="MACB"/>
    <n v="234288"/>
    <s v="816001182-7"/>
    <s v="AUDIFARMA S.A."/>
    <s v="2231-375"/>
    <d v="2013-10-25T00:00:00"/>
    <x v="0"/>
    <s v="H405"/>
    <s v="GLAUCOMA SECUNDARIO A OTROS TRASTORNOS DEL OJO"/>
    <s v="19992554-01-0S01ED51"/>
    <s v="KRYTANTEK OFTENO"/>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06068"/>
    <n v="206068"/>
    <x v="4"/>
    <s v="UNICA"/>
    <n v="20"/>
    <d v="2014-08-29T00:00:00"/>
    <d v="2017-08-28T00:00:00"/>
  </r>
  <r>
    <n v="738321"/>
    <n v="738321"/>
    <n v="102385189"/>
    <n v="1"/>
    <s v="CARLOS ARTURO MEDINA SIERRA"/>
    <s v="CC"/>
    <n v="17071049"/>
    <d v="2014-01-09T00:00:00"/>
    <d v="2014-02-25T00:00:00"/>
    <d v="2014-05-13T00:00:00"/>
    <m/>
    <m/>
    <n v="205"/>
    <n v="429697"/>
    <s v="816001182-7"/>
    <s v="AUDIFARMA S.A."/>
    <s v="2191-102"/>
    <d v="2013-09-06T00:00:00"/>
    <x v="0"/>
    <s v="I10X"/>
    <s v="HIPERTENSION ESENCIAL (PRIMARIA)"/>
    <s v="00034016-02-0C07AB07"/>
    <s v="CONCOR® 5 MG TABLETAS LACADA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38120"/>
    <n v="38120"/>
    <x v="4"/>
    <s v="UNICA"/>
    <n v="20"/>
    <d v="2014-08-29T00:00:00"/>
    <d v="2017-08-28T00:00:00"/>
  </r>
  <r>
    <n v="738330"/>
    <n v="738330"/>
    <n v="102385198"/>
    <n v="1"/>
    <s v="MARIA AURORA BARON DE MONTOYA"/>
    <s v="CC"/>
    <n v="20088416"/>
    <d v="2014-02-05T00:00:00"/>
    <d v="2014-02-21T00:00:00"/>
    <d v="2014-05-13T00:00:00"/>
    <m/>
    <m/>
    <s v="MACB"/>
    <n v="234844"/>
    <s v="816001182-7"/>
    <s v="AUDIFARMA S.A."/>
    <s v="2261-107"/>
    <d v="2013-12-02T00:00:00"/>
    <x v="0"/>
    <s v="I10X"/>
    <s v="HIPERTENSION ESENCIAL (PRIMARIA)"/>
    <s v="19954951-10-0C09DA08"/>
    <s v="OLMETEC HCT 40/12.5 MG TABLETAS RECUBIERTA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04490"/>
    <n v="104490"/>
    <x v="4"/>
    <s v="UNICA"/>
    <n v="20"/>
    <d v="2014-08-29T00:00:00"/>
    <d v="2017-08-28T00:00:00"/>
  </r>
  <r>
    <n v="738332"/>
    <n v="738332"/>
    <n v="102385200"/>
    <n v="1"/>
    <s v="HENRY DANILO MOTTA RODRIGUEZ"/>
    <s v="TI"/>
    <n v="96030908780"/>
    <d v="2014-02-08T00:00:00"/>
    <d v="2014-02-21T00:00:00"/>
    <d v="2014-05-13T00:00:00"/>
    <m/>
    <m/>
    <s v="MACB"/>
    <n v="234889"/>
    <s v="816001182-7"/>
    <s v="AUDIFARMA S.A."/>
    <s v="2209-128"/>
    <d v="2013-09-27T00:00:00"/>
    <x v="0"/>
    <s v="G409"/>
    <s v="EPILEPSIA- TIPO NO ESPECIFICADO"/>
    <s v="19919300-03-0N03AG01"/>
    <s v="VALCOTE® ER 500 M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07910"/>
    <n v="107910"/>
    <x v="4"/>
    <s v="UNICA"/>
    <n v="20"/>
    <d v="2014-08-29T00:00:00"/>
    <d v="2017-08-28T00:00:00"/>
  </r>
  <r>
    <n v="738334"/>
    <n v="738334"/>
    <n v="102385202"/>
    <n v="1"/>
    <s v="MARIA SUSANA ACOSTA DE RODRIGUEZ"/>
    <s v="CC"/>
    <n v="20081641"/>
    <d v="2014-02-08T00:00:00"/>
    <d v="2014-02-21T00:00:00"/>
    <d v="2014-05-13T00:00:00"/>
    <m/>
    <m/>
    <s v="MACB"/>
    <n v="234886"/>
    <s v="816001182-7"/>
    <s v="AUDIFARMA S.A."/>
    <s v="2267-428"/>
    <d v="2013-12-09T00:00:00"/>
    <x v="0"/>
    <s v="K590"/>
    <s v="CONSTIPACION"/>
    <s v="00050786-05-0A06AD11"/>
    <s v="DUPHALAC® SOLUCION ORAL"/>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85904"/>
    <n v="85904"/>
    <x v="4"/>
    <s v="UNICA"/>
    <n v="20"/>
    <d v="2014-08-29T00:00:00"/>
    <d v="2017-08-28T00:00:00"/>
  </r>
  <r>
    <n v="738335"/>
    <n v="738335"/>
    <n v="102385203"/>
    <n v="1"/>
    <s v="MARIA SUSANA ACOSTA DE RODRIGUEZ"/>
    <s v="CC"/>
    <n v="20081641"/>
    <d v="2014-02-08T00:00:00"/>
    <d v="2014-02-21T00:00:00"/>
    <d v="2014-05-13T00:00:00"/>
    <m/>
    <m/>
    <s v="MACB"/>
    <n v="234885"/>
    <s v="816001182-7"/>
    <s v="AUDIFARMA S.A."/>
    <s v="2287-410"/>
    <d v="2014-01-07T00:00:00"/>
    <x v="0"/>
    <s v="R521"/>
    <s v="DOLOR CRONICO INTRATABLE"/>
    <s v="19982562-01-0N01BB02"/>
    <s v="VERSATIS ® 5% PARCHE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86278"/>
    <n v="286278"/>
    <x v="4"/>
    <s v="UNICA"/>
    <n v="20"/>
    <d v="2014-08-29T00:00:00"/>
    <d v="2017-08-28T00:00:00"/>
  </r>
  <r>
    <n v="738380"/>
    <n v="738380"/>
    <n v="102385248"/>
    <n v="1"/>
    <s v="ROSALBA GUERRERO DE BOLIVAR"/>
    <s v="CC"/>
    <n v="27070512"/>
    <d v="2014-01-22T00:00:00"/>
    <d v="2014-02-25T00:00:00"/>
    <d v="2014-05-13T00:00:00"/>
    <m/>
    <m/>
    <n v="205"/>
    <n v="433170"/>
    <s v="816001182-7"/>
    <s v="AUDIFARMA S.A."/>
    <s v="2229-417"/>
    <d v="2013-10-23T00:00:00"/>
    <x v="0"/>
    <s v="E46X"/>
    <s v="DESNUTRICION PROTEICOCALORICA - NO ESPECIFICADA"/>
    <s v="00054710-01-0A11AA03"/>
    <s v="ENSURE LIQUIDO"/>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40992"/>
    <n v="140992"/>
    <x v="4"/>
    <s v="UNICA"/>
    <n v="20"/>
    <d v="2014-08-29T00:00:00"/>
    <d v="2017-08-28T00:00:00"/>
  </r>
  <r>
    <n v="738445"/>
    <n v="738445"/>
    <n v="102417101"/>
    <n v="1"/>
    <s v="MARIA YOLANDA ORTEGA ACOSTA"/>
    <s v="CC"/>
    <n v="41435254"/>
    <d v="2013-08-30T00:00:00"/>
    <d v="2013-10-04T00:00:00"/>
    <d v="2014-05-13T00:00:00"/>
    <m/>
    <m/>
    <s v="IPSM"/>
    <n v="65760"/>
    <s v="860066942-7"/>
    <s v="CAJA DE COMPENSACION FAMILIAR COMPENSAR"/>
    <s v="2183-399"/>
    <d v="2013-08-28T00:00:00"/>
    <x v="0"/>
    <s v="C509"/>
    <s v="TUMOR MALIGNO DE LA MAMA- PARTE NO ESPECIFICADA"/>
    <s v="20016452-01-0A04AD12"/>
    <s v="EMEND ® IV 150M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96963"/>
    <n v="196963"/>
    <x v="4"/>
    <s v="UNICA"/>
    <n v="20"/>
    <d v="2014-08-29T00:00:00"/>
    <d v="2017-08-28T00:00:00"/>
  </r>
  <r>
    <n v="738523"/>
    <n v="738523"/>
    <n v="102417177"/>
    <n v="1"/>
    <s v="MARIA IDALY MARTINEZ SUAREZ"/>
    <s v="CC"/>
    <n v="38248838"/>
    <d v="2014-01-07T00:00:00"/>
    <d v="2014-02-07T00:00:00"/>
    <d v="2014-05-13T00:00:00"/>
    <m/>
    <m/>
    <s v="IPSM"/>
    <n v="68953"/>
    <s v="860066942-7"/>
    <s v="CAJA DE COMPENSACION FAMILIAR COMPENSAR"/>
    <s v="2285-185"/>
    <d v="2014-01-02T00:00:00"/>
    <x v="0"/>
    <s v="C509"/>
    <s v="TUMOR MALIGNO DE LA MAMA- PARTE NO ESPECIFICADA"/>
    <s v="20016452-01-0A04AD12"/>
    <s v="EMEND ® IV 150M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99263"/>
    <n v="199263"/>
    <x v="4"/>
    <s v="UNICA"/>
    <n v="20"/>
    <d v="2014-08-29T00:00:00"/>
    <d v="2017-08-28T00:00:00"/>
  </r>
  <r>
    <n v="738527"/>
    <n v="738527"/>
    <n v="102417181"/>
    <n v="1"/>
    <s v="GLORIA PATRICIA RODRIGUEZ DE GONZALEZ"/>
    <s v="CC"/>
    <n v="20134250"/>
    <d v="2013-12-26T00:00:00"/>
    <d v="2014-02-07T00:00:00"/>
    <d v="2014-05-13T00:00:00"/>
    <m/>
    <m/>
    <s v="IPSM"/>
    <n v="68943"/>
    <s v="860066942-7"/>
    <s v="CAJA DE COMPENSACION FAMILIAR COMPENSAR"/>
    <s v="2279-149"/>
    <d v="2013-12-23T00:00:00"/>
    <x v="0"/>
    <s v="C169"/>
    <s v="TUMOR MALIGNO DEL ESTOMAGO- PARTE NO ESPECIFICADA"/>
    <s v="19973306-01-0L01XA03"/>
    <s v="OXALIPLATINO 50M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09680"/>
    <n v="109680"/>
    <x v="4"/>
    <s v="UNICA"/>
    <n v="20"/>
    <d v="2014-08-29T00:00:00"/>
    <d v="2017-08-28T00:00:00"/>
  </r>
  <r>
    <n v="738602"/>
    <n v="738602"/>
    <n v="102142746"/>
    <n v="1"/>
    <s v="MARIA TERESA OSORIO DE QUINONES"/>
    <s v="CC"/>
    <n v="24672768"/>
    <d v="2013-12-28T00:00:00"/>
    <d v="2014-02-03T00:00:00"/>
    <d v="2014-12-15T00:00:00"/>
    <m/>
    <m/>
    <s v="TUT"/>
    <n v="199646"/>
    <s v="816001182-7"/>
    <s v="AUDIFARMA S.A."/>
    <s v="2257-399"/>
    <d v="2013-11-27T00:00:00"/>
    <x v="0"/>
    <s v="G478"/>
    <s v="OTROS TRASTORNOS DEL SUENO"/>
    <s v="20015270-02-0N04BC05"/>
    <s v="MIRAPEX ® ER 1.5 MG TABLETAS DE LIBERACIÓN PROLONGADA"/>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89070"/>
    <n v="189070"/>
    <x v="3"/>
    <s v="UNICA"/>
    <n v="20"/>
    <d v="2014-08-08T00:00:00"/>
    <d v="2017-08-07T00:00:00"/>
  </r>
  <r>
    <n v="738606"/>
    <n v="738606"/>
    <n v="102142750"/>
    <n v="1"/>
    <s v="VALIRIO RODRIGUEZ"/>
    <s v="CC"/>
    <n v="4260123"/>
    <d v="2014-01-21T00:00:00"/>
    <d v="2014-02-03T00:00:00"/>
    <d v="2014-12-15T00:00:00"/>
    <m/>
    <m/>
    <s v="TUT"/>
    <n v="200043"/>
    <s v="816001182-7"/>
    <s v="AUDIFARMA S.A."/>
    <s v="2293-7"/>
    <d v="2014-01-15T00:00:00"/>
    <x v="0"/>
    <s v="N318"/>
    <s v="OTRAS DISFUNCIONES NEUROMUSCULARES DE LA VEJIGA"/>
    <s v="19955272-05-0G04BD10"/>
    <s v="ENABLEX ® 15 MG TABLETAS DE LIBERACION PROLONGADA"/>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24680"/>
    <n v="224680"/>
    <x v="3"/>
    <s v="UNICA"/>
    <n v="20"/>
    <d v="2014-08-08T00:00:00"/>
    <d v="2017-08-07T00:00:00"/>
  </r>
  <r>
    <n v="738607"/>
    <n v="738607"/>
    <n v="102142751"/>
    <n v="1"/>
    <s v="MANUEL JOSE ALDANA ROJAS"/>
    <s v="CC"/>
    <n v="2888267"/>
    <d v="2014-01-21T00:00:00"/>
    <d v="2014-02-03T00:00:00"/>
    <d v="2014-12-15T00:00:00"/>
    <m/>
    <m/>
    <s v="TUT"/>
    <n v="200052"/>
    <s v="816001182-7"/>
    <s v="AUDIFARMA S.A."/>
    <s v="2247-177"/>
    <d v="2013-11-15T00:00:00"/>
    <x v="0"/>
    <s v="J449"/>
    <s v="ENFERMEDAD PULMONAR OBSTRUCTIVA CRONICA- NO ESPECIFICADA"/>
    <s v="19902533-02-0R03AK06"/>
    <s v="SERETIDE DISKUS 50/500 MC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44204"/>
    <n v="144204"/>
    <x v="3"/>
    <s v="UNICA"/>
    <n v="20"/>
    <d v="2014-08-08T00:00:00"/>
    <d v="2017-08-07T00:00:00"/>
  </r>
  <r>
    <n v="738612"/>
    <n v="738612"/>
    <n v="102142756"/>
    <n v="1"/>
    <s v="LUIS HUMBERTO AVILA"/>
    <s v="CC"/>
    <n v="2864614"/>
    <d v="2013-01-14T00:00:00"/>
    <d v="2014-02-03T00:00:00"/>
    <d v="2014-12-15T00:00:00"/>
    <m/>
    <m/>
    <s v="TUT"/>
    <n v="199644"/>
    <s v="816001182-7"/>
    <s v="AUDIFARMA S.A."/>
    <s v="2245-319"/>
    <d v="2013-11-12T00:00:00"/>
    <x v="0"/>
    <s v="J458"/>
    <s v="ASMA MIXTA"/>
    <s v="19902533-02-0R03AK06"/>
    <s v="SERETIDE DISKUS 50/500 MC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46604"/>
    <n v="146604"/>
    <x v="3"/>
    <s v="UNICA"/>
    <n v="20"/>
    <d v="2014-08-08T00:00:00"/>
    <d v="2017-08-07T00:00:00"/>
  </r>
  <r>
    <n v="738621"/>
    <n v="738621"/>
    <n v="102142765"/>
    <n v="1"/>
    <s v="JOSE MANUEL RODRIGUEZ VILLARREAL"/>
    <s v="CC"/>
    <n v="19253126"/>
    <d v="2014-01-13T00:00:00"/>
    <d v="2014-02-03T00:00:00"/>
    <d v="2014-04-15T00:00:00"/>
    <m/>
    <m/>
    <s v="TUT"/>
    <n v="199675"/>
    <s v="816001182-7"/>
    <s v="AUDIFARMA S.A."/>
    <s v="2265-71"/>
    <d v="2013-12-06T00:00:00"/>
    <x v="0"/>
    <s v="G500"/>
    <s v="NEURALGIA DEL TRIGEMINO"/>
    <s v="19961606-01-0N03AF02"/>
    <s v="OXCARBAZEPINA 300 M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6700"/>
    <n v="26700"/>
    <x v="3"/>
    <s v="UNICA"/>
    <n v="20"/>
    <d v="2014-08-08T00:00:00"/>
    <d v="2017-08-07T00:00:00"/>
  </r>
  <r>
    <n v="738641"/>
    <n v="738641"/>
    <n v="102142785"/>
    <n v="1"/>
    <s v="SAGRARIO JIMENEZ CARRION"/>
    <s v="CC"/>
    <n v="20780803"/>
    <d v="2014-01-11T00:00:00"/>
    <d v="2014-02-03T00:00:00"/>
    <d v="2014-12-15T00:00:00"/>
    <m/>
    <m/>
    <s v="TUT"/>
    <n v="199717"/>
    <s v="816001182-7"/>
    <s v="AUDIFARMA S.A."/>
    <s v="2263-600"/>
    <d v="2013-12-04T00:00:00"/>
    <x v="0"/>
    <s v="J459"/>
    <s v="ASMA- NO ESPECIFICADA"/>
    <s v="19945455-02-0R03AK07"/>
    <s v="SYMBICORT ® TURBUHALER ® 320/9 UG DOSI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66383"/>
    <n v="166383"/>
    <x v="3"/>
    <s v="UNICA"/>
    <n v="20"/>
    <d v="2014-08-08T00:00:00"/>
    <d v="2017-08-07T00:00:00"/>
  </r>
  <r>
    <n v="738660"/>
    <n v="738660"/>
    <n v="102142804"/>
    <n v="1"/>
    <s v="GRACIELA MARIA AGUILAR DE GONZALEZ"/>
    <s v="CC"/>
    <n v="20467831"/>
    <d v="2013-06-08T00:00:00"/>
    <d v="2013-06-24T00:00:00"/>
    <d v="2015-01-14T00:00:00"/>
    <m/>
    <m/>
    <n v="205"/>
    <n v="354337"/>
    <s v="816001182-7"/>
    <s v="AUDIFARMA S.A."/>
    <s v="2097-84"/>
    <d v="2013-05-08T00:00:00"/>
    <x v="0"/>
    <s v="H104"/>
    <s v="CONJUNTIVITIS CRONICA"/>
    <s v="19953480-02-0S01GX09"/>
    <s v="PATANOL S SOLUCION OFTALMICA ESTERIL"/>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43936"/>
    <n v="43936"/>
    <x v="3"/>
    <s v="UNICA"/>
    <n v="20"/>
    <d v="2014-08-08T00:00:00"/>
    <d v="2017-08-07T00:00:00"/>
  </r>
  <r>
    <n v="738671"/>
    <n v="738671"/>
    <n v="102142815"/>
    <n v="1"/>
    <s v="LUISA DELIA RAMOS DE LOPEZ"/>
    <s v="CC"/>
    <n v="20054403"/>
    <d v="2014-01-07T00:00:00"/>
    <d v="2014-02-03T00:00:00"/>
    <d v="2014-12-15T00:00:00"/>
    <m/>
    <m/>
    <s v="TUT"/>
    <n v="199846"/>
    <s v="816001182-7"/>
    <s v="AUDIFARMA S.A."/>
    <s v="2285-126"/>
    <d v="2014-01-02T00:00:00"/>
    <x v="0"/>
    <s v="J449"/>
    <s v="ENFERMEDAD PULMONAR OBSTRUCTIVA CRONICA- NO ESPECIFICADA"/>
    <s v="19902533-02-0R03AK06"/>
    <s v="SERETIDE DISKUS 50/500 MC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45372"/>
    <n v="145372"/>
    <x v="3"/>
    <s v="UNICA"/>
    <n v="20"/>
    <d v="2014-08-08T00:00:00"/>
    <d v="2017-08-07T00:00:00"/>
  </r>
  <r>
    <n v="738676"/>
    <n v="738676"/>
    <n v="102142820"/>
    <n v="1"/>
    <s v="BELARMINO SANCHEZ REYES"/>
    <s v="CC"/>
    <n v="19173313"/>
    <d v="2014-01-15T00:00:00"/>
    <d v="2014-02-03T00:00:00"/>
    <d v="2014-12-15T00:00:00"/>
    <m/>
    <m/>
    <s v="TUT"/>
    <n v="199727"/>
    <s v="816001182-7"/>
    <s v="AUDIFARMA S.A."/>
    <s v="2287-361"/>
    <d v="2014-01-07T00:00:00"/>
    <x v="0"/>
    <s v="F321"/>
    <s v="EPISODIO DEPRESIVO MODERADO"/>
    <s v="20014920-03-0N06AA09"/>
    <s v="VALDOXAN® 25 M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25184"/>
    <n v="225184"/>
    <x v="3"/>
    <s v="UNICA"/>
    <n v="20"/>
    <d v="2014-08-08T00:00:00"/>
    <d v="2017-08-07T00:00:00"/>
  </r>
  <r>
    <n v="738678"/>
    <n v="738678"/>
    <n v="102142822"/>
    <n v="1"/>
    <s v="MARGARITA GARCIA DE CASTANEDA"/>
    <s v="CC"/>
    <n v="41442691"/>
    <d v="2014-01-11T00:00:00"/>
    <d v="2014-02-03T00:00:00"/>
    <d v="2014-12-15T00:00:00"/>
    <m/>
    <m/>
    <s v="TUT"/>
    <n v="199722"/>
    <s v="816001182-7"/>
    <s v="AUDIFARMA S.A."/>
    <s v="2245-101"/>
    <d v="2013-11-12T00:00:00"/>
    <x v="0"/>
    <s v="J449"/>
    <s v="ENFERMEDAD PULMONAR OBSTRUCTIVA CRONICA- NO ESPECIFICADA"/>
    <s v="19991309-01-0R03BB04"/>
    <s v="SPIRIVA® RESPIMAT®"/>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60269"/>
    <n v="160269"/>
    <x v="3"/>
    <s v="UNICA"/>
    <n v="20"/>
    <d v="2014-08-08T00:00:00"/>
    <d v="2017-08-07T00:00:00"/>
  </r>
  <r>
    <n v="738679"/>
    <n v="738679"/>
    <n v="102142823"/>
    <n v="1"/>
    <s v="MARGARITA GARCIA DE CASTANEDA"/>
    <s v="CC"/>
    <n v="41442691"/>
    <d v="2014-01-11T00:00:00"/>
    <d v="2014-02-03T00:00:00"/>
    <d v="2014-12-15T00:00:00"/>
    <m/>
    <m/>
    <s v="TUT"/>
    <n v="199721"/>
    <s v="816001182-7"/>
    <s v="AUDIFARMA S.A."/>
    <s v="2245-86"/>
    <d v="2013-11-12T00:00:00"/>
    <x v="0"/>
    <s v="J449"/>
    <s v="ENFERMEDAD PULMONAR OBSTRUCTIVA CRONICA- NO ESPECIFICADA"/>
    <s v="19902533-02-0R03AK06"/>
    <s v="SERETIDE DISKUS 50/500 MC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37104"/>
    <n v="137104"/>
    <x v="3"/>
    <s v="UNICA"/>
    <n v="20"/>
    <d v="2014-08-08T00:00:00"/>
    <d v="2017-08-07T00:00:00"/>
  </r>
  <r>
    <n v="738684"/>
    <n v="738684"/>
    <n v="102142827"/>
    <n v="1"/>
    <s v="GUIOMAR AMBROSIO SANCHEZ"/>
    <s v="CC"/>
    <n v="51633321"/>
    <d v="2014-01-18T00:00:00"/>
    <d v="2014-02-03T00:00:00"/>
    <d v="2014-12-15T00:00:00"/>
    <m/>
    <m/>
    <s v="TUT"/>
    <n v="199890"/>
    <s v="816001182-7"/>
    <s v="AUDIFARMA S.A."/>
    <s v="2289-269"/>
    <d v="2014-01-10T00:00:00"/>
    <x v="0"/>
    <s v="M791"/>
    <s v="MIALGIA"/>
    <s v="19988367-02-0N02BE51"/>
    <s v="SINALGEN® TABLETAS"/>
    <n v="1904"/>
    <s v="La orden o formula medica no evidencia la prescripcion "/>
    <s v="No aporta orden y/o formula medica"/>
    <s v="No se acepta glosa, se encuentra adjunta la fórmula médica correspondiente al medicamento SINALGEN® TABLETAS para la fecha prestacion del servicio 18/01/2014 este documento cuenta con el nombre del paciente, documento, nombre y registro medico del profesional."/>
    <n v="228270"/>
    <n v="228270"/>
    <x v="3"/>
    <s v="UNICA"/>
    <n v="20"/>
    <d v="2014-08-08T00:00:00"/>
    <d v="2017-08-07T00:00:00"/>
  </r>
  <r>
    <n v="738687"/>
    <n v="738687"/>
    <n v="102142830"/>
    <n v="1"/>
    <s v="ANA ELIZABETH BARAJAS MORENO"/>
    <s v="CC"/>
    <n v="51726432"/>
    <d v="2014-01-14T00:00:00"/>
    <d v="2014-02-03T00:00:00"/>
    <d v="2014-12-15T00:00:00"/>
    <m/>
    <m/>
    <s v="TUT"/>
    <n v="199629"/>
    <s v="816001182-7"/>
    <s v="AUDIFARMA S.A."/>
    <s v="2253-211"/>
    <d v="2013-11-22T00:00:00"/>
    <x v="0"/>
    <s v="E149"/>
    <s v="DIABETES MELLITUS- NO ESPECIFICADA SIN MENCION DE COMPLICACION"/>
    <s v="19979333-02-0H01BA02"/>
    <s v="MINIRIN MELT 120 µ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44820"/>
    <n v="244820"/>
    <x v="3"/>
    <s v="UNICA"/>
    <n v="20"/>
    <d v="2014-08-08T00:00:00"/>
    <d v="2017-08-07T00:00:00"/>
  </r>
  <r>
    <n v="738693"/>
    <n v="738693"/>
    <n v="102142836"/>
    <n v="1"/>
    <s v="CARLOS JULIO MARTINEZ"/>
    <s v="CC"/>
    <n v="2872108"/>
    <d v="2014-01-21T00:00:00"/>
    <d v="2014-02-03T00:00:00"/>
    <d v="2014-12-15T00:00:00"/>
    <m/>
    <m/>
    <s v="TUT"/>
    <n v="200056"/>
    <s v="816001182-7"/>
    <s v="AUDIFARMA S.A."/>
    <s v="2243-16"/>
    <d v="2013-11-08T00:00:00"/>
    <x v="0"/>
    <s v="N189"/>
    <s v="INSUFICIENCIA RENAL CRONICA- NO ESPECIFICADA"/>
    <s v="19983177-01-0H05BX02"/>
    <s v="ZEMPLAR® CAPSULAS 1MC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82000"/>
    <n v="282000"/>
    <x v="3"/>
    <s v="UNICA"/>
    <n v="20"/>
    <d v="2014-08-08T00:00:00"/>
    <d v="2017-08-07T00:00:00"/>
  </r>
  <r>
    <n v="738713"/>
    <n v="738713"/>
    <n v="102142855"/>
    <n v="1"/>
    <s v="MERY BARCO DE CASAS"/>
    <s v="CC"/>
    <n v="29862910"/>
    <d v="2014-01-14T00:00:00"/>
    <d v="2014-02-03T00:00:00"/>
    <d v="2014-12-15T00:00:00"/>
    <m/>
    <m/>
    <s v="TUT"/>
    <n v="199671"/>
    <s v="816001182-7"/>
    <s v="AUDIFARMA S.A."/>
    <s v="2221-514"/>
    <d v="2013-10-11T00:00:00"/>
    <x v="0"/>
    <s v="N318"/>
    <s v="OTRAS DISFUNCIONES NEUROMUSCULARES DE LA VEJIGA"/>
    <s v="19925134-01-0G04BD07"/>
    <s v="DETRUSITOL SR 4 MG CAPSULA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32410"/>
    <n v="132410"/>
    <x v="3"/>
    <s v="UNICA"/>
    <n v="20"/>
    <d v="2014-08-08T00:00:00"/>
    <d v="2017-08-07T00:00:00"/>
  </r>
  <r>
    <n v="738714"/>
    <n v="738714"/>
    <n v="102142856"/>
    <n v="1"/>
    <s v="ZAMARA VARGAS GONZALEZ"/>
    <s v="CC"/>
    <n v="51812074"/>
    <d v="2014-01-03T00:00:00"/>
    <d v="2014-02-03T00:00:00"/>
    <d v="2014-12-15T00:00:00"/>
    <m/>
    <m/>
    <s v="TUT"/>
    <n v="199076"/>
    <s v="816001182-7"/>
    <s v="AUDIFARMA S.A."/>
    <s v="2283-126"/>
    <d v="2013-12-30T00:00:00"/>
    <x v="0"/>
    <s v="G620"/>
    <s v="POLINEUROPATIA INDUCIDA POR DROGAS"/>
    <s v="19988367-02-0N02BE51"/>
    <s v="SINALGEN® TABLETA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30670"/>
    <n v="230670"/>
    <x v="3"/>
    <s v="UNICA"/>
    <n v="20"/>
    <d v="2014-08-08T00:00:00"/>
    <d v="2017-08-07T00:00:00"/>
  </r>
  <r>
    <n v="738724"/>
    <n v="738724"/>
    <n v="102142866"/>
    <n v="1"/>
    <s v="WILSON ROJAS ECHEVERRI"/>
    <s v="CC"/>
    <n v="6076186"/>
    <d v="2014-01-11T00:00:00"/>
    <d v="2014-02-03T00:00:00"/>
    <d v="2014-12-15T00:00:00"/>
    <m/>
    <m/>
    <s v="TUT"/>
    <n v="199855"/>
    <s v="816001182-7"/>
    <s v="AUDIFARMA S.A."/>
    <s v="2243-105"/>
    <d v="2013-11-08T00:00:00"/>
    <x v="0"/>
    <s v="R521"/>
    <s v="DOLOR CRONICO INTRATABLE"/>
    <s v="19925134-01-0G04BD07"/>
    <s v="DETRUSITOL SR 4 MG CAPSULA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37020"/>
    <n v="137020"/>
    <x v="3"/>
    <s v="UNICA"/>
    <n v="20"/>
    <d v="2014-08-08T00:00:00"/>
    <d v="2017-08-07T00:00:00"/>
  </r>
  <r>
    <n v="738725"/>
    <n v="738725"/>
    <n v="102142867"/>
    <n v="1"/>
    <s v="DOLIS LISBETH PENAGOS GONZALEZ"/>
    <s v="CC"/>
    <n v="41698071"/>
    <d v="2014-01-17T00:00:00"/>
    <d v="2014-02-03T00:00:00"/>
    <d v="2014-12-15T00:00:00"/>
    <m/>
    <m/>
    <s v="TUT"/>
    <n v="199854"/>
    <s v="816001182-7"/>
    <s v="AUDIFARMA S.A."/>
    <s v="2269-224"/>
    <d v="2013-12-11T00:00:00"/>
    <x v="0"/>
    <s v="E46X"/>
    <s v="DESNUTRICION PROTEICOCALORICA - NO ESPECIFICADA"/>
    <s v="00026856-01-0A11AA03"/>
    <s v="ENSURE PLUS HN"/>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67670"/>
    <n v="167670"/>
    <x v="3"/>
    <s v="UNICA"/>
    <n v="20"/>
    <d v="2014-08-08T00:00:00"/>
    <d v="2017-08-07T00:00:00"/>
  </r>
  <r>
    <n v="738729"/>
    <n v="738729"/>
    <n v="102142871"/>
    <n v="1"/>
    <s v="ELVIA ZERDA DE DIAZ"/>
    <s v="CC"/>
    <n v="23618335"/>
    <d v="2014-01-18T00:00:00"/>
    <d v="2014-02-03T00:00:00"/>
    <d v="2014-12-15T00:00:00"/>
    <m/>
    <m/>
    <s v="TUT"/>
    <n v="199881"/>
    <s v="816001182-7"/>
    <s v="AUDIFARMA S.A."/>
    <s v="2273-428"/>
    <d v="2013-12-16T00:00:00"/>
    <x v="0"/>
    <s v="H402"/>
    <s v="GLAUCOMA PRIMARIO DE ANGULO CERRADO"/>
    <s v="19992554-01-0S01ED51"/>
    <s v="KRYTANTEK OFTENO"/>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05096"/>
    <n v="205096"/>
    <x v="3"/>
    <s v="UNICA"/>
    <n v="20"/>
    <d v="2014-08-08T00:00:00"/>
    <d v="2017-08-07T00:00:00"/>
  </r>
  <r>
    <n v="738732"/>
    <n v="738732"/>
    <n v="102142874"/>
    <n v="1"/>
    <s v="ANA OLINDA ROJAS PARRA"/>
    <s v="CC"/>
    <n v="41375703"/>
    <d v="2014-01-17T00:00:00"/>
    <d v="2014-02-03T00:00:00"/>
    <d v="2014-12-15T00:00:00"/>
    <m/>
    <m/>
    <s v="TUT"/>
    <n v="199992"/>
    <s v="816001182-7"/>
    <s v="AUDIFARMA S.A."/>
    <s v="2291-153"/>
    <d v="2014-01-13T00:00:00"/>
    <x v="0"/>
    <s v="J459"/>
    <s v="ASMA- NO ESPECIFICADA"/>
    <s v="19902533-02-0R03AK06"/>
    <s v="SERETIDE DISKUS 50/500 MC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44832"/>
    <n v="144832"/>
    <x v="3"/>
    <s v="UNICA"/>
    <n v="20"/>
    <d v="2014-08-08T00:00:00"/>
    <d v="2017-08-07T00:00:00"/>
  </r>
  <r>
    <n v="738734"/>
    <n v="738734"/>
    <n v="102142876"/>
    <n v="1"/>
    <s v="EUGENIO TARQUINO CLAVIJO"/>
    <s v="CC"/>
    <n v="172675"/>
    <d v="2014-01-21T00:00:00"/>
    <d v="2014-02-03T00:00:00"/>
    <d v="2014-12-15T00:00:00"/>
    <m/>
    <m/>
    <s v="TUT"/>
    <n v="200012"/>
    <s v="816001182-7"/>
    <s v="AUDIFARMA S.A."/>
    <s v="2083-346"/>
    <d v="2013-04-19T00:00:00"/>
    <x v="0"/>
    <s v="N40X"/>
    <s v="HIPERPLASIA DE LA PROSTATA"/>
    <s v="20020466-01-0G04CB02"/>
    <s v="DUODART® CAPSULA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08750"/>
    <n v="108750"/>
    <x v="3"/>
    <s v="UNICA"/>
    <n v="20"/>
    <d v="2014-08-08T00:00:00"/>
    <d v="2017-08-07T00:00:00"/>
  </r>
  <r>
    <n v="738736"/>
    <n v="738736"/>
    <n v="102142878"/>
    <n v="1"/>
    <s v="ISAURO BUITRAGO GAMA"/>
    <s v="CC"/>
    <n v="17091545"/>
    <d v="2014-01-21T00:00:00"/>
    <d v="2014-02-03T00:00:00"/>
    <d v="2014-12-15T00:00:00"/>
    <m/>
    <m/>
    <s v="TUT"/>
    <n v="200005"/>
    <s v="816001182-7"/>
    <s v="AUDIFARMA S.A."/>
    <s v="2177-131"/>
    <d v="2013-08-20T00:00:00"/>
    <x v="0"/>
    <s v="J449"/>
    <s v="ENFERMEDAD PULMONAR OBSTRUCTIVA CRONICA- NO ESPECIFICADA"/>
    <s v="19902533-03-0R03AK06"/>
    <s v="SERETIDE DISKUS 50/500 MC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37104"/>
    <n v="137104"/>
    <x v="3"/>
    <s v="UNICA"/>
    <n v="20"/>
    <d v="2014-08-08T00:00:00"/>
    <d v="2017-08-07T00:00:00"/>
  </r>
  <r>
    <n v="738747"/>
    <n v="738747"/>
    <n v="102142888"/>
    <n v="1"/>
    <s v="PEDRO RUBIANO CARVAJAL"/>
    <s v="CC"/>
    <n v="3037732"/>
    <d v="2014-01-11T00:00:00"/>
    <d v="2014-02-03T00:00:00"/>
    <d v="2014-12-15T00:00:00"/>
    <m/>
    <m/>
    <s v="TUT"/>
    <n v="199608"/>
    <s v="860006656-9"/>
    <s v="FUNDACION ABOOD SHAIO EN REESTRUCTURACION"/>
    <s v="2239-367"/>
    <d v="2013-11-05T00:00:00"/>
    <x v="0"/>
    <s v="N328"/>
    <s v="OTROS TRASTORNOS ESPECIFICADOS DE LA VEJIGA"/>
    <s v="19925134-01-0G04BD07"/>
    <s v="DETRUSITOL SR 4 MG CAPSULA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25410"/>
    <n v="125410"/>
    <x v="3"/>
    <s v="UNICA"/>
    <n v="20"/>
    <d v="2014-08-08T00:00:00"/>
    <d v="2017-08-07T00:00:00"/>
  </r>
  <r>
    <n v="738748"/>
    <n v="738748"/>
    <n v="102142889"/>
    <n v="1"/>
    <s v="JESUS HELI BECERRA BRAVO"/>
    <s v="CC"/>
    <n v="3263533"/>
    <d v="2014-01-11T00:00:00"/>
    <d v="2014-02-03T00:00:00"/>
    <d v="2014-12-15T00:00:00"/>
    <m/>
    <m/>
    <s v="TUT"/>
    <n v="199605"/>
    <s v="816001182-7"/>
    <s v="AUDIFARMA S.A."/>
    <s v="2029-129"/>
    <d v="2013-02-11T00:00:00"/>
    <x v="0"/>
    <s v="N328"/>
    <s v="OTROS TRASTORNOS ESPECIFICADOS DE LA VEJIGA"/>
    <s v="19925134-01-0G04BD07"/>
    <s v="DETRUSITOL SR 4 MG CAPSULA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32510"/>
    <n v="132510"/>
    <x v="3"/>
    <s v="UNICA"/>
    <n v="20"/>
    <d v="2014-08-08T00:00:00"/>
    <d v="2017-08-07T00:00:00"/>
  </r>
  <r>
    <n v="738753"/>
    <n v="738753"/>
    <n v="102142894"/>
    <n v="1"/>
    <s v="MARIA VALBUENA ESQUIVEL"/>
    <s v="CC"/>
    <n v="24286277"/>
    <d v="2014-01-13T00:00:00"/>
    <d v="2014-02-03T00:00:00"/>
    <d v="2014-12-15T00:00:00"/>
    <m/>
    <m/>
    <s v="TUT"/>
    <n v="199565"/>
    <s v="816001182-7"/>
    <s v="AUDIFARMA S.A."/>
    <s v="2287-337"/>
    <d v="2014-01-07T00:00:00"/>
    <x v="0"/>
    <s v="H401"/>
    <s v="GLAUCOMA PRIMARIO DE ANGULO ABIERTO"/>
    <s v="19992554-01-0S01ED51"/>
    <s v="KRYTANTEK OFTENO"/>
    <n v="1902"/>
    <s v="La orden o formula medica no evidencia la prescripcion "/>
    <s v="Orden o formula sin nombre o firma del prescriptor con su respectivo número de registro profesional"/>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07496"/>
    <n v="207496"/>
    <x v="3"/>
    <s v="UNICA"/>
    <n v="20"/>
    <d v="2014-08-08T00:00:00"/>
    <d v="2017-08-07T00:00:00"/>
  </r>
  <r>
    <n v="738754"/>
    <n v="738754"/>
    <n v="102142895"/>
    <n v="1"/>
    <s v="JESUS ANTONIO MORALES MUNOZ"/>
    <s v="CC"/>
    <n v="2882664"/>
    <d v="2014-01-13T00:00:00"/>
    <d v="2014-02-03T00:00:00"/>
    <d v="2014-12-15T00:00:00"/>
    <m/>
    <m/>
    <s v="TUT"/>
    <n v="199564"/>
    <s v="816001182-7"/>
    <s v="AUDIFARMA S.A."/>
    <s v="2271-66"/>
    <d v="2013-12-13T00:00:00"/>
    <x v="0"/>
    <s v="J449"/>
    <s v="ENFERMEDAD PULMONAR OBSTRUCTIVA CRONICA- NO ESPECIFICADA"/>
    <s v="19902533-02-0R03AK06"/>
    <s v="SERETIDE DISKUS 50/500 MC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46604"/>
    <n v="146604"/>
    <x v="3"/>
    <s v="UNICA"/>
    <n v="20"/>
    <d v="2014-08-08T00:00:00"/>
    <d v="2017-08-07T00:00:00"/>
  </r>
  <r>
    <n v="738768"/>
    <n v="738768"/>
    <n v="102142908"/>
    <n v="1"/>
    <s v="MERY CUBIDES CESPEDES"/>
    <s v="CC"/>
    <n v="28521617"/>
    <d v="2014-01-02T00:00:00"/>
    <d v="2014-02-03T00:00:00"/>
    <d v="2014-12-15T00:00:00"/>
    <m/>
    <m/>
    <s v="TUT"/>
    <n v="199546"/>
    <s v="816001182-7"/>
    <s v="AUDIFARMA S.A."/>
    <s v="2257-473"/>
    <d v="2013-11-27T00:00:00"/>
    <x v="0"/>
    <s v="J449"/>
    <s v="ENFERMEDAD PULMONAR OBSTRUCTIVA CRONICA- NO ESPECIFICADA"/>
    <s v="19902533-02-0R03AK06"/>
    <s v="SERETIDE DISKUS 50/500 MC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44832"/>
    <n v="144832"/>
    <x v="3"/>
    <s v="UNICA"/>
    <n v="20"/>
    <d v="2014-08-08T00:00:00"/>
    <d v="2017-08-07T00:00:00"/>
  </r>
  <r>
    <n v="738774"/>
    <n v="738774"/>
    <n v="102142914"/>
    <n v="1"/>
    <s v="GLORIA PATRICIA QUINTERO RODRIGUEZ"/>
    <s v="CC"/>
    <n v="51591892"/>
    <d v="2014-01-18T00:00:00"/>
    <d v="2014-02-03T00:00:00"/>
    <d v="2014-12-15T00:00:00"/>
    <m/>
    <m/>
    <s v="TUT"/>
    <n v="199871"/>
    <s v="816001182-7"/>
    <s v="AUDIFARMA S.A."/>
    <s v="2229-5"/>
    <d v="2013-10-23T00:00:00"/>
    <x v="0"/>
    <s v="J458"/>
    <s v="ASMA MIXTA"/>
    <s v="20013309-02-0R03AK06"/>
    <s v="SERETIDE DISKUS 50/250 MC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59318"/>
    <n v="259318"/>
    <x v="3"/>
    <s v="UNICA"/>
    <n v="20"/>
    <d v="2014-08-08T00:00:00"/>
    <d v="2017-08-07T00:00:00"/>
  </r>
  <r>
    <n v="738777"/>
    <n v="738777"/>
    <n v="102142917"/>
    <n v="1"/>
    <s v="MARIA QUERUBINA SIERRA PRADA"/>
    <s v="CC"/>
    <n v="28843532"/>
    <d v="2014-01-20T00:00:00"/>
    <d v="2014-02-03T00:00:00"/>
    <d v="2014-12-15T00:00:00"/>
    <m/>
    <m/>
    <s v="TUT"/>
    <n v="199996"/>
    <s v="816001182-7"/>
    <s v="AUDIFARMA S.A."/>
    <s v="2249-610"/>
    <d v="2013-11-18T00:00:00"/>
    <x v="0"/>
    <s v="J449"/>
    <s v="ENFERMEDAD PULMONAR OBSTRUCTIVA CRONICA- NO ESPECIFICADA"/>
    <s v="19902533-02-0R03AK06"/>
    <s v="SERETIDE DISKUS 50/500 MC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44204"/>
    <n v="144204"/>
    <x v="3"/>
    <s v="UNICA"/>
    <n v="20"/>
    <d v="2014-08-08T00:00:00"/>
    <d v="2017-08-07T00:00:00"/>
  </r>
  <r>
    <n v="738779"/>
    <n v="738779"/>
    <n v="102142919"/>
    <n v="1"/>
    <s v="MARIO ALBERTO BARRETO PARRA"/>
    <s v="CC"/>
    <n v="17017183"/>
    <d v="2014-01-21T00:00:00"/>
    <d v="2014-02-03T00:00:00"/>
    <d v="2014-12-15T00:00:00"/>
    <m/>
    <m/>
    <s v="TUT"/>
    <n v="200000"/>
    <s v="816001182-7"/>
    <s v="AUDIFARMA S.A."/>
    <s v="2223-361"/>
    <d v="2013-10-15T00:00:00"/>
    <x v="0"/>
    <s v="J449"/>
    <s v="ENFERMEDAD PULMONAR OBSTRUCTIVA CRONICA- NO ESPECIFICADA"/>
    <s v="19902533-03-0R03AK06"/>
    <s v="SERETIDE DISKUS 50/500 MC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44204"/>
    <n v="144204"/>
    <x v="3"/>
    <s v="UNICA"/>
    <n v="20"/>
    <d v="2014-08-08T00:00:00"/>
    <d v="2017-08-07T00:00:00"/>
  </r>
  <r>
    <n v="738793"/>
    <n v="738793"/>
    <n v="102142932"/>
    <n v="1"/>
    <s v="YENTHEL VANESA PIZARRO DIAZ"/>
    <s v="TI"/>
    <n v="98031965039"/>
    <d v="2013-12-09T00:00:00"/>
    <d v="2014-02-03T00:00:00"/>
    <d v="2014-12-15T00:00:00"/>
    <m/>
    <m/>
    <s v="TUT"/>
    <n v="199115"/>
    <s v="816001182-7"/>
    <s v="AUDIFARMA S.A."/>
    <s v="2191-338"/>
    <d v="2013-09-06T00:00:00"/>
    <x v="0"/>
    <s v="N318"/>
    <s v="OTRAS DISFUNCIONES NEUROMUSCULARES DE LA VEJIGA"/>
    <s v="19925134-01-0G04BD07"/>
    <s v="DETRUSITOL SR 4 MG CAPSULA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32510"/>
    <n v="132510"/>
    <x v="3"/>
    <s v="UNICA"/>
    <n v="20"/>
    <d v="2014-08-08T00:00:00"/>
    <d v="2017-08-07T00:00:00"/>
  </r>
  <r>
    <n v="738802"/>
    <n v="738802"/>
    <n v="102142941"/>
    <n v="1"/>
    <s v="ROSA MARIA MESA TRIANA"/>
    <s v="CC"/>
    <n v="41691878"/>
    <d v="2014-01-04T00:00:00"/>
    <d v="2014-02-03T00:00:00"/>
    <d v="2014-12-15T00:00:00"/>
    <m/>
    <m/>
    <s v="TUT"/>
    <n v="199112"/>
    <s v="816001182-7"/>
    <s v="AUDIFARMA S.A."/>
    <s v="2283-77"/>
    <d v="2013-12-30T00:00:00"/>
    <x v="0"/>
    <s v="D752"/>
    <s v="TROMBOCITOSIS ESENCIAL"/>
    <s v="19901625-01-0L01XX05"/>
    <s v="HYDROXYUREA 500 MG CAPSULA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66620"/>
    <n v="166620"/>
    <x v="3"/>
    <s v="UNICA"/>
    <n v="20"/>
    <d v="2014-08-08T00:00:00"/>
    <d v="2017-08-07T00:00:00"/>
  </r>
  <r>
    <n v="738809"/>
    <n v="738809"/>
    <n v="102142948"/>
    <n v="1"/>
    <s v="FRANCISCA CORTES"/>
    <s v="CC"/>
    <n v="20623388"/>
    <d v="2014-01-14T00:00:00"/>
    <d v="2014-02-03T00:00:00"/>
    <d v="2014-12-15T00:00:00"/>
    <m/>
    <m/>
    <s v="TUT"/>
    <n v="199613"/>
    <s v="816001182-7"/>
    <s v="AUDIFARMA S.A."/>
    <s v="2167-264"/>
    <d v="2013-08-09T00:00:00"/>
    <x v="0"/>
    <s v="R522"/>
    <s v="OTRO DOLOR CRONICO"/>
    <s v="19902533-02-0R03AK06"/>
    <s v="SERETIDE DISKUS 50/500 MCG"/>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44204"/>
    <n v="144204"/>
    <x v="3"/>
    <s v="UNICA"/>
    <n v="20"/>
    <d v="2014-08-08T00:00:00"/>
    <d v="2017-08-07T00:00:00"/>
  </r>
  <r>
    <n v="738812"/>
    <n v="738812"/>
    <n v="102142951"/>
    <n v="1"/>
    <s v="ALBERTO SANCHEZ"/>
    <s v="CC"/>
    <n v="178625"/>
    <d v="2014-01-13T00:00:00"/>
    <d v="2014-02-03T00:00:00"/>
    <d v="2014-12-15T00:00:00"/>
    <m/>
    <m/>
    <s v="TUT"/>
    <n v="199572"/>
    <s v="816001182-7"/>
    <s v="AUDIFARMA S.A."/>
    <s v="2159-461"/>
    <d v="2013-07-29T00:00:00"/>
    <x v="0"/>
    <s v="H408"/>
    <s v="OTROS GLAUCOMAS"/>
    <s v="19992554-01-0S01ED51"/>
    <s v="KRYTANTEK OFTENO"/>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97996"/>
    <n v="197996"/>
    <x v="3"/>
    <s v="UNICA"/>
    <n v="20"/>
    <d v="2014-08-08T00:00:00"/>
    <d v="2017-08-07T00:00:00"/>
  </r>
  <r>
    <n v="738819"/>
    <n v="738819"/>
    <n v="102142958"/>
    <n v="1"/>
    <s v="ORLANDA GOMEZ ALVAREZ"/>
    <s v="CC"/>
    <n v="51717234"/>
    <d v="2014-01-13T00:00:00"/>
    <d v="2014-02-03T00:00:00"/>
    <d v="2014-12-15T00:00:00"/>
    <m/>
    <m/>
    <s v="TUT"/>
    <n v="199541"/>
    <s v="816001182-7"/>
    <s v="AUDIFARMA S.A."/>
    <s v="2167-248"/>
    <d v="2013-08-09T00:00:00"/>
    <x v="0"/>
    <s v="I470"/>
    <s v="ARRITMIA POR REENTRADA VENTRICULAR"/>
    <s v="00034016-02-0C07AB07"/>
    <s v="CONCOR® 5 MG TABLETAS LACADA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23480"/>
    <n v="123480"/>
    <x v="3"/>
    <s v="UNICA"/>
    <n v="20"/>
    <d v="2014-08-08T00:00:00"/>
    <d v="2017-08-07T00:00:00"/>
  </r>
  <r>
    <n v="738856"/>
    <n v="738856"/>
    <n v="102142994"/>
    <n v="1"/>
    <s v="ISMAEL BUITRAGO BOHORQUEZ"/>
    <s v="CC"/>
    <n v="23508"/>
    <d v="2013-08-10T00:00:00"/>
    <d v="2014-02-06T00:00:00"/>
    <d v="2014-12-15T00:00:00"/>
    <m/>
    <m/>
    <n v="205"/>
    <n v="374934"/>
    <s v="816001182-7"/>
    <s v="AUDIFARMA S.A."/>
    <s v="2049-219"/>
    <d v="2013-03-06T00:00:00"/>
    <x v="0"/>
    <s v="N40X"/>
    <s v="HIPERPLASIA DE LA PROSTATA"/>
    <s v="20020466-01-0G04CB02"/>
    <s v="DUODART® CAPSULA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08850"/>
    <n v="108850"/>
    <x v="3"/>
    <s v="UNICA"/>
    <n v="20"/>
    <d v="2014-08-08T00:00:00"/>
    <d v="2017-08-07T00:00:00"/>
  </r>
  <r>
    <n v="738857"/>
    <n v="738857"/>
    <n v="102142995"/>
    <n v="1"/>
    <s v="ABIGAIL SANDOVAL VDA DE GONZALEZ"/>
    <s v="CC"/>
    <n v="20548601"/>
    <d v="2013-08-13T00:00:00"/>
    <d v="2014-02-06T00:00:00"/>
    <d v="2014-12-15T00:00:00"/>
    <m/>
    <m/>
    <n v="205"/>
    <n v="374932"/>
    <s v="816001182-7"/>
    <s v="AUDIFARMA S.A."/>
    <s v="2171-362"/>
    <d v="2013-08-12T00:00:00"/>
    <x v="0"/>
    <s v="I471"/>
    <s v="TAQUICARDIA SUPRAVENTRICULAR"/>
    <s v="20029236-02-0B01AX06"/>
    <s v="XARELTO® 15 MG COMPRIMIDOS RECUBIERTO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64860"/>
    <n v="164860"/>
    <x v="3"/>
    <s v="UNICA"/>
    <n v="20"/>
    <d v="2014-08-08T00:00:00"/>
    <d v="2017-08-07T00:00:00"/>
  </r>
  <r>
    <n v="738869"/>
    <n v="738869"/>
    <n v="102143007"/>
    <n v="1"/>
    <s v="CARLOS ANDRES IBAGUE BARRAGAN"/>
    <s v="CC"/>
    <n v="79878957"/>
    <d v="2013-12-14T00:00:00"/>
    <d v="2014-01-03T00:00:00"/>
    <d v="2014-12-15T00:00:00"/>
    <m/>
    <m/>
    <n v="205"/>
    <n v="419379"/>
    <s v="816001182-7"/>
    <s v="AUDIFARMA S.A."/>
    <s v="2245-279"/>
    <d v="2013-11-12T00:00:00"/>
    <x v="0"/>
    <s v="I254"/>
    <s v="ANEURISMA DE ARTERIA CORONARIA"/>
    <s v="20039341-03-0B01AC24"/>
    <s v="BRILINTA® 90 MG COMPRIMIDOS RECUBIERTO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98240"/>
    <n v="198240"/>
    <x v="3"/>
    <s v="UNICA"/>
    <n v="20"/>
    <d v="2014-08-08T00:00:00"/>
    <d v="2017-08-07T00:00:00"/>
  </r>
  <r>
    <n v="738870"/>
    <n v="738870"/>
    <n v="102143008"/>
    <n v="1"/>
    <s v="MARIA LUCY PUERTA DE ALONSO"/>
    <s v="CC"/>
    <n v="20328688"/>
    <d v="2013-12-09T00:00:00"/>
    <d v="2014-01-03T00:00:00"/>
    <d v="2014-12-15T00:00:00"/>
    <m/>
    <m/>
    <n v="205"/>
    <n v="417500"/>
    <s v="816001182-7"/>
    <s v="AUDIFARMA S.A."/>
    <s v="2159-208"/>
    <d v="2013-07-29T00:00:00"/>
    <x v="0"/>
    <s v="J449"/>
    <s v="ENFERMEDAD PULMONAR OBSTRUCTIVA CRONICA- NO ESPECIFICADA"/>
    <s v="20019134-01-0R03AC18"/>
    <s v="ONBRIZE® BREEZHALER 150 MCG POLVO PARA INHALACION (CÁPSULA DURA)"/>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24243"/>
    <n v="124243"/>
    <x v="3"/>
    <s v="UNICA"/>
    <n v="20"/>
    <d v="2014-08-08T00:00:00"/>
    <d v="2017-08-07T00:00:00"/>
  </r>
  <r>
    <n v="738874"/>
    <n v="738874"/>
    <n v="102143012"/>
    <n v="1"/>
    <s v="HUGO ARMANDO TAPIERO BUITRAGO"/>
    <s v="CC"/>
    <n v="79967781"/>
    <d v="2013-12-13T00:00:00"/>
    <d v="2014-01-03T00:00:00"/>
    <d v="2014-12-15T00:00:00"/>
    <m/>
    <m/>
    <n v="205"/>
    <n v="419093"/>
    <s v="816001182-7"/>
    <s v="AUDIFARMA S.A."/>
    <s v="2267-89"/>
    <d v="2013-12-09T00:00:00"/>
    <x v="0"/>
    <s v="T913"/>
    <s v="SECUELAS DE TRAUMATISMO DE LA MEDULA ESPINAL"/>
    <s v="00049176-01-0M03BX01"/>
    <s v="LIORESAL 10 MG COMPRIMIDO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28020"/>
    <n v="128020"/>
    <x v="3"/>
    <s v="UNICA"/>
    <n v="20"/>
    <d v="2014-08-08T00:00:00"/>
    <d v="2017-08-07T00:00:00"/>
  </r>
  <r>
    <n v="738888"/>
    <n v="738888"/>
    <n v="102143025"/>
    <n v="1"/>
    <s v="MARIA INES PARRA DE CASTRO"/>
    <s v="CC"/>
    <n v="23480180"/>
    <d v="2014-01-09T00:00:00"/>
    <d v="2014-02-25T00:00:00"/>
    <d v="2015-02-09T00:00:00"/>
    <m/>
    <m/>
    <s v="MAC"/>
    <n v="1296371"/>
    <s v="816001182-7"/>
    <s v="AUDIFARMA S.A."/>
    <s v="2285-707"/>
    <d v="2014-01-02T00:00:00"/>
    <x v="0"/>
    <s v="G20X"/>
    <s v="ENFERMEDAD DE PARKINSON"/>
    <s v="20019918-03-0N04BC09"/>
    <s v="NEUPRO ® 8 MG/24H PARCHE TRANSDERMICO"/>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597295"/>
    <n v="597295"/>
    <x v="3"/>
    <s v="UNICA"/>
    <n v="20"/>
    <d v="2014-08-08T00:00:00"/>
    <d v="2017-08-07T00:00:00"/>
  </r>
  <r>
    <n v="738891"/>
    <n v="738891"/>
    <n v="102138139"/>
    <n v="1"/>
    <s v="JESSICA PAOLA FALLA RODRIGUEZ"/>
    <s v="CC"/>
    <n v="52884733"/>
    <d v="2013-12-07T00:00:00"/>
    <d v="2014-01-03T00:00:00"/>
    <d v="2014-12-15T00:00:00"/>
    <m/>
    <m/>
    <n v="205"/>
    <n v="418589"/>
    <s v="816001182-7"/>
    <s v="AUDIFARMA S.A."/>
    <s v="2221-247"/>
    <d v="2013-10-11T00:00:00"/>
    <x v="0"/>
    <s v="E785"/>
    <s v="HIPERLIPIDEMIA NO ESPECIFICADA"/>
    <s v="20042850-05-0C10AA07"/>
    <s v="STAFEN 135/10 MG CAPSULAS"/>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55800"/>
    <n v="155800"/>
    <x v="3"/>
    <s v="UNICA"/>
    <n v="20"/>
    <d v="2014-08-08T00:00:00"/>
    <d v="2017-08-07T00:00:00"/>
  </r>
  <r>
    <n v="754393"/>
    <n v="754393"/>
    <n v="103046333"/>
    <n v="1"/>
    <s v="SANTIAGO LANCHEROS CASTILLO"/>
    <s v="TI"/>
    <n v="1029142281"/>
    <d v="2013-12-04T00:00:00"/>
    <d v="2013-12-19T00:00:00"/>
    <d v="2015-03-16T00:00:00"/>
    <d v="2013-01-04T00:00:00"/>
    <s v="Acción de tutela del 4 de enero de 2013 para la cobertura del medicamento Ketovolve, que fuera negado por la EPS inicialmente, pero una vez autorizado se presentaron inconvenientes para su importación por parte de la Aduana, ya que aún no se encuentra autorizado por el INVIMA para su comercialización en el país. Además requiere de casco protector, educación personalizada y vigilancia continua. Se concede la tutela que ordena se autorice el medicamento Ketovolve, o un medicamento con iguales características. Así mismo, ordenar la autorización y suministro del tratamiento integral (medicamentos, exámenes, citas con especialistas, insumos, terapias, procedimientos, etc.) que requiera el menor y que prescriba el médico tratante con ocasión de la epilepsia que padece y de las enfermedades que se deriven de esta patología. "/>
    <n v="205"/>
    <n v="415894"/>
    <s v="816001182-7"/>
    <s v="AUDIFARMA S.A."/>
    <s v="2012-00094"/>
    <m/>
    <x v="1"/>
    <s v="G800"/>
    <s v="PARALISIS CEREBRAL ESPASTICA"/>
    <s v="00051881-01-0N03AG04"/>
    <s v="SABRIL"/>
    <n v="1904"/>
    <s v="La orden o formula medica no evidencia la prescripcion "/>
    <s v="No aporta orden y/o formula medica"/>
    <s v="No se acepta glosa, se encuentra adjunto al recobro formato de justificación medica de tecnologías en salud ordenadas por fallos de tutela que no es expreso ó que ordena tratamiento integral donde el médico de la EPS justifica la conexidad de la técnología recobrada con el Fallo de Tutela "/>
    <n v="130800"/>
    <n v="130800"/>
    <x v="5"/>
    <s v="UNICA"/>
    <n v="20"/>
    <d v="2014-09-16T00:00:00"/>
    <d v="2017-09-15T00:00:00"/>
  </r>
  <r>
    <n v="761075"/>
    <n v="761075"/>
    <n v="103193289"/>
    <n v="1"/>
    <s v="RAQUEL PARDO DE ROZO"/>
    <s v="CC"/>
    <n v="41352848"/>
    <d v="2013-11-08T00:00:00"/>
    <d v="2013-11-13T00:00:00"/>
    <d v="2014-06-16T00:00:00"/>
    <m/>
    <m/>
    <m/>
    <n v="13066"/>
    <s v="830097029-0"/>
    <s v="REPRESENTACIONES J. NISSI LIMITADA"/>
    <s v="827-47"/>
    <d v="2013-11-07T00:00:00"/>
    <x v="0"/>
    <s v="C672"/>
    <s v="TUMOR MALIGNO DE LA PARED LATERAL DE LA VEJIGA"/>
    <s v="LHNBA14802"/>
    <s v="BARRERA CONVEXA 44 MM - IN"/>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118820"/>
    <n v="435820"/>
    <x v="5"/>
    <s v="UNICA"/>
    <n v="20"/>
    <d v="2014-09-16T00:00:00"/>
    <d v="2017-09-15T00:00:00"/>
  </r>
  <r>
    <m/>
    <n v="761075"/>
    <n v="103193289"/>
    <n v="2"/>
    <s v="RAQUEL PARDO DE ROZO"/>
    <s v="CC"/>
    <n v="41352848"/>
    <d v="2013-11-08T00:00:00"/>
    <d v="2013-11-13T00:00:00"/>
    <d v="2014-06-16T00:00:00"/>
    <m/>
    <m/>
    <m/>
    <n v="13066"/>
    <s v="830097029-0"/>
    <s v="REPRESENTACIONES J. NISSI LIMITADA"/>
    <s v="827-46"/>
    <d v="2013-11-07T00:00:00"/>
    <x v="0"/>
    <s v="C672"/>
    <s v="TUMOR MALIGNO DE LA PARED LATERAL DE LA VEJIGA"/>
    <s v="LHNBU18422"/>
    <s v="BOLSA UROSTOMIA 44 MM - IN"/>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230000"/>
    <m/>
    <x v="5"/>
    <s v="UNICA"/>
    <n v="20"/>
    <d v="2014-09-16T00:00:00"/>
    <d v="2017-09-15T00:00:00"/>
  </r>
  <r>
    <m/>
    <n v="761075"/>
    <n v="103193289"/>
    <n v="3"/>
    <s v="RAQUEL PARDO DE ROZO"/>
    <s v="CC"/>
    <n v="41352848"/>
    <d v="2013-11-08T00:00:00"/>
    <d v="2013-11-13T00:00:00"/>
    <d v="2014-06-16T00:00:00"/>
    <m/>
    <m/>
    <m/>
    <n v="13066"/>
    <s v="830097029-0"/>
    <s v="REPRESENTACIONES J. NISSI LIMITADA"/>
    <s v="827-45"/>
    <d v="2013-11-07T00:00:00"/>
    <x v="0"/>
    <s v="C672"/>
    <s v="TUMOR MALIGNO DE LA PARED LATERAL DE LA VEJIGA"/>
    <s v="LHNPA79300"/>
    <s v="PASTA SELLANTE UROSTOMIA - IN"/>
    <n v="1904"/>
    <s v="La orden o formula medica no evidencia la prescripcion "/>
    <s v="No aporta orden y/o formula medica"/>
    <s v="No se acepta glosa, si bien no se anexa la orden medica con los requisitos establecidos, la evidencia de suministro puede comprobarse con la factura IPS donde se detalla el paciente, fecha de ingreso y egreso, descripción de la tecnología No POS, cantidad, valor unitario y valor total."/>
    <n v="87000"/>
    <m/>
    <x v="5"/>
    <s v="UNICA"/>
    <n v="20"/>
    <d v="2014-09-16T00:00:00"/>
    <d v="2017-09-15T00:00:00"/>
  </r>
  <r>
    <n v="603766"/>
    <n v="603766"/>
    <n v="56776435"/>
    <n v="1"/>
    <s v="MARIANA ALEJANDRA NINO ALBARRACIN"/>
    <s v="RC"/>
    <n v="1014883527"/>
    <d v="2013-04-11T00:00:00"/>
    <d v="2013-04-25T00:00:00"/>
    <d v="2014-04-09T00:00:00"/>
    <m/>
    <m/>
    <n v="40"/>
    <n v="17469"/>
    <s v="900285194-8"/>
    <s v="FARMACIA INSTITUCIONAL SAS"/>
    <s v="705-63"/>
    <d v="2013-04-09T00:00:00"/>
    <x v="0"/>
    <s v="E739"/>
    <s v="INTOLERANCIA A LA LACTOSA- NO ESPECIFICADA"/>
    <n v="999003219"/>
    <s v="NEOTACTE LCP LATA DE 400 GR - IN"/>
    <s v="2-26"/>
    <s v="Cuando el recobro sea objeto de investigaciones por parte de las autoridades judiciales o administrativas competentes"/>
    <s v="Por instrucción de Ministerio de Salud y Protección Social oficio 3320-196180-3610 del 06-sept-2012, con base en reporte de Superintendencia Nacional de Salud el recobro es objeto de investigación administrativa y/o penal frente a Entidades Promotoras de"/>
    <s v="No se acepta glosa, el presente recobro no se encuentra en procesos de investigacion administrativa por parte de la Superintendencia Nacional de Salud ya que no se relaciona en la base que se tiene para la validación de los mismos, por lo tanto la glosa es injustificada."/>
    <n v="562122"/>
    <n v="562122"/>
    <x v="6"/>
    <s v="MULTIPLE"/>
    <n v="20"/>
    <d v="2014-09-29T00:00:00"/>
    <d v="2017-09-28T00:00:00"/>
  </r>
  <r>
    <m/>
    <n v="603766"/>
    <n v="56776435"/>
    <n v="1"/>
    <s v="MARIANA ALEJANDRA NINO ALBARRACIN"/>
    <s v="RC"/>
    <n v="1014883527"/>
    <d v="2013-04-11T00:00:00"/>
    <d v="2013-04-25T00:00:00"/>
    <d v="2014-04-09T00:00:00"/>
    <m/>
    <m/>
    <n v="40"/>
    <n v="17469"/>
    <s v="900285194-8"/>
    <s v="FARMACIA INSTITUCIONAL SAS"/>
    <s v="705-63"/>
    <d v="2013-04-09T00:00:00"/>
    <x v="0"/>
    <s v="E739"/>
    <s v="INTOLERANCIA A LA LACTOSA- NO ESPECIFICADA"/>
    <n v="999003219"/>
    <s v="NEOTACTE LCP LATA DE 400 GR - IN"/>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No se acepta glosa. El usuario reportado en el recobro se encuentra en la BDUA para la fecha de prestación del servicio. Se adjunta certificacion de la EPS donde se evidencia afiliacion activa para la fecha del servicio."/>
    <m/>
    <m/>
    <x v="6"/>
    <s v="MULTIPLE"/>
    <n v="20"/>
    <d v="2014-09-29T00:00:00"/>
    <d v="2017-09-28T00:00:00"/>
  </r>
  <r>
    <n v="662966"/>
    <n v="662966"/>
    <n v="56711153"/>
    <n v="1"/>
    <s v="ANDRES ORLANDO SALAZAR PINILLA"/>
    <s v="CC"/>
    <n v="80153345"/>
    <d v="2013-07-10T00:00:00"/>
    <d v="2013-08-16T00:00:00"/>
    <d v="2014-04-09T00:00:00"/>
    <m/>
    <m/>
    <s v="BTA"/>
    <n v="2796126"/>
    <s v="860015536-1"/>
    <s v="HOSPITAL UNIVERSITARIO SAN IGNACIO"/>
    <s v="1952-253"/>
    <d v="2013-07-09T00:00:00"/>
    <x v="0"/>
    <s v="C469"/>
    <s v="SARCOMA DE KAPOSI- DE SITIO NO ESPECIFICADO"/>
    <s v="19927730-01-0J05AB14"/>
    <s v="VALIXA® TABLETAS LACADAS 450 MG"/>
    <s v="2-26"/>
    <s v="Cuando el recobro sea objeto de investigaciones por parte de las autoridades judiciales o administrativas competentes"/>
    <s v="Por instrucción de Ministerio de Salud y Protección Social oficio 3320-196180-3610 del 06-sept-2012, con base en reporte de Superintendencia Nacional de Salud el recobro es objeto de investigación administrativa y/o penal frente a Entidades Promotoras de"/>
    <s v="No se acepta glosa, el presente recobro no se encuentra en procesos de investigacion administrativa por parte de la Superintendencia Nacional de Salud ya que no se relaciona en la base que se tiene para la validación de los mismos, por lo tanto la glosa es injustificada."/>
    <n v="731606"/>
    <n v="759766"/>
    <x v="6"/>
    <s v="MULTIPLE"/>
    <n v="20"/>
    <d v="2014-09-29T00:00:00"/>
    <d v="2017-09-28T00:00:00"/>
  </r>
  <r>
    <m/>
    <n v="662966"/>
    <n v="56711153"/>
    <n v="1"/>
    <s v="ANDRES ORLANDO SALAZAR PINILLA"/>
    <s v="CC"/>
    <n v="80153345"/>
    <d v="2013-07-10T00:00:00"/>
    <d v="2013-08-16T00:00:00"/>
    <d v="2014-04-09T00:00:00"/>
    <m/>
    <m/>
    <s v="BTA"/>
    <n v="2796126"/>
    <s v="860015536-1"/>
    <s v="HOSPITAL UNIVERSITARIO SAN IGNACIO"/>
    <s v="1952-253"/>
    <d v="2013-07-09T00:00:00"/>
    <x v="0"/>
    <s v="C469"/>
    <s v="SARCOMA DE KAPOSI- DE SITIO NO ESPECIFICADO"/>
    <s v="19927730-01-0J05AB14"/>
    <s v="VALIXA® TABLETAS LACADAS 450 MG"/>
    <s v="3-11"/>
    <s v="El usuario reportado en el recobro no aparece en la base de datos unica de afiliados BUDA por la entidad recobrante para el periodo de la prestacion del servicio"/>
    <s v="El usuario reportado en el recobro tiene diferente nombre al registrado en la BDUA. "/>
    <s v="No se acepta glosa. El usuario reportado en el recobro tiene el mismo nombre al registrado en la BDUA. Se adjunta certificado de afiliación activa a la EPS."/>
    <m/>
    <m/>
    <x v="6"/>
    <s v="MULTIPLE"/>
    <n v="20"/>
    <d v="2014-09-29T00:00:00"/>
    <d v="2017-09-28T00:00:00"/>
  </r>
  <r>
    <m/>
    <n v="662966"/>
    <n v="56711153"/>
    <n v="1"/>
    <s v="ANDRES ORLANDO SALAZAR PINILLA"/>
    <s v="CC"/>
    <n v="80153345"/>
    <d v="2013-07-10T00:00:00"/>
    <d v="2013-08-16T00:00:00"/>
    <d v="2014-04-09T00:00:00"/>
    <m/>
    <m/>
    <s v="BTA"/>
    <n v="2796126"/>
    <s v="860015536-1"/>
    <s v="HOSPITAL UNIVERSITARIO SAN IGNACIO"/>
    <s v="1952-253"/>
    <d v="2013-07-09T00:00:00"/>
    <x v="0"/>
    <s v="C469"/>
    <s v="SARCOMA DE KAPOSI- DE SITIO NO ESPECIFICADO"/>
    <s v="19927730-01-0J05AB14"/>
    <s v="VALIXA® TABLETAS LACADAS 450 MG"/>
    <s v="4-01"/>
    <s v="Existe error en los calculos del recobro"/>
    <s v="Se reliquida según Resolución ó Circular N° (4) Precio Máximo de Medicamentos, se glosa la diferencia. "/>
    <s v="No se acepta glosa, los valores recobrados son los correspondientes para la fecha prestacion 10/07/2013 del servicio y medicamento , por lo tanto se mantiene el recobro."/>
    <m/>
    <m/>
    <x v="6"/>
    <s v="MULTIPLE"/>
    <n v="20"/>
    <d v="2014-09-29T00:00:00"/>
    <d v="2017-09-28T00:00:00"/>
  </r>
  <r>
    <m/>
    <n v="662966"/>
    <n v="56711153"/>
    <n v="2"/>
    <s v="ANDRES ORLANDO SALAZAR PINILLA"/>
    <s v="CC"/>
    <n v="80153345"/>
    <d v="2013-07-10T00:00:00"/>
    <d v="2013-08-16T00:00:00"/>
    <d v="2014-04-09T00:00:00"/>
    <m/>
    <m/>
    <s v="BTA"/>
    <n v="2796126"/>
    <s v="860015536-1"/>
    <s v="HOSPITAL UNIVERSITARIO SAN IGNACIO"/>
    <s v="1956-38"/>
    <d v="2013-07-11T00:00:00"/>
    <x v="0"/>
    <s v="C469"/>
    <s v="SARCOMA DE KAPOSI- DE SITIO NO ESPECIFICADO"/>
    <s v="00026856-01-0A11AA03"/>
    <s v="ENSURE PLUS HN"/>
    <s v="2-26"/>
    <s v="Cuando el recobro sea objeto de investigaciones por parte de las autoridades judiciales o administrativas competentes"/>
    <s v="Por instrucción de Ministerio de Salud y Protección Social oficio 3320-196180-3610 del 06-sept-2012, con base en reporte de Superintendencia Nacional de Salud el recobro es objeto de investigación administrativa y/o penal frente a Entidades Promotoras de"/>
    <s v="No se acepta glosa, el presente recobro no se encuentra en procesos de investigacion administrativa por parte de la Superintendencia Nacional de Salud ya que no se relaciona en la base que se tiene para la validación de los mismos, por lo tanto la glosa es injustificada."/>
    <n v="28160"/>
    <m/>
    <x v="6"/>
    <s v="MULTIPLE"/>
    <n v="20"/>
    <d v="2014-09-29T00:00:00"/>
    <d v="2017-09-28T00:00:00"/>
  </r>
  <r>
    <m/>
    <n v="662966"/>
    <n v="56711153"/>
    <n v="2"/>
    <s v="ANDRES ORLANDO SALAZAR PINILLA"/>
    <s v="CC"/>
    <n v="80153345"/>
    <d v="2013-07-10T00:00:00"/>
    <d v="2013-08-16T00:00:00"/>
    <d v="2014-04-09T00:00:00"/>
    <m/>
    <m/>
    <s v="BTA"/>
    <n v="2796126"/>
    <s v="860015536-1"/>
    <s v="HOSPITAL UNIVERSITARIO SAN IGNACIO"/>
    <s v="1956-38"/>
    <d v="2013-07-11T00:00:00"/>
    <x v="0"/>
    <s v="C469"/>
    <s v="SARCOMA DE KAPOSI- DE SITIO NO ESPECIFICADO"/>
    <s v="00026856-01-0A11AA03"/>
    <s v="ENSURE PLUS HN"/>
    <s v="3-11"/>
    <s v="El usuario reportado en el recobro no aparece en la base de datos unica de afiliados BUDA por la entidad recobrante para el periodo de la prestacion del servicio"/>
    <s v="El usuario reportado en el recobro tiene diferente nombre al registrado en la BDUA. "/>
    <s v="No se acepta glosa. El usuario reportado en el recobro tiene el mismo nombre al registrado en la BDUA. Se adjunta certificado de afiliación activa a la EPS."/>
    <m/>
    <m/>
    <x v="6"/>
    <s v="MULTIPLE"/>
    <n v="20"/>
    <d v="2014-09-29T00:00:00"/>
    <d v="2017-09-28T00:00:00"/>
  </r>
  <r>
    <n v="663177"/>
    <n v="663177"/>
    <n v="56711364"/>
    <n v="1"/>
    <s v="MARIA ALEJANDRA DE LA TORRE PAEZ"/>
    <s v="TI"/>
    <n v="1000378152"/>
    <d v="2013-06-26T00:00:00"/>
    <d v="2013-07-25T00:00:00"/>
    <d v="2014-04-09T00:00:00"/>
    <m/>
    <m/>
    <s v="MACB"/>
    <n v="189634"/>
    <s v="816001182-7"/>
    <s v="AUDIFARMA S.A."/>
    <s v="2123-440"/>
    <d v="2013-06-14T00:00:00"/>
    <x v="0"/>
    <s v="G824"/>
    <s v="CUADRIPLEJIA ESPASTICA"/>
    <s v="00054710-01-0A11AA03"/>
    <s v="ENSURE LIQUIDO"/>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No se acepta glosa, el usuario se encuentra afiliado a la EPS COMPENSAR para la fecha de prestación del servicio 26/06/2013 los nombres registrados en los documentos esenciales del recobro corresponden a la condición de afiliación en el momento de la prestación del servicio y evidenciándose como dato trazador el tipo y número de identificación"/>
    <n v="201150"/>
    <n v="201150"/>
    <x v="6"/>
    <s v="UNICA"/>
    <n v="20"/>
    <d v="2014-09-29T00:00:00"/>
    <d v="2017-09-28T00:00:00"/>
  </r>
  <r>
    <n v="664357"/>
    <n v="664357"/>
    <n v="56707828"/>
    <n v="1"/>
    <s v="NICOL VALERIA ACOSTA JIMENEZ"/>
    <s v="TI"/>
    <n v="1021392079"/>
    <d v="2013-08-02T00:00:00"/>
    <d v="2013-08-23T00:00:00"/>
    <d v="2014-04-09T00:00:00"/>
    <m/>
    <m/>
    <s v="ACB"/>
    <n v="130542"/>
    <s v="816001182-7"/>
    <s v="AUDIFARMA S.A."/>
    <s v="2151-653"/>
    <d v="2013-07-19T00:00:00"/>
    <x v="0"/>
    <s v="E301"/>
    <s v="PUBERTAD PRECOZ"/>
    <s v="19953802-01-0L02AE04"/>
    <s v="DECAPEPTYL 11.25 MG"/>
    <s v="3-11"/>
    <s v="El usuario reportado en el recobro no aparece en la base de datos unica de afiliados BUDA por la entidad recobrante para el periodo de la prestacion del servicio"/>
    <s v="El usuario reportado en el recobro tiene diferente nombre al registrado en la BDUA. "/>
    <s v=" No se acepta glosa, el usuario se encuentra afiliado a la EPS COMPENSAR para la fecha de prestación del servicio 02/08/2013, los nombres registrados en los documentos esenciales del recobro corresponden a la condición de afiliación en el momento de la prestación del servicio y evidenciándose como dato trazador el tipo y número de identificación"/>
    <n v="410408"/>
    <n v="410408"/>
    <x v="6"/>
    <s v="UNICA"/>
    <n v="20"/>
    <d v="2014-09-29T00:00:00"/>
    <d v="2017-09-28T00:00:00"/>
  </r>
  <r>
    <n v="665716"/>
    <n v="665716"/>
    <n v="56713233"/>
    <n v="1"/>
    <s v="MARIA ALEJANDRA DE LA TORRE PAEZ"/>
    <s v="TI"/>
    <n v="1000378152"/>
    <d v="2013-07-26T00:00:00"/>
    <d v="2013-08-23T00:00:00"/>
    <d v="2014-04-09T00:00:00"/>
    <m/>
    <m/>
    <n v="205"/>
    <n v="372389"/>
    <s v="816001182-7"/>
    <s v="AUDIFARMA S.A."/>
    <s v="2123-440"/>
    <d v="2013-06-14T00:00:00"/>
    <x v="0"/>
    <s v="G824"/>
    <s v="CUADRIPLEJIA ESPASTICA"/>
    <s v="00054710-01-0A11AA03"/>
    <s v="ENSURE LIQUIDO"/>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 No se acepta glosa, el usuario se encuentra afiliado a la EPS COMPENSAR para la fecha de prestación del servicio 26/07/2013 los nombres registrados en los documentos esenciales del recobro corresponden a la condición de afiliación en el momento de la prestación del servicio y evidenciándose como dato trazador el tipo y número de identificación"/>
    <n v="200000"/>
    <n v="200000"/>
    <x v="6"/>
    <s v="UNICA"/>
    <n v="20"/>
    <d v="2014-09-29T00:00:00"/>
    <d v="2017-09-28T00:00:00"/>
  </r>
  <r>
    <n v="665730"/>
    <n v="665730"/>
    <n v="56713247"/>
    <n v="1"/>
    <s v="WILMAR ANDRES RUIZ RIVERA"/>
    <s v="TI"/>
    <n v="97081203222"/>
    <d v="2013-07-16T00:00:00"/>
    <d v="2013-08-23T00:00:00"/>
    <d v="2014-04-09T00:00:00"/>
    <m/>
    <m/>
    <n v="205"/>
    <n v="365743"/>
    <s v="816001182-7"/>
    <s v="AUDIFARMA S.A."/>
    <s v="2093-131"/>
    <d v="2013-05-02T00:00:00"/>
    <x v="0"/>
    <s v="M892"/>
    <s v="OTROS TRASTORNOS DEL DESARROLLO Y CRECIMIENTO OSEO"/>
    <s v="19938613-01-0H01AC01"/>
    <s v="GROWTROPIN AQ 16 U /2 ML INYECTABLE"/>
    <s v="3-11"/>
    <s v="El usuario reportado en el recobro no aparece en la base de datos unica de afiliados BUDA por la entidad recobrante para el periodo de la prestacion del servicio"/>
    <s v="El usuario reportado en el recobro se encuentra en diferente EPS para la fecha de prestación del servicio según la BDUA."/>
    <s v=" No se acepta glosa, el usuario se encuentra afiliado a la EPS COMPENSAR para la fecha de prestación del servicio 16/07/2013 los nombres registrados en los documentos esenciales del recobro corresponden a la condición de afiliación en el momento de la prestación del servicio y evidenciándose como dato trazador el tipo y número de identificación"/>
    <n v="317800"/>
    <n v="317800"/>
    <x v="6"/>
    <s v="UNICA"/>
    <n v="20"/>
    <d v="2014-09-29T00:00:00"/>
    <d v="2017-09-28T00:00:00"/>
  </r>
  <r>
    <n v="668223"/>
    <n v="668223"/>
    <n v="26122497"/>
    <n v="1"/>
    <s v="LINDA KATERIN ARNEDO PAEZ"/>
    <s v="TI"/>
    <n v="96010114990"/>
    <d v="2013-08-02T00:00:00"/>
    <d v="2013-08-23T00:00:00"/>
    <d v="2014-04-09T00:00:00"/>
    <d v="2008-03-28T00:00:00"/>
    <s v="Acción de tutela del 28 de marzo de 2008 para la realización de una vídeo telemetría para determinar el origen de la enfermedad que presenta, exámen de apoyo diagnóstico que no le fuera autorizado por la EPS, en virtud a que no se encuentra incluido dentro de las coberturas del plan obligatorio de salud. Se concede la tutela y ordena la realización del procedimiento vídeo telemetría, el tratamiento quirúrgico, médico y/o exámenes, medicamentos, que requiera la menor, junto con el tratamiento integral respecto de la enfermedad que padece. Autorizar a Compensar EPS a repetir contra el Fosyga por el porcentaje del costo de procedimiento quirúrgico, médico y exámenes, medicamentos y del tratamiento a que haya lugar respecto de la patología que padece la menor y que en virtud del servicio de salud no le corresponda asumir."/>
    <n v="205"/>
    <n v="372276"/>
    <s v="816001182-7"/>
    <s v="AUDIFARMA S.A."/>
    <s v="2008-337"/>
    <m/>
    <x v="1"/>
    <s v="G408"/>
    <s v="OTRAS EPILEPSIAS"/>
    <s v="19936411-01-0N03AX14"/>
    <s v="KEPPRA ® TABLETAS 1000 MG"/>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 No se acepta glosa, el usuario se encuentra afiliado a la EPS COMPENSAR para la fecha de prestación del servicio 02/08/2013 los nombres registrados en los documentos esenciales del recobro corresponden a la condición de afiliación en el momento de la prestación del servicio y evidenciándose como dato trazador el tipo y número de identificación"/>
    <n v="197460"/>
    <n v="197460"/>
    <x v="6"/>
    <s v="UNICA"/>
    <n v="20"/>
    <d v="2014-09-29T00:00:00"/>
    <d v="2017-09-28T00:00:00"/>
  </r>
  <r>
    <n v="668285"/>
    <n v="668285"/>
    <n v="56710480"/>
    <n v="1"/>
    <s v="LUZ MIREYA ESCOBAR RIVERA"/>
    <s v="CC"/>
    <n v="41619706"/>
    <d v="2013-02-22T00:00:00"/>
    <d v="2013-03-21T00:00:00"/>
    <d v="2014-04-09T00:00:00"/>
    <m/>
    <m/>
    <s v="MACB"/>
    <n v="175935"/>
    <s v="816001182-7"/>
    <s v="AUDIFARMA S.A."/>
    <s v="2007-195"/>
    <d v="2013-01-16T00:00:00"/>
    <x v="0"/>
    <s v="F319"/>
    <s v="TRASTORNO AFECTIVO BIPOLAR- NO ESPECIFICADO"/>
    <s v="20016370-07-0N06AX21"/>
    <s v="DULOXETINA 60 MG CAPSULAS"/>
    <s v="3-11"/>
    <s v="El usuario reportado en el recobro no aparece en la base de datos unica de afiliados BUDA por la entidad recobrante para el periodo de la prestacion del servicio"/>
    <s v="El usuario reportado en el recobro se encuentra en diferente EPS para la fecha de prestación del servicio según la BDUA."/>
    <s v=" No se acepta glosa, el usuario se encuentra afiliado a la EPS COMPENSAR para la fecha de prestación del servicio 22/02/2013 los nombres registrados en los documentos esenciales del recobro corresponden a la condición de afiliación en el momento de la prestación del servicio y evidenciándose como dato trazador el tipo y número de identificación"/>
    <n v="131306"/>
    <n v="131306"/>
    <x v="6"/>
    <s v="UNICA"/>
    <n v="20"/>
    <d v="2014-09-29T00:00:00"/>
    <d v="2017-09-28T00:00:00"/>
  </r>
  <r>
    <n v="668536"/>
    <n v="668536"/>
    <n v="56711392"/>
    <n v="1"/>
    <s v="JAEL MUOZ MORALES"/>
    <s v="CC"/>
    <n v="1014219113"/>
    <d v="2013-08-15T00:00:00"/>
    <d v="2013-09-03T00:00:00"/>
    <d v="2014-04-09T00:00:00"/>
    <m/>
    <m/>
    <s v="TUT"/>
    <n v="179394"/>
    <s v="816001182-7"/>
    <s v="AUDIFARMA S.A."/>
    <s v="2119-292"/>
    <d v="2013-06-07T00:00:00"/>
    <x v="0"/>
    <s v="G35X"/>
    <s v="ESCLEROSIS MULTIPLE"/>
    <s v="00202595-01-0L03AB08"/>
    <s v="BETAFERON."/>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 No se acepta glosa, el usuario se encuentra afiliado a la EPS COMPENSAR para la fecha de prestación del servicio 15/08/2013 los nombres registrados en los documentos esenciales del recobro corresponden a la condición de afiliación en el momento de la prestación del servicio y evidenciándose como dato trazador el tipo y número de identificación"/>
    <n v="1734309"/>
    <n v="1734309"/>
    <x v="6"/>
    <s v="UNICA"/>
    <n v="20"/>
    <d v="2014-09-29T00:00:00"/>
    <d v="2017-09-28T00:00:00"/>
  </r>
  <r>
    <n v="668666"/>
    <n v="668666"/>
    <n v="56711522"/>
    <n v="1"/>
    <s v="JOSE DAVID GOMEZ MORGENSZTERN"/>
    <s v="RC"/>
    <n v="1016959571"/>
    <d v="2012-09-17T00:00:00"/>
    <d v="2013-07-09T00:00:00"/>
    <d v="2014-04-09T00:00:00"/>
    <m/>
    <m/>
    <s v="H"/>
    <n v="174362"/>
    <s v="800085486-2"/>
    <s v="CLINICA PARTENON LTDA"/>
    <s v="1600-181"/>
    <d v="2012-08-28T00:00:00"/>
    <x v="0"/>
    <s v="P073"/>
    <s v="OTROS RECIEN NACIDOS PRETERMINO"/>
    <s v="19998107-01-0N06BC01"/>
    <s v="TICAFF® (CITRATO DE CAFEINA 20 MG./ML.)"/>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 No se acepta glosa, el usuario se encuentra afiliado a la EPS COMPENSAR para la fecha de prestación del servicio 17/09/2012, los nombres registrados en los documentos esenciales del recobro corresponden a la condición de afiliación en el momento de la prestación del servicio y evidenciándose como dato trazador el tipo y número de identificación"/>
    <n v="1390410"/>
    <n v="2062634"/>
    <x v="6"/>
    <s v="UNICA"/>
    <n v="20"/>
    <d v="2014-09-29T00:00:00"/>
    <d v="2017-09-28T00:00:00"/>
  </r>
  <r>
    <m/>
    <n v="668666"/>
    <n v="56711522"/>
    <n v="2"/>
    <s v="JOSE DAVID GOMEZ MORGENSZTERN"/>
    <s v="RC"/>
    <n v="1016959571"/>
    <d v="2012-09-17T00:00:00"/>
    <d v="2013-07-09T00:00:00"/>
    <d v="2014-04-09T00:00:00"/>
    <m/>
    <m/>
    <s v="H"/>
    <n v="174362"/>
    <s v="800085486-2"/>
    <s v="CLINICA PARTENON LTDA"/>
    <s v="1608-117"/>
    <d v="2012-09-06T00:00:00"/>
    <x v="0"/>
    <s v="P073"/>
    <s v="OTROS RECIEN NACIDOS PRETERMINO"/>
    <s v="19909460-01-0J06BB16"/>
    <s v="SYNAGIS PALIVIZUMAB 50 MG"/>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 No se acepta glosa, el usuario se encuentra afiliado a la EPS COMPENSAR para la fecha de prestación del servicio 17/09/2012, los nombres registrados en los documentos esenciales del recobro corresponden a la condición de afiliación en el momento de la prestación del servicio y evidenciándose como dato trazador el tipo y número de identificación"/>
    <n v="672224"/>
    <m/>
    <x v="6"/>
    <s v="UNICA"/>
    <n v="20"/>
    <d v="2014-09-29T00:00:00"/>
    <d v="2017-09-28T00:00:00"/>
  </r>
  <r>
    <n v="668993"/>
    <n v="668993"/>
    <n v="56711001"/>
    <n v="1"/>
    <s v="CESAR RICARDO AGUILAR COLMENARES"/>
    <s v="CC"/>
    <n v="79633841"/>
    <d v="2013-05-30T00:00:00"/>
    <d v="2013-06-25T00:00:00"/>
    <d v="2014-04-09T00:00:00"/>
    <m/>
    <m/>
    <n v="7"/>
    <n v="1002162"/>
    <s v="830138802-5"/>
    <s v="FUNDACION SALUD BOSQUE"/>
    <s v="1104-31"/>
    <d v="2013-06-04T00:00:00"/>
    <x v="0"/>
    <s v="I269"/>
    <s v="EMBOLIA PULMONAR SIN MENCION DE CORAZON PULMONAR AGUDO"/>
    <n v="900105"/>
    <s v="ANGIOTAC DE TORAX - AC"/>
    <s v="3-11"/>
    <s v="El usuario reportado en el recobro no aparece en la base de datos unica de afiliados BUDA por la entidad recobrante para el periodo de la prestacion del servicio"/>
    <s v="El usuario reportado en el recobro se encuentra en diferente EPS para la fecha de prestación del servicio según la BDUA."/>
    <s v=" No se acepta glosa, el usuario se encuentra afiliado a la EPS COMPENSAR para la fecha de prestación del servicio 30/05/2013, los nombres registrados en los documentos esenciales del recobro corresponden a la condición de afiliación en el momento de la prestación del servicio y evidenciándose como dato trazador el tipo y número de identificación"/>
    <n v="145325"/>
    <n v="145325"/>
    <x v="6"/>
    <s v="UNICA"/>
    <n v="20"/>
    <d v="2014-09-29T00:00:00"/>
    <d v="2017-09-28T00:00:00"/>
  </r>
  <r>
    <n v="669915"/>
    <n v="669915"/>
    <n v="56707944"/>
    <n v="1"/>
    <s v="HIJO DE MARTHA CECILIA MARROQUIN PARDO"/>
    <s v="CC"/>
    <n v="35197592"/>
    <d v="2013-06-24T00:00:00"/>
    <d v="2013-07-24T00:00:00"/>
    <d v="2014-04-09T00:00:00"/>
    <m/>
    <m/>
    <m/>
    <n v="1821781"/>
    <s v="832003167-3"/>
    <s v="CLINICA UNIVERSIDAD DE LA SABANA"/>
    <s v="1936-18"/>
    <d v="2013-06-25T00:00:00"/>
    <x v="0"/>
    <s v="P073"/>
    <s v="OTROS RECIEN NACIDOS PRETERMINO"/>
    <s v="19909460-01-0J06BB16"/>
    <s v="SYNAGIS PALIVIZUMAB 50 MG"/>
    <s v="2-26"/>
    <s v="Cuando el recobro sea objeto de investigaciones por parte de las autoridades judiciales o administrativas competentes"/>
    <s v="Por instrucción de Ministerio de Salud y Protección Social oficio 3320-196180-3610 del 06-sept-2012, con base en reporte de Superintendencia Nacional de Salud el recobro es objeto de investigación administrativa y/o penal frente a Entidades Promotoras de"/>
    <s v="No se acepta glosa, el presente recobro no se encuentra en procesos de investigacion administrativa por parte de la Superintendencia Nacional de Salud ya que no se relaciona en la base que se tiene para la validación de los mismos, por lo tanto la glosa es injustificada."/>
    <n v="677363"/>
    <n v="677363"/>
    <x v="6"/>
    <s v="MULTIPLE"/>
    <n v="20"/>
    <d v="2014-09-29T00:00:00"/>
    <d v="2017-09-28T00:00:00"/>
  </r>
  <r>
    <m/>
    <n v="669915"/>
    <n v="56707944"/>
    <n v="1"/>
    <s v="HIJO DE MARTHA CECILIA MARROQUIN PARDO"/>
    <s v="CC"/>
    <n v="35197592"/>
    <d v="2013-06-24T00:00:00"/>
    <d v="2013-07-24T00:00:00"/>
    <d v="2014-04-09T00:00:00"/>
    <m/>
    <m/>
    <m/>
    <n v="1821781"/>
    <s v="832003167-3"/>
    <s v="CLINICA UNIVERSIDAD DE LA SABANA"/>
    <s v="1936-18"/>
    <d v="2013-06-25T00:00:00"/>
    <x v="0"/>
    <s v="P073"/>
    <s v="OTROS RECIEN NACIDOS PRETERMINO"/>
    <s v="19909460-01-0J06BB16"/>
    <s v="SYNAGIS PALIVIZUMAB 50 MG"/>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 No se acepta glosa, el usuario se encuentra afiliado a la EPS COMPENSAR para la fecha de prestación del servicio 24/06/2013, los nombres registrados en los documentos esenciales del recobro corresponden a la condición de afiliación en el momento de la prestación del servicio y evidenciándose como dato trazador el tipo y número de identificación"/>
    <m/>
    <m/>
    <x v="6"/>
    <s v="MULTIPLE"/>
    <n v="20"/>
    <d v="2014-09-29T00:00:00"/>
    <d v="2017-09-28T00:00:00"/>
  </r>
  <r>
    <n v="670619"/>
    <n v="670619"/>
    <n v="56707100"/>
    <n v="1"/>
    <s v="WILMAR ANDRES RUIZ RIVERA"/>
    <s v="TI"/>
    <n v="97081203222"/>
    <d v="2013-05-02T00:00:00"/>
    <d v="2013-05-24T00:00:00"/>
    <d v="2014-04-09T00:00:00"/>
    <m/>
    <m/>
    <s v="ACB"/>
    <n v="116635"/>
    <s v="816001182-7"/>
    <s v="AUDIFARMA S.A."/>
    <s v="2093-131"/>
    <d v="2013-05-02T00:00:00"/>
    <x v="0"/>
    <s v="M892"/>
    <s v="OTROS TRASTORNOS DEL DESARROLLO Y CRECIMIENTO OSEO"/>
    <s v="19938613-01-0H01AC01"/>
    <s v="GROWTROPIN AQ 16 U /2 ML INYECTABLE"/>
    <s v="3-11"/>
    <s v="El usuario reportado en el recobro no aparece en la base de datos unica de afiliados BUDA por la entidad recobrante para el periodo de la prestacion del servicio"/>
    <s v="El usuario reportado en el recobro se encuentra en diferente EPS para la fecha de prestación del servicio según la BDUA."/>
    <s v=" No se acepta glosa, el usuario se encuentra afiliado a la EPS COMPENSAR para la fecha de prestación del servicio 02/05/2013 los nombres registrados en los documentos esenciales del recobro corresponden a la condición de afiliación en el momento de la prestación del servicio y evidenciándose como dato trazador el tipo y número de identificación"/>
    <n v="384723"/>
    <n v="384723"/>
    <x v="6"/>
    <s v="UNICA"/>
    <n v="20"/>
    <d v="2014-09-29T00:00:00"/>
    <d v="2017-09-28T00:00:00"/>
  </r>
  <r>
    <n v="671498"/>
    <n v="671498"/>
    <n v="56781951"/>
    <n v="1"/>
    <s v="VIOLETA TAFUR CARDOZO"/>
    <s v="RC"/>
    <n v="1013015690"/>
    <d v="2012-07-28T00:00:00"/>
    <d v="2013-08-01T00:00:00"/>
    <d v="2014-04-09T00:00:00"/>
    <m/>
    <m/>
    <m/>
    <n v="1108586"/>
    <s v="800117564-8"/>
    <s v="CLINICA DE LA MUJER S.A.S."/>
    <s v="1556-103"/>
    <d v="2012-07-24T00:00:00"/>
    <x v="0"/>
    <s v="P009"/>
    <s v="FETO Y RECIEN NACIDO AFECTADOS POR AFECCION MATERNA NO ESPECIFICADA"/>
    <s v="19998107-02-0N06BC01"/>
    <s v="TICAFF® (CITRATO DE CAFEINA 20 MG./ML.)"/>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 No se acepta glosa, el usuario se encuentra afiliado a la EPS COMPENSAR para la fecha de prestación del servicio 28/07/2012 los nombres registrados en los documentos esenciales del recobro corresponden a la condición de afiliación en el momento de la prestación del servicio y evidenciándose como dato trazador el tipo y número de identificación"/>
    <n v="609930"/>
    <n v="609930"/>
    <x v="6"/>
    <s v="UNICA"/>
    <n v="20"/>
    <d v="2014-09-29T00:00:00"/>
    <d v="2017-09-28T00:00:00"/>
  </r>
  <r>
    <n v="671752"/>
    <n v="671752"/>
    <n v="56782205"/>
    <n v="1"/>
    <s v="ALLAN ESTEBAN AMAYA TOBASURA"/>
    <s v="MS"/>
    <n v="530843901"/>
    <d v="2013-09-25T00:00:00"/>
    <d v="2013-10-28T00:00:00"/>
    <d v="2014-04-09T00:00:00"/>
    <m/>
    <m/>
    <s v="IPSM"/>
    <n v="65885"/>
    <s v="860066942-7"/>
    <s v="CAJA DE COMPENSACION FAMILIAR COMPENSAR"/>
    <s v="2203-360"/>
    <d v="2013-09-20T00:00:00"/>
    <x v="0"/>
    <s v="P073"/>
    <s v="OTROS RECIEN NACIDOS PRETERMINO"/>
    <s v="19909460-02-0J06BB16"/>
    <s v="SYNAGIS PALIVIZUMAB 50 MG"/>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 No se acepta glosa, el usuario se encuentra afiliado a la EPS COMPENSAR para la fecha de prestación del servicio 25/09/2013, los nombres registrados en los documentos esenciales del recobro corresponden a la condición de afiliación en el momento de la prestación del servicio y evidenciándose como dato trazador el tipo y número de identificación"/>
    <n v="519394"/>
    <n v="519394"/>
    <x v="6"/>
    <s v="UNICA"/>
    <n v="20"/>
    <d v="2014-09-29T00:00:00"/>
    <d v="2017-09-28T00:00:00"/>
  </r>
  <r>
    <n v="671878"/>
    <n v="671878"/>
    <n v="56780699"/>
    <n v="1"/>
    <s v="DIEGO NICOLAS RIATIVA ORJUELA"/>
    <s v="TI"/>
    <n v="99010806808"/>
    <d v="2013-08-09T00:00:00"/>
    <d v="2013-08-23T00:00:00"/>
    <d v="2014-04-09T00:00:00"/>
    <m/>
    <m/>
    <s v="ACB"/>
    <n v="129951"/>
    <s v="816001182-7"/>
    <s v="AUDIFARMA S.A."/>
    <s v="2117-590 "/>
    <d v="2013-06-04T00:00:00"/>
    <x v="0"/>
    <s v="G402"/>
    <s v="EPILEPSIA Y SINDROMES EPILEPTICOS SINTOMATICOS RELACIONADOS CON LOCALIZACIONES (FOCALES) (PARCIALES) Y CON ATAQUES PARCIALES COMPLEJOS"/>
    <s v="20010102-01-0N03AX18"/>
    <s v="VIMPAT TABLETAS 50 MG"/>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 No se acepta glosa, el usuario se encuentra afiliado a la EPS COMPENSAR para la fecha de prestación del servicio 09/08/2013, los nombres registrados en los documentos esenciales del recobro corresponden a la condición de afiliación en el momento de la prestación del servicio y evidenciándose como dato trazador el tipo y número de identificación"/>
    <n v="277268"/>
    <n v="277268"/>
    <x v="6"/>
    <s v="UNICA"/>
    <n v="20"/>
    <d v="2014-09-29T00:00:00"/>
    <d v="2017-09-28T00:00:00"/>
  </r>
  <r>
    <n v="672389"/>
    <n v="672389"/>
    <n v="56776058"/>
    <n v="1"/>
    <s v="JAEL MUOZ MORALES"/>
    <s v="CC"/>
    <n v="1014219113"/>
    <d v="2013-09-10T00:00:00"/>
    <d v="2013-09-25T00:00:00"/>
    <d v="2014-04-09T00:00:00"/>
    <m/>
    <m/>
    <s v="TUT"/>
    <n v="181447"/>
    <s v="816001182-7"/>
    <s v="AUDIFARMA S.A."/>
    <s v="2119-292"/>
    <d v="2013-06-07T00:00:00"/>
    <x v="0"/>
    <s v="G35X"/>
    <s v="ESCLEROSIS MULTIPLE"/>
    <s v="00202595-01-0L03AB08"/>
    <s v="BETAFERON."/>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 No se acepta glosa, el usuario se encuentra afiliado a la EPS COMPENSAR para la fecha de prestación del servicio 10/09/2013, los nombres registrados en los documentos esenciales del recobro corresponden a la condición de afiliación en el momento de la prestación del servicio y evidenciándose como dato trazador el tipo y número de identificación"/>
    <n v="1650625"/>
    <n v="1650625"/>
    <x v="6"/>
    <s v="UNICA"/>
    <n v="20"/>
    <d v="2014-09-29T00:00:00"/>
    <d v="2017-09-28T00:00:00"/>
  </r>
  <r>
    <n v="672706"/>
    <n v="672706"/>
    <n v="56783191"/>
    <n v="1"/>
    <s v="MAIYA PARRA RIVERA"/>
    <s v="RC"/>
    <n v="1028893841"/>
    <d v="2013-06-28T00:00:00"/>
    <d v="2013-08-23T00:00:00"/>
    <d v="2014-04-09T00:00:00"/>
    <m/>
    <m/>
    <n v="20"/>
    <n v="4874657"/>
    <s v="860035992-2"/>
    <s v="FUNDACION CARDIO INFANTIL-INSTITUTO DE CARDIOLOGIA"/>
    <s v="1950-237"/>
    <d v="2013-07-04T00:00:00"/>
    <x v="0"/>
    <s v="K219"/>
    <s v="ENFERMEDAD DEL REFLUJO GASTROESOFAGICO SIN ESOFAGITIS"/>
    <s v="00033485-01-0A02BA02"/>
    <s v="ZANTAC JARABE"/>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 No se acepta glosa, el usuario se encuentra afiliado a la EPS COMPENSAR para la fecha de prestación del servicio 28/06/2013, los nombres registrados en los documentos esenciales del recobro corresponden a la condición de afiliación en el momento de la prestación del servicio y evidenciándose como dato trazador el tipo y número de identificación"/>
    <n v="30937"/>
    <n v="46175"/>
    <x v="6"/>
    <s v="UNICA"/>
    <n v="20"/>
    <d v="2014-09-29T00:00:00"/>
    <d v="2017-09-28T00:00:00"/>
  </r>
  <r>
    <m/>
    <n v="672706"/>
    <n v="56783191"/>
    <n v="2"/>
    <s v="MAIYA PARRA RIVERA"/>
    <s v="RC"/>
    <n v="1028893841"/>
    <d v="2013-06-28T00:00:00"/>
    <d v="2013-08-23T00:00:00"/>
    <d v="2014-04-09T00:00:00"/>
    <m/>
    <m/>
    <n v="20"/>
    <n v="4874657"/>
    <s v="860035992-2"/>
    <s v="FUNDACION CARDIO INFANTIL-INSTITUTO DE CARDIOLOGIA"/>
    <s v="1950-240"/>
    <d v="2013-07-04T00:00:00"/>
    <x v="0"/>
    <s v="K219"/>
    <s v="ENFERMEDAD DEL REFLUJO GASTROESOFAGICO SIN ESOFAGITIS"/>
    <s v="19941895-02-0A03FA03"/>
    <s v="HARMETONE ® SUSPENSION"/>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 No se acepta glosa, el usuario se encuentra afiliado a la EPS COMPENSAR para la fecha de prestación del servicio 28/06/2013, los nombres registrados en los documentos esenciales del recobro corresponden a la condición de afiliación en el momento de la prestación del servicio y evidenciándose como dato trazador el tipo y número de identificación"/>
    <n v="15238"/>
    <m/>
    <x v="6"/>
    <s v="UNICA"/>
    <n v="20"/>
    <d v="2014-09-29T00:00:00"/>
    <d v="2017-09-28T00:00:00"/>
  </r>
  <r>
    <n v="672898"/>
    <n v="672898"/>
    <n v="56783383"/>
    <n v="1"/>
    <s v="DIEGO NICOLAS RIATIVA ORJUELA"/>
    <s v="TI"/>
    <n v="99010806808"/>
    <d v="2013-09-04T00:00:00"/>
    <d v="2013-09-25T00:00:00"/>
    <d v="2014-04-09T00:00:00"/>
    <m/>
    <m/>
    <n v="205"/>
    <n v="382355"/>
    <s v="816001182-7"/>
    <s v="AUDIFARMA S.A."/>
    <s v="2189-171"/>
    <d v="2013-09-04T00:00:00"/>
    <x v="0"/>
    <s v="G405"/>
    <s v="SINDROMES EPILEPTICOS ESPECIALES"/>
    <s v="20010103-02-0N03AX18"/>
    <s v="VIMPAT TABLETAS 100 MG"/>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 No se acepta glosa, el usuario se encuentra afiliado a la EPS COMPENSAR para la fecha de prestación del servicio 04/09/2013, los nombres registrados en los documentos esenciales del recobro corresponden a la condición de afiliación en el momento de la prestación del servicio y evidenciándose como dato trazador el tipo y número de identificación"/>
    <n v="239972"/>
    <n v="239972"/>
    <x v="6"/>
    <s v="UNICA"/>
    <n v="20"/>
    <d v="2014-09-29T00:00:00"/>
    <d v="2017-09-28T00:00:00"/>
  </r>
  <r>
    <n v="673139"/>
    <n v="673139"/>
    <n v="56783624"/>
    <n v="1"/>
    <s v="HERMELINDA CHAVEZ CASTRO"/>
    <s v="CC"/>
    <n v="52589093"/>
    <d v="2013-09-18T00:00:00"/>
    <d v="2013-10-28T00:00:00"/>
    <d v="2014-04-09T00:00:00"/>
    <m/>
    <m/>
    <s v="IPSM"/>
    <n v="65845"/>
    <s v="860066942-7"/>
    <s v="CAJA DE COMPENSACION FAMILIAR COMPENSAR"/>
    <s v="2199-220"/>
    <d v="2013-09-16T00:00:00"/>
    <x v="0"/>
    <s v="P271"/>
    <s v="DISPLASIA BRONCOPULMONAR ORIGINADA EN EL PERIODO PERINATAL"/>
    <s v="19909460-02-0J06BB16"/>
    <s v="SYNAGIS PALIVIZUMAB 50 MG"/>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 No se acepta glosa, el usuario se encuentra afiliado a la EPS COMPENSAR para la fecha de prestación del servicio 18/09/2013, los nombres registrados en los documentos esenciales del recobro corresponden a la condición de afiliación en el momento de la prestación del servicio y evidenciándose como dato trazador el tipo y número de identificación"/>
    <n v="518244"/>
    <n v="518244"/>
    <x v="6"/>
    <s v="UNICA"/>
    <n v="20"/>
    <d v="2014-09-29T00:00:00"/>
    <d v="2017-09-28T00:00:00"/>
  </r>
  <r>
    <n v="673142"/>
    <n v="673142"/>
    <n v="56783627"/>
    <n v="1"/>
    <s v="JOSE MANUEL SANCHEZ PENA"/>
    <s v="CC"/>
    <n v="1022333023"/>
    <d v="2013-09-25T00:00:00"/>
    <d v="2013-10-28T00:00:00"/>
    <d v="2014-04-09T00:00:00"/>
    <m/>
    <m/>
    <s v="IPSM"/>
    <n v="65834"/>
    <s v="860066942-7"/>
    <s v="CAJA DE COMPENSACION FAMILIAR COMPENSAR"/>
    <s v="2203-377"/>
    <d v="2013-09-20T00:00:00"/>
    <x v="0"/>
    <s v="P073"/>
    <s v="OTROS RECIEN NACIDOS PRETERMINO"/>
    <s v="19909460-02-0J06BB16"/>
    <s v="SYNAGIS PALIVIZUMAB 50 MG"/>
    <s v="2-26"/>
    <s v="Cuando el recobro sea objeto de investigaciones por parte de las autoridades judiciales o administrativas competentes"/>
    <s v="Por instrucción de Ministerio de Salud y Protección Social oficio 3320-196180-3610 del 06-sept-2012, con base en reporte de Superintendencia Nacional de Salud el recobro es objeto de investigación administrativa y/o penal frente a Entidades Promotoras de"/>
    <s v="No se acepta glosa, el presente recobro no se encuentra en procesos de investigacion administrativa por parte de la Superintendencia Nacional de Salud ya que no se relaciona en la base que se tiene para la validación de los mismos, por lo tanto la glosa es injustificada."/>
    <n v="519394"/>
    <n v="519394"/>
    <x v="6"/>
    <s v="MULTIPLE"/>
    <n v="20"/>
    <d v="2014-09-29T00:00:00"/>
    <d v="2017-09-28T00:00:00"/>
  </r>
  <r>
    <m/>
    <n v="673142"/>
    <n v="56783627"/>
    <n v="1"/>
    <s v="JOSE MANUEL SANCHEZ PENA"/>
    <s v="CC"/>
    <n v="1022333023"/>
    <d v="2013-09-25T00:00:00"/>
    <d v="2013-10-28T00:00:00"/>
    <d v="2014-04-09T00:00:00"/>
    <m/>
    <m/>
    <s v="IPSM"/>
    <n v="65834"/>
    <s v="860066942-7"/>
    <s v="CAJA DE COMPENSACION FAMILIAR COMPENSAR"/>
    <s v="2203-377"/>
    <d v="2013-09-20T00:00:00"/>
    <x v="0"/>
    <s v="P073"/>
    <s v="OTROS RECIEN NACIDOS PRETERMINO"/>
    <s v="19909460-02-0J06BB16"/>
    <s v="SYNAGIS PALIVIZUMAB 50 MG"/>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 No se acepta glosa, el usuario se encuentra afiliado a la EPS COMPENSAR para la fecha de prestación del servicio 25/09/2013 los nombres registrados en los documentos esenciales del recobro corresponden a la condición de afiliación en el momento de la prestación del servicio y evidenciándose como dato trazador el tipo y número de identificación"/>
    <m/>
    <m/>
    <x v="6"/>
    <s v="MULTIPLE"/>
    <n v="20"/>
    <d v="2014-09-29T00:00:00"/>
    <d v="2017-09-28T00:00:00"/>
  </r>
  <r>
    <n v="673143"/>
    <n v="673143"/>
    <n v="56783628"/>
    <n v="1"/>
    <s v="OMAR ORLANDO GARCIA PAIPILLA"/>
    <s v="CC"/>
    <n v="79388245"/>
    <d v="2013-09-25T00:00:00"/>
    <d v="2013-10-28T00:00:00"/>
    <d v="2014-04-09T00:00:00"/>
    <m/>
    <m/>
    <s v="IPSM"/>
    <n v="65827"/>
    <s v="860066942-7"/>
    <s v="CAJA DE COMPENSACION FAMILIAR COMPENSAR"/>
    <s v="2203-361"/>
    <d v="2013-09-20T00:00:00"/>
    <x v="0"/>
    <s v="P073"/>
    <s v="OTROS RECIEN NACIDOS PRETERMINO"/>
    <s v="19909460-02-0J06BB16"/>
    <s v="SYNAGIS PALIVIZUMAB 50 MG"/>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 No se acepta glosa, el usuario se encuentra afiliado a la EPS COMPENSAR para la fecha de prestación del servicio 25/09/2013, los nombres registrados en los documentos esenciales del recobro corresponden a la condición de afiliación en el momento de la prestación del servicio y evidenciándose como dato trazador el tipo y número de identificación"/>
    <n v="518244"/>
    <n v="518244"/>
    <x v="6"/>
    <s v="UNICA"/>
    <n v="20"/>
    <d v="2014-09-29T00:00:00"/>
    <d v="2017-09-28T00:00:00"/>
  </r>
  <r>
    <n v="673156"/>
    <n v="673156"/>
    <n v="56783641"/>
    <n v="1"/>
    <s v="IAN GABRIEL CHINOME RICO"/>
    <s v="RC"/>
    <n v="1010967790"/>
    <d v="2013-09-18T00:00:00"/>
    <d v="2013-10-28T00:00:00"/>
    <d v="2014-04-09T00:00:00"/>
    <m/>
    <m/>
    <s v="IPSM"/>
    <n v="65844"/>
    <s v="860066942-7"/>
    <s v="CAJA DE COMPENSACION FAMILIAR COMPENSAR"/>
    <s v="2199-562"/>
    <d v="2013-09-16T00:00:00"/>
    <x v="0"/>
    <s v="P073"/>
    <s v="OTROS RECIEN NACIDOS PRETERMINO"/>
    <s v="00230435-01-0J06BB16"/>
    <s v="SYNAGIS 100 MG POLVO LIOFILIZADO ESTÉRIL PARA RECONSTITUCIÓN"/>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 No se acepta glosa, el usuario se encuentra afiliado a la EPS COMPENSAR para la fecha de prestación del servicio 18/09/2013 los nombres registrados en los documentos esenciales del recobro corresponden a la condición de afiliación en el momento de la prestación del servicio y evidenciándose como dato trazador el tipo y número de identificación"/>
    <n v="1083537"/>
    <n v="1083537"/>
    <x v="6"/>
    <s v="UNICA"/>
    <n v="20"/>
    <d v="2014-09-29T00:00:00"/>
    <d v="2017-09-28T00:00:00"/>
  </r>
  <r>
    <n v="674442"/>
    <n v="674442"/>
    <n v="56782827"/>
    <n v="1"/>
    <s v="MIRIAM DANA VALENTINA GOMEZ MUNOZ"/>
    <s v="TI"/>
    <n v="1032797627"/>
    <d v="2013-02-21T00:00:00"/>
    <d v="2013-03-12T00:00:00"/>
    <d v="2014-04-09T00:00:00"/>
    <m/>
    <m/>
    <s v="IPSM"/>
    <n v="61327"/>
    <s v="860066942-7"/>
    <s v="CAJA DE COMPENSACION FAMILIAR COMPENSAR"/>
    <s v="2035-148"/>
    <d v="2013-02-18T00:00:00"/>
    <x v="0"/>
    <s v="B24X"/>
    <s v="ENFERMEDAD POR VIRUS DE LA INMUNODEFICIENCIA HUMANA (VIH)- SIN OTRA ESPECIFICACION"/>
    <s v="19994092-01-0J05AE06"/>
    <s v="KALETRA® 100/25 TABLETAS"/>
    <s v="3-11"/>
    <s v="El usuario reportado en el recobro no aparece en la base de datos unica de afiliados BUDA por la entidad recobrante para el periodo de la prestacion del servicio"/>
    <s v="El usuario reportado en el recobro se encuentra en diferente EPS para la fecha de prestación del servicio según la BDUA. "/>
    <s v=" No se acepta glosa, el usuario se encuentra afiliado a la EPS COMPENSAR para la fecha de prestación del servicio 21/02/2013 los nombres registrados en los documentos esenciales del recobro corresponden a la condición de afiliación en el momento de la prestación del servicio y evidenciándose como dato trazador el tipo y número de identificación"/>
    <n v="40035"/>
    <n v="40035"/>
    <x v="6"/>
    <s v="UNICA"/>
    <n v="20"/>
    <d v="2014-09-29T00:00:00"/>
    <d v="2017-09-28T00:00:00"/>
  </r>
  <r>
    <n v="675227"/>
    <n v="675227"/>
    <n v="56778868"/>
    <n v="1"/>
    <s v="YENNY CONSTANZA RIVEROS ROMERO"/>
    <s v="CC"/>
    <n v="52489831"/>
    <d v="2013-02-04T00:00:00"/>
    <d v="2013-08-12T00:00:00"/>
    <d v="2014-04-09T00:00:00"/>
    <m/>
    <m/>
    <s v="BTA"/>
    <n v="2681195"/>
    <s v="860015536-1"/>
    <s v="HOSPITAL UNIVERSITARIO SAN IGNACIO"/>
    <s v="1786-48"/>
    <d v="2013-02-07T00:00:00"/>
    <x v="0"/>
    <s v="Q226"/>
    <s v="SINDROME DE HIPOPLASIA DEL CORAZON DERECHO"/>
    <s v="00027612-01-0C01EA01"/>
    <s v="PROSTIN VR PEDIÁTRICO SOLUCIÓN INYECTABLE"/>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 No se acepta glosa, el usuario se encuentra afiliado a la EPS COMPENSAR para la fecha de prestación del servicio 04/02/2013 los nombres registrados en los documentos esenciales del recobro corresponden a la condición de afiliación en el momento de la prestación del servicio y evidenciándose como dato trazador el tipo y número de identificación"/>
    <n v="598915"/>
    <n v="1140264"/>
    <x v="6"/>
    <s v="UNICA"/>
    <n v="20"/>
    <d v="2014-09-29T00:00:00"/>
    <d v="2017-09-28T00:00:00"/>
  </r>
  <r>
    <m/>
    <n v="675227"/>
    <n v="56778868"/>
    <n v="2"/>
    <s v="YENNY CONSTANZA RIVEROS ROMERO"/>
    <s v="CC"/>
    <n v="52489831"/>
    <d v="2013-02-13T00:00:00"/>
    <d v="2013-08-12T00:00:00"/>
    <d v="2014-04-09T00:00:00"/>
    <m/>
    <m/>
    <s v="BTA"/>
    <n v="2681195"/>
    <s v="860015536-1"/>
    <s v="HOSPITAL UNIVERSITARIO SAN IGNACIO"/>
    <s v="1796-58"/>
    <d v="2013-02-19T00:00:00"/>
    <x v="0"/>
    <s v="Q226"/>
    <s v="SINDROME DE HIPOPLASIA DEL CORAZON DERECHO"/>
    <s v="00027612-01-0C01EA01"/>
    <s v="PROSTIN VR PEDIÁTRICO SOLUCIÓN INYECTABLE"/>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 No se acepta glosa, el usuario se encuentra afiliado a la EPS COMPENSAR para la fecha de prestación del servicio 13/02/2013 los nombres registrados en los documentos esenciales del recobro corresponden a la condición de afiliación en el momento de la prestación del servicio y evidenciándose como dato trazador el tipo y número de identificación"/>
    <n v="359349"/>
    <m/>
    <x v="6"/>
    <s v="UNICA"/>
    <n v="20"/>
    <d v="2014-09-29T00:00:00"/>
    <d v="2017-09-28T00:00:00"/>
  </r>
  <r>
    <m/>
    <n v="675227"/>
    <n v="56778868"/>
    <n v="3"/>
    <s v="YENNY CONSTANZA RIVEROS ROMERO"/>
    <s v="CC"/>
    <n v="52489831"/>
    <d v="2013-02-17T00:00:00"/>
    <d v="2013-08-12T00:00:00"/>
    <d v="2014-04-09T00:00:00"/>
    <m/>
    <m/>
    <s v="BTA"/>
    <n v="2681195"/>
    <s v="860015536-1"/>
    <s v="HOSPITAL UNIVERSITARIO SAN IGNACIO"/>
    <s v="1800-237"/>
    <d v="2013-02-21T00:00:00"/>
    <x v="0"/>
    <s v="Q226"/>
    <s v="SINDROME DE HIPOPLASIA DEL CORAZON DERECHO"/>
    <s v="19953255-02-0R07AX01"/>
    <s v="INOFLO"/>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 No se acepta glosa, el usuario se encuentra afiliado a la EPS COMPENSAR para la fecha de prestación del servicio 17/02/2013 los nombres registrados en los documentos esenciales del recobro corresponden a la condición de afiliación en el momento de la prestación del servicio y evidenciándose como dato trazador el tipo y número de identificación"/>
    <n v="182000"/>
    <m/>
    <x v="6"/>
    <s v="UNICA"/>
    <n v="20"/>
    <d v="2014-09-29T00:00:00"/>
    <d v="2017-09-28T00:00:00"/>
  </r>
  <r>
    <n v="675235"/>
    <n v="675235"/>
    <n v="56778876"/>
    <n v="1"/>
    <s v="LINA MARIA LOZANO PACHON"/>
    <s v="CC"/>
    <n v="52705432"/>
    <d v="2012-07-28T00:00:00"/>
    <d v="2013-08-01T00:00:00"/>
    <d v="2014-04-09T00:00:00"/>
    <m/>
    <m/>
    <m/>
    <n v="1119405"/>
    <s v="800117564-8"/>
    <s v="CLINICA DE LA MUJER S.A.S."/>
    <s v="1588-154"/>
    <d v="2012-08-16T00:00:00"/>
    <x v="0"/>
    <s v="P073"/>
    <s v="OTROS RECIEN NACIDOS PRETERMINO"/>
    <s v="19998107-02-0N06BC01"/>
    <s v="TICAFF® (CITRATO DE CAFEINA 20 MG./ML.)"/>
    <s v="2-26"/>
    <s v="Cuando el recobro sea objeto de investigaciones por parte de las autoridades judiciales o administrativas competentes"/>
    <s v="Por instrucción de Ministerio de Salud y Protección Social oficio 3320-196180-3610 del 06-sept-2012, con base en reporte de Superintendencia Nacional de Salud el recobro es objeto de investigación administrativa y/o penal frente a Entidades Promotoras de"/>
    <s v="No se acepta glosa, el presente recobro no se encuentra en procesos de investigacion administrativa por parte de la Superintendencia Nacional de Salud ya que no se relaciona en la base que se tiene para la validación de los mismos, por lo tanto la glosa es injustificada."/>
    <n v="731790"/>
    <n v="731790"/>
    <x v="6"/>
    <s v="MULTIPLE"/>
    <n v="20"/>
    <d v="2014-09-29T00:00:00"/>
    <d v="2017-09-28T00:00:00"/>
  </r>
  <r>
    <m/>
    <n v="675235"/>
    <n v="56778876"/>
    <n v="1"/>
    <s v="LINA MARIA LOZANO PACHON"/>
    <s v="CC"/>
    <n v="52705432"/>
    <d v="2012-07-28T00:00:00"/>
    <d v="2013-08-01T00:00:00"/>
    <d v="2014-04-09T00:00:00"/>
    <m/>
    <m/>
    <m/>
    <n v="1119405"/>
    <s v="800117564-8"/>
    <s v="CLINICA DE LA MUJER S.A.S."/>
    <s v="1588-154"/>
    <d v="2012-08-16T00:00:00"/>
    <x v="0"/>
    <s v="P073"/>
    <s v="OTROS RECIEN NACIDOS PRETERMINO"/>
    <s v="19998107-02-0N06BC01"/>
    <s v="TICAFF® (CITRATO DE CAFEINA 20 MG./ML.)"/>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 No se acepta glosa, el usuario se encuentra afiliado a la EPS COMPENSAR para la fecha de prestación del servicio 28/07/2012 los nombres registrados en los documentos esenciales del recobro corresponden a la condición de afiliación en el momento de la prestación del servicio y evidenciándose como dato trazador el tipo y número de identificación"/>
    <m/>
    <m/>
    <x v="6"/>
    <s v="MULTIPLE"/>
    <n v="20"/>
    <d v="2014-09-29T00:00:00"/>
    <d v="2017-09-28T00:00:00"/>
  </r>
  <r>
    <n v="675334"/>
    <n v="675334"/>
    <n v="56778975"/>
    <n v="1"/>
    <s v="BLANCA DORIS ESPINOSA DE JULIO"/>
    <s v="CC"/>
    <n v="41627628"/>
    <d v="2013-08-03T00:00:00"/>
    <d v="2013-09-25T00:00:00"/>
    <d v="2014-04-09T00:00:00"/>
    <m/>
    <m/>
    <n v="205"/>
    <n v="375106"/>
    <s v="816001182-7"/>
    <s v="AUDIFARMA S.A."/>
    <s v="2117-162"/>
    <d v="2013-06-04T00:00:00"/>
    <x v="0"/>
    <s v="I64X"/>
    <s v="ACCIDENTE VASCULAR ENCEFALICO AGUDO- NO ESPECIFICADO COMO HEMORRAGICO O ISQUEMICO"/>
    <s v="19914533-01-0N06BX06"/>
    <s v="SOMAZINA® 500 MG COMPRIMIDOS RECUBIERTOS"/>
    <s v="3-11"/>
    <s v="El usuario reportado en el recobro no aparece en la base de datos unica de afiliados BUDA por la entidad recobrante para el periodo de la prestacion del servicio"/>
    <s v="El usuario reportado en el recobro se encuentra en diferente EPS para la fecha de prestación del servicio según la BDUA."/>
    <s v=" No se acepta glosa, el usuario se encuentra afiliado a la EPS COMPENSAR para la fecha de prestación del servicio 03/08/2013 los nombres registrados en los documentos esenciales del recobro corresponden a la condición de afiliación en el momento de la prestación del servicio y evidenciándose como dato trazador el tipo y número de identificación"/>
    <n v="331130"/>
    <n v="331130"/>
    <x v="6"/>
    <s v="UNICA"/>
    <n v="20"/>
    <d v="2014-09-29T00:00:00"/>
    <d v="2017-09-28T00:00:00"/>
  </r>
  <r>
    <n v="675429"/>
    <n v="675429"/>
    <n v="56779070"/>
    <n v="1"/>
    <s v="EDIXON ARIEL BERNAL NOVOA"/>
    <s v="CC"/>
    <n v="1016038983"/>
    <d v="2013-04-03T00:00:00"/>
    <d v="2013-10-03T00:00:00"/>
    <d v="2014-04-09T00:00:00"/>
    <m/>
    <m/>
    <m/>
    <n v="1803335"/>
    <s v="832003167-3"/>
    <s v="CLINICA UNIVERSIDAD DE LA SABANA"/>
    <s v="1800-171"/>
    <d v="2013-02-21T00:00:00"/>
    <x v="0"/>
    <s v="P073"/>
    <s v="OTROS RECIEN NACIDOS PRETERMINO"/>
    <s v="19998107-02-0N06BC01"/>
    <s v="TICAFF® (CITRATO DE CAFEINA 20 MG./ML.)"/>
    <s v="2-26"/>
    <s v="Cuando el recobro sea objeto de investigaciones por parte de las autoridades judiciales o administrativas competentes"/>
    <s v="Por instrucción de Ministerio de Salud y Protección Social oficio 3320-196180-3610 del 06-sept-2012, con base en reporte de Superintendencia Nacional de Salud el recobro es objeto de investigación administrativa y/o penal frente a Entidades Promotoras de"/>
    <s v="No se acepta glosa, el presente recobro no se encuentra en procesos de investigacion administrativa por parte de la Superintendencia Nacional de Salud ya que no se relaciona en la base que se tiene para la validación de los mismos, por lo tanto la glosa es injustificada."/>
    <n v="396082"/>
    <n v="1069741"/>
    <x v="6"/>
    <s v="MULTIPLE"/>
    <n v="20"/>
    <d v="2014-09-29T00:00:00"/>
    <d v="2017-09-28T00:00:00"/>
  </r>
  <r>
    <m/>
    <n v="675429"/>
    <n v="56779070"/>
    <n v="1"/>
    <s v="EDIXON ARIEL BERNAL NOVOA"/>
    <s v="CC"/>
    <n v="1016038983"/>
    <d v="2013-04-03T00:00:00"/>
    <d v="2013-10-03T00:00:00"/>
    <d v="2014-04-09T00:00:00"/>
    <m/>
    <m/>
    <m/>
    <n v="1803335"/>
    <s v="832003167-3"/>
    <s v="CLINICA UNIVERSIDAD DE LA SABANA"/>
    <s v="1800-171"/>
    <d v="2013-02-21T00:00:00"/>
    <x v="0"/>
    <s v="P073"/>
    <s v="OTROS RECIEN NACIDOS PRETERMINO"/>
    <s v="19998107-02-0N06BC01"/>
    <s v="TICAFF® (CITRATO DE CAFEINA 20 MG./ML.)"/>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 No se acepta glosa, el usuario se encuentra afiliado a la EPS COMPENSAR para la fecha de prestación del servicio 03/04/2013 los nombres registrados en los documentos esenciales del recobro corresponden a la condición de afiliación en el momento de la prestación del servicio y evidenciándose como dato trazador el tipo y número de identificación"/>
    <m/>
    <m/>
    <x v="6"/>
    <s v="MULTIPLE"/>
    <n v="20"/>
    <d v="2014-09-29T00:00:00"/>
    <d v="2017-09-28T00:00:00"/>
  </r>
  <r>
    <m/>
    <n v="675429"/>
    <n v="56779070"/>
    <n v="2"/>
    <s v="EDIXON ARIEL BERNAL NOVOA"/>
    <s v="CC"/>
    <n v="1016038983"/>
    <d v="2013-04-03T00:00:00"/>
    <d v="2013-10-03T00:00:00"/>
    <d v="2014-04-09T00:00:00"/>
    <m/>
    <m/>
    <m/>
    <n v="1803335"/>
    <s v="832003167-3"/>
    <s v="CLINICA UNIVERSIDAD DE LA SABANA"/>
    <s v="1836-69"/>
    <d v="2013-03-26T00:00:00"/>
    <x v="0"/>
    <s v="P073"/>
    <s v="OTROS RECIEN NACIDOS PRETERMINO"/>
    <s v="19909460-01-0J06BB16"/>
    <s v="SYNAGIS PALIVIZUMAB 50 MG"/>
    <s v="2-26"/>
    <s v="Cuando el recobro sea objeto de investigaciones por parte de las autoridades judiciales o administrativas competentes"/>
    <s v="Por instrucción de Ministerio de Salud y Protección Social oficio 3320-196180-3610 del 06-sept-2012, con base en reporte de Superintendencia Nacional de Salud el recobro es objeto de investigación administrativa y/o penal frente a Entidades Promotoras de"/>
    <s v="No se acepta glosa, el presente recobro no se encuentra en procesos de investigacion administrativa por parte de la Superintendencia Nacional de Salud ya que no se relaciona en la base que se tiene para la validación de los mismos, por lo tanto la glosa es injustificada."/>
    <n v="673659"/>
    <m/>
    <x v="6"/>
    <s v="MULTIPLE"/>
    <n v="20"/>
    <d v="2014-09-29T00:00:00"/>
    <d v="2017-09-28T00:00:00"/>
  </r>
  <r>
    <m/>
    <n v="675429"/>
    <n v="56779070"/>
    <n v="2"/>
    <s v="EDIXON ARIEL BERNAL NOVOA"/>
    <s v="CC"/>
    <n v="1016038983"/>
    <d v="2013-04-03T00:00:00"/>
    <d v="2013-10-03T00:00:00"/>
    <d v="2014-04-09T00:00:00"/>
    <m/>
    <m/>
    <m/>
    <n v="1803335"/>
    <s v="832003167-3"/>
    <s v="CLINICA UNIVERSIDAD DE LA SABANA"/>
    <s v="1836-69"/>
    <d v="2013-03-26T00:00:00"/>
    <x v="0"/>
    <s v="P073"/>
    <s v="OTROS RECIEN NACIDOS PRETERMINO"/>
    <s v="19909460-01-0J06BB16"/>
    <s v="SYNAGIS PALIVIZUMAB 50 MG"/>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 No se acepta glosa, el usuario se encuentra afiliado a la EPS COMPENSAR para la fecha de prestación del servicio 03/04/2013 los nombres registrados en los documentos esenciales del recobro corresponden a la condición de afiliación en el momento de la prestación del servicio y evidenciándose como dato trazador el tipo y número de identificación"/>
    <m/>
    <m/>
    <x v="6"/>
    <s v="MULTIPLE"/>
    <n v="20"/>
    <d v="2014-09-29T00:00:00"/>
    <d v="2017-09-28T00:00:00"/>
  </r>
  <r>
    <n v="675789"/>
    <n v="675789"/>
    <n v="56777805"/>
    <n v="1"/>
    <s v="LAURA MARIA FLOREZ COCUNUBO"/>
    <s v="RC"/>
    <n v="1028722555"/>
    <d v="2013-04-23T00:00:00"/>
    <d v="2013-07-02T00:00:00"/>
    <d v="2014-04-09T00:00:00"/>
    <m/>
    <m/>
    <n v="40"/>
    <n v="18258"/>
    <s v="900285194-8"/>
    <s v="FARMACIA INSTITUCIONAL SAS"/>
    <s v="711-34"/>
    <d v="2013-04-18T00:00:00"/>
    <x v="0"/>
    <s v="Q390"/>
    <s v="ATRESIA DEL ESOFAGO SIN MENCION DE FISTULA"/>
    <n v="999004241"/>
    <s v="FORMULA SEMIELEMENTAL ALFARE LATA DE 400 GR - IN"/>
    <s v="2-26"/>
    <s v="Cuando el recobro sea objeto de investigaciones por parte de las autoridades judiciales o administrativas competentes"/>
    <s v="Por instrucción de Ministerio de Salud y Protección Social oficio 3320-196180-3610 del 06-sept-2012, con base en reporte de Superintendencia Nacional de Salud el recobro es objeto de investigación administrativa y/o penal frente a Entidades Promotoras de"/>
    <s v="No se acepta glosa, el presente recobro no se encuentra en procesos de investigacion administrativa por parte de la Superintendencia Nacional de Salud ya que no se relaciona en la base que se tiene para la validación de los mismos, por lo tanto la glosa es injustificada."/>
    <n v="1061964"/>
    <n v="1061964"/>
    <x v="6"/>
    <s v="MULTIPLE"/>
    <n v="20"/>
    <d v="2014-09-29T00:00:00"/>
    <d v="2017-09-28T00:00:00"/>
  </r>
  <r>
    <m/>
    <n v="675789"/>
    <n v="56777805"/>
    <n v="1"/>
    <s v="LAURA MARIA FLOREZ COCUNUBO"/>
    <s v="RC"/>
    <n v="1028722555"/>
    <d v="2013-04-23T00:00:00"/>
    <d v="2013-07-02T00:00:00"/>
    <d v="2014-04-09T00:00:00"/>
    <m/>
    <m/>
    <n v="40"/>
    <n v="18258"/>
    <s v="900285194-8"/>
    <s v="FARMACIA INSTITUCIONAL SAS"/>
    <s v="711-34"/>
    <d v="2013-04-18T00:00:00"/>
    <x v="0"/>
    <s v="Q390"/>
    <s v="ATRESIA DEL ESOFAGO SIN MENCION DE FISTULA"/>
    <n v="999004241"/>
    <s v="FORMULA SEMIELEMENTAL ALFARE LATA DE 400 GR - IN"/>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No se acepta glosa. El usuario reportado en el recobro se encuentra en la BDUA para la fecha de prestación del servicio. Se adjunta certificacion de la EPS donde se evidencia afiliacion activa para la fecha del servicio."/>
    <m/>
    <m/>
    <x v="6"/>
    <s v="MULTIPLE"/>
    <n v="20"/>
    <d v="2014-09-29T00:00:00"/>
    <d v="2017-09-28T00:00:00"/>
  </r>
  <r>
    <n v="675834"/>
    <n v="675834"/>
    <n v="56781490"/>
    <n v="1"/>
    <s v="SARA ISABELLA AGUDELO CASTRO"/>
    <s v="RC"/>
    <n v="1010762549"/>
    <d v="2013-07-14T00:00:00"/>
    <d v="2013-08-16T00:00:00"/>
    <d v="2014-04-09T00:00:00"/>
    <m/>
    <m/>
    <s v="BTA"/>
    <n v="2799727"/>
    <s v="860015536-1"/>
    <s v="HOSPITAL UNIVERSITARIO SAN IGNACIO"/>
    <s v="1956-254"/>
    <d v="2013-07-11T00:00:00"/>
    <x v="0"/>
    <s v="P002"/>
    <s v="FETO Y RECIEN NACIDO AFECTADOS POR ENFERMEDADES INFECCIOSAS Y PARASITARIAS DE LA MADRE"/>
    <s v="19966283-01-0J06BA01"/>
    <s v="HEPATECT ®CP X 2ML (INMUNOGLOBULINA HUMANA HIPERIMUNE CONTRA EL VIRUS DE LA HEPATITIS B)"/>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 No se acepta glosa, el usuario se encuentra afiliado a la EPS COMPENSAR para la fecha de prestación del servicio 14/07/2013 los nombres registrados en los documentos esenciales del recobro corresponden a la condición de afiliación en el momento de la prestación del servicio y evidenciándose como dato trazador el tipo y número de identificación"/>
    <n v="479576"/>
    <n v="479576"/>
    <x v="6"/>
    <s v="UNICA"/>
    <n v="20"/>
    <d v="2014-09-29T00:00:00"/>
    <d v="2017-09-28T00:00:00"/>
  </r>
  <r>
    <n v="676460"/>
    <n v="676460"/>
    <n v="56980819"/>
    <n v="1"/>
    <s v="ESTEBAN BELTRAN MURCIA"/>
    <s v="RC"/>
    <n v="1025071638"/>
    <d v="2013-10-09T00:00:00"/>
    <d v="2013-10-28T00:00:00"/>
    <d v="2014-04-09T00:00:00"/>
    <m/>
    <m/>
    <s v="IPSM"/>
    <n v="65897"/>
    <s v="860066942-7"/>
    <s v="CAJA DE COMPENSACION FAMILIAR COMPENSAR"/>
    <s v="2215-203 "/>
    <d v="2013-10-04T00:00:00"/>
    <x v="0"/>
    <s v="P271"/>
    <s v="DISPLASIA BRONCOPULMONAR ORIGINADA EN EL PERIODO PERINATAL"/>
    <s v="00230435-01-0J06BB16"/>
    <s v="SYNAGIS 100 MG POLVO LIOFILIZADO ESTÉRIL PARA RECONSTITUCIÓN"/>
    <s v="3-11"/>
    <s v="El usuario reportado en el recobro no aparece en la base de datos unica de afiliados BUDA por la entidad recobrante para el periodo de la prestacion del servicio"/>
    <s v="El usuario reportado en el recobro tiene diferente nombre al registrado en la BDUA. "/>
    <s v=" No se acepta glosa, el usuario se encuentra afiliado a la EPS COMPENSAR para la fecha de prestación del servicio 09/10/2013, los nombres registrados en los documentos esenciales del recobro corresponden a la condición de afiliación en el momento de la prestación del servicio y evidenciándose como dato trazador el tipo y número de identificación"/>
    <n v="1080137"/>
    <n v="1080137"/>
    <x v="6"/>
    <s v="UNICA"/>
    <n v="20"/>
    <d v="2014-09-29T00:00:00"/>
    <d v="2017-09-28T00:00:00"/>
  </r>
  <r>
    <n v="676468"/>
    <n v="676468"/>
    <n v="56980827"/>
    <n v="1"/>
    <s v="ALANNA RAMIREZ GOMEZ"/>
    <s v="RC"/>
    <n v="1010967843"/>
    <d v="2013-09-04T00:00:00"/>
    <d v="2013-10-28T00:00:00"/>
    <d v="2014-04-09T00:00:00"/>
    <m/>
    <m/>
    <s v="IPSM"/>
    <n v="65929"/>
    <s v="860066942-7"/>
    <s v="CAJA DE COMPENSACION FAMILIAR COMPENSAR"/>
    <s v="2187-24"/>
    <d v="2013-09-02T00:00:00"/>
    <x v="0"/>
    <s v="P073"/>
    <s v="OTROS RECIEN NACIDOS PRETERMINO"/>
    <s v="00230435-01-0J06BB16"/>
    <s v="SYNAGIS 100 MG POLVO LIOFILIZADO ESTÉRIL PARA RECONSTITUCIÓN"/>
    <s v="3-11"/>
    <s v="El usuario reportado en el recobro no aparece en la base de datos unica de afiliados BUDA por la entidad recobrante para el periodo de la prestacion del servicio"/>
    <s v="El usuario reportado en el recobro no se encuentra en la BDUA para la fecha de prestación del servicio."/>
    <s v=" No se acepta glosa, el usuario se encuentra afiliado a la EPS COMPENSAR para la fecha de prestación del servicio 04/09/2013 los nombres registrados en los documentos esenciales del recobro corresponden a la condición de afiliación en el momento de la prestación del servicio y evidenciándose como dato trazador el tipo y número de identificación"/>
    <n v="1399476"/>
    <n v="1399476"/>
    <x v="6"/>
    <s v="MULTIPLE"/>
    <n v="20"/>
    <d v="2014-09-29T00:00:00"/>
    <d v="2017-09-28T00:00:00"/>
  </r>
  <r>
    <m/>
    <n v="676468"/>
    <n v="56980827"/>
    <n v="1"/>
    <s v="ALANNA RAMIREZ GOMEZ"/>
    <s v="RC"/>
    <n v="1010967843"/>
    <d v="2013-09-04T00:00:00"/>
    <d v="2013-10-28T00:00:00"/>
    <d v="2014-04-09T00:00:00"/>
    <m/>
    <m/>
    <s v="IPSM"/>
    <n v="65929"/>
    <s v="860066942-7"/>
    <s v="CAJA DE COMPENSACION FAMILIAR COMPENSAR"/>
    <s v="2187-24"/>
    <d v="2013-09-02T00:00:00"/>
    <x v="0"/>
    <s v="P073"/>
    <s v="OTROS RECIEN NACIDOS PRETERMINO"/>
    <s v="00230435-01-0J06BB16"/>
    <s v="SYNAGIS 100 MG POLVO LIOFILIZADO ESTÉRIL PARA RECONSTITUCIÓN"/>
    <s v="4-01"/>
    <s v="Existe error en los calculos del recobro"/>
    <s v="Se reliquida según Resolución ó Circular N° (4) Precio Máximo de Medicamentos, se glosa la diferencia. "/>
    <s v="No se acepta glosa, los valores recobrados son los correspondientes para la fecha prestacion 04/09/2013 del servicio y medicamento SYNAGIS 100 MG POLVO LIOFILIZADO ESTÉRIL PARA RECONSTITUCIÓN, según la Circular 4 de 2012 el valor por Mg es de $28.930,51. para lo cual corresponde a $2.893.051, siendo este el valor recobrado."/>
    <m/>
    <m/>
    <x v="6"/>
    <s v="MULTIPLE"/>
    <n v="20"/>
    <d v="2014-09-29T00:00:00"/>
    <d v="2017-09-28T00:00:00"/>
  </r>
  <r>
    <n v="676533"/>
    <n v="676533"/>
    <n v="56980892"/>
    <n v="1"/>
    <s v="BLANCA DORIS ESPINOSA DE JULIO"/>
    <s v="CC"/>
    <n v="41627628"/>
    <d v="2013-07-05T00:00:00"/>
    <d v="2013-08-16T00:00:00"/>
    <d v="2014-04-09T00:00:00"/>
    <m/>
    <m/>
    <s v="MACB"/>
    <n v="194881"/>
    <s v="816001182-7"/>
    <s v="AUDIFARMA S.A."/>
    <s v="2117-162"/>
    <d v="2013-06-04T00:00:00"/>
    <x v="0"/>
    <s v="I64X"/>
    <s v="ACCIDENTE VASCULAR ENCEFALICO AGUDO- NO ESPECIFICADO COMO HEMORRAGICO O ISQUEMICO"/>
    <s v="19914533-01-0N06BX06"/>
    <s v="SOMAZINA® 500 MG COMPRIMIDOS RECUBIERTOS"/>
    <s v="3-11"/>
    <s v="El usuario reportado en el recobro no aparece en la base de datos unica de afiliados BUDA por la entidad recobrante para el periodo de la prestacion del servicio"/>
    <s v="El usuario reportado en el recobro se encuentra en diferente EPS para la fecha de prestación del servicio según la BDUA."/>
    <s v=" No se acepta glosa, el usuario se encuentra afiliado a la EPS COMPENSAR para la fecha de prestación del servicio 05/07/2013, los nombres registrados en los documentos esenciales del recobro corresponden a la condición de afiliación en el momento de la prestación del servicio y evidenciándose como dato trazador el tipo y número de identificación"/>
    <n v="332280"/>
    <n v="332280"/>
    <x v="6"/>
    <s v="UNICA"/>
    <n v="20"/>
    <d v="2014-09-29T00:00:00"/>
    <d v="2017-09-28T00:00:00"/>
  </r>
  <r>
    <n v="761096"/>
    <n v="761096"/>
    <n v="103193310"/>
    <n v="1"/>
    <s v="ALFONSO PARDO GRANADOS"/>
    <s v="CC"/>
    <n v="17174074"/>
    <d v="2013-10-10T00:00:00"/>
    <d v="2013-11-25T00:00:00"/>
    <d v="2014-06-16T00:00:00"/>
    <m/>
    <m/>
    <s v="FQ"/>
    <n v="4219903"/>
    <s v="899999017-4"/>
    <s v="SOCIEDAD DE CIRUGIA DE BOGOTA HOSPITAL DE SAN JOSE"/>
    <s v="797-126"/>
    <d v="2013-09-17T00:00:00"/>
    <x v="0"/>
    <s v="N350"/>
    <s v="ESTRECHEZ URETRAL POSTRAUMATICA"/>
    <n v="580050"/>
    <s v="URETROTOMIA INTERNA ENDOSCOPICA - PD"/>
    <n v="1904"/>
    <s v="La orden o formula medica no evidencia la prescripcion "/>
    <s v="No aporta orden y/o formula medica"/>
    <s v="No se acepta glosa. Se adjunta orden medica de acuerdo a lo establecido en la Res. 5395 de 2013 donde se evidencia la formulación de la Tecnología No POS durante el evento ambulatorio u hospitalario, este documento cuenta con el nombre, firma y registro médico del galeno que la elaboró."/>
    <n v="229736"/>
    <n v="229736"/>
    <x v="5"/>
    <s v="MULTIPLE"/>
    <n v="20"/>
    <d v="2014-09-16T00:00:00"/>
    <d v="2017-09-15T00:00:00"/>
  </r>
  <r>
    <m/>
    <n v="761096"/>
    <n v="103193310"/>
    <n v="1"/>
    <s v="ALFONSO PARDO GRANADOS"/>
    <s v="CC"/>
    <n v="17174074"/>
    <d v="2013-10-10T00:00:00"/>
    <d v="2013-11-25T00:00:00"/>
    <d v="2014-06-16T00:00:00"/>
    <m/>
    <m/>
    <s v="FQ"/>
    <n v="4219903"/>
    <s v="899999017-4"/>
    <s v="SOCIEDAD DE CIRUGIA DE BOGOTA HOSPITAL DE SAN JOSE"/>
    <s v="797-126"/>
    <d v="2013-09-17T00:00:00"/>
    <x v="0"/>
    <s v="N350"/>
    <s v="ESTRECHEZ URETRAL POSTRAUMATICA"/>
    <n v="580050"/>
    <s v="URETROTOMIA INTERNA ENDOSCOPICA - PD"/>
    <n v="1702"/>
    <s v="El monto a reconocer presenta diferencias"/>
    <s v="Se descuenta el valor de la tecnologia en salud similar que reemplaza o sustituye a la tecnologia en salud recobrada (Dilatacion de la uretra479700) por valor de ($), se glosa la diferencia."/>
    <s v="No se acepta glosa. Se reliquida y se corrige el similar aplicandolo a la liquidacion corresponde al grupo 05 del manual tarifario SOAT 2013. Se mantiene valor recobro por $229.736"/>
    <m/>
    <m/>
    <x v="5"/>
    <s v="MULTIPLE"/>
    <n v="20"/>
    <d v="2014-09-16T00:00:00"/>
    <d v="2017-09-15T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0" cacheId="1" applyNumberFormats="0" applyBorderFormats="0" applyFontFormats="0" applyPatternFormats="0" applyAlignmentFormats="0" applyWidthHeightFormats="1" dataCaption="Valores" grandTotalCaption="TOTAL" updatedVersion="5" minRefreshableVersion="3" useAutoFormatting="1" itemPrintTitles="1" createdVersion="5" indent="0" outline="1" outlineData="1" multipleFieldFilters="0" rowHeaderCaption="TIPO DE RECOBRO">
  <location ref="B3:E6" firstHeaderRow="0" firstDataRow="1" firstDataCol="1"/>
  <pivotFields count="34">
    <pivotField dataField="1" showAll="0"/>
    <pivotField dataField="1" showAll="0"/>
    <pivotField showAll="0"/>
    <pivotField showAll="0"/>
    <pivotField showAll="0"/>
    <pivotField showAll="0"/>
    <pivotField showAll="0"/>
    <pivotField numFmtId="14" showAll="0"/>
    <pivotField numFmtId="14" showAll="0"/>
    <pivotField numFmtId="14" showAll="0"/>
    <pivotField showAll="0"/>
    <pivotField showAll="0"/>
    <pivotField showAll="0"/>
    <pivotField showAll="0"/>
    <pivotField showAll="0"/>
    <pivotField showAll="0"/>
    <pivotField showAll="0"/>
    <pivotField showAll="0"/>
    <pivotField axis="axisRow" showAll="0">
      <items count="3">
        <item x="0"/>
        <item x="1"/>
        <item t="default"/>
      </items>
    </pivotField>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numFmtId="14" showAll="0"/>
    <pivotField numFmtId="14" showAll="0"/>
  </pivotFields>
  <rowFields count="1">
    <field x="18"/>
  </rowFields>
  <rowItems count="3">
    <i>
      <x/>
    </i>
    <i>
      <x v="1"/>
    </i>
    <i t="grand">
      <x/>
    </i>
  </rowItems>
  <colFields count="1">
    <field x="-2"/>
  </colFields>
  <colItems count="3">
    <i>
      <x/>
    </i>
    <i i="1">
      <x v="1"/>
    </i>
    <i i="2">
      <x v="2"/>
    </i>
  </colItems>
  <dataFields count="3">
    <dataField name="RECOBROS" fld="0" subtotal="count" baseField="0" baseItem="0"/>
    <dataField name="ITEMS" fld="1" subtotal="count" baseField="18" baseItem="0"/>
    <dataField name="VR RECOBRO" fld="28" baseField="18" baseItem="0" numFmtId="166"/>
  </dataFields>
  <formats count="20">
    <format dxfId="35">
      <pivotArea type="all" dataOnly="0" outline="0" fieldPosition="0"/>
    </format>
    <format dxfId="34">
      <pivotArea outline="0" collapsedLevelsAreSubtotals="1" fieldPosition="0"/>
    </format>
    <format dxfId="33">
      <pivotArea field="18" type="button" dataOnly="0" labelOnly="1" outline="0" axis="axisRow" fieldPosition="0"/>
    </format>
    <format dxfId="32">
      <pivotArea dataOnly="0" labelOnly="1" fieldPosition="0">
        <references count="1">
          <reference field="18" count="0"/>
        </references>
      </pivotArea>
    </format>
    <format dxfId="31">
      <pivotArea dataOnly="0" labelOnly="1" grandRow="1" outline="0" fieldPosition="0"/>
    </format>
    <format dxfId="30">
      <pivotArea dataOnly="0" labelOnly="1" outline="0" fieldPosition="0">
        <references count="1">
          <reference field="4294967294" count="3">
            <x v="0"/>
            <x v="1"/>
            <x v="2"/>
          </reference>
        </references>
      </pivotArea>
    </format>
    <format dxfId="29">
      <pivotArea type="all" dataOnly="0" outline="0" fieldPosition="0"/>
    </format>
    <format dxfId="28">
      <pivotArea outline="0" collapsedLevelsAreSubtotals="1" fieldPosition="0"/>
    </format>
    <format dxfId="27">
      <pivotArea field="18" type="button" dataOnly="0" labelOnly="1" outline="0" axis="axisRow" fieldPosition="0"/>
    </format>
    <format dxfId="26">
      <pivotArea dataOnly="0" labelOnly="1" fieldPosition="0">
        <references count="1">
          <reference field="18" count="0"/>
        </references>
      </pivotArea>
    </format>
    <format dxfId="25">
      <pivotArea dataOnly="0" labelOnly="1" grandRow="1" outline="0" fieldPosition="0"/>
    </format>
    <format dxfId="24">
      <pivotArea dataOnly="0" labelOnly="1" outline="0" fieldPosition="0">
        <references count="1">
          <reference field="4294967294" count="3">
            <x v="0"/>
            <x v="1"/>
            <x v="2"/>
          </reference>
        </references>
      </pivotArea>
    </format>
    <format dxfId="23">
      <pivotArea type="all" dataOnly="0" outline="0" fieldPosition="0"/>
    </format>
    <format dxfId="22">
      <pivotArea outline="0" collapsedLevelsAreSubtotals="1" fieldPosition="0"/>
    </format>
    <format dxfId="21">
      <pivotArea field="18" type="button" dataOnly="0" labelOnly="1" outline="0" axis="axisRow" fieldPosition="0"/>
    </format>
    <format dxfId="20">
      <pivotArea dataOnly="0" labelOnly="1" fieldPosition="0">
        <references count="1">
          <reference field="18" count="0"/>
        </references>
      </pivotArea>
    </format>
    <format dxfId="19">
      <pivotArea dataOnly="0" labelOnly="1" grandRow="1" outline="0" fieldPosition="0"/>
    </format>
    <format dxfId="18">
      <pivotArea dataOnly="0" labelOnly="1" outline="0" fieldPosition="0">
        <references count="1">
          <reference field="4294967294" count="3">
            <x v="0"/>
            <x v="1"/>
            <x v="2"/>
          </reference>
        </references>
      </pivotArea>
    </format>
    <format dxfId="17">
      <pivotArea outline="0" collapsedLevelsAreSubtotals="1" fieldPosition="0"/>
    </format>
    <format dxfId="16">
      <pivotArea outline="0" collapsedLevelsAreSubtotals="1" fieldPosition="0">
        <references count="1">
          <reference field="4294967294" count="1" selected="0">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11" cacheId="1"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rowHeaderCaption="PAQUETES">
  <location ref="B9:E17" firstHeaderRow="0" firstDataRow="1" firstDataCol="1"/>
  <pivotFields count="34">
    <pivotField dataField="1" showAll="0"/>
    <pivotField dataField="1" showAll="0"/>
    <pivotField showAll="0"/>
    <pivotField showAll="0"/>
    <pivotField showAll="0"/>
    <pivotField showAll="0"/>
    <pivotField showAll="0"/>
    <pivotField numFmtId="14" showAll="0"/>
    <pivotField numFmtId="14"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axis="axisRow" showAll="0">
      <items count="8">
        <item x="0"/>
        <item x="1"/>
        <item x="2"/>
        <item x="3"/>
        <item x="4"/>
        <item x="5"/>
        <item x="6"/>
        <item t="default"/>
      </items>
    </pivotField>
    <pivotField showAll="0"/>
    <pivotField showAll="0"/>
    <pivotField numFmtId="14" showAll="0"/>
    <pivotField numFmtId="14" showAll="0"/>
  </pivotFields>
  <rowFields count="1">
    <field x="29"/>
  </rowFields>
  <rowItems count="8">
    <i>
      <x/>
    </i>
    <i>
      <x v="1"/>
    </i>
    <i>
      <x v="2"/>
    </i>
    <i>
      <x v="3"/>
    </i>
    <i>
      <x v="4"/>
    </i>
    <i>
      <x v="5"/>
    </i>
    <i>
      <x v="6"/>
    </i>
    <i t="grand">
      <x/>
    </i>
  </rowItems>
  <colFields count="1">
    <field x="-2"/>
  </colFields>
  <colItems count="3">
    <i>
      <x/>
    </i>
    <i i="1">
      <x v="1"/>
    </i>
    <i i="2">
      <x v="2"/>
    </i>
  </colItems>
  <dataFields count="3">
    <dataField name="RECOBROS" fld="0" subtotal="count" baseField="0" baseItem="0"/>
    <dataField name="ITEMS" fld="1" subtotal="count" baseField="29" baseItem="0"/>
    <dataField name="VR DEMANDA" fld="28" baseField="29" baseItem="0" numFmtId="166"/>
  </dataFields>
  <formats count="20">
    <format dxfId="55">
      <pivotArea type="all" dataOnly="0" outline="0" fieldPosition="0"/>
    </format>
    <format dxfId="54">
      <pivotArea outline="0" collapsedLevelsAreSubtotals="1" fieldPosition="0"/>
    </format>
    <format dxfId="53">
      <pivotArea field="29" type="button" dataOnly="0" labelOnly="1" outline="0" axis="axisRow" fieldPosition="0"/>
    </format>
    <format dxfId="52">
      <pivotArea dataOnly="0" labelOnly="1" fieldPosition="0">
        <references count="1">
          <reference field="29" count="0"/>
        </references>
      </pivotArea>
    </format>
    <format dxfId="51">
      <pivotArea dataOnly="0" labelOnly="1" grandRow="1" outline="0" fieldPosition="0"/>
    </format>
    <format dxfId="50">
      <pivotArea dataOnly="0" labelOnly="1" outline="0" fieldPosition="0">
        <references count="1">
          <reference field="4294967294" count="3">
            <x v="0"/>
            <x v="1"/>
            <x v="2"/>
          </reference>
        </references>
      </pivotArea>
    </format>
    <format dxfId="49">
      <pivotArea type="all" dataOnly="0" outline="0" fieldPosition="0"/>
    </format>
    <format dxfId="48">
      <pivotArea outline="0" collapsedLevelsAreSubtotals="1" fieldPosition="0"/>
    </format>
    <format dxfId="47">
      <pivotArea field="29" type="button" dataOnly="0" labelOnly="1" outline="0" axis="axisRow" fieldPosition="0"/>
    </format>
    <format dxfId="46">
      <pivotArea dataOnly="0" labelOnly="1" fieldPosition="0">
        <references count="1">
          <reference field="29" count="0"/>
        </references>
      </pivotArea>
    </format>
    <format dxfId="45">
      <pivotArea dataOnly="0" labelOnly="1" grandRow="1" outline="0" fieldPosition="0"/>
    </format>
    <format dxfId="44">
      <pivotArea dataOnly="0" labelOnly="1" outline="0" fieldPosition="0">
        <references count="1">
          <reference field="4294967294" count="3">
            <x v="0"/>
            <x v="1"/>
            <x v="2"/>
          </reference>
        </references>
      </pivotArea>
    </format>
    <format dxfId="43">
      <pivotArea type="all" dataOnly="0" outline="0" fieldPosition="0"/>
    </format>
    <format dxfId="42">
      <pivotArea outline="0" collapsedLevelsAreSubtotals="1" fieldPosition="0"/>
    </format>
    <format dxfId="41">
      <pivotArea field="29" type="button" dataOnly="0" labelOnly="1" outline="0" axis="axisRow" fieldPosition="0"/>
    </format>
    <format dxfId="40">
      <pivotArea dataOnly="0" labelOnly="1" fieldPosition="0">
        <references count="1">
          <reference field="29" count="0"/>
        </references>
      </pivotArea>
    </format>
    <format dxfId="39">
      <pivotArea dataOnly="0" labelOnly="1" grandRow="1" outline="0" fieldPosition="0"/>
    </format>
    <format dxfId="38">
      <pivotArea dataOnly="0" labelOnly="1" outline="0" fieldPosition="0">
        <references count="1">
          <reference field="4294967294" count="3">
            <x v="0"/>
            <x v="1"/>
            <x v="2"/>
          </reference>
        </references>
      </pivotArea>
    </format>
    <format dxfId="37">
      <pivotArea outline="0" collapsedLevelsAreSubtotals="1" fieldPosition="0"/>
    </format>
    <format dxfId="36">
      <pivotArea outline="0" collapsedLevelsAreSubtotals="1" fieldPosition="0">
        <references count="1">
          <reference field="4294967294" count="1" selected="0">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6"/>
  <sheetViews>
    <sheetView tabSelected="1" topLeftCell="A19" workbookViewId="0">
      <selection activeCell="F33" sqref="F33"/>
    </sheetView>
  </sheetViews>
  <sheetFormatPr baseColWidth="10" defaultRowHeight="15" x14ac:dyDescent="0.25"/>
  <cols>
    <col min="1" max="1" width="4.85546875" customWidth="1"/>
    <col min="2" max="2" width="21.42578125" customWidth="1"/>
    <col min="3" max="3" width="20.7109375" customWidth="1"/>
    <col min="4" max="4" width="17.28515625" customWidth="1"/>
    <col min="5" max="5" width="19.28515625" customWidth="1"/>
    <col min="6" max="6" width="18" customWidth="1"/>
    <col min="7" max="7" width="16.7109375" customWidth="1"/>
    <col min="8" max="8" width="22.7109375" customWidth="1"/>
    <col min="9" max="9" width="17.5703125" customWidth="1"/>
    <col min="10" max="10" width="12.28515625" customWidth="1"/>
    <col min="11" max="11" width="28.85546875" customWidth="1"/>
  </cols>
  <sheetData>
    <row r="2" spans="2:11" x14ac:dyDescent="0.25">
      <c r="H2" s="57"/>
      <c r="I2" s="57"/>
      <c r="J2" s="57"/>
      <c r="K2" s="57"/>
    </row>
    <row r="3" spans="2:11" x14ac:dyDescent="0.25">
      <c r="B3" s="111" t="s">
        <v>5266</v>
      </c>
      <c r="C3" s="40" t="s">
        <v>5267</v>
      </c>
      <c r="D3" s="40" t="s">
        <v>5268</v>
      </c>
      <c r="E3" s="40" t="s">
        <v>5269</v>
      </c>
      <c r="H3" s="57"/>
      <c r="I3" s="58"/>
      <c r="J3" s="58"/>
      <c r="K3" s="59"/>
    </row>
    <row r="4" spans="2:11" x14ac:dyDescent="0.25">
      <c r="B4" s="40" t="s">
        <v>39</v>
      </c>
      <c r="C4" s="41">
        <v>1140</v>
      </c>
      <c r="D4" s="41">
        <v>1423</v>
      </c>
      <c r="E4" s="42">
        <v>585628639</v>
      </c>
      <c r="H4" s="57"/>
      <c r="I4" s="58"/>
      <c r="J4" s="58"/>
      <c r="K4" s="59"/>
    </row>
    <row r="5" spans="2:11" x14ac:dyDescent="0.25">
      <c r="B5" s="40" t="s">
        <v>132</v>
      </c>
      <c r="C5" s="41">
        <v>211</v>
      </c>
      <c r="D5" s="41">
        <v>440</v>
      </c>
      <c r="E5" s="42">
        <v>441534787</v>
      </c>
      <c r="H5" s="57"/>
      <c r="I5" s="58"/>
      <c r="J5" s="58"/>
      <c r="K5" s="59"/>
    </row>
    <row r="6" spans="2:11" x14ac:dyDescent="0.25">
      <c r="B6" s="40" t="s">
        <v>5259</v>
      </c>
      <c r="C6" s="41">
        <v>1351</v>
      </c>
      <c r="D6" s="41">
        <v>1863</v>
      </c>
      <c r="E6" s="42">
        <v>1027163426</v>
      </c>
      <c r="F6" s="23"/>
    </row>
    <row r="9" spans="2:11" x14ac:dyDescent="0.25">
      <c r="B9" s="111" t="s">
        <v>5270</v>
      </c>
      <c r="C9" s="40" t="s">
        <v>5267</v>
      </c>
      <c r="D9" s="40" t="s">
        <v>5268</v>
      </c>
      <c r="E9" s="40" t="s">
        <v>5271</v>
      </c>
    </row>
    <row r="10" spans="2:11" x14ac:dyDescent="0.25">
      <c r="B10" s="40">
        <v>114</v>
      </c>
      <c r="C10" s="41">
        <v>46</v>
      </c>
      <c r="D10" s="41">
        <v>71</v>
      </c>
      <c r="E10" s="42">
        <v>29234668</v>
      </c>
      <c r="G10" s="54"/>
    </row>
    <row r="11" spans="2:11" x14ac:dyDescent="0.25">
      <c r="B11" s="40">
        <v>214</v>
      </c>
      <c r="C11" s="41">
        <v>277</v>
      </c>
      <c r="D11" s="41">
        <v>359</v>
      </c>
      <c r="E11" s="42">
        <v>139684482</v>
      </c>
      <c r="F11" s="54"/>
      <c r="H11" s="57"/>
      <c r="I11" s="57"/>
      <c r="J11" s="57"/>
      <c r="K11" s="57"/>
    </row>
    <row r="12" spans="2:11" x14ac:dyDescent="0.25">
      <c r="B12" s="40">
        <v>314</v>
      </c>
      <c r="C12" s="41">
        <v>241</v>
      </c>
      <c r="D12" s="41">
        <v>396</v>
      </c>
      <c r="E12" s="42">
        <v>448793002</v>
      </c>
      <c r="H12" s="57"/>
      <c r="I12" s="58"/>
      <c r="J12" s="58"/>
      <c r="K12" s="59"/>
    </row>
    <row r="13" spans="2:11" x14ac:dyDescent="0.25">
      <c r="B13" s="40">
        <v>414</v>
      </c>
      <c r="C13" s="41">
        <v>512</v>
      </c>
      <c r="D13" s="41">
        <v>608</v>
      </c>
      <c r="E13" s="42">
        <v>248912000</v>
      </c>
      <c r="H13" s="57"/>
      <c r="I13" s="58"/>
      <c r="J13" s="58"/>
      <c r="K13" s="59"/>
    </row>
    <row r="14" spans="2:11" x14ac:dyDescent="0.25">
      <c r="B14" s="40">
        <v>514</v>
      </c>
      <c r="C14" s="41">
        <v>116</v>
      </c>
      <c r="D14" s="41">
        <v>180</v>
      </c>
      <c r="E14" s="42">
        <v>33911670</v>
      </c>
      <c r="H14" s="57"/>
      <c r="I14" s="58"/>
      <c r="J14" s="58"/>
      <c r="K14" s="59"/>
    </row>
    <row r="15" spans="2:11" x14ac:dyDescent="0.25">
      <c r="B15" s="40">
        <v>614</v>
      </c>
      <c r="C15" s="41">
        <v>126</v>
      </c>
      <c r="D15" s="41">
        <v>199</v>
      </c>
      <c r="E15" s="42">
        <v>105194062</v>
      </c>
    </row>
    <row r="16" spans="2:11" x14ac:dyDescent="0.25">
      <c r="B16" s="40" t="s">
        <v>5094</v>
      </c>
      <c r="C16" s="41">
        <v>33</v>
      </c>
      <c r="D16" s="41">
        <v>50</v>
      </c>
      <c r="E16" s="42">
        <v>21433542</v>
      </c>
    </row>
    <row r="17" spans="2:10" x14ac:dyDescent="0.25">
      <c r="B17" s="40" t="s">
        <v>5272</v>
      </c>
      <c r="C17" s="41">
        <v>1351</v>
      </c>
      <c r="D17" s="41">
        <v>1863</v>
      </c>
      <c r="E17" s="42">
        <v>1027163426</v>
      </c>
      <c r="H17" s="55"/>
      <c r="I17" s="23"/>
    </row>
    <row r="18" spans="2:10" x14ac:dyDescent="0.25">
      <c r="E18" s="23"/>
      <c r="H18" s="56"/>
      <c r="I18" s="54"/>
    </row>
    <row r="20" spans="2:10" x14ac:dyDescent="0.25">
      <c r="B20" s="124" t="s">
        <v>5273</v>
      </c>
      <c r="C20" s="124"/>
      <c r="D20" s="124" t="s">
        <v>5274</v>
      </c>
      <c r="E20" s="124"/>
      <c r="F20" s="124"/>
      <c r="G20" s="124"/>
      <c r="H20" s="124" t="s">
        <v>5275</v>
      </c>
      <c r="I20" s="124"/>
    </row>
    <row r="21" spans="2:10" x14ac:dyDescent="0.25">
      <c r="B21" s="97" t="s">
        <v>5276</v>
      </c>
      <c r="C21" s="97" t="s">
        <v>5277</v>
      </c>
      <c r="D21" s="97" t="s">
        <v>5276</v>
      </c>
      <c r="E21" s="124" t="s">
        <v>5278</v>
      </c>
      <c r="F21" s="124"/>
      <c r="G21" s="124"/>
      <c r="H21" s="97" t="s">
        <v>5276</v>
      </c>
      <c r="I21" s="97" t="s">
        <v>5271</v>
      </c>
    </row>
    <row r="22" spans="2:10" x14ac:dyDescent="0.25">
      <c r="B22" s="128">
        <v>1874</v>
      </c>
      <c r="C22" s="125">
        <v>1968653288</v>
      </c>
      <c r="D22" s="40">
        <v>442</v>
      </c>
      <c r="E22" s="98">
        <v>474245317</v>
      </c>
      <c r="F22" s="40" t="s">
        <v>5279</v>
      </c>
      <c r="G22" s="40" t="s">
        <v>5280</v>
      </c>
      <c r="H22" s="128">
        <f>+B22-D22-D24-D26</f>
        <v>1351</v>
      </c>
      <c r="I22" s="125">
        <f>+C22-E22-E23-E24-E25-E26-E27+36.28</f>
        <v>1027163426</v>
      </c>
    </row>
    <row r="23" spans="2:10" x14ac:dyDescent="0.25">
      <c r="B23" s="129"/>
      <c r="C23" s="126"/>
      <c r="D23" s="40">
        <v>110</v>
      </c>
      <c r="E23" s="98">
        <v>36460449</v>
      </c>
      <c r="F23" s="40" t="s">
        <v>5279</v>
      </c>
      <c r="G23" s="40" t="s">
        <v>5281</v>
      </c>
      <c r="H23" s="129"/>
      <c r="I23" s="126"/>
    </row>
    <row r="24" spans="2:10" x14ac:dyDescent="0.25">
      <c r="B24" s="129"/>
      <c r="C24" s="126"/>
      <c r="D24" s="40">
        <v>54</v>
      </c>
      <c r="E24" s="98">
        <f>81819433</f>
        <v>81819433</v>
      </c>
      <c r="F24" s="40" t="s">
        <v>5287</v>
      </c>
      <c r="G24" s="40" t="s">
        <v>5280</v>
      </c>
      <c r="H24" s="129"/>
      <c r="I24" s="126"/>
    </row>
    <row r="25" spans="2:10" x14ac:dyDescent="0.25">
      <c r="B25" s="129"/>
      <c r="C25" s="126"/>
      <c r="D25" s="40">
        <v>16</v>
      </c>
      <c r="E25" s="98">
        <v>5277704.28</v>
      </c>
      <c r="F25" s="40" t="s">
        <v>5287</v>
      </c>
      <c r="G25" s="40" t="s">
        <v>5281</v>
      </c>
      <c r="H25" s="129"/>
      <c r="I25" s="126"/>
      <c r="J25" s="60"/>
    </row>
    <row r="26" spans="2:10" x14ac:dyDescent="0.25">
      <c r="B26" s="129"/>
      <c r="C26" s="126"/>
      <c r="D26" s="40">
        <v>27</v>
      </c>
      <c r="E26" s="98">
        <v>326470659</v>
      </c>
      <c r="F26" s="40" t="s">
        <v>5287</v>
      </c>
      <c r="G26" s="40" t="s">
        <v>5280</v>
      </c>
      <c r="H26" s="129"/>
      <c r="I26" s="126"/>
    </row>
    <row r="27" spans="2:10" x14ac:dyDescent="0.25">
      <c r="B27" s="130"/>
      <c r="C27" s="127"/>
      <c r="D27" s="40">
        <v>1</v>
      </c>
      <c r="E27" s="98">
        <v>17216336</v>
      </c>
      <c r="F27" s="40" t="s">
        <v>5287</v>
      </c>
      <c r="G27" s="40" t="s">
        <v>5281</v>
      </c>
      <c r="H27" s="130"/>
      <c r="I27" s="127"/>
    </row>
    <row r="28" spans="2:10" x14ac:dyDescent="0.25">
      <c r="B28" s="43">
        <f>+B22</f>
        <v>1874</v>
      </c>
      <c r="C28" s="44">
        <f>+C22</f>
        <v>1968653288</v>
      </c>
      <c r="D28" s="99">
        <f>+(D22+D23)+(D24+D25)+(D26+D27)</f>
        <v>650</v>
      </c>
      <c r="E28" s="100">
        <f>+(E22+E23)+(E24+E25)+(E26+E27)</f>
        <v>941489898.27999997</v>
      </c>
      <c r="F28" s="124"/>
      <c r="G28" s="124"/>
      <c r="H28" s="43">
        <f>+H22</f>
        <v>1351</v>
      </c>
      <c r="I28" s="44">
        <f>+I22</f>
        <v>1027163426</v>
      </c>
    </row>
    <row r="29" spans="2:10" x14ac:dyDescent="0.25">
      <c r="E29" s="54"/>
    </row>
    <row r="30" spans="2:10" x14ac:dyDescent="0.25">
      <c r="E30" s="54"/>
    </row>
    <row r="31" spans="2:10" ht="45" x14ac:dyDescent="0.25">
      <c r="B31" s="123" t="s">
        <v>5291</v>
      </c>
      <c r="C31" s="121" t="s">
        <v>5267</v>
      </c>
      <c r="D31" s="121" t="s">
        <v>5289</v>
      </c>
      <c r="E31" s="54"/>
    </row>
    <row r="32" spans="2:10" x14ac:dyDescent="0.25">
      <c r="B32" s="40" t="s">
        <v>5259</v>
      </c>
      <c r="C32" s="40">
        <v>54</v>
      </c>
      <c r="D32" s="120">
        <f>81819433</f>
        <v>81819433</v>
      </c>
      <c r="E32" s="54"/>
    </row>
    <row r="33" spans="2:5" x14ac:dyDescent="0.25">
      <c r="B33" s="40" t="s">
        <v>5258</v>
      </c>
      <c r="C33" s="40">
        <v>16</v>
      </c>
      <c r="D33" s="120">
        <v>5277704.28</v>
      </c>
      <c r="E33" s="54"/>
    </row>
    <row r="34" spans="2:5" x14ac:dyDescent="0.25">
      <c r="B34" s="40" t="s">
        <v>5259</v>
      </c>
      <c r="C34" s="40">
        <v>27</v>
      </c>
      <c r="D34" s="120">
        <v>326470659</v>
      </c>
    </row>
    <row r="35" spans="2:5" x14ac:dyDescent="0.25">
      <c r="B35" s="40" t="s">
        <v>5258</v>
      </c>
      <c r="C35" s="40">
        <v>1</v>
      </c>
      <c r="D35" s="120">
        <v>17216336</v>
      </c>
    </row>
    <row r="36" spans="2:5" x14ac:dyDescent="0.25">
      <c r="B36" s="121" t="s">
        <v>5290</v>
      </c>
      <c r="C36" s="121">
        <f>SUM(C32:C35)</f>
        <v>98</v>
      </c>
      <c r="D36" s="122">
        <f>SUM(D32:D35)</f>
        <v>430784132.27999997</v>
      </c>
    </row>
  </sheetData>
  <mergeCells count="9">
    <mergeCell ref="B20:C20"/>
    <mergeCell ref="D20:G20"/>
    <mergeCell ref="H20:I20"/>
    <mergeCell ref="E21:G21"/>
    <mergeCell ref="F28:G28"/>
    <mergeCell ref="C22:C27"/>
    <mergeCell ref="B22:B27"/>
    <mergeCell ref="H22:H27"/>
    <mergeCell ref="I22:I27"/>
  </mergeCell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DU1874"/>
  <sheetViews>
    <sheetView topLeftCell="S1" zoomScale="96" zoomScaleNormal="96" workbookViewId="0">
      <pane ySplit="1" topLeftCell="A2" activePane="bottomLeft" state="frozen"/>
      <selection pane="bottomLeft" activeCell="AB1" sqref="AB1:AB1048576"/>
    </sheetView>
  </sheetViews>
  <sheetFormatPr baseColWidth="10" defaultRowHeight="15" x14ac:dyDescent="0.25"/>
  <cols>
    <col min="1" max="2" width="15.28515625" customWidth="1"/>
    <col min="3" max="3" width="15.140625" customWidth="1"/>
    <col min="4" max="4" width="11.42578125" customWidth="1"/>
    <col min="5" max="5" width="25.5703125" customWidth="1"/>
    <col min="6" max="6" width="11.42578125" customWidth="1"/>
    <col min="7" max="7" width="13.85546875" customWidth="1"/>
    <col min="8" max="11" width="16.28515625" customWidth="1"/>
    <col min="12" max="12" width="27.85546875" customWidth="1"/>
    <col min="13" max="15" width="11.42578125" customWidth="1"/>
    <col min="16" max="16" width="17.140625" customWidth="1"/>
    <col min="17" max="20" width="11.42578125" customWidth="1"/>
    <col min="21" max="21" width="15.42578125" customWidth="1"/>
    <col min="22" max="22" width="16.140625" customWidth="1"/>
    <col min="23" max="23" width="15.7109375" customWidth="1"/>
    <col min="24" max="24" width="11.42578125" customWidth="1"/>
    <col min="25" max="27" width="25.28515625" customWidth="1"/>
    <col min="28" max="29" width="19" customWidth="1"/>
    <col min="32" max="32" width="15.140625" bestFit="1" customWidth="1"/>
    <col min="33" max="34" width="14.7109375" customWidth="1"/>
  </cols>
  <sheetData>
    <row r="1" spans="1:34" ht="60" customHeight="1" x14ac:dyDescent="0.25">
      <c r="A1" s="1" t="s">
        <v>0</v>
      </c>
      <c r="B1" s="1" t="s">
        <v>1</v>
      </c>
      <c r="C1" s="1" t="s">
        <v>2</v>
      </c>
      <c r="D1" s="2" t="s">
        <v>3</v>
      </c>
      <c r="E1" s="3" t="s">
        <v>4</v>
      </c>
      <c r="F1" s="3" t="s">
        <v>5</v>
      </c>
      <c r="G1" s="1" t="s">
        <v>6</v>
      </c>
      <c r="H1" s="4" t="s">
        <v>7</v>
      </c>
      <c r="I1" s="4" t="s">
        <v>8</v>
      </c>
      <c r="J1" s="4" t="s">
        <v>9</v>
      </c>
      <c r="K1" s="4" t="s">
        <v>10</v>
      </c>
      <c r="L1" s="4" t="s">
        <v>11</v>
      </c>
      <c r="M1" s="4" t="s">
        <v>12</v>
      </c>
      <c r="N1" s="4" t="s">
        <v>13</v>
      </c>
      <c r="O1" s="1" t="s">
        <v>14</v>
      </c>
      <c r="P1" s="1" t="s">
        <v>15</v>
      </c>
      <c r="Q1" s="1" t="s">
        <v>16</v>
      </c>
      <c r="R1" s="4" t="s">
        <v>17</v>
      </c>
      <c r="S1" s="3" t="s">
        <v>18</v>
      </c>
      <c r="T1" s="1" t="s">
        <v>19</v>
      </c>
      <c r="U1" s="1" t="s">
        <v>20</v>
      </c>
      <c r="V1" s="1" t="s">
        <v>21</v>
      </c>
      <c r="W1" s="1" t="s">
        <v>22</v>
      </c>
      <c r="X1" s="1" t="s">
        <v>23</v>
      </c>
      <c r="Y1" s="1" t="s">
        <v>24</v>
      </c>
      <c r="Z1" s="1" t="s">
        <v>25</v>
      </c>
      <c r="AA1" s="1" t="s">
        <v>26</v>
      </c>
      <c r="AB1" s="5" t="s">
        <v>27</v>
      </c>
      <c r="AC1" s="5" t="s">
        <v>28</v>
      </c>
      <c r="AD1" s="3" t="s">
        <v>29</v>
      </c>
      <c r="AE1" s="3" t="s">
        <v>30</v>
      </c>
      <c r="AF1" s="4" t="s">
        <v>31</v>
      </c>
      <c r="AG1" s="3" t="s">
        <v>32</v>
      </c>
      <c r="AH1" s="3" t="s">
        <v>33</v>
      </c>
    </row>
    <row r="2" spans="1:34" ht="15" customHeight="1" x14ac:dyDescent="0.25">
      <c r="A2" s="6">
        <v>557224</v>
      </c>
      <c r="B2" s="6">
        <v>557224</v>
      </c>
      <c r="C2" s="6">
        <v>100230501</v>
      </c>
      <c r="D2" s="6">
        <v>1</v>
      </c>
      <c r="E2" s="6" t="s">
        <v>34</v>
      </c>
      <c r="F2" s="6" t="s">
        <v>35</v>
      </c>
      <c r="G2" s="6">
        <v>79236188</v>
      </c>
      <c r="H2" s="7">
        <v>41155</v>
      </c>
      <c r="I2" s="7">
        <v>41177</v>
      </c>
      <c r="J2" s="7">
        <v>41653</v>
      </c>
      <c r="K2" s="7"/>
      <c r="L2" s="7"/>
      <c r="M2" s="6">
        <v>1</v>
      </c>
      <c r="N2" s="8">
        <v>897650</v>
      </c>
      <c r="O2" s="6" t="s">
        <v>36</v>
      </c>
      <c r="P2" s="9" t="s">
        <v>37</v>
      </c>
      <c r="Q2" s="6" t="s">
        <v>38</v>
      </c>
      <c r="R2" s="7">
        <v>41151</v>
      </c>
      <c r="S2" s="7" t="s">
        <v>39</v>
      </c>
      <c r="T2" s="6" t="s">
        <v>40</v>
      </c>
      <c r="U2" s="6" t="s">
        <v>41</v>
      </c>
      <c r="V2" s="6" t="s">
        <v>42</v>
      </c>
      <c r="W2" s="6" t="s">
        <v>43</v>
      </c>
      <c r="X2" s="10">
        <v>1801</v>
      </c>
      <c r="Y2" s="6" t="s">
        <v>44</v>
      </c>
      <c r="Z2" s="6" t="s">
        <v>45</v>
      </c>
      <c r="AA2" s="6" t="s">
        <v>46</v>
      </c>
      <c r="AB2" s="11">
        <v>56505</v>
      </c>
      <c r="AC2" s="12">
        <v>97187</v>
      </c>
      <c r="AD2" s="13">
        <v>114</v>
      </c>
      <c r="AE2" s="6" t="s">
        <v>47</v>
      </c>
      <c r="AF2" s="14">
        <v>20</v>
      </c>
      <c r="AG2" s="7">
        <v>41800</v>
      </c>
      <c r="AH2" s="7">
        <v>42895</v>
      </c>
    </row>
    <row r="3" spans="1:34" ht="15" customHeight="1" x14ac:dyDescent="0.25">
      <c r="A3" s="6"/>
      <c r="B3" s="6">
        <v>557224</v>
      </c>
      <c r="C3" s="6">
        <v>100230501</v>
      </c>
      <c r="D3" s="6">
        <v>2</v>
      </c>
      <c r="E3" s="6" t="s">
        <v>34</v>
      </c>
      <c r="F3" s="6" t="s">
        <v>35</v>
      </c>
      <c r="G3" s="6">
        <v>79236188</v>
      </c>
      <c r="H3" s="7">
        <v>41155</v>
      </c>
      <c r="I3" s="7">
        <v>41177</v>
      </c>
      <c r="J3" s="7">
        <v>41653</v>
      </c>
      <c r="K3" s="7"/>
      <c r="L3" s="7"/>
      <c r="M3" s="6">
        <v>1</v>
      </c>
      <c r="N3" s="8">
        <v>897650</v>
      </c>
      <c r="O3" s="6" t="s">
        <v>36</v>
      </c>
      <c r="P3" s="9" t="s">
        <v>37</v>
      </c>
      <c r="Q3" s="6" t="s">
        <v>48</v>
      </c>
      <c r="R3" s="7">
        <v>41158</v>
      </c>
      <c r="S3" s="7" t="s">
        <v>39</v>
      </c>
      <c r="T3" s="6" t="s">
        <v>40</v>
      </c>
      <c r="U3" s="6" t="s">
        <v>41</v>
      </c>
      <c r="V3" s="6" t="s">
        <v>49</v>
      </c>
      <c r="W3" s="6" t="s">
        <v>50</v>
      </c>
      <c r="X3" s="10">
        <v>1703</v>
      </c>
      <c r="Y3" s="6" t="s">
        <v>51</v>
      </c>
      <c r="Z3" s="6" t="s">
        <v>52</v>
      </c>
      <c r="AA3" s="6" t="s">
        <v>53</v>
      </c>
      <c r="AB3" s="11">
        <v>40682</v>
      </c>
      <c r="AC3" s="12"/>
      <c r="AD3" s="13">
        <v>114</v>
      </c>
      <c r="AE3" s="6" t="s">
        <v>47</v>
      </c>
      <c r="AF3" s="14">
        <v>20</v>
      </c>
      <c r="AG3" s="7">
        <v>41800</v>
      </c>
      <c r="AH3" s="7">
        <v>42895</v>
      </c>
    </row>
    <row r="4" spans="1:34" ht="15" customHeight="1" x14ac:dyDescent="0.25">
      <c r="A4" s="6"/>
      <c r="B4" s="6">
        <v>557224</v>
      </c>
      <c r="C4" s="6">
        <v>100230501</v>
      </c>
      <c r="D4" s="6">
        <v>2</v>
      </c>
      <c r="E4" s="6" t="s">
        <v>34</v>
      </c>
      <c r="F4" s="6" t="s">
        <v>35</v>
      </c>
      <c r="G4" s="6">
        <v>79236188</v>
      </c>
      <c r="H4" s="7">
        <v>41155</v>
      </c>
      <c r="I4" s="7">
        <v>41177</v>
      </c>
      <c r="J4" s="7">
        <v>41653</v>
      </c>
      <c r="K4" s="7"/>
      <c r="L4" s="7"/>
      <c r="M4" s="6">
        <v>1</v>
      </c>
      <c r="N4" s="8">
        <v>897650</v>
      </c>
      <c r="O4" s="6" t="s">
        <v>36</v>
      </c>
      <c r="P4" s="9" t="s">
        <v>37</v>
      </c>
      <c r="Q4" s="6" t="s">
        <v>48</v>
      </c>
      <c r="R4" s="7">
        <v>41158</v>
      </c>
      <c r="S4" s="7" t="s">
        <v>39</v>
      </c>
      <c r="T4" s="6" t="s">
        <v>40</v>
      </c>
      <c r="U4" s="6" t="s">
        <v>41</v>
      </c>
      <c r="V4" s="6" t="s">
        <v>49</v>
      </c>
      <c r="W4" s="6" t="s">
        <v>50</v>
      </c>
      <c r="X4" s="10">
        <v>1801</v>
      </c>
      <c r="Y4" s="6" t="s">
        <v>44</v>
      </c>
      <c r="Z4" s="6" t="s">
        <v>45</v>
      </c>
      <c r="AA4" s="6" t="s">
        <v>46</v>
      </c>
      <c r="AB4" s="11"/>
      <c r="AC4" s="12"/>
      <c r="AD4" s="13">
        <v>114</v>
      </c>
      <c r="AE4" s="6" t="s">
        <v>47</v>
      </c>
      <c r="AF4" s="14">
        <v>20</v>
      </c>
      <c r="AG4" s="7">
        <v>41800</v>
      </c>
      <c r="AH4" s="7">
        <v>42895</v>
      </c>
    </row>
    <row r="5" spans="1:34" ht="15" customHeight="1" x14ac:dyDescent="0.25">
      <c r="A5" s="6">
        <v>621888</v>
      </c>
      <c r="B5" s="6">
        <v>621888</v>
      </c>
      <c r="C5" s="6">
        <v>100239674</v>
      </c>
      <c r="D5" s="6">
        <v>1</v>
      </c>
      <c r="E5" s="6" t="s">
        <v>54</v>
      </c>
      <c r="F5" s="6" t="s">
        <v>35</v>
      </c>
      <c r="G5" s="6">
        <v>53890725</v>
      </c>
      <c r="H5" s="7">
        <v>41301</v>
      </c>
      <c r="I5" s="7">
        <v>41324</v>
      </c>
      <c r="J5" s="7">
        <v>41653</v>
      </c>
      <c r="K5" s="7"/>
      <c r="L5" s="7"/>
      <c r="M5" s="6" t="s">
        <v>55</v>
      </c>
      <c r="N5" s="8">
        <v>2624167</v>
      </c>
      <c r="O5" s="6" t="s">
        <v>56</v>
      </c>
      <c r="P5" s="9" t="s">
        <v>57</v>
      </c>
      <c r="Q5" s="6" t="s">
        <v>58</v>
      </c>
      <c r="R5" s="7">
        <v>41305</v>
      </c>
      <c r="S5" s="7" t="s">
        <v>39</v>
      </c>
      <c r="T5" s="6" t="s">
        <v>59</v>
      </c>
      <c r="U5" s="6" t="s">
        <v>60</v>
      </c>
      <c r="V5" s="6">
        <v>415027</v>
      </c>
      <c r="W5" s="6" t="s">
        <v>61</v>
      </c>
      <c r="X5" s="6">
        <v>502</v>
      </c>
      <c r="Y5" s="6" t="s">
        <v>62</v>
      </c>
      <c r="Z5" s="6" t="s">
        <v>63</v>
      </c>
      <c r="AA5" s="6" t="s">
        <v>64</v>
      </c>
      <c r="AB5" s="11">
        <v>134317</v>
      </c>
      <c r="AC5" s="12">
        <v>134317</v>
      </c>
      <c r="AD5" s="13">
        <v>114</v>
      </c>
      <c r="AE5" s="6" t="s">
        <v>65</v>
      </c>
      <c r="AF5" s="14">
        <v>20</v>
      </c>
      <c r="AG5" s="7">
        <v>41800</v>
      </c>
      <c r="AH5" s="7">
        <v>42895</v>
      </c>
    </row>
    <row r="6" spans="1:34" ht="15" customHeight="1" x14ac:dyDescent="0.25">
      <c r="A6" s="6">
        <v>621890</v>
      </c>
      <c r="B6" s="6">
        <v>621890</v>
      </c>
      <c r="C6" s="6">
        <v>100239675</v>
      </c>
      <c r="D6" s="6">
        <v>1</v>
      </c>
      <c r="E6" s="6" t="s">
        <v>66</v>
      </c>
      <c r="F6" s="6" t="s">
        <v>35</v>
      </c>
      <c r="G6" s="6">
        <v>2934839</v>
      </c>
      <c r="H6" s="7">
        <v>41344</v>
      </c>
      <c r="I6" s="7">
        <v>41383</v>
      </c>
      <c r="J6" s="7">
        <v>41653</v>
      </c>
      <c r="K6" s="7"/>
      <c r="L6" s="7"/>
      <c r="M6" s="6"/>
      <c r="N6" s="8">
        <v>2792746</v>
      </c>
      <c r="O6" s="6" t="s">
        <v>67</v>
      </c>
      <c r="P6" s="9" t="s">
        <v>68</v>
      </c>
      <c r="Q6" s="6" t="s">
        <v>69</v>
      </c>
      <c r="R6" s="7">
        <v>41347</v>
      </c>
      <c r="S6" s="7" t="s">
        <v>39</v>
      </c>
      <c r="T6" s="6" t="s">
        <v>70</v>
      </c>
      <c r="U6" s="6" t="s">
        <v>71</v>
      </c>
      <c r="V6" s="6" t="s">
        <v>72</v>
      </c>
      <c r="W6" s="6" t="s">
        <v>73</v>
      </c>
      <c r="X6" s="6">
        <v>503</v>
      </c>
      <c r="Y6" s="6" t="s">
        <v>62</v>
      </c>
      <c r="Z6" s="6" t="s">
        <v>74</v>
      </c>
      <c r="AA6" s="6" t="s">
        <v>75</v>
      </c>
      <c r="AB6" s="11">
        <v>76794</v>
      </c>
      <c r="AC6" s="12">
        <v>76794</v>
      </c>
      <c r="AD6" s="13">
        <v>114</v>
      </c>
      <c r="AE6" s="6" t="s">
        <v>65</v>
      </c>
      <c r="AF6" s="14">
        <v>20</v>
      </c>
      <c r="AG6" s="7">
        <v>41800</v>
      </c>
      <c r="AH6" s="7">
        <v>42895</v>
      </c>
    </row>
    <row r="7" spans="1:34" ht="15" customHeight="1" x14ac:dyDescent="0.25">
      <c r="A7" s="6">
        <v>622761</v>
      </c>
      <c r="B7" s="6">
        <v>622761</v>
      </c>
      <c r="C7" s="6">
        <v>100239727</v>
      </c>
      <c r="D7" s="6">
        <v>1</v>
      </c>
      <c r="E7" s="6" t="s">
        <v>76</v>
      </c>
      <c r="F7" s="6" t="s">
        <v>35</v>
      </c>
      <c r="G7" s="6">
        <v>41564531</v>
      </c>
      <c r="H7" s="7">
        <v>41298</v>
      </c>
      <c r="I7" s="7">
        <v>41355</v>
      </c>
      <c r="J7" s="7">
        <v>41653</v>
      </c>
      <c r="K7" s="7"/>
      <c r="L7" s="7"/>
      <c r="M7" s="6"/>
      <c r="N7" s="8">
        <v>895936</v>
      </c>
      <c r="O7" s="6" t="s">
        <v>77</v>
      </c>
      <c r="P7" s="9" t="s">
        <v>78</v>
      </c>
      <c r="Q7" s="6" t="s">
        <v>79</v>
      </c>
      <c r="R7" s="7">
        <v>41303</v>
      </c>
      <c r="S7" s="7" t="s">
        <v>39</v>
      </c>
      <c r="T7" s="6" t="s">
        <v>80</v>
      </c>
      <c r="U7" s="6" t="s">
        <v>81</v>
      </c>
      <c r="V7" s="6" t="s">
        <v>82</v>
      </c>
      <c r="W7" s="6" t="s">
        <v>83</v>
      </c>
      <c r="X7" s="6">
        <v>1301</v>
      </c>
      <c r="Y7" s="6" t="s">
        <v>84</v>
      </c>
      <c r="Z7" s="6" t="s">
        <v>85</v>
      </c>
      <c r="AA7" s="6" t="s">
        <v>86</v>
      </c>
      <c r="AB7" s="11">
        <v>90000</v>
      </c>
      <c r="AC7" s="12">
        <v>90000</v>
      </c>
      <c r="AD7" s="13">
        <v>114</v>
      </c>
      <c r="AE7" s="6" t="s">
        <v>65</v>
      </c>
      <c r="AF7" s="14">
        <v>20</v>
      </c>
      <c r="AG7" s="7">
        <v>41800</v>
      </c>
      <c r="AH7" s="7">
        <v>42895</v>
      </c>
    </row>
    <row r="8" spans="1:34" ht="15" customHeight="1" x14ac:dyDescent="0.25">
      <c r="A8" s="6">
        <v>622901</v>
      </c>
      <c r="B8" s="6">
        <v>622901</v>
      </c>
      <c r="C8" s="6">
        <v>100239759</v>
      </c>
      <c r="D8" s="6">
        <v>1</v>
      </c>
      <c r="E8" s="6" t="s">
        <v>87</v>
      </c>
      <c r="F8" s="6" t="s">
        <v>35</v>
      </c>
      <c r="G8" s="6">
        <v>20366581</v>
      </c>
      <c r="H8" s="7">
        <v>41374</v>
      </c>
      <c r="I8" s="7">
        <v>41417</v>
      </c>
      <c r="J8" s="7">
        <v>41653</v>
      </c>
      <c r="K8" s="7"/>
      <c r="L8" s="7"/>
      <c r="M8" s="6" t="s">
        <v>55</v>
      </c>
      <c r="N8" s="8">
        <v>2702428</v>
      </c>
      <c r="O8" s="6" t="s">
        <v>56</v>
      </c>
      <c r="P8" s="9" t="s">
        <v>57</v>
      </c>
      <c r="Q8" s="6" t="s">
        <v>88</v>
      </c>
      <c r="R8" s="7">
        <v>41375</v>
      </c>
      <c r="S8" s="7" t="s">
        <v>39</v>
      </c>
      <c r="T8" s="6" t="s">
        <v>89</v>
      </c>
      <c r="U8" s="6" t="s">
        <v>90</v>
      </c>
      <c r="V8" s="6">
        <v>415027</v>
      </c>
      <c r="W8" s="6" t="s">
        <v>61</v>
      </c>
      <c r="X8" s="6">
        <v>502</v>
      </c>
      <c r="Y8" s="6" t="s">
        <v>62</v>
      </c>
      <c r="Z8" s="6" t="s">
        <v>63</v>
      </c>
      <c r="AA8" s="6" t="s">
        <v>91</v>
      </c>
      <c r="AB8" s="11">
        <v>139540</v>
      </c>
      <c r="AC8" s="12">
        <v>139540</v>
      </c>
      <c r="AD8" s="13">
        <v>114</v>
      </c>
      <c r="AE8" s="6" t="s">
        <v>65</v>
      </c>
      <c r="AF8" s="14">
        <v>20</v>
      </c>
      <c r="AG8" s="7">
        <v>41800</v>
      </c>
      <c r="AH8" s="7">
        <v>42895</v>
      </c>
    </row>
    <row r="9" spans="1:34" ht="15" customHeight="1" x14ac:dyDescent="0.25">
      <c r="A9" s="6">
        <v>622902</v>
      </c>
      <c r="B9" s="6">
        <v>622902</v>
      </c>
      <c r="C9" s="6">
        <v>100239760</v>
      </c>
      <c r="D9" s="6">
        <v>1</v>
      </c>
      <c r="E9" s="6" t="s">
        <v>92</v>
      </c>
      <c r="F9" s="6" t="s">
        <v>35</v>
      </c>
      <c r="G9" s="6">
        <v>46677292</v>
      </c>
      <c r="H9" s="7">
        <v>41369</v>
      </c>
      <c r="I9" s="7">
        <v>41417</v>
      </c>
      <c r="J9" s="7">
        <v>41653</v>
      </c>
      <c r="K9" s="7"/>
      <c r="L9" s="7"/>
      <c r="M9" s="6" t="s">
        <v>55</v>
      </c>
      <c r="N9" s="8">
        <v>2696791</v>
      </c>
      <c r="O9" s="6" t="s">
        <v>56</v>
      </c>
      <c r="P9" s="9" t="s">
        <v>57</v>
      </c>
      <c r="Q9" s="6" t="s">
        <v>93</v>
      </c>
      <c r="R9" s="7">
        <v>41373</v>
      </c>
      <c r="S9" s="7" t="s">
        <v>39</v>
      </c>
      <c r="T9" s="6" t="s">
        <v>80</v>
      </c>
      <c r="U9" s="6" t="s">
        <v>81</v>
      </c>
      <c r="V9" s="6">
        <v>415027</v>
      </c>
      <c r="W9" s="6" t="s">
        <v>61</v>
      </c>
      <c r="X9" s="6">
        <v>502</v>
      </c>
      <c r="Y9" s="6" t="s">
        <v>62</v>
      </c>
      <c r="Z9" s="6" t="s">
        <v>63</v>
      </c>
      <c r="AA9" s="6" t="s">
        <v>94</v>
      </c>
      <c r="AB9" s="11">
        <v>139540</v>
      </c>
      <c r="AC9" s="12">
        <v>139540</v>
      </c>
      <c r="AD9" s="13">
        <v>114</v>
      </c>
      <c r="AE9" s="6" t="s">
        <v>65</v>
      </c>
      <c r="AF9" s="14">
        <v>20</v>
      </c>
      <c r="AG9" s="7">
        <v>41800</v>
      </c>
      <c r="AH9" s="7">
        <v>42895</v>
      </c>
    </row>
    <row r="10" spans="1:34" ht="15" customHeight="1" x14ac:dyDescent="0.25">
      <c r="A10" s="6">
        <v>707347</v>
      </c>
      <c r="B10" s="6">
        <v>707347</v>
      </c>
      <c r="C10" s="6">
        <v>100549560</v>
      </c>
      <c r="D10" s="6">
        <v>1</v>
      </c>
      <c r="E10" s="6" t="s">
        <v>100</v>
      </c>
      <c r="F10" s="6" t="s">
        <v>35</v>
      </c>
      <c r="G10" s="6">
        <v>23432590</v>
      </c>
      <c r="H10" s="7">
        <v>41520</v>
      </c>
      <c r="I10" s="7">
        <v>41597</v>
      </c>
      <c r="J10" s="7">
        <v>41674</v>
      </c>
      <c r="K10" s="7"/>
      <c r="L10" s="7"/>
      <c r="M10" s="6">
        <v>1</v>
      </c>
      <c r="N10" s="8">
        <v>2013071</v>
      </c>
      <c r="O10" s="6" t="s">
        <v>101</v>
      </c>
      <c r="P10" s="9" t="s">
        <v>102</v>
      </c>
      <c r="Q10" s="6" t="s">
        <v>103</v>
      </c>
      <c r="R10" s="7">
        <v>41501</v>
      </c>
      <c r="S10" s="7" t="s">
        <v>39</v>
      </c>
      <c r="T10" s="6" t="s">
        <v>104</v>
      </c>
      <c r="U10" s="6" t="s">
        <v>105</v>
      </c>
      <c r="V10" s="6" t="s">
        <v>106</v>
      </c>
      <c r="W10" s="6" t="s">
        <v>107</v>
      </c>
      <c r="X10" s="10">
        <v>902</v>
      </c>
      <c r="Y10" s="6" t="s">
        <v>108</v>
      </c>
      <c r="Z10" s="6" t="s">
        <v>109</v>
      </c>
      <c r="AA10" s="6" t="s">
        <v>110</v>
      </c>
      <c r="AB10" s="11">
        <v>207779</v>
      </c>
      <c r="AC10" s="12">
        <v>826802</v>
      </c>
      <c r="AD10" s="13">
        <v>214</v>
      </c>
      <c r="AE10" s="6" t="s">
        <v>65</v>
      </c>
      <c r="AF10" s="14">
        <v>20</v>
      </c>
      <c r="AG10" s="7">
        <v>41827</v>
      </c>
      <c r="AH10" s="7">
        <v>42922</v>
      </c>
    </row>
    <row r="11" spans="1:34" ht="15" customHeight="1" x14ac:dyDescent="0.25">
      <c r="A11" s="6"/>
      <c r="B11" s="6">
        <v>707347</v>
      </c>
      <c r="C11" s="6">
        <v>100549560</v>
      </c>
      <c r="D11" s="6">
        <v>2</v>
      </c>
      <c r="E11" s="6" t="s">
        <v>100</v>
      </c>
      <c r="F11" s="6" t="s">
        <v>35</v>
      </c>
      <c r="G11" s="6">
        <v>23432590</v>
      </c>
      <c r="H11" s="7">
        <v>41520</v>
      </c>
      <c r="I11" s="7">
        <v>41597</v>
      </c>
      <c r="J11" s="7">
        <v>41674</v>
      </c>
      <c r="K11" s="7"/>
      <c r="L11" s="7"/>
      <c r="M11" s="6">
        <v>1</v>
      </c>
      <c r="N11" s="8">
        <v>2013071</v>
      </c>
      <c r="O11" s="6" t="s">
        <v>101</v>
      </c>
      <c r="P11" s="9" t="s">
        <v>102</v>
      </c>
      <c r="Q11" s="6" t="s">
        <v>111</v>
      </c>
      <c r="R11" s="7">
        <v>41507</v>
      </c>
      <c r="S11" s="7" t="s">
        <v>39</v>
      </c>
      <c r="T11" s="6" t="s">
        <v>104</v>
      </c>
      <c r="U11" s="6" t="s">
        <v>105</v>
      </c>
      <c r="V11" s="6" t="s">
        <v>106</v>
      </c>
      <c r="W11" s="6" t="s">
        <v>107</v>
      </c>
      <c r="X11" s="10">
        <v>902</v>
      </c>
      <c r="Y11" s="6" t="s">
        <v>108</v>
      </c>
      <c r="Z11" s="6" t="s">
        <v>109</v>
      </c>
      <c r="AA11" s="6" t="s">
        <v>110</v>
      </c>
      <c r="AB11" s="11">
        <v>207779</v>
      </c>
      <c r="AC11" s="12"/>
      <c r="AD11" s="13">
        <v>214</v>
      </c>
      <c r="AE11" s="6" t="s">
        <v>65</v>
      </c>
      <c r="AF11" s="14">
        <v>20</v>
      </c>
      <c r="AG11" s="7">
        <v>41827</v>
      </c>
      <c r="AH11" s="7">
        <v>42922</v>
      </c>
    </row>
    <row r="12" spans="1:34" ht="15" customHeight="1" x14ac:dyDescent="0.25">
      <c r="A12" s="6"/>
      <c r="B12" s="6">
        <v>707347</v>
      </c>
      <c r="C12" s="6">
        <v>100549560</v>
      </c>
      <c r="D12" s="6">
        <v>3</v>
      </c>
      <c r="E12" s="6" t="s">
        <v>100</v>
      </c>
      <c r="F12" s="6" t="s">
        <v>35</v>
      </c>
      <c r="G12" s="6">
        <v>23432590</v>
      </c>
      <c r="H12" s="7">
        <v>41520</v>
      </c>
      <c r="I12" s="7">
        <v>41597</v>
      </c>
      <c r="J12" s="7">
        <v>41674</v>
      </c>
      <c r="K12" s="7"/>
      <c r="L12" s="7"/>
      <c r="M12" s="6">
        <v>1</v>
      </c>
      <c r="N12" s="8">
        <v>2013071</v>
      </c>
      <c r="O12" s="6" t="s">
        <v>101</v>
      </c>
      <c r="P12" s="9" t="s">
        <v>102</v>
      </c>
      <c r="Q12" s="6" t="s">
        <v>112</v>
      </c>
      <c r="R12" s="7">
        <v>41520</v>
      </c>
      <c r="S12" s="7" t="s">
        <v>39</v>
      </c>
      <c r="T12" s="6" t="s">
        <v>104</v>
      </c>
      <c r="U12" s="6" t="s">
        <v>105</v>
      </c>
      <c r="V12" s="6" t="s">
        <v>113</v>
      </c>
      <c r="W12" s="6" t="s">
        <v>114</v>
      </c>
      <c r="X12" s="10">
        <v>902</v>
      </c>
      <c r="Y12" s="6" t="s">
        <v>108</v>
      </c>
      <c r="Z12" s="6" t="s">
        <v>109</v>
      </c>
      <c r="AA12" s="6" t="s">
        <v>110</v>
      </c>
      <c r="AB12" s="11">
        <v>411244</v>
      </c>
      <c r="AC12" s="12"/>
      <c r="AD12" s="13">
        <v>214</v>
      </c>
      <c r="AE12" s="6" t="s">
        <v>65</v>
      </c>
      <c r="AF12" s="14">
        <v>20</v>
      </c>
      <c r="AG12" s="7">
        <v>41827</v>
      </c>
      <c r="AH12" s="7">
        <v>42922</v>
      </c>
    </row>
    <row r="13" spans="1:34" ht="15" customHeight="1" x14ac:dyDescent="0.25">
      <c r="A13" s="6">
        <v>708222</v>
      </c>
      <c r="B13" s="6">
        <v>708222</v>
      </c>
      <c r="C13" s="6">
        <v>100578782</v>
      </c>
      <c r="D13" s="6">
        <v>1</v>
      </c>
      <c r="E13" s="6" t="s">
        <v>115</v>
      </c>
      <c r="F13" s="6" t="s">
        <v>116</v>
      </c>
      <c r="G13" s="6">
        <v>1000951262</v>
      </c>
      <c r="H13" s="7">
        <v>41202</v>
      </c>
      <c r="I13" s="7">
        <v>41558</v>
      </c>
      <c r="J13" s="7">
        <v>41674</v>
      </c>
      <c r="K13" s="7"/>
      <c r="L13" s="7"/>
      <c r="M13" s="6" t="s">
        <v>117</v>
      </c>
      <c r="N13" s="8">
        <v>980359</v>
      </c>
      <c r="O13" s="6" t="s">
        <v>118</v>
      </c>
      <c r="P13" s="9" t="s">
        <v>119</v>
      </c>
      <c r="Q13" s="6" t="s">
        <v>120</v>
      </c>
      <c r="R13" s="7">
        <v>41164</v>
      </c>
      <c r="S13" s="7" t="s">
        <v>39</v>
      </c>
      <c r="T13" s="6" t="s">
        <v>121</v>
      </c>
      <c r="U13" s="6" t="s">
        <v>122</v>
      </c>
      <c r="V13" s="6" t="s">
        <v>123</v>
      </c>
      <c r="W13" s="6" t="s">
        <v>124</v>
      </c>
      <c r="X13" s="10">
        <v>1904</v>
      </c>
      <c r="Y13" s="6" t="s">
        <v>125</v>
      </c>
      <c r="Z13" s="6" t="s">
        <v>126</v>
      </c>
      <c r="AA13" s="6" t="s">
        <v>127</v>
      </c>
      <c r="AB13" s="11">
        <v>692244</v>
      </c>
      <c r="AC13" s="12">
        <v>2256132</v>
      </c>
      <c r="AD13" s="13">
        <v>214</v>
      </c>
      <c r="AE13" s="6" t="s">
        <v>65</v>
      </c>
      <c r="AF13" s="14">
        <v>20</v>
      </c>
      <c r="AG13" s="7">
        <v>41827</v>
      </c>
      <c r="AH13" s="7">
        <v>42922</v>
      </c>
    </row>
    <row r="14" spans="1:34" ht="15" customHeight="1" x14ac:dyDescent="0.25">
      <c r="A14" s="6"/>
      <c r="B14" s="6">
        <v>708222</v>
      </c>
      <c r="C14" s="6">
        <v>100578782</v>
      </c>
      <c r="D14" s="6">
        <v>2</v>
      </c>
      <c r="E14" s="6" t="s">
        <v>115</v>
      </c>
      <c r="F14" s="6" t="s">
        <v>116</v>
      </c>
      <c r="G14" s="6">
        <v>1000951262</v>
      </c>
      <c r="H14" s="7">
        <v>41202</v>
      </c>
      <c r="I14" s="7">
        <v>41558</v>
      </c>
      <c r="J14" s="7">
        <v>41674</v>
      </c>
      <c r="K14" s="7"/>
      <c r="L14" s="7"/>
      <c r="M14" s="6" t="s">
        <v>117</v>
      </c>
      <c r="N14" s="8">
        <v>980359</v>
      </c>
      <c r="O14" s="6" t="s">
        <v>118</v>
      </c>
      <c r="P14" s="9" t="s">
        <v>119</v>
      </c>
      <c r="Q14" s="6" t="s">
        <v>120</v>
      </c>
      <c r="R14" s="7">
        <v>41164</v>
      </c>
      <c r="S14" s="7" t="s">
        <v>39</v>
      </c>
      <c r="T14" s="6" t="s">
        <v>121</v>
      </c>
      <c r="U14" s="6" t="s">
        <v>122</v>
      </c>
      <c r="V14" s="6" t="s">
        <v>128</v>
      </c>
      <c r="W14" s="6" t="s">
        <v>124</v>
      </c>
      <c r="X14" s="10">
        <v>1904</v>
      </c>
      <c r="Y14" s="6" t="s">
        <v>125</v>
      </c>
      <c r="Z14" s="6" t="s">
        <v>126</v>
      </c>
      <c r="AA14" s="6" t="s">
        <v>127</v>
      </c>
      <c r="AB14" s="11">
        <v>583224</v>
      </c>
      <c r="AC14" s="12"/>
      <c r="AD14" s="13">
        <v>214</v>
      </c>
      <c r="AE14" s="6" t="s">
        <v>65</v>
      </c>
      <c r="AF14" s="14">
        <v>20</v>
      </c>
      <c r="AG14" s="7">
        <v>41827</v>
      </c>
      <c r="AH14" s="7">
        <v>42922</v>
      </c>
    </row>
    <row r="15" spans="1:34" ht="15" customHeight="1" x14ac:dyDescent="0.25">
      <c r="A15" s="6"/>
      <c r="B15" s="6">
        <v>708222</v>
      </c>
      <c r="C15" s="6">
        <v>100578782</v>
      </c>
      <c r="D15" s="6">
        <v>3</v>
      </c>
      <c r="E15" s="6" t="s">
        <v>115</v>
      </c>
      <c r="F15" s="6" t="s">
        <v>116</v>
      </c>
      <c r="G15" s="6">
        <v>1000951262</v>
      </c>
      <c r="H15" s="7">
        <v>41537</v>
      </c>
      <c r="I15" s="7">
        <v>41558</v>
      </c>
      <c r="J15" s="7">
        <v>41674</v>
      </c>
      <c r="K15" s="7"/>
      <c r="L15" s="7"/>
      <c r="M15" s="6" t="s">
        <v>117</v>
      </c>
      <c r="N15" s="8">
        <v>973060</v>
      </c>
      <c r="O15" s="6" t="s">
        <v>118</v>
      </c>
      <c r="P15" s="9" t="s">
        <v>119</v>
      </c>
      <c r="Q15" s="6" t="s">
        <v>120</v>
      </c>
      <c r="R15" s="7">
        <v>41164</v>
      </c>
      <c r="S15" s="7" t="s">
        <v>39</v>
      </c>
      <c r="T15" s="6" t="s">
        <v>121</v>
      </c>
      <c r="U15" s="6" t="s">
        <v>122</v>
      </c>
      <c r="V15" s="6" t="s">
        <v>123</v>
      </c>
      <c r="W15" s="6" t="s">
        <v>124</v>
      </c>
      <c r="X15" s="10">
        <v>1904</v>
      </c>
      <c r="Y15" s="6" t="s">
        <v>125</v>
      </c>
      <c r="Z15" s="6" t="s">
        <v>126</v>
      </c>
      <c r="AA15" s="6" t="s">
        <v>127</v>
      </c>
      <c r="AB15" s="11">
        <v>980664</v>
      </c>
      <c r="AC15" s="12"/>
      <c r="AD15" s="13">
        <v>214</v>
      </c>
      <c r="AE15" s="6" t="s">
        <v>65</v>
      </c>
      <c r="AF15" s="14">
        <v>20</v>
      </c>
      <c r="AG15" s="7">
        <v>41827</v>
      </c>
      <c r="AH15" s="7">
        <v>42922</v>
      </c>
    </row>
    <row r="16" spans="1:34" ht="15" customHeight="1" x14ac:dyDescent="0.25">
      <c r="A16" s="6">
        <v>709789</v>
      </c>
      <c r="B16" s="6">
        <v>709789</v>
      </c>
      <c r="C16" s="6">
        <v>100580566</v>
      </c>
      <c r="D16" s="6">
        <v>1</v>
      </c>
      <c r="E16" s="6" t="s">
        <v>129</v>
      </c>
      <c r="F16" s="6" t="s">
        <v>35</v>
      </c>
      <c r="G16" s="6">
        <v>52052492</v>
      </c>
      <c r="H16" s="7">
        <v>41356</v>
      </c>
      <c r="I16" s="7">
        <v>41487</v>
      </c>
      <c r="J16" s="7">
        <v>41674</v>
      </c>
      <c r="K16" s="7">
        <v>40137</v>
      </c>
      <c r="L16" s="7" t="s">
        <v>130</v>
      </c>
      <c r="M16" s="6" t="s">
        <v>117</v>
      </c>
      <c r="N16" s="8">
        <v>1052014</v>
      </c>
      <c r="O16" s="6" t="s">
        <v>118</v>
      </c>
      <c r="P16" s="9" t="s">
        <v>119</v>
      </c>
      <c r="Q16" s="6" t="s">
        <v>131</v>
      </c>
      <c r="R16" s="7"/>
      <c r="S16" s="7" t="s">
        <v>132</v>
      </c>
      <c r="T16" s="6" t="s">
        <v>133</v>
      </c>
      <c r="U16" s="6" t="s">
        <v>134</v>
      </c>
      <c r="V16" s="6" t="s">
        <v>135</v>
      </c>
      <c r="W16" s="6" t="s">
        <v>136</v>
      </c>
      <c r="X16" s="6">
        <v>1904</v>
      </c>
      <c r="Y16" s="6" t="s">
        <v>125</v>
      </c>
      <c r="Z16" s="6" t="s">
        <v>126</v>
      </c>
      <c r="AA16" s="15" t="s">
        <v>137</v>
      </c>
      <c r="AB16" s="11">
        <v>103428</v>
      </c>
      <c r="AC16" s="12">
        <v>275216</v>
      </c>
      <c r="AD16" s="13">
        <v>214</v>
      </c>
      <c r="AE16" s="6" t="s">
        <v>65</v>
      </c>
      <c r="AF16" s="14">
        <v>20</v>
      </c>
      <c r="AG16" s="7">
        <v>41827</v>
      </c>
      <c r="AH16" s="7">
        <v>42922</v>
      </c>
    </row>
    <row r="17" spans="1:34" ht="15" customHeight="1" x14ac:dyDescent="0.25">
      <c r="A17" s="6"/>
      <c r="B17" s="6">
        <v>709789</v>
      </c>
      <c r="C17" s="6">
        <v>100580566</v>
      </c>
      <c r="D17" s="6">
        <v>2</v>
      </c>
      <c r="E17" s="6" t="s">
        <v>129</v>
      </c>
      <c r="F17" s="6" t="s">
        <v>35</v>
      </c>
      <c r="G17" s="6">
        <v>52052492</v>
      </c>
      <c r="H17" s="7">
        <v>41356</v>
      </c>
      <c r="I17" s="7">
        <v>41487</v>
      </c>
      <c r="J17" s="7">
        <v>41674</v>
      </c>
      <c r="K17" s="7">
        <v>40137</v>
      </c>
      <c r="L17" s="7" t="s">
        <v>130</v>
      </c>
      <c r="M17" s="6" t="s">
        <v>117</v>
      </c>
      <c r="N17" s="8">
        <v>1052014</v>
      </c>
      <c r="O17" s="6" t="s">
        <v>118</v>
      </c>
      <c r="P17" s="9" t="s">
        <v>119</v>
      </c>
      <c r="Q17" s="6" t="s">
        <v>131</v>
      </c>
      <c r="R17" s="7"/>
      <c r="S17" s="7" t="s">
        <v>132</v>
      </c>
      <c r="T17" s="6" t="s">
        <v>133</v>
      </c>
      <c r="U17" s="6" t="s">
        <v>134</v>
      </c>
      <c r="V17" s="6" t="s">
        <v>138</v>
      </c>
      <c r="W17" s="6" t="s">
        <v>139</v>
      </c>
      <c r="X17" s="6">
        <v>1904</v>
      </c>
      <c r="Y17" s="6" t="s">
        <v>125</v>
      </c>
      <c r="Z17" s="6" t="s">
        <v>126</v>
      </c>
      <c r="AA17" s="15" t="s">
        <v>137</v>
      </c>
      <c r="AB17" s="11">
        <v>114806</v>
      </c>
      <c r="AC17" s="12"/>
      <c r="AD17" s="13">
        <v>214</v>
      </c>
      <c r="AE17" s="6" t="s">
        <v>65</v>
      </c>
      <c r="AF17" s="14">
        <v>20</v>
      </c>
      <c r="AG17" s="7">
        <v>41827</v>
      </c>
      <c r="AH17" s="7">
        <v>42922</v>
      </c>
    </row>
    <row r="18" spans="1:34" ht="15" customHeight="1" x14ac:dyDescent="0.25">
      <c r="A18" s="6"/>
      <c r="B18" s="6">
        <v>709789</v>
      </c>
      <c r="C18" s="6">
        <v>100580566</v>
      </c>
      <c r="D18" s="6">
        <v>3</v>
      </c>
      <c r="E18" s="6" t="s">
        <v>129</v>
      </c>
      <c r="F18" s="6" t="s">
        <v>35</v>
      </c>
      <c r="G18" s="6">
        <v>52052492</v>
      </c>
      <c r="H18" s="7">
        <v>41356</v>
      </c>
      <c r="I18" s="7">
        <v>41487</v>
      </c>
      <c r="J18" s="7">
        <v>41674</v>
      </c>
      <c r="K18" s="7">
        <v>40137</v>
      </c>
      <c r="L18" s="7" t="s">
        <v>130</v>
      </c>
      <c r="M18" s="6" t="s">
        <v>117</v>
      </c>
      <c r="N18" s="8">
        <v>1052014</v>
      </c>
      <c r="O18" s="6" t="s">
        <v>118</v>
      </c>
      <c r="P18" s="9" t="s">
        <v>119</v>
      </c>
      <c r="Q18" s="6" t="s">
        <v>131</v>
      </c>
      <c r="R18" s="7"/>
      <c r="S18" s="7" t="s">
        <v>132</v>
      </c>
      <c r="T18" s="6" t="s">
        <v>133</v>
      </c>
      <c r="U18" s="6" t="s">
        <v>134</v>
      </c>
      <c r="V18" s="6" t="s">
        <v>140</v>
      </c>
      <c r="W18" s="6" t="s">
        <v>141</v>
      </c>
      <c r="X18" s="6">
        <v>1904</v>
      </c>
      <c r="Y18" s="6" t="s">
        <v>125</v>
      </c>
      <c r="Z18" s="6" t="s">
        <v>126</v>
      </c>
      <c r="AA18" s="15" t="s">
        <v>137</v>
      </c>
      <c r="AB18" s="11">
        <v>56982</v>
      </c>
      <c r="AC18" s="12"/>
      <c r="AD18" s="13">
        <v>214</v>
      </c>
      <c r="AE18" s="6" t="s">
        <v>65</v>
      </c>
      <c r="AF18" s="14">
        <v>20</v>
      </c>
      <c r="AG18" s="7">
        <v>41827</v>
      </c>
      <c r="AH18" s="7">
        <v>42922</v>
      </c>
    </row>
    <row r="19" spans="1:34" ht="15" customHeight="1" x14ac:dyDescent="0.25">
      <c r="A19" s="6">
        <v>710095</v>
      </c>
      <c r="B19" s="6">
        <v>710095</v>
      </c>
      <c r="C19" s="6">
        <v>100727261</v>
      </c>
      <c r="D19" s="6">
        <v>1</v>
      </c>
      <c r="E19" s="6" t="s">
        <v>142</v>
      </c>
      <c r="F19" s="6" t="s">
        <v>116</v>
      </c>
      <c r="G19" s="6">
        <v>1000515561</v>
      </c>
      <c r="H19" s="7">
        <v>41592</v>
      </c>
      <c r="I19" s="7">
        <v>41628</v>
      </c>
      <c r="J19" s="7">
        <v>41674</v>
      </c>
      <c r="K19" s="7">
        <v>39003</v>
      </c>
      <c r="L19" s="7" t="s">
        <v>143</v>
      </c>
      <c r="M19" s="6" t="s">
        <v>144</v>
      </c>
      <c r="N19" s="8">
        <v>215823</v>
      </c>
      <c r="O19" s="6" t="s">
        <v>118</v>
      </c>
      <c r="P19" s="9" t="s">
        <v>119</v>
      </c>
      <c r="Q19" s="6" t="s">
        <v>145</v>
      </c>
      <c r="R19" s="7"/>
      <c r="S19" s="7" t="s">
        <v>132</v>
      </c>
      <c r="T19" s="6" t="s">
        <v>146</v>
      </c>
      <c r="U19" s="6" t="s">
        <v>147</v>
      </c>
      <c r="V19" s="6" t="s">
        <v>148</v>
      </c>
      <c r="W19" s="6" t="s">
        <v>149</v>
      </c>
      <c r="X19" s="10">
        <v>1703</v>
      </c>
      <c r="Y19" s="6" t="s">
        <v>51</v>
      </c>
      <c r="Z19" s="6" t="s">
        <v>150</v>
      </c>
      <c r="AA19" s="6" t="s">
        <v>151</v>
      </c>
      <c r="AB19" s="11">
        <v>239842</v>
      </c>
      <c r="AC19" s="12">
        <v>959942</v>
      </c>
      <c r="AD19" s="13">
        <v>214</v>
      </c>
      <c r="AE19" s="6" t="s">
        <v>47</v>
      </c>
      <c r="AF19" s="14">
        <v>20</v>
      </c>
      <c r="AG19" s="7">
        <v>41827</v>
      </c>
      <c r="AH19" s="7">
        <v>42922</v>
      </c>
    </row>
    <row r="20" spans="1:34" ht="15" customHeight="1" x14ac:dyDescent="0.25">
      <c r="A20" s="6"/>
      <c r="B20" s="6">
        <v>710095</v>
      </c>
      <c r="C20" s="6">
        <v>100727261</v>
      </c>
      <c r="D20" s="6">
        <v>1</v>
      </c>
      <c r="E20" s="6" t="s">
        <v>142</v>
      </c>
      <c r="F20" s="6" t="s">
        <v>116</v>
      </c>
      <c r="G20" s="6">
        <v>1000515561</v>
      </c>
      <c r="H20" s="7">
        <v>41592</v>
      </c>
      <c r="I20" s="7">
        <v>41628</v>
      </c>
      <c r="J20" s="7">
        <v>41674</v>
      </c>
      <c r="K20" s="7">
        <v>39003</v>
      </c>
      <c r="L20" s="7" t="s">
        <v>143</v>
      </c>
      <c r="M20" s="6" t="s">
        <v>144</v>
      </c>
      <c r="N20" s="8">
        <v>215823</v>
      </c>
      <c r="O20" s="6" t="s">
        <v>118</v>
      </c>
      <c r="P20" s="9" t="s">
        <v>119</v>
      </c>
      <c r="Q20" s="6" t="s">
        <v>145</v>
      </c>
      <c r="R20" s="7"/>
      <c r="S20" s="7" t="s">
        <v>132</v>
      </c>
      <c r="T20" s="6" t="s">
        <v>146</v>
      </c>
      <c r="U20" s="6" t="s">
        <v>147</v>
      </c>
      <c r="V20" s="6" t="s">
        <v>148</v>
      </c>
      <c r="W20" s="6" t="s">
        <v>149</v>
      </c>
      <c r="X20" s="6">
        <v>1904</v>
      </c>
      <c r="Y20" s="6" t="s">
        <v>125</v>
      </c>
      <c r="Z20" s="6" t="s">
        <v>126</v>
      </c>
      <c r="AA20" s="15" t="s">
        <v>137</v>
      </c>
      <c r="AB20" s="11"/>
      <c r="AC20" s="12"/>
      <c r="AD20" s="13">
        <v>214</v>
      </c>
      <c r="AE20" s="6" t="s">
        <v>47</v>
      </c>
      <c r="AF20" s="14">
        <v>20</v>
      </c>
      <c r="AG20" s="7">
        <v>41827</v>
      </c>
      <c r="AH20" s="7">
        <v>42922</v>
      </c>
    </row>
    <row r="21" spans="1:34" ht="15" customHeight="1" x14ac:dyDescent="0.25">
      <c r="A21" s="6"/>
      <c r="B21" s="6">
        <v>710095</v>
      </c>
      <c r="C21" s="6">
        <v>100727261</v>
      </c>
      <c r="D21" s="6">
        <v>3</v>
      </c>
      <c r="E21" s="6" t="s">
        <v>142</v>
      </c>
      <c r="F21" s="6" t="s">
        <v>116</v>
      </c>
      <c r="G21" s="6">
        <v>1000515561</v>
      </c>
      <c r="H21" s="7">
        <v>41607</v>
      </c>
      <c r="I21" s="7">
        <v>41628</v>
      </c>
      <c r="J21" s="7">
        <v>41674</v>
      </c>
      <c r="K21" s="7">
        <v>39003</v>
      </c>
      <c r="L21" s="7" t="s">
        <v>143</v>
      </c>
      <c r="M21" s="6">
        <v>205</v>
      </c>
      <c r="N21" s="8">
        <v>413904</v>
      </c>
      <c r="O21" s="6" t="s">
        <v>118</v>
      </c>
      <c r="P21" s="9" t="s">
        <v>119</v>
      </c>
      <c r="Q21" s="6" t="s">
        <v>145</v>
      </c>
      <c r="R21" s="7"/>
      <c r="S21" s="7" t="s">
        <v>132</v>
      </c>
      <c r="T21" s="6" t="s">
        <v>146</v>
      </c>
      <c r="U21" s="6" t="s">
        <v>147</v>
      </c>
      <c r="V21" s="6" t="s">
        <v>152</v>
      </c>
      <c r="W21" s="6" t="s">
        <v>153</v>
      </c>
      <c r="X21" s="6">
        <v>1904</v>
      </c>
      <c r="Y21" s="6" t="s">
        <v>125</v>
      </c>
      <c r="Z21" s="6" t="s">
        <v>126</v>
      </c>
      <c r="AA21" s="15" t="s">
        <v>137</v>
      </c>
      <c r="AB21" s="11">
        <v>720100</v>
      </c>
      <c r="AC21" s="12"/>
      <c r="AD21" s="13">
        <v>214</v>
      </c>
      <c r="AE21" s="6" t="s">
        <v>47</v>
      </c>
      <c r="AF21" s="14">
        <v>20</v>
      </c>
      <c r="AG21" s="7">
        <v>41827</v>
      </c>
      <c r="AH21" s="7">
        <v>42922</v>
      </c>
    </row>
    <row r="22" spans="1:34" ht="15" customHeight="1" x14ac:dyDescent="0.25">
      <c r="A22" s="6">
        <v>712609</v>
      </c>
      <c r="B22" s="6">
        <v>712609</v>
      </c>
      <c r="C22" s="6">
        <v>100722687</v>
      </c>
      <c r="D22" s="6">
        <v>1</v>
      </c>
      <c r="E22" s="6" t="s">
        <v>154</v>
      </c>
      <c r="F22" s="6" t="s">
        <v>35</v>
      </c>
      <c r="G22" s="6">
        <v>28834259</v>
      </c>
      <c r="H22" s="7">
        <v>41365</v>
      </c>
      <c r="I22" s="7">
        <v>41593</v>
      </c>
      <c r="J22" s="7">
        <v>41674</v>
      </c>
      <c r="K22" s="7">
        <v>40141</v>
      </c>
      <c r="L22" s="7" t="s">
        <v>155</v>
      </c>
      <c r="M22" s="6" t="s">
        <v>156</v>
      </c>
      <c r="N22" s="8">
        <v>1262390</v>
      </c>
      <c r="O22" s="6" t="s">
        <v>157</v>
      </c>
      <c r="P22" s="9" t="s">
        <v>158</v>
      </c>
      <c r="Q22" s="6" t="s">
        <v>159</v>
      </c>
      <c r="R22" s="7"/>
      <c r="S22" s="7" t="s">
        <v>132</v>
      </c>
      <c r="T22" s="6" t="s">
        <v>160</v>
      </c>
      <c r="U22" s="6" t="s">
        <v>161</v>
      </c>
      <c r="V22" s="6">
        <v>1266</v>
      </c>
      <c r="W22" s="6" t="s">
        <v>162</v>
      </c>
      <c r="X22" s="10">
        <v>1601</v>
      </c>
      <c r="Y22" s="6" t="s">
        <v>163</v>
      </c>
      <c r="Z22" s="6" t="s">
        <v>164</v>
      </c>
      <c r="AA22" s="15" t="s">
        <v>137</v>
      </c>
      <c r="AB22" s="11">
        <v>341250</v>
      </c>
      <c r="AC22" s="12">
        <v>393750</v>
      </c>
      <c r="AD22" s="13">
        <v>214</v>
      </c>
      <c r="AE22" s="6" t="s">
        <v>47</v>
      </c>
      <c r="AF22" s="14">
        <v>20</v>
      </c>
      <c r="AG22" s="7">
        <v>41827</v>
      </c>
      <c r="AH22" s="7">
        <v>42922</v>
      </c>
    </row>
    <row r="23" spans="1:34" ht="15" customHeight="1" x14ac:dyDescent="0.25">
      <c r="A23" s="6"/>
      <c r="B23" s="6">
        <v>712609</v>
      </c>
      <c r="C23" s="6">
        <v>100722687</v>
      </c>
      <c r="D23" s="6">
        <v>1</v>
      </c>
      <c r="E23" s="6" t="s">
        <v>154</v>
      </c>
      <c r="F23" s="6" t="s">
        <v>35</v>
      </c>
      <c r="G23" s="6">
        <v>28834259</v>
      </c>
      <c r="H23" s="7">
        <v>41365</v>
      </c>
      <c r="I23" s="7">
        <v>41593</v>
      </c>
      <c r="J23" s="7">
        <v>41674</v>
      </c>
      <c r="K23" s="7">
        <v>40141</v>
      </c>
      <c r="L23" s="7" t="s">
        <v>155</v>
      </c>
      <c r="M23" s="6" t="s">
        <v>156</v>
      </c>
      <c r="N23" s="8">
        <v>1262390</v>
      </c>
      <c r="O23" s="6" t="s">
        <v>157</v>
      </c>
      <c r="P23" s="9" t="s">
        <v>158</v>
      </c>
      <c r="Q23" s="6" t="s">
        <v>159</v>
      </c>
      <c r="R23" s="7"/>
      <c r="S23" s="7" t="s">
        <v>132</v>
      </c>
      <c r="T23" s="6" t="s">
        <v>160</v>
      </c>
      <c r="U23" s="6" t="s">
        <v>161</v>
      </c>
      <c r="V23" s="6">
        <v>1266</v>
      </c>
      <c r="W23" s="6" t="s">
        <v>162</v>
      </c>
      <c r="X23" s="6">
        <v>1904</v>
      </c>
      <c r="Y23" s="6" t="s">
        <v>125</v>
      </c>
      <c r="Z23" s="6" t="s">
        <v>126</v>
      </c>
      <c r="AA23" s="15" t="s">
        <v>137</v>
      </c>
      <c r="AB23" s="11"/>
      <c r="AC23" s="12"/>
      <c r="AD23" s="13">
        <v>214</v>
      </c>
      <c r="AE23" s="6" t="s">
        <v>47</v>
      </c>
      <c r="AF23" s="14">
        <v>20</v>
      </c>
      <c r="AG23" s="7">
        <v>41827</v>
      </c>
      <c r="AH23" s="7">
        <v>42922</v>
      </c>
    </row>
    <row r="24" spans="1:34" ht="15" customHeight="1" x14ac:dyDescent="0.25">
      <c r="A24" s="6"/>
      <c r="B24" s="6">
        <v>712609</v>
      </c>
      <c r="C24" s="6">
        <v>100722687</v>
      </c>
      <c r="D24" s="6">
        <v>3</v>
      </c>
      <c r="E24" s="6" t="s">
        <v>154</v>
      </c>
      <c r="F24" s="6" t="s">
        <v>35</v>
      </c>
      <c r="G24" s="6">
        <v>28834259</v>
      </c>
      <c r="H24" s="7">
        <v>41365</v>
      </c>
      <c r="I24" s="7">
        <v>41593</v>
      </c>
      <c r="J24" s="7">
        <v>41674</v>
      </c>
      <c r="K24" s="7">
        <v>40141</v>
      </c>
      <c r="L24" s="7" t="s">
        <v>155</v>
      </c>
      <c r="M24" s="6" t="s">
        <v>156</v>
      </c>
      <c r="N24" s="8">
        <v>1262390</v>
      </c>
      <c r="O24" s="6" t="s">
        <v>157</v>
      </c>
      <c r="P24" s="9" t="s">
        <v>158</v>
      </c>
      <c r="Q24" s="6" t="s">
        <v>159</v>
      </c>
      <c r="R24" s="7"/>
      <c r="S24" s="7" t="s">
        <v>132</v>
      </c>
      <c r="T24" s="6" t="s">
        <v>160</v>
      </c>
      <c r="U24" s="6" t="s">
        <v>161</v>
      </c>
      <c r="V24" s="6">
        <v>1027</v>
      </c>
      <c r="W24" s="6" t="s">
        <v>165</v>
      </c>
      <c r="X24" s="6">
        <v>1904</v>
      </c>
      <c r="Y24" s="6" t="s">
        <v>125</v>
      </c>
      <c r="Z24" s="6" t="s">
        <v>126</v>
      </c>
      <c r="AA24" s="15" t="s">
        <v>137</v>
      </c>
      <c r="AB24" s="11">
        <v>52500</v>
      </c>
      <c r="AC24" s="12"/>
      <c r="AD24" s="13">
        <v>214</v>
      </c>
      <c r="AE24" s="6" t="s">
        <v>47</v>
      </c>
      <c r="AF24" s="14">
        <v>20</v>
      </c>
      <c r="AG24" s="7">
        <v>41827</v>
      </c>
      <c r="AH24" s="7">
        <v>42922</v>
      </c>
    </row>
    <row r="25" spans="1:34" ht="15" customHeight="1" x14ac:dyDescent="0.25">
      <c r="A25" s="6">
        <v>712900</v>
      </c>
      <c r="B25" s="6">
        <v>712900</v>
      </c>
      <c r="C25" s="6">
        <v>100870388</v>
      </c>
      <c r="D25" s="6">
        <v>1</v>
      </c>
      <c r="E25" s="6" t="s">
        <v>166</v>
      </c>
      <c r="F25" s="6" t="s">
        <v>167</v>
      </c>
      <c r="G25" s="6">
        <v>1099422207</v>
      </c>
      <c r="H25" s="7">
        <v>41324</v>
      </c>
      <c r="I25" s="7">
        <v>41526</v>
      </c>
      <c r="J25" s="7">
        <v>41680</v>
      </c>
      <c r="K25" s="7">
        <v>40003</v>
      </c>
      <c r="L25" s="7" t="s">
        <v>168</v>
      </c>
      <c r="M25" s="6" t="s">
        <v>117</v>
      </c>
      <c r="N25" s="8">
        <v>1034388</v>
      </c>
      <c r="O25" s="6" t="s">
        <v>118</v>
      </c>
      <c r="P25" s="9" t="s">
        <v>119</v>
      </c>
      <c r="Q25" s="6" t="s">
        <v>169</v>
      </c>
      <c r="R25" s="7"/>
      <c r="S25" s="7" t="s">
        <v>132</v>
      </c>
      <c r="T25" s="6" t="s">
        <v>170</v>
      </c>
      <c r="U25" s="6" t="s">
        <v>171</v>
      </c>
      <c r="V25" s="6" t="s">
        <v>172</v>
      </c>
      <c r="W25" s="6" t="s">
        <v>173</v>
      </c>
      <c r="X25" s="6">
        <v>1703</v>
      </c>
      <c r="Y25" s="6" t="s">
        <v>51</v>
      </c>
      <c r="Z25" s="6" t="s">
        <v>174</v>
      </c>
      <c r="AA25" s="6" t="s">
        <v>175</v>
      </c>
      <c r="AB25" s="11">
        <v>33240</v>
      </c>
      <c r="AC25" s="11">
        <v>33240</v>
      </c>
      <c r="AD25" s="13">
        <v>214</v>
      </c>
      <c r="AE25" s="6" t="s">
        <v>47</v>
      </c>
      <c r="AF25" s="14">
        <v>20</v>
      </c>
      <c r="AG25" s="7">
        <v>41827</v>
      </c>
      <c r="AH25" s="7">
        <v>42922</v>
      </c>
    </row>
    <row r="26" spans="1:34" ht="15" customHeight="1" x14ac:dyDescent="0.25">
      <c r="A26" s="6"/>
      <c r="B26" s="6">
        <v>712900</v>
      </c>
      <c r="C26" s="6">
        <v>100870388</v>
      </c>
      <c r="D26" s="6">
        <v>1</v>
      </c>
      <c r="E26" s="6" t="s">
        <v>166</v>
      </c>
      <c r="F26" s="6" t="s">
        <v>167</v>
      </c>
      <c r="G26" s="6">
        <v>1099422207</v>
      </c>
      <c r="H26" s="7">
        <v>41324</v>
      </c>
      <c r="I26" s="7">
        <v>41526</v>
      </c>
      <c r="J26" s="7">
        <v>41680</v>
      </c>
      <c r="K26" s="7">
        <v>40003</v>
      </c>
      <c r="L26" s="7" t="s">
        <v>168</v>
      </c>
      <c r="M26" s="6" t="s">
        <v>117</v>
      </c>
      <c r="N26" s="8">
        <v>1034388</v>
      </c>
      <c r="O26" s="6" t="s">
        <v>118</v>
      </c>
      <c r="P26" s="9" t="s">
        <v>119</v>
      </c>
      <c r="Q26" s="6" t="s">
        <v>169</v>
      </c>
      <c r="R26" s="7"/>
      <c r="S26" s="7" t="s">
        <v>132</v>
      </c>
      <c r="T26" s="6" t="s">
        <v>170</v>
      </c>
      <c r="U26" s="6" t="s">
        <v>171</v>
      </c>
      <c r="V26" s="6" t="s">
        <v>172</v>
      </c>
      <c r="W26" s="6" t="s">
        <v>173</v>
      </c>
      <c r="X26" s="6">
        <v>1904</v>
      </c>
      <c r="Y26" s="6" t="s">
        <v>125</v>
      </c>
      <c r="Z26" s="6" t="s">
        <v>126</v>
      </c>
      <c r="AA26" s="15" t="s">
        <v>137</v>
      </c>
      <c r="AB26" s="11"/>
      <c r="AC26" s="12"/>
      <c r="AD26" s="13">
        <v>214</v>
      </c>
      <c r="AE26" s="6" t="s">
        <v>47</v>
      </c>
      <c r="AF26" s="14">
        <v>20</v>
      </c>
      <c r="AG26" s="7">
        <v>41827</v>
      </c>
      <c r="AH26" s="7">
        <v>42922</v>
      </c>
    </row>
    <row r="27" spans="1:34" ht="15" customHeight="1" x14ac:dyDescent="0.25">
      <c r="A27" s="6"/>
      <c r="B27" s="6">
        <v>712900</v>
      </c>
      <c r="C27" s="6">
        <v>100870388</v>
      </c>
      <c r="D27" s="6">
        <v>1</v>
      </c>
      <c r="E27" s="6" t="s">
        <v>166</v>
      </c>
      <c r="F27" s="6" t="s">
        <v>167</v>
      </c>
      <c r="G27" s="6">
        <v>1099422207</v>
      </c>
      <c r="H27" s="7">
        <v>41324</v>
      </c>
      <c r="I27" s="7">
        <v>41526</v>
      </c>
      <c r="J27" s="7">
        <v>41680</v>
      </c>
      <c r="K27" s="7">
        <v>40003</v>
      </c>
      <c r="L27" s="7" t="s">
        <v>168</v>
      </c>
      <c r="M27" s="6" t="s">
        <v>117</v>
      </c>
      <c r="N27" s="8">
        <v>1034388</v>
      </c>
      <c r="O27" s="6" t="s">
        <v>118</v>
      </c>
      <c r="P27" s="9" t="s">
        <v>119</v>
      </c>
      <c r="Q27" s="6" t="s">
        <v>169</v>
      </c>
      <c r="R27" s="7"/>
      <c r="S27" s="7" t="s">
        <v>132</v>
      </c>
      <c r="T27" s="6" t="s">
        <v>170</v>
      </c>
      <c r="U27" s="6" t="s">
        <v>171</v>
      </c>
      <c r="V27" s="6" t="s">
        <v>172</v>
      </c>
      <c r="W27" s="6" t="s">
        <v>173</v>
      </c>
      <c r="X27" s="6">
        <v>1601</v>
      </c>
      <c r="Y27" s="6" t="s">
        <v>163</v>
      </c>
      <c r="Z27" s="6" t="s">
        <v>164</v>
      </c>
      <c r="AA27" s="15" t="s">
        <v>137</v>
      </c>
      <c r="AB27" s="11"/>
      <c r="AC27" s="12"/>
      <c r="AD27" s="13">
        <v>214</v>
      </c>
      <c r="AE27" s="6" t="s">
        <v>47</v>
      </c>
      <c r="AF27" s="14">
        <v>20</v>
      </c>
      <c r="AG27" s="7">
        <v>41827</v>
      </c>
      <c r="AH27" s="7">
        <v>42922</v>
      </c>
    </row>
    <row r="28" spans="1:34" ht="15" customHeight="1" x14ac:dyDescent="0.25">
      <c r="A28" s="6">
        <v>714404</v>
      </c>
      <c r="B28" s="6">
        <v>714404</v>
      </c>
      <c r="C28" s="6">
        <v>101143293</v>
      </c>
      <c r="D28" s="6">
        <v>1</v>
      </c>
      <c r="E28" s="6" t="s">
        <v>176</v>
      </c>
      <c r="F28" s="6" t="s">
        <v>35</v>
      </c>
      <c r="G28" s="6">
        <v>20537012</v>
      </c>
      <c r="H28" s="7">
        <v>41397</v>
      </c>
      <c r="I28" s="7">
        <v>41418</v>
      </c>
      <c r="J28" s="7">
        <v>41710</v>
      </c>
      <c r="K28" s="7"/>
      <c r="L28" s="7"/>
      <c r="M28" s="6" t="s">
        <v>177</v>
      </c>
      <c r="N28" s="8">
        <v>117013</v>
      </c>
      <c r="O28" s="6" t="s">
        <v>118</v>
      </c>
      <c r="P28" s="9" t="s">
        <v>119</v>
      </c>
      <c r="Q28" s="6" t="s">
        <v>178</v>
      </c>
      <c r="R28" s="7">
        <v>41393</v>
      </c>
      <c r="S28" s="7" t="s">
        <v>39</v>
      </c>
      <c r="T28" s="6" t="s">
        <v>179</v>
      </c>
      <c r="U28" s="6" t="s">
        <v>180</v>
      </c>
      <c r="V28" s="6" t="s">
        <v>181</v>
      </c>
      <c r="W28" s="6" t="s">
        <v>182</v>
      </c>
      <c r="X28" s="6">
        <v>1904</v>
      </c>
      <c r="Y28" s="6" t="s">
        <v>125</v>
      </c>
      <c r="Z28" s="6" t="s">
        <v>126</v>
      </c>
      <c r="AA28" s="6" t="s">
        <v>127</v>
      </c>
      <c r="AB28" s="11">
        <v>225708</v>
      </c>
      <c r="AC28" s="12">
        <v>225708</v>
      </c>
      <c r="AD28" s="13">
        <v>314</v>
      </c>
      <c r="AE28" s="6" t="s">
        <v>65</v>
      </c>
      <c r="AF28" s="14">
        <v>20</v>
      </c>
      <c r="AG28" s="7">
        <v>41838</v>
      </c>
      <c r="AH28" s="7">
        <v>42933</v>
      </c>
    </row>
    <row r="29" spans="1:34" ht="15" customHeight="1" x14ac:dyDescent="0.25">
      <c r="A29" s="6">
        <v>714454</v>
      </c>
      <c r="B29" s="6">
        <v>714454</v>
      </c>
      <c r="C29" s="6">
        <v>101142969</v>
      </c>
      <c r="D29" s="6">
        <v>1</v>
      </c>
      <c r="E29" s="6" t="s">
        <v>183</v>
      </c>
      <c r="F29" s="6" t="s">
        <v>116</v>
      </c>
      <c r="G29" s="6">
        <v>96101907160</v>
      </c>
      <c r="H29" s="7">
        <v>41502</v>
      </c>
      <c r="I29" s="7">
        <v>41519</v>
      </c>
      <c r="J29" s="7">
        <v>41710</v>
      </c>
      <c r="K29" s="7"/>
      <c r="L29" s="7"/>
      <c r="M29" s="6"/>
      <c r="N29" s="8">
        <v>7611</v>
      </c>
      <c r="O29" s="6" t="s">
        <v>184</v>
      </c>
      <c r="P29" s="9" t="s">
        <v>185</v>
      </c>
      <c r="Q29" s="6" t="s">
        <v>186</v>
      </c>
      <c r="R29" s="7">
        <v>41464</v>
      </c>
      <c r="S29" s="7" t="s">
        <v>39</v>
      </c>
      <c r="T29" s="6" t="s">
        <v>97</v>
      </c>
      <c r="U29" s="6" t="s">
        <v>98</v>
      </c>
      <c r="V29" s="6">
        <v>991201</v>
      </c>
      <c r="W29" s="6" t="s">
        <v>187</v>
      </c>
      <c r="X29" s="10">
        <v>1904</v>
      </c>
      <c r="Y29" s="6" t="s">
        <v>125</v>
      </c>
      <c r="Z29" s="6" t="s">
        <v>126</v>
      </c>
      <c r="AA29" s="6" t="s">
        <v>127</v>
      </c>
      <c r="AB29" s="11">
        <v>231052</v>
      </c>
      <c r="AC29" s="12">
        <v>231052</v>
      </c>
      <c r="AD29" s="13">
        <v>314</v>
      </c>
      <c r="AE29" s="6" t="s">
        <v>65</v>
      </c>
      <c r="AF29" s="14">
        <v>20</v>
      </c>
      <c r="AG29" s="7">
        <v>41838</v>
      </c>
      <c r="AH29" s="7">
        <v>42933</v>
      </c>
    </row>
    <row r="30" spans="1:34" ht="15" customHeight="1" x14ac:dyDescent="0.25">
      <c r="A30" s="6">
        <v>714479</v>
      </c>
      <c r="B30" s="6">
        <v>714479</v>
      </c>
      <c r="C30" s="6">
        <v>101142994</v>
      </c>
      <c r="D30" s="6">
        <v>1</v>
      </c>
      <c r="E30" s="6" t="s">
        <v>188</v>
      </c>
      <c r="F30" s="6" t="s">
        <v>35</v>
      </c>
      <c r="G30" s="6">
        <v>41543867</v>
      </c>
      <c r="H30" s="7">
        <v>41509</v>
      </c>
      <c r="I30" s="7">
        <v>41519</v>
      </c>
      <c r="J30" s="7">
        <v>41710</v>
      </c>
      <c r="K30" s="7"/>
      <c r="L30" s="7"/>
      <c r="M30" s="6"/>
      <c r="N30" s="8">
        <v>19502</v>
      </c>
      <c r="O30" s="6" t="s">
        <v>189</v>
      </c>
      <c r="P30" s="9" t="s">
        <v>190</v>
      </c>
      <c r="Q30" s="6" t="s">
        <v>191</v>
      </c>
      <c r="R30" s="7">
        <v>41331</v>
      </c>
      <c r="S30" s="7" t="s">
        <v>39</v>
      </c>
      <c r="T30" s="6" t="s">
        <v>192</v>
      </c>
      <c r="U30" s="6" t="s">
        <v>193</v>
      </c>
      <c r="V30" s="6">
        <v>99830201</v>
      </c>
      <c r="W30" s="6" t="s">
        <v>194</v>
      </c>
      <c r="X30" s="10">
        <v>1904</v>
      </c>
      <c r="Y30" s="6" t="s">
        <v>125</v>
      </c>
      <c r="Z30" s="6" t="s">
        <v>126</v>
      </c>
      <c r="AA30" s="6" t="s">
        <v>127</v>
      </c>
      <c r="AB30" s="11">
        <v>88000</v>
      </c>
      <c r="AC30" s="12">
        <v>88000</v>
      </c>
      <c r="AD30" s="13">
        <v>314</v>
      </c>
      <c r="AE30" s="6" t="s">
        <v>65</v>
      </c>
      <c r="AF30" s="14">
        <v>20</v>
      </c>
      <c r="AG30" s="7">
        <v>41838</v>
      </c>
      <c r="AH30" s="7">
        <v>42933</v>
      </c>
    </row>
    <row r="31" spans="1:34" ht="15" customHeight="1" x14ac:dyDescent="0.25">
      <c r="A31" s="6">
        <v>714489</v>
      </c>
      <c r="B31" s="6">
        <v>714489</v>
      </c>
      <c r="C31" s="6">
        <v>101143003</v>
      </c>
      <c r="D31" s="6">
        <v>1</v>
      </c>
      <c r="E31" s="6" t="s">
        <v>195</v>
      </c>
      <c r="F31" s="6" t="s">
        <v>167</v>
      </c>
      <c r="G31" s="6">
        <v>1014197995</v>
      </c>
      <c r="H31" s="7">
        <v>41513</v>
      </c>
      <c r="I31" s="7">
        <v>41526</v>
      </c>
      <c r="J31" s="7">
        <v>41710</v>
      </c>
      <c r="K31" s="7"/>
      <c r="L31" s="7"/>
      <c r="M31" s="6"/>
      <c r="N31" s="8">
        <v>19500</v>
      </c>
      <c r="O31" s="6" t="s">
        <v>189</v>
      </c>
      <c r="P31" s="9" t="s">
        <v>190</v>
      </c>
      <c r="Q31" s="6" t="s">
        <v>196</v>
      </c>
      <c r="R31" s="7">
        <v>41473</v>
      </c>
      <c r="S31" s="7" t="s">
        <v>39</v>
      </c>
      <c r="T31" s="6" t="s">
        <v>197</v>
      </c>
      <c r="U31" s="6" t="s">
        <v>198</v>
      </c>
      <c r="V31" s="6">
        <v>99830201</v>
      </c>
      <c r="W31" s="6" t="s">
        <v>199</v>
      </c>
      <c r="X31" s="6">
        <v>1902</v>
      </c>
      <c r="Y31" s="6" t="s">
        <v>125</v>
      </c>
      <c r="Z31" s="6" t="s">
        <v>200</v>
      </c>
      <c r="AA31" s="6" t="s">
        <v>201</v>
      </c>
      <c r="AB31" s="11">
        <v>158400</v>
      </c>
      <c r="AC31" s="12">
        <v>158400</v>
      </c>
      <c r="AD31" s="13">
        <v>314</v>
      </c>
      <c r="AE31" s="6" t="s">
        <v>65</v>
      </c>
      <c r="AF31" s="14">
        <v>20</v>
      </c>
      <c r="AG31" s="7">
        <v>41838</v>
      </c>
      <c r="AH31" s="7">
        <v>42933</v>
      </c>
    </row>
    <row r="32" spans="1:34" ht="15" customHeight="1" x14ac:dyDescent="0.25">
      <c r="A32" s="6">
        <v>714537</v>
      </c>
      <c r="B32" s="6">
        <v>714537</v>
      </c>
      <c r="C32" s="6">
        <v>101143051</v>
      </c>
      <c r="D32" s="6">
        <v>1</v>
      </c>
      <c r="E32" s="6" t="s">
        <v>202</v>
      </c>
      <c r="F32" s="6" t="s">
        <v>116</v>
      </c>
      <c r="G32" s="6">
        <v>98010253365</v>
      </c>
      <c r="H32" s="7">
        <v>41578</v>
      </c>
      <c r="I32" s="7">
        <v>41586</v>
      </c>
      <c r="J32" s="7">
        <v>41710</v>
      </c>
      <c r="K32" s="7"/>
      <c r="L32" s="7"/>
      <c r="M32" s="6"/>
      <c r="N32" s="8">
        <v>3474</v>
      </c>
      <c r="O32" s="6" t="s">
        <v>203</v>
      </c>
      <c r="P32" s="9" t="s">
        <v>204</v>
      </c>
      <c r="Q32" s="6" t="s">
        <v>205</v>
      </c>
      <c r="R32" s="7">
        <v>41438</v>
      </c>
      <c r="S32" s="7" t="s">
        <v>39</v>
      </c>
      <c r="T32" s="6" t="s">
        <v>206</v>
      </c>
      <c r="U32" s="6" t="s">
        <v>207</v>
      </c>
      <c r="V32" s="6">
        <v>938501</v>
      </c>
      <c r="W32" s="6" t="s">
        <v>208</v>
      </c>
      <c r="X32" s="6">
        <v>1904</v>
      </c>
      <c r="Y32" s="6" t="s">
        <v>125</v>
      </c>
      <c r="Z32" s="6" t="s">
        <v>126</v>
      </c>
      <c r="AA32" s="6" t="s">
        <v>127</v>
      </c>
      <c r="AB32" s="11">
        <v>399984</v>
      </c>
      <c r="AC32" s="12">
        <v>399984</v>
      </c>
      <c r="AD32" s="13">
        <v>314</v>
      </c>
      <c r="AE32" s="6" t="s">
        <v>65</v>
      </c>
      <c r="AF32" s="14">
        <v>20</v>
      </c>
      <c r="AG32" s="7">
        <v>41838</v>
      </c>
      <c r="AH32" s="7">
        <v>42933</v>
      </c>
    </row>
    <row r="33" spans="1:34" ht="15" customHeight="1" x14ac:dyDescent="0.25">
      <c r="A33" s="6">
        <v>714560</v>
      </c>
      <c r="B33" s="6">
        <v>714560</v>
      </c>
      <c r="C33" s="6">
        <v>101143074</v>
      </c>
      <c r="D33" s="6">
        <v>1</v>
      </c>
      <c r="E33" s="6" t="s">
        <v>209</v>
      </c>
      <c r="F33" s="6" t="s">
        <v>116</v>
      </c>
      <c r="G33" s="6">
        <v>1007645091</v>
      </c>
      <c r="H33" s="7">
        <v>41414</v>
      </c>
      <c r="I33" s="7">
        <v>41520</v>
      </c>
      <c r="J33" s="7">
        <v>41710</v>
      </c>
      <c r="K33" s="7"/>
      <c r="L33" s="7"/>
      <c r="M33" s="6">
        <v>21</v>
      </c>
      <c r="N33" s="8">
        <v>905520</v>
      </c>
      <c r="O33" s="6" t="s">
        <v>210</v>
      </c>
      <c r="P33" s="9" t="s">
        <v>211</v>
      </c>
      <c r="Q33" s="6" t="s">
        <v>212</v>
      </c>
      <c r="R33" s="7">
        <v>41352</v>
      </c>
      <c r="S33" s="7" t="s">
        <v>39</v>
      </c>
      <c r="T33" s="6" t="s">
        <v>213</v>
      </c>
      <c r="U33" s="6" t="s">
        <v>214</v>
      </c>
      <c r="V33" s="6">
        <v>9407000</v>
      </c>
      <c r="W33" s="6" t="s">
        <v>215</v>
      </c>
      <c r="X33" s="6">
        <v>1904</v>
      </c>
      <c r="Y33" s="6" t="s">
        <v>125</v>
      </c>
      <c r="Z33" s="6" t="s">
        <v>126</v>
      </c>
      <c r="AA33" s="6" t="s">
        <v>127</v>
      </c>
      <c r="AB33" s="11">
        <v>239033</v>
      </c>
      <c r="AC33" s="12">
        <v>239033</v>
      </c>
      <c r="AD33" s="13">
        <v>314</v>
      </c>
      <c r="AE33" s="6" t="s">
        <v>65</v>
      </c>
      <c r="AF33" s="14">
        <v>20</v>
      </c>
      <c r="AG33" s="7">
        <v>41838</v>
      </c>
      <c r="AH33" s="7">
        <v>42933</v>
      </c>
    </row>
    <row r="34" spans="1:34" ht="15" customHeight="1" x14ac:dyDescent="0.25">
      <c r="A34" s="6">
        <v>714562</v>
      </c>
      <c r="B34" s="6">
        <v>714562</v>
      </c>
      <c r="C34" s="6">
        <v>101143076</v>
      </c>
      <c r="D34" s="6">
        <v>1</v>
      </c>
      <c r="E34" s="6" t="s">
        <v>216</v>
      </c>
      <c r="F34" s="6" t="s">
        <v>116</v>
      </c>
      <c r="G34" s="6">
        <v>1011082021</v>
      </c>
      <c r="H34" s="7">
        <v>41391</v>
      </c>
      <c r="I34" s="7">
        <v>41520</v>
      </c>
      <c r="J34" s="7">
        <v>41710</v>
      </c>
      <c r="K34" s="7"/>
      <c r="L34" s="7"/>
      <c r="M34" s="6">
        <v>21</v>
      </c>
      <c r="N34" s="8">
        <v>905526</v>
      </c>
      <c r="O34" s="6" t="s">
        <v>210</v>
      </c>
      <c r="P34" s="9" t="s">
        <v>211</v>
      </c>
      <c r="Q34" s="6" t="s">
        <v>217</v>
      </c>
      <c r="R34" s="7">
        <v>41373</v>
      </c>
      <c r="S34" s="7" t="s">
        <v>39</v>
      </c>
      <c r="T34" s="6" t="s">
        <v>218</v>
      </c>
      <c r="U34" s="6" t="s">
        <v>219</v>
      </c>
      <c r="V34" s="6">
        <v>9407000</v>
      </c>
      <c r="W34" s="6" t="s">
        <v>220</v>
      </c>
      <c r="X34" s="6">
        <v>1902</v>
      </c>
      <c r="Y34" s="6" t="s">
        <v>125</v>
      </c>
      <c r="Z34" s="6" t="s">
        <v>200</v>
      </c>
      <c r="AA34" s="6" t="s">
        <v>201</v>
      </c>
      <c r="AB34" s="11">
        <v>239033</v>
      </c>
      <c r="AC34" s="12">
        <v>239033</v>
      </c>
      <c r="AD34" s="13">
        <v>314</v>
      </c>
      <c r="AE34" s="6" t="s">
        <v>65</v>
      </c>
      <c r="AF34" s="14">
        <v>20</v>
      </c>
      <c r="AG34" s="7">
        <v>41838</v>
      </c>
      <c r="AH34" s="7">
        <v>42933</v>
      </c>
    </row>
    <row r="35" spans="1:34" ht="15" customHeight="1" x14ac:dyDescent="0.25">
      <c r="A35" s="6">
        <v>714614</v>
      </c>
      <c r="B35" s="6">
        <v>714614</v>
      </c>
      <c r="C35" s="6">
        <v>101143128</v>
      </c>
      <c r="D35" s="6">
        <v>1</v>
      </c>
      <c r="E35" s="6" t="s">
        <v>221</v>
      </c>
      <c r="F35" s="6" t="s">
        <v>116</v>
      </c>
      <c r="G35" s="6">
        <v>98050862623</v>
      </c>
      <c r="H35" s="7">
        <v>41491</v>
      </c>
      <c r="I35" s="7">
        <v>41526</v>
      </c>
      <c r="J35" s="7">
        <v>41710</v>
      </c>
      <c r="K35" s="7"/>
      <c r="L35" s="7"/>
      <c r="M35" s="6"/>
      <c r="N35" s="8">
        <v>1738</v>
      </c>
      <c r="O35" s="6" t="s">
        <v>222</v>
      </c>
      <c r="P35" s="9" t="s">
        <v>223</v>
      </c>
      <c r="Q35" s="6" t="s">
        <v>224</v>
      </c>
      <c r="R35" s="7">
        <v>41464</v>
      </c>
      <c r="S35" s="7" t="s">
        <v>39</v>
      </c>
      <c r="T35" s="6" t="s">
        <v>97</v>
      </c>
      <c r="U35" s="6" t="s">
        <v>98</v>
      </c>
      <c r="V35" s="6">
        <v>991201</v>
      </c>
      <c r="W35" s="6" t="s">
        <v>225</v>
      </c>
      <c r="X35" s="10">
        <v>902</v>
      </c>
      <c r="Y35" s="6" t="s">
        <v>108</v>
      </c>
      <c r="Z35" s="6" t="s">
        <v>109</v>
      </c>
      <c r="AA35" s="6" t="s">
        <v>226</v>
      </c>
      <c r="AB35" s="11">
        <v>181810</v>
      </c>
      <c r="AC35" s="12">
        <v>181810</v>
      </c>
      <c r="AD35" s="13">
        <v>314</v>
      </c>
      <c r="AE35" s="6" t="s">
        <v>65</v>
      </c>
      <c r="AF35" s="14">
        <v>20</v>
      </c>
      <c r="AG35" s="7">
        <v>41838</v>
      </c>
      <c r="AH35" s="7">
        <v>42933</v>
      </c>
    </row>
    <row r="36" spans="1:34" ht="15" customHeight="1" x14ac:dyDescent="0.25">
      <c r="A36" s="6">
        <v>714648</v>
      </c>
      <c r="B36" s="6">
        <v>714648</v>
      </c>
      <c r="C36" s="6">
        <v>101143162</v>
      </c>
      <c r="D36" s="6">
        <v>1</v>
      </c>
      <c r="E36" s="6" t="s">
        <v>227</v>
      </c>
      <c r="F36" s="6" t="s">
        <v>35</v>
      </c>
      <c r="G36" s="6">
        <v>79135407</v>
      </c>
      <c r="H36" s="7">
        <v>41506</v>
      </c>
      <c r="I36" s="7">
        <v>41526</v>
      </c>
      <c r="J36" s="7">
        <v>41710</v>
      </c>
      <c r="K36" s="7"/>
      <c r="L36" s="7"/>
      <c r="M36" s="6"/>
      <c r="N36" s="8">
        <v>1738</v>
      </c>
      <c r="O36" s="6" t="s">
        <v>222</v>
      </c>
      <c r="P36" s="9" t="s">
        <v>223</v>
      </c>
      <c r="Q36" s="6" t="s">
        <v>228</v>
      </c>
      <c r="R36" s="7">
        <v>41450</v>
      </c>
      <c r="S36" s="7" t="s">
        <v>39</v>
      </c>
      <c r="T36" s="6" t="s">
        <v>97</v>
      </c>
      <c r="U36" s="6" t="s">
        <v>98</v>
      </c>
      <c r="V36" s="6">
        <v>991201</v>
      </c>
      <c r="W36" s="6" t="s">
        <v>229</v>
      </c>
      <c r="X36" s="6">
        <v>1904</v>
      </c>
      <c r="Y36" s="6" t="s">
        <v>125</v>
      </c>
      <c r="Z36" s="6" t="s">
        <v>126</v>
      </c>
      <c r="AA36" s="6" t="s">
        <v>230</v>
      </c>
      <c r="AB36" s="11">
        <v>181810</v>
      </c>
      <c r="AC36" s="12">
        <v>181810</v>
      </c>
      <c r="AD36" s="13">
        <v>314</v>
      </c>
      <c r="AE36" s="6" t="s">
        <v>65</v>
      </c>
      <c r="AF36" s="14">
        <v>20</v>
      </c>
      <c r="AG36" s="7">
        <v>41838</v>
      </c>
      <c r="AH36" s="7">
        <v>42933</v>
      </c>
    </row>
    <row r="37" spans="1:34" ht="15" customHeight="1" x14ac:dyDescent="0.25">
      <c r="A37" s="6">
        <v>714698</v>
      </c>
      <c r="B37" s="6">
        <v>714698</v>
      </c>
      <c r="C37" s="6">
        <v>101296176</v>
      </c>
      <c r="D37" s="6">
        <v>1</v>
      </c>
      <c r="E37" s="6" t="s">
        <v>231</v>
      </c>
      <c r="F37" s="6" t="s">
        <v>35</v>
      </c>
      <c r="G37" s="6">
        <v>41927072</v>
      </c>
      <c r="H37" s="7">
        <v>41375</v>
      </c>
      <c r="I37" s="7">
        <v>41478</v>
      </c>
      <c r="J37" s="7">
        <v>41710</v>
      </c>
      <c r="K37" s="7">
        <v>39881</v>
      </c>
      <c r="L37" s="7" t="s">
        <v>232</v>
      </c>
      <c r="M37" s="6">
        <v>205</v>
      </c>
      <c r="N37" s="8">
        <v>341811</v>
      </c>
      <c r="O37" s="6" t="s">
        <v>118</v>
      </c>
      <c r="P37" s="9" t="s">
        <v>119</v>
      </c>
      <c r="Q37" s="6" t="s">
        <v>233</v>
      </c>
      <c r="R37" s="7"/>
      <c r="S37" s="7" t="s">
        <v>132</v>
      </c>
      <c r="T37" s="6" t="s">
        <v>234</v>
      </c>
      <c r="U37" s="6" t="s">
        <v>235</v>
      </c>
      <c r="V37" s="6" t="s">
        <v>236</v>
      </c>
      <c r="W37" s="6" t="s">
        <v>237</v>
      </c>
      <c r="X37" s="6">
        <v>1904</v>
      </c>
      <c r="Y37" s="6" t="s">
        <v>125</v>
      </c>
      <c r="Z37" s="6" t="s">
        <v>126</v>
      </c>
      <c r="AA37" s="15" t="s">
        <v>137</v>
      </c>
      <c r="AB37" s="11">
        <v>35612</v>
      </c>
      <c r="AC37" s="12">
        <v>35612</v>
      </c>
      <c r="AD37" s="13">
        <v>314</v>
      </c>
      <c r="AE37" s="6" t="s">
        <v>65</v>
      </c>
      <c r="AF37" s="14">
        <v>20</v>
      </c>
      <c r="AG37" s="7">
        <v>41838</v>
      </c>
      <c r="AH37" s="7">
        <v>42933</v>
      </c>
    </row>
    <row r="38" spans="1:34" ht="15" customHeight="1" x14ac:dyDescent="0.25">
      <c r="A38" s="6">
        <v>714741</v>
      </c>
      <c r="B38" s="6">
        <v>714741</v>
      </c>
      <c r="C38" s="6">
        <v>101296219</v>
      </c>
      <c r="D38" s="6">
        <v>1</v>
      </c>
      <c r="E38" s="6" t="s">
        <v>238</v>
      </c>
      <c r="F38" s="6" t="s">
        <v>116</v>
      </c>
      <c r="G38" s="6">
        <v>1013099776</v>
      </c>
      <c r="H38" s="7">
        <v>41617</v>
      </c>
      <c r="I38" s="7">
        <v>41642</v>
      </c>
      <c r="J38" s="7">
        <v>41710</v>
      </c>
      <c r="K38" s="7">
        <v>39496</v>
      </c>
      <c r="L38" s="7" t="s">
        <v>239</v>
      </c>
      <c r="M38" s="6">
        <v>205</v>
      </c>
      <c r="N38" s="8">
        <v>417243</v>
      </c>
      <c r="O38" s="6" t="s">
        <v>118</v>
      </c>
      <c r="P38" s="9" t="s">
        <v>119</v>
      </c>
      <c r="Q38" s="6" t="s">
        <v>240</v>
      </c>
      <c r="R38" s="7"/>
      <c r="S38" s="7" t="s">
        <v>132</v>
      </c>
      <c r="T38" s="6" t="s">
        <v>206</v>
      </c>
      <c r="U38" s="6" t="s">
        <v>207</v>
      </c>
      <c r="V38" s="6" t="s">
        <v>241</v>
      </c>
      <c r="W38" s="6" t="s">
        <v>242</v>
      </c>
      <c r="X38" s="6">
        <v>1703</v>
      </c>
      <c r="Y38" s="6" t="s">
        <v>51</v>
      </c>
      <c r="Z38" s="6" t="s">
        <v>243</v>
      </c>
      <c r="AA38" s="6" t="s">
        <v>244</v>
      </c>
      <c r="AB38" s="11">
        <v>175240</v>
      </c>
      <c r="AC38" s="12">
        <v>308980</v>
      </c>
      <c r="AD38" s="13">
        <v>314</v>
      </c>
      <c r="AE38" s="6" t="s">
        <v>47</v>
      </c>
      <c r="AF38" s="14">
        <v>20</v>
      </c>
      <c r="AG38" s="7">
        <v>41838</v>
      </c>
      <c r="AH38" s="7">
        <v>42933</v>
      </c>
    </row>
    <row r="39" spans="1:34" ht="15" customHeight="1" x14ac:dyDescent="0.25">
      <c r="A39" s="6"/>
      <c r="B39" s="6">
        <v>714741</v>
      </c>
      <c r="C39" s="6">
        <v>101296219</v>
      </c>
      <c r="D39" s="6">
        <v>1</v>
      </c>
      <c r="E39" s="6" t="s">
        <v>238</v>
      </c>
      <c r="F39" s="6" t="s">
        <v>116</v>
      </c>
      <c r="G39" s="6">
        <v>1013099776</v>
      </c>
      <c r="H39" s="7">
        <v>41617</v>
      </c>
      <c r="I39" s="7">
        <v>41642</v>
      </c>
      <c r="J39" s="7">
        <v>41710</v>
      </c>
      <c r="K39" s="7">
        <v>39496</v>
      </c>
      <c r="L39" s="7" t="s">
        <v>239</v>
      </c>
      <c r="M39" s="6">
        <v>205</v>
      </c>
      <c r="N39" s="8">
        <v>417243</v>
      </c>
      <c r="O39" s="6" t="s">
        <v>118</v>
      </c>
      <c r="P39" s="9" t="s">
        <v>119</v>
      </c>
      <c r="Q39" s="6" t="s">
        <v>240</v>
      </c>
      <c r="R39" s="7"/>
      <c r="S39" s="7" t="s">
        <v>132</v>
      </c>
      <c r="T39" s="6" t="s">
        <v>206</v>
      </c>
      <c r="U39" s="6" t="s">
        <v>207</v>
      </c>
      <c r="V39" s="6" t="s">
        <v>241</v>
      </c>
      <c r="W39" s="6" t="s">
        <v>242</v>
      </c>
      <c r="X39" s="6">
        <v>1904</v>
      </c>
      <c r="Y39" s="6" t="s">
        <v>125</v>
      </c>
      <c r="Z39" s="6" t="s">
        <v>126</v>
      </c>
      <c r="AA39" s="15" t="s">
        <v>137</v>
      </c>
      <c r="AB39" s="11"/>
      <c r="AC39" s="12"/>
      <c r="AD39" s="13">
        <v>314</v>
      </c>
      <c r="AE39" s="6" t="s">
        <v>47</v>
      </c>
      <c r="AF39" s="14">
        <v>20</v>
      </c>
      <c r="AG39" s="7">
        <v>41838</v>
      </c>
      <c r="AH39" s="7">
        <v>42933</v>
      </c>
    </row>
    <row r="40" spans="1:34" ht="15" customHeight="1" x14ac:dyDescent="0.25">
      <c r="A40" s="6"/>
      <c r="B40" s="6">
        <v>714741</v>
      </c>
      <c r="C40" s="6">
        <v>101296219</v>
      </c>
      <c r="D40" s="6">
        <v>2</v>
      </c>
      <c r="E40" s="6" t="s">
        <v>238</v>
      </c>
      <c r="F40" s="6" t="s">
        <v>116</v>
      </c>
      <c r="G40" s="6">
        <v>1013099776</v>
      </c>
      <c r="H40" s="7">
        <v>41617</v>
      </c>
      <c r="I40" s="7">
        <v>41642</v>
      </c>
      <c r="J40" s="7">
        <v>41710</v>
      </c>
      <c r="K40" s="7">
        <v>39496</v>
      </c>
      <c r="L40" s="7" t="s">
        <v>239</v>
      </c>
      <c r="M40" s="6">
        <v>205</v>
      </c>
      <c r="N40" s="8">
        <v>417243</v>
      </c>
      <c r="O40" s="6" t="s">
        <v>118</v>
      </c>
      <c r="P40" s="9" t="s">
        <v>119</v>
      </c>
      <c r="Q40" s="6" t="s">
        <v>240</v>
      </c>
      <c r="R40" s="7"/>
      <c r="S40" s="7" t="s">
        <v>132</v>
      </c>
      <c r="T40" s="6" t="s">
        <v>206</v>
      </c>
      <c r="U40" s="6" t="s">
        <v>207</v>
      </c>
      <c r="V40" s="6" t="s">
        <v>245</v>
      </c>
      <c r="W40" s="6" t="s">
        <v>246</v>
      </c>
      <c r="X40" s="6">
        <v>1904</v>
      </c>
      <c r="Y40" s="6" t="s">
        <v>125</v>
      </c>
      <c r="Z40" s="6" t="s">
        <v>126</v>
      </c>
      <c r="AA40" s="15" t="s">
        <v>137</v>
      </c>
      <c r="AB40" s="11">
        <v>133740</v>
      </c>
      <c r="AC40" s="12"/>
      <c r="AD40" s="13">
        <v>314</v>
      </c>
      <c r="AE40" s="6" t="s">
        <v>47</v>
      </c>
      <c r="AF40" s="14">
        <v>20</v>
      </c>
      <c r="AG40" s="7">
        <v>41838</v>
      </c>
      <c r="AH40" s="7">
        <v>42933</v>
      </c>
    </row>
    <row r="41" spans="1:34" ht="15" customHeight="1" x14ac:dyDescent="0.25">
      <c r="A41" s="6">
        <v>714748</v>
      </c>
      <c r="B41" s="6">
        <v>714748</v>
      </c>
      <c r="C41" s="6">
        <v>101296224</v>
      </c>
      <c r="D41" s="6">
        <v>1</v>
      </c>
      <c r="E41" s="6" t="s">
        <v>247</v>
      </c>
      <c r="F41" s="6" t="s">
        <v>35</v>
      </c>
      <c r="G41" s="6">
        <v>19066316</v>
      </c>
      <c r="H41" s="7">
        <v>41618</v>
      </c>
      <c r="I41" s="7">
        <v>41642</v>
      </c>
      <c r="J41" s="7">
        <v>41710</v>
      </c>
      <c r="K41" s="7">
        <v>39559</v>
      </c>
      <c r="L41" s="7" t="s">
        <v>248</v>
      </c>
      <c r="M41" s="6">
        <v>205</v>
      </c>
      <c r="N41" s="8">
        <v>418257</v>
      </c>
      <c r="O41" s="6" t="s">
        <v>118</v>
      </c>
      <c r="P41" s="9" t="s">
        <v>119</v>
      </c>
      <c r="Q41" s="6" t="s">
        <v>249</v>
      </c>
      <c r="R41" s="7"/>
      <c r="S41" s="7" t="s">
        <v>132</v>
      </c>
      <c r="T41" s="6" t="s">
        <v>250</v>
      </c>
      <c r="U41" s="6" t="s">
        <v>251</v>
      </c>
      <c r="V41" s="6" t="s">
        <v>252</v>
      </c>
      <c r="W41" s="6" t="s">
        <v>253</v>
      </c>
      <c r="X41" s="10">
        <v>1601</v>
      </c>
      <c r="Y41" s="6" t="s">
        <v>163</v>
      </c>
      <c r="Z41" s="6" t="s">
        <v>164</v>
      </c>
      <c r="AA41" s="6" t="s">
        <v>254</v>
      </c>
      <c r="AB41" s="11">
        <v>194292</v>
      </c>
      <c r="AC41" s="12">
        <v>194292</v>
      </c>
      <c r="AD41" s="13">
        <v>314</v>
      </c>
      <c r="AE41" s="6" t="s">
        <v>65</v>
      </c>
      <c r="AF41" s="14">
        <v>20</v>
      </c>
      <c r="AG41" s="7">
        <v>41838</v>
      </c>
      <c r="AH41" s="7">
        <v>42933</v>
      </c>
    </row>
    <row r="42" spans="1:34" ht="15" customHeight="1" x14ac:dyDescent="0.25">
      <c r="A42" s="6">
        <v>714972</v>
      </c>
      <c r="B42" s="6">
        <v>714972</v>
      </c>
      <c r="C42" s="6">
        <v>101358753</v>
      </c>
      <c r="D42" s="6">
        <v>1</v>
      </c>
      <c r="E42" s="6" t="s">
        <v>255</v>
      </c>
      <c r="F42" s="6" t="s">
        <v>35</v>
      </c>
      <c r="G42" s="6">
        <v>21166962</v>
      </c>
      <c r="H42" s="7">
        <v>41365</v>
      </c>
      <c r="I42" s="7">
        <v>41381</v>
      </c>
      <c r="J42" s="7">
        <v>41712</v>
      </c>
      <c r="K42" s="7"/>
      <c r="L42" s="7"/>
      <c r="M42" s="6">
        <v>205</v>
      </c>
      <c r="N42" s="8">
        <v>337470</v>
      </c>
      <c r="O42" s="6" t="s">
        <v>118</v>
      </c>
      <c r="P42" s="9" t="s">
        <v>119</v>
      </c>
      <c r="Q42" s="6" t="s">
        <v>256</v>
      </c>
      <c r="R42" s="7">
        <v>41355</v>
      </c>
      <c r="S42" s="7" t="s">
        <v>39</v>
      </c>
      <c r="T42" s="6" t="s">
        <v>257</v>
      </c>
      <c r="U42" s="6" t="s">
        <v>258</v>
      </c>
      <c r="V42" s="6" t="s">
        <v>259</v>
      </c>
      <c r="W42" s="6" t="s">
        <v>260</v>
      </c>
      <c r="X42" s="6">
        <v>1904</v>
      </c>
      <c r="Y42" s="6" t="s">
        <v>125</v>
      </c>
      <c r="Z42" s="6" t="s">
        <v>126</v>
      </c>
      <c r="AA42" s="6" t="s">
        <v>127</v>
      </c>
      <c r="AB42" s="11">
        <v>27176</v>
      </c>
      <c r="AC42" s="12">
        <v>27176</v>
      </c>
      <c r="AD42" s="13">
        <v>314</v>
      </c>
      <c r="AE42" s="6" t="s">
        <v>65</v>
      </c>
      <c r="AF42" s="14">
        <v>20</v>
      </c>
      <c r="AG42" s="7">
        <v>41838</v>
      </c>
      <c r="AH42" s="7">
        <v>42933</v>
      </c>
    </row>
    <row r="43" spans="1:34" ht="15" customHeight="1" x14ac:dyDescent="0.25">
      <c r="A43" s="6">
        <v>715013</v>
      </c>
      <c r="B43" s="6">
        <v>715013</v>
      </c>
      <c r="C43" s="6">
        <v>101358794</v>
      </c>
      <c r="D43" s="6">
        <v>1</v>
      </c>
      <c r="E43" s="6" t="s">
        <v>261</v>
      </c>
      <c r="F43" s="6" t="s">
        <v>35</v>
      </c>
      <c r="G43" s="6">
        <v>79639829</v>
      </c>
      <c r="H43" s="7">
        <v>41360</v>
      </c>
      <c r="I43" s="7">
        <v>41381</v>
      </c>
      <c r="J43" s="7">
        <v>41712</v>
      </c>
      <c r="K43" s="7"/>
      <c r="L43" s="7"/>
      <c r="M43" s="6">
        <v>205</v>
      </c>
      <c r="N43" s="8">
        <v>337547</v>
      </c>
      <c r="O43" s="6" t="s">
        <v>118</v>
      </c>
      <c r="P43" s="9" t="s">
        <v>119</v>
      </c>
      <c r="Q43" s="6" t="s">
        <v>262</v>
      </c>
      <c r="R43" s="7">
        <v>41330</v>
      </c>
      <c r="S43" s="7" t="s">
        <v>39</v>
      </c>
      <c r="T43" s="6" t="s">
        <v>263</v>
      </c>
      <c r="U43" s="6" t="s">
        <v>264</v>
      </c>
      <c r="V43" s="6" t="s">
        <v>265</v>
      </c>
      <c r="W43" s="6" t="s">
        <v>266</v>
      </c>
      <c r="X43" s="6">
        <v>1904</v>
      </c>
      <c r="Y43" s="6" t="s">
        <v>125</v>
      </c>
      <c r="Z43" s="6" t="s">
        <v>126</v>
      </c>
      <c r="AA43" s="6" t="s">
        <v>127</v>
      </c>
      <c r="AB43" s="11">
        <v>183900</v>
      </c>
      <c r="AC43" s="12">
        <v>183900</v>
      </c>
      <c r="AD43" s="13">
        <v>314</v>
      </c>
      <c r="AE43" s="6" t="s">
        <v>65</v>
      </c>
      <c r="AF43" s="14">
        <v>20</v>
      </c>
      <c r="AG43" s="7">
        <v>41838</v>
      </c>
      <c r="AH43" s="7">
        <v>42933</v>
      </c>
    </row>
    <row r="44" spans="1:34" ht="15" customHeight="1" x14ac:dyDescent="0.25">
      <c r="A44" s="6">
        <v>715087</v>
      </c>
      <c r="B44" s="6">
        <v>715087</v>
      </c>
      <c r="C44" s="6">
        <v>101358868</v>
      </c>
      <c r="D44" s="6">
        <v>1</v>
      </c>
      <c r="E44" s="6" t="s">
        <v>267</v>
      </c>
      <c r="F44" s="6" t="s">
        <v>35</v>
      </c>
      <c r="G44" s="6">
        <v>28857590</v>
      </c>
      <c r="H44" s="7">
        <v>41355</v>
      </c>
      <c r="I44" s="7">
        <v>41381</v>
      </c>
      <c r="J44" s="7">
        <v>41712</v>
      </c>
      <c r="K44" s="7"/>
      <c r="L44" s="7"/>
      <c r="M44" s="6">
        <v>205</v>
      </c>
      <c r="N44" s="8">
        <v>336327</v>
      </c>
      <c r="O44" s="6" t="s">
        <v>118</v>
      </c>
      <c r="P44" s="9" t="s">
        <v>119</v>
      </c>
      <c r="Q44" s="6" t="s">
        <v>268</v>
      </c>
      <c r="R44" s="7">
        <v>41353</v>
      </c>
      <c r="S44" s="7" t="s">
        <v>39</v>
      </c>
      <c r="T44" s="6" t="s">
        <v>269</v>
      </c>
      <c r="U44" s="6" t="s">
        <v>270</v>
      </c>
      <c r="V44" s="6" t="s">
        <v>271</v>
      </c>
      <c r="W44" s="6" t="s">
        <v>272</v>
      </c>
      <c r="X44" s="6">
        <v>1904</v>
      </c>
      <c r="Y44" s="6" t="s">
        <v>125</v>
      </c>
      <c r="Z44" s="6" t="s">
        <v>126</v>
      </c>
      <c r="AA44" s="6" t="s">
        <v>127</v>
      </c>
      <c r="AB44" s="11">
        <v>149270</v>
      </c>
      <c r="AC44" s="12">
        <v>149270</v>
      </c>
      <c r="AD44" s="13">
        <v>314</v>
      </c>
      <c r="AE44" s="6" t="s">
        <v>65</v>
      </c>
      <c r="AF44" s="14">
        <v>20</v>
      </c>
      <c r="AG44" s="7">
        <v>41838</v>
      </c>
      <c r="AH44" s="7">
        <v>42933</v>
      </c>
    </row>
    <row r="45" spans="1:34" ht="15" customHeight="1" x14ac:dyDescent="0.25">
      <c r="A45" s="6">
        <v>715113</v>
      </c>
      <c r="B45" s="6">
        <v>715113</v>
      </c>
      <c r="C45" s="6">
        <v>101358894</v>
      </c>
      <c r="D45" s="6">
        <v>1</v>
      </c>
      <c r="E45" s="6" t="s">
        <v>273</v>
      </c>
      <c r="F45" s="6" t="s">
        <v>35</v>
      </c>
      <c r="G45" s="6">
        <v>1032430737</v>
      </c>
      <c r="H45" s="7">
        <v>41351</v>
      </c>
      <c r="I45" s="7">
        <v>41381</v>
      </c>
      <c r="J45" s="7">
        <v>41712</v>
      </c>
      <c r="K45" s="7"/>
      <c r="L45" s="7"/>
      <c r="M45" s="6">
        <v>205</v>
      </c>
      <c r="N45" s="8">
        <v>334793</v>
      </c>
      <c r="O45" s="6" t="s">
        <v>118</v>
      </c>
      <c r="P45" s="9" t="s">
        <v>119</v>
      </c>
      <c r="Q45" s="6" t="s">
        <v>274</v>
      </c>
      <c r="R45" s="7">
        <v>41346</v>
      </c>
      <c r="S45" s="7" t="s">
        <v>39</v>
      </c>
      <c r="T45" s="6" t="s">
        <v>275</v>
      </c>
      <c r="U45" s="6" t="s">
        <v>276</v>
      </c>
      <c r="V45" s="6" t="s">
        <v>277</v>
      </c>
      <c r="W45" s="6" t="s">
        <v>278</v>
      </c>
      <c r="X45" s="6">
        <v>1904</v>
      </c>
      <c r="Y45" s="6" t="s">
        <v>125</v>
      </c>
      <c r="Z45" s="6" t="s">
        <v>126</v>
      </c>
      <c r="AA45" s="6" t="s">
        <v>127</v>
      </c>
      <c r="AB45" s="11">
        <v>134910</v>
      </c>
      <c r="AC45" s="12">
        <v>134910</v>
      </c>
      <c r="AD45" s="13">
        <v>314</v>
      </c>
      <c r="AE45" s="6" t="s">
        <v>65</v>
      </c>
      <c r="AF45" s="14">
        <v>20</v>
      </c>
      <c r="AG45" s="7">
        <v>41838</v>
      </c>
      <c r="AH45" s="7">
        <v>42933</v>
      </c>
    </row>
    <row r="46" spans="1:34" ht="15" customHeight="1" x14ac:dyDescent="0.25">
      <c r="A46" s="6">
        <v>715155</v>
      </c>
      <c r="B46" s="6">
        <v>715155</v>
      </c>
      <c r="C46" s="6">
        <v>101358936</v>
      </c>
      <c r="D46" s="6">
        <v>1</v>
      </c>
      <c r="E46" s="6" t="s">
        <v>279</v>
      </c>
      <c r="F46" s="6" t="s">
        <v>35</v>
      </c>
      <c r="G46" s="6">
        <v>28706181</v>
      </c>
      <c r="H46" s="7">
        <v>41367</v>
      </c>
      <c r="I46" s="7">
        <v>41381</v>
      </c>
      <c r="J46" s="7">
        <v>41712</v>
      </c>
      <c r="K46" s="7"/>
      <c r="L46" s="7"/>
      <c r="M46" s="6">
        <v>205</v>
      </c>
      <c r="N46" s="8">
        <v>668548</v>
      </c>
      <c r="O46" s="6" t="s">
        <v>118</v>
      </c>
      <c r="P46" s="9" t="s">
        <v>119</v>
      </c>
      <c r="Q46" s="6" t="s">
        <v>280</v>
      </c>
      <c r="R46" s="7">
        <v>41365</v>
      </c>
      <c r="S46" s="7" t="s">
        <v>39</v>
      </c>
      <c r="T46" s="6" t="s">
        <v>281</v>
      </c>
      <c r="U46" s="6" t="s">
        <v>282</v>
      </c>
      <c r="V46" s="6" t="s">
        <v>283</v>
      </c>
      <c r="W46" s="6" t="s">
        <v>284</v>
      </c>
      <c r="X46" s="6">
        <v>1904</v>
      </c>
      <c r="Y46" s="6" t="s">
        <v>125</v>
      </c>
      <c r="Z46" s="6" t="s">
        <v>126</v>
      </c>
      <c r="AA46" s="6" t="s">
        <v>127</v>
      </c>
      <c r="AB46" s="11">
        <v>193510</v>
      </c>
      <c r="AC46" s="12">
        <v>193510</v>
      </c>
      <c r="AD46" s="13">
        <v>314</v>
      </c>
      <c r="AE46" s="6" t="s">
        <v>65</v>
      </c>
      <c r="AF46" s="14">
        <v>20</v>
      </c>
      <c r="AG46" s="7">
        <v>41838</v>
      </c>
      <c r="AH46" s="7">
        <v>42933</v>
      </c>
    </row>
    <row r="47" spans="1:34" ht="15" customHeight="1" x14ac:dyDescent="0.25">
      <c r="A47" s="6">
        <v>715535</v>
      </c>
      <c r="B47" s="6">
        <v>715535</v>
      </c>
      <c r="C47" s="6">
        <v>101359106</v>
      </c>
      <c r="D47" s="6">
        <v>1</v>
      </c>
      <c r="E47" s="6" t="s">
        <v>285</v>
      </c>
      <c r="F47" s="6" t="s">
        <v>116</v>
      </c>
      <c r="G47" s="6">
        <v>1001060270</v>
      </c>
      <c r="H47" s="7">
        <v>41611</v>
      </c>
      <c r="I47" s="7">
        <v>41642</v>
      </c>
      <c r="J47" s="7">
        <v>41710</v>
      </c>
      <c r="K47" s="7"/>
      <c r="L47" s="7"/>
      <c r="M47" s="6">
        <v>205</v>
      </c>
      <c r="N47" s="8">
        <v>418129</v>
      </c>
      <c r="O47" s="6" t="s">
        <v>118</v>
      </c>
      <c r="P47" s="9" t="s">
        <v>119</v>
      </c>
      <c r="Q47" s="6" t="s">
        <v>286</v>
      </c>
      <c r="R47" s="7">
        <v>41537</v>
      </c>
      <c r="S47" s="7" t="s">
        <v>39</v>
      </c>
      <c r="T47" s="6" t="s">
        <v>287</v>
      </c>
      <c r="U47" s="6" t="s">
        <v>288</v>
      </c>
      <c r="V47" s="6" t="s">
        <v>289</v>
      </c>
      <c r="W47" s="6" t="s">
        <v>290</v>
      </c>
      <c r="X47" s="6">
        <v>1904</v>
      </c>
      <c r="Y47" s="6" t="s">
        <v>125</v>
      </c>
      <c r="Z47" s="6" t="s">
        <v>126</v>
      </c>
      <c r="AA47" s="6" t="s">
        <v>127</v>
      </c>
      <c r="AB47" s="11">
        <v>2300440</v>
      </c>
      <c r="AC47" s="12">
        <v>2300440</v>
      </c>
      <c r="AD47" s="13">
        <v>314</v>
      </c>
      <c r="AE47" s="6" t="s">
        <v>65</v>
      </c>
      <c r="AF47" s="14">
        <v>20</v>
      </c>
      <c r="AG47" s="7">
        <v>41838</v>
      </c>
      <c r="AH47" s="7">
        <v>42933</v>
      </c>
    </row>
    <row r="48" spans="1:34" ht="15" customHeight="1" x14ac:dyDescent="0.25">
      <c r="A48" s="6">
        <v>715555</v>
      </c>
      <c r="B48" s="6">
        <v>715555</v>
      </c>
      <c r="C48" s="6">
        <v>101359126</v>
      </c>
      <c r="D48" s="6">
        <v>1</v>
      </c>
      <c r="E48" s="6" t="s">
        <v>291</v>
      </c>
      <c r="F48" s="6" t="s">
        <v>35</v>
      </c>
      <c r="G48" s="6">
        <v>17028883</v>
      </c>
      <c r="H48" s="7">
        <v>41612</v>
      </c>
      <c r="I48" s="7">
        <v>41641</v>
      </c>
      <c r="J48" s="7">
        <v>41710</v>
      </c>
      <c r="K48" s="7"/>
      <c r="L48" s="7"/>
      <c r="M48" s="6" t="s">
        <v>132</v>
      </c>
      <c r="N48" s="8">
        <v>196617</v>
      </c>
      <c r="O48" s="6" t="s">
        <v>118</v>
      </c>
      <c r="P48" s="9" t="s">
        <v>119</v>
      </c>
      <c r="Q48" s="6" t="s">
        <v>292</v>
      </c>
      <c r="R48" s="7">
        <v>41610</v>
      </c>
      <c r="S48" s="7" t="s">
        <v>39</v>
      </c>
      <c r="T48" s="6" t="s">
        <v>293</v>
      </c>
      <c r="U48" s="6" t="s">
        <v>294</v>
      </c>
      <c r="V48" s="6" t="s">
        <v>295</v>
      </c>
      <c r="W48" s="6" t="s">
        <v>296</v>
      </c>
      <c r="X48" s="6">
        <v>1904</v>
      </c>
      <c r="Y48" s="6" t="s">
        <v>125</v>
      </c>
      <c r="Z48" s="6" t="s">
        <v>126</v>
      </c>
      <c r="AA48" s="6" t="s">
        <v>127</v>
      </c>
      <c r="AB48" s="11">
        <v>1238860</v>
      </c>
      <c r="AC48" s="12">
        <v>1238860</v>
      </c>
      <c r="AD48" s="13">
        <v>314</v>
      </c>
      <c r="AE48" s="6" t="s">
        <v>65</v>
      </c>
      <c r="AF48" s="14">
        <v>20</v>
      </c>
      <c r="AG48" s="7">
        <v>41838</v>
      </c>
      <c r="AH48" s="7">
        <v>42933</v>
      </c>
    </row>
    <row r="49" spans="1:34" ht="15" customHeight="1" x14ac:dyDescent="0.25">
      <c r="A49" s="6">
        <v>715611</v>
      </c>
      <c r="B49" s="6">
        <v>715611</v>
      </c>
      <c r="C49" s="6">
        <v>101359181</v>
      </c>
      <c r="D49" s="6">
        <v>1</v>
      </c>
      <c r="E49" s="6" t="s">
        <v>297</v>
      </c>
      <c r="F49" s="6" t="s">
        <v>35</v>
      </c>
      <c r="G49" s="6">
        <v>52284001</v>
      </c>
      <c r="H49" s="7">
        <v>41357</v>
      </c>
      <c r="I49" s="7">
        <v>41418</v>
      </c>
      <c r="J49" s="7">
        <v>41710</v>
      </c>
      <c r="K49" s="7"/>
      <c r="L49" s="7"/>
      <c r="M49" s="6" t="s">
        <v>117</v>
      </c>
      <c r="N49" s="8">
        <v>1061419</v>
      </c>
      <c r="O49" s="6" t="s">
        <v>118</v>
      </c>
      <c r="P49" s="9" t="s">
        <v>119</v>
      </c>
      <c r="Q49" s="6" t="s">
        <v>298</v>
      </c>
      <c r="R49" s="7">
        <v>41330</v>
      </c>
      <c r="S49" s="7" t="s">
        <v>39</v>
      </c>
      <c r="T49" s="6" t="s">
        <v>299</v>
      </c>
      <c r="U49" s="6" t="s">
        <v>300</v>
      </c>
      <c r="V49" s="6" t="s">
        <v>301</v>
      </c>
      <c r="W49" s="6" t="s">
        <v>302</v>
      </c>
      <c r="X49" s="6">
        <v>1904</v>
      </c>
      <c r="Y49" s="6" t="s">
        <v>125</v>
      </c>
      <c r="Z49" s="6" t="s">
        <v>126</v>
      </c>
      <c r="AA49" s="6" t="s">
        <v>303</v>
      </c>
      <c r="AB49" s="11">
        <v>130863</v>
      </c>
      <c r="AC49" s="12">
        <v>130863</v>
      </c>
      <c r="AD49" s="13">
        <v>314</v>
      </c>
      <c r="AE49" s="6" t="s">
        <v>65</v>
      </c>
      <c r="AF49" s="14">
        <v>20</v>
      </c>
      <c r="AG49" s="7">
        <v>41838</v>
      </c>
      <c r="AH49" s="7">
        <v>42933</v>
      </c>
    </row>
    <row r="50" spans="1:34" ht="15" customHeight="1" x14ac:dyDescent="0.25">
      <c r="A50" s="6">
        <v>715645</v>
      </c>
      <c r="B50" s="6">
        <v>715645</v>
      </c>
      <c r="C50" s="6">
        <v>101359215</v>
      </c>
      <c r="D50" s="6">
        <v>1</v>
      </c>
      <c r="E50" s="6" t="s">
        <v>304</v>
      </c>
      <c r="F50" s="6" t="s">
        <v>35</v>
      </c>
      <c r="G50" s="6">
        <v>41483426</v>
      </c>
      <c r="H50" s="7">
        <v>41366</v>
      </c>
      <c r="I50" s="7">
        <v>41418</v>
      </c>
      <c r="J50" s="7">
        <v>41710</v>
      </c>
      <c r="K50" s="7"/>
      <c r="L50" s="7"/>
      <c r="M50" s="6" t="s">
        <v>117</v>
      </c>
      <c r="N50" s="8">
        <v>1061386</v>
      </c>
      <c r="O50" s="6" t="s">
        <v>118</v>
      </c>
      <c r="P50" s="9" t="s">
        <v>119</v>
      </c>
      <c r="Q50" s="6" t="s">
        <v>305</v>
      </c>
      <c r="R50" s="7">
        <v>41299</v>
      </c>
      <c r="S50" s="7" t="s">
        <v>39</v>
      </c>
      <c r="T50" s="6" t="s">
        <v>306</v>
      </c>
      <c r="U50" s="6" t="s">
        <v>307</v>
      </c>
      <c r="V50" s="6" t="s">
        <v>277</v>
      </c>
      <c r="W50" s="6" t="s">
        <v>278</v>
      </c>
      <c r="X50" s="6">
        <v>1904</v>
      </c>
      <c r="Y50" s="6" t="s">
        <v>125</v>
      </c>
      <c r="Z50" s="6" t="s">
        <v>126</v>
      </c>
      <c r="AA50" s="6" t="s">
        <v>127</v>
      </c>
      <c r="AB50" s="11">
        <v>134910</v>
      </c>
      <c r="AC50" s="12">
        <v>134910</v>
      </c>
      <c r="AD50" s="13">
        <v>314</v>
      </c>
      <c r="AE50" s="6" t="s">
        <v>65</v>
      </c>
      <c r="AF50" s="14">
        <v>20</v>
      </c>
      <c r="AG50" s="7">
        <v>41838</v>
      </c>
      <c r="AH50" s="7">
        <v>42933</v>
      </c>
    </row>
    <row r="51" spans="1:34" ht="15" customHeight="1" x14ac:dyDescent="0.25">
      <c r="A51" s="6">
        <v>715718</v>
      </c>
      <c r="B51" s="6">
        <v>715718</v>
      </c>
      <c r="C51" s="6">
        <v>101359288</v>
      </c>
      <c r="D51" s="6">
        <v>2</v>
      </c>
      <c r="E51" s="6" t="s">
        <v>308</v>
      </c>
      <c r="F51" s="6" t="s">
        <v>35</v>
      </c>
      <c r="G51" s="6">
        <v>7830</v>
      </c>
      <c r="H51" s="7">
        <v>41386</v>
      </c>
      <c r="I51" s="7">
        <v>41409</v>
      </c>
      <c r="J51" s="7">
        <v>41710</v>
      </c>
      <c r="K51" s="7"/>
      <c r="L51" s="7"/>
      <c r="M51" s="6">
        <v>205</v>
      </c>
      <c r="N51" s="8">
        <v>346052</v>
      </c>
      <c r="O51" s="6" t="s">
        <v>118</v>
      </c>
      <c r="P51" s="9" t="s">
        <v>119</v>
      </c>
      <c r="Q51" s="6" t="s">
        <v>309</v>
      </c>
      <c r="R51" s="7">
        <v>41325</v>
      </c>
      <c r="S51" s="7" t="s">
        <v>39</v>
      </c>
      <c r="T51" s="6" t="s">
        <v>310</v>
      </c>
      <c r="U51" s="6" t="s">
        <v>311</v>
      </c>
      <c r="V51" s="6" t="s">
        <v>312</v>
      </c>
      <c r="W51" s="6" t="s">
        <v>313</v>
      </c>
      <c r="X51" s="10">
        <v>1904</v>
      </c>
      <c r="Y51" s="6" t="s">
        <v>125</v>
      </c>
      <c r="Z51" s="6" t="s">
        <v>126</v>
      </c>
      <c r="AA51" s="6" t="s">
        <v>127</v>
      </c>
      <c r="AB51" s="11">
        <v>48871</v>
      </c>
      <c r="AC51" s="12">
        <v>48871</v>
      </c>
      <c r="AD51" s="13">
        <v>314</v>
      </c>
      <c r="AE51" s="6" t="s">
        <v>65</v>
      </c>
      <c r="AF51" s="14">
        <v>20</v>
      </c>
      <c r="AG51" s="7">
        <v>41838</v>
      </c>
      <c r="AH51" s="7">
        <v>42933</v>
      </c>
    </row>
    <row r="52" spans="1:34" ht="15" customHeight="1" x14ac:dyDescent="0.25">
      <c r="A52" s="6">
        <v>715883</v>
      </c>
      <c r="B52" s="6">
        <v>715883</v>
      </c>
      <c r="C52" s="6">
        <v>101359451</v>
      </c>
      <c r="D52" s="6">
        <v>1</v>
      </c>
      <c r="E52" s="6" t="s">
        <v>314</v>
      </c>
      <c r="F52" s="6" t="s">
        <v>35</v>
      </c>
      <c r="G52" s="6">
        <v>32636248</v>
      </c>
      <c r="H52" s="7">
        <v>41631</v>
      </c>
      <c r="I52" s="7">
        <v>41661</v>
      </c>
      <c r="J52" s="7">
        <v>41710</v>
      </c>
      <c r="K52" s="7"/>
      <c r="L52" s="7"/>
      <c r="M52" s="6" t="s">
        <v>315</v>
      </c>
      <c r="N52" s="8">
        <v>35861</v>
      </c>
      <c r="O52" s="6" t="s">
        <v>316</v>
      </c>
      <c r="P52" s="9" t="s">
        <v>317</v>
      </c>
      <c r="Q52" s="6" t="s">
        <v>318</v>
      </c>
      <c r="R52" s="7">
        <v>41619</v>
      </c>
      <c r="S52" s="7" t="s">
        <v>39</v>
      </c>
      <c r="T52" s="6" t="s">
        <v>319</v>
      </c>
      <c r="U52" s="6" t="s">
        <v>320</v>
      </c>
      <c r="V52" s="6" t="s">
        <v>321</v>
      </c>
      <c r="W52" s="6" t="s">
        <v>322</v>
      </c>
      <c r="X52" s="6">
        <v>1904</v>
      </c>
      <c r="Y52" s="6" t="s">
        <v>125</v>
      </c>
      <c r="Z52" s="6" t="s">
        <v>126</v>
      </c>
      <c r="AA52" s="6" t="s">
        <v>127</v>
      </c>
      <c r="AB52" s="11">
        <v>1836252</v>
      </c>
      <c r="AC52" s="12">
        <v>1836252</v>
      </c>
      <c r="AD52" s="13">
        <v>314</v>
      </c>
      <c r="AE52" s="6" t="s">
        <v>65</v>
      </c>
      <c r="AF52" s="14">
        <v>20</v>
      </c>
      <c r="AG52" s="7">
        <v>41838</v>
      </c>
      <c r="AH52" s="7">
        <v>42933</v>
      </c>
    </row>
    <row r="53" spans="1:34" ht="15" customHeight="1" x14ac:dyDescent="0.25">
      <c r="A53" s="6">
        <v>715989</v>
      </c>
      <c r="B53" s="6">
        <v>715989</v>
      </c>
      <c r="C53" s="6">
        <v>101142336</v>
      </c>
      <c r="D53" s="6">
        <v>1</v>
      </c>
      <c r="E53" s="6" t="s">
        <v>323</v>
      </c>
      <c r="F53" s="6" t="s">
        <v>35</v>
      </c>
      <c r="G53" s="6">
        <v>51722761</v>
      </c>
      <c r="H53" s="7">
        <v>41387</v>
      </c>
      <c r="I53" s="7">
        <v>41409</v>
      </c>
      <c r="J53" s="7">
        <v>41710</v>
      </c>
      <c r="K53" s="7"/>
      <c r="L53" s="7"/>
      <c r="M53" s="6">
        <v>205</v>
      </c>
      <c r="N53" s="8">
        <v>346350</v>
      </c>
      <c r="O53" s="6" t="s">
        <v>118</v>
      </c>
      <c r="P53" s="9" t="s">
        <v>119</v>
      </c>
      <c r="Q53" s="6" t="s">
        <v>324</v>
      </c>
      <c r="R53" s="7">
        <v>41290</v>
      </c>
      <c r="S53" s="7" t="s">
        <v>39</v>
      </c>
      <c r="T53" s="6" t="s">
        <v>325</v>
      </c>
      <c r="U53" s="6" t="s">
        <v>326</v>
      </c>
      <c r="V53" s="6" t="s">
        <v>327</v>
      </c>
      <c r="W53" s="6" t="s">
        <v>328</v>
      </c>
      <c r="X53" s="10">
        <v>1904</v>
      </c>
      <c r="Y53" s="6" t="s">
        <v>125</v>
      </c>
      <c r="Z53" s="6" t="s">
        <v>126</v>
      </c>
      <c r="AA53" s="6" t="s">
        <v>127</v>
      </c>
      <c r="AB53" s="11">
        <v>75043</v>
      </c>
      <c r="AC53" s="12">
        <v>75043</v>
      </c>
      <c r="AD53" s="13">
        <v>314</v>
      </c>
      <c r="AE53" s="6" t="s">
        <v>65</v>
      </c>
      <c r="AF53" s="14">
        <v>20</v>
      </c>
      <c r="AG53" s="7">
        <v>41838</v>
      </c>
      <c r="AH53" s="7">
        <v>42933</v>
      </c>
    </row>
    <row r="54" spans="1:34" ht="15" customHeight="1" x14ac:dyDescent="0.25">
      <c r="A54" s="6">
        <v>716212</v>
      </c>
      <c r="B54" s="6">
        <v>716212</v>
      </c>
      <c r="C54" s="6">
        <v>101142558</v>
      </c>
      <c r="D54" s="6">
        <v>1</v>
      </c>
      <c r="E54" s="6" t="s">
        <v>331</v>
      </c>
      <c r="F54" s="6" t="s">
        <v>35</v>
      </c>
      <c r="G54" s="6">
        <v>80928077</v>
      </c>
      <c r="H54" s="7">
        <v>41617</v>
      </c>
      <c r="I54" s="7">
        <v>41642</v>
      </c>
      <c r="J54" s="7">
        <v>41710</v>
      </c>
      <c r="K54" s="7"/>
      <c r="L54" s="7"/>
      <c r="M54" s="6">
        <v>205</v>
      </c>
      <c r="N54" s="8">
        <v>417155</v>
      </c>
      <c r="O54" s="6" t="s">
        <v>118</v>
      </c>
      <c r="P54" s="9" t="s">
        <v>119</v>
      </c>
      <c r="Q54" s="6" t="s">
        <v>332</v>
      </c>
      <c r="R54" s="7">
        <v>41612</v>
      </c>
      <c r="S54" s="7" t="s">
        <v>39</v>
      </c>
      <c r="T54" s="6" t="s">
        <v>333</v>
      </c>
      <c r="U54" s="6" t="s">
        <v>334</v>
      </c>
      <c r="V54" s="6" t="s">
        <v>335</v>
      </c>
      <c r="W54" s="6" t="s">
        <v>336</v>
      </c>
      <c r="X54" s="6">
        <v>1904</v>
      </c>
      <c r="Y54" s="6" t="s">
        <v>125</v>
      </c>
      <c r="Z54" s="6" t="s">
        <v>126</v>
      </c>
      <c r="AA54" s="6" t="s">
        <v>303</v>
      </c>
      <c r="AB54" s="11">
        <v>776724</v>
      </c>
      <c r="AC54" s="12">
        <v>776724</v>
      </c>
      <c r="AD54" s="13">
        <v>314</v>
      </c>
      <c r="AE54" s="6" t="s">
        <v>65</v>
      </c>
      <c r="AF54" s="14">
        <v>20</v>
      </c>
      <c r="AG54" s="7">
        <v>41838</v>
      </c>
      <c r="AH54" s="7">
        <v>42933</v>
      </c>
    </row>
    <row r="55" spans="1:34" ht="15" customHeight="1" x14ac:dyDescent="0.25">
      <c r="A55" s="6">
        <v>716250</v>
      </c>
      <c r="B55" s="6">
        <v>716250</v>
      </c>
      <c r="C55" s="6">
        <v>101142596</v>
      </c>
      <c r="D55" s="6">
        <v>1</v>
      </c>
      <c r="E55" s="6" t="s">
        <v>337</v>
      </c>
      <c r="F55" s="6" t="s">
        <v>167</v>
      </c>
      <c r="G55" s="6">
        <v>1029286902</v>
      </c>
      <c r="H55" s="7">
        <v>41517</v>
      </c>
      <c r="I55" s="7">
        <v>41642</v>
      </c>
      <c r="J55" s="7">
        <v>41710</v>
      </c>
      <c r="K55" s="7"/>
      <c r="L55" s="7"/>
      <c r="M55" s="6">
        <v>205</v>
      </c>
      <c r="N55" s="8">
        <v>383924</v>
      </c>
      <c r="O55" s="6" t="s">
        <v>118</v>
      </c>
      <c r="P55" s="9" t="s">
        <v>119</v>
      </c>
      <c r="Q55" s="6" t="s">
        <v>338</v>
      </c>
      <c r="R55" s="7">
        <v>41457</v>
      </c>
      <c r="S55" s="7" t="s">
        <v>39</v>
      </c>
      <c r="T55" s="6" t="s">
        <v>269</v>
      </c>
      <c r="U55" s="6" t="s">
        <v>270</v>
      </c>
      <c r="V55" s="6" t="s">
        <v>123</v>
      </c>
      <c r="W55" s="6" t="s">
        <v>124</v>
      </c>
      <c r="X55" s="10">
        <v>1904</v>
      </c>
      <c r="Y55" s="6" t="s">
        <v>125</v>
      </c>
      <c r="Z55" s="6" t="s">
        <v>126</v>
      </c>
      <c r="AA55" s="6" t="s">
        <v>303</v>
      </c>
      <c r="AB55" s="11">
        <v>322060</v>
      </c>
      <c r="AC55" s="12">
        <v>322060</v>
      </c>
      <c r="AD55" s="13">
        <v>314</v>
      </c>
      <c r="AE55" s="6" t="s">
        <v>65</v>
      </c>
      <c r="AF55" s="14">
        <v>20</v>
      </c>
      <c r="AG55" s="7">
        <v>41838</v>
      </c>
      <c r="AH55" s="7">
        <v>42933</v>
      </c>
    </row>
    <row r="56" spans="1:34" ht="15" customHeight="1" x14ac:dyDescent="0.25">
      <c r="A56" s="6">
        <v>716342</v>
      </c>
      <c r="B56" s="6">
        <v>716342</v>
      </c>
      <c r="C56" s="6">
        <v>101142688</v>
      </c>
      <c r="D56" s="6">
        <v>1</v>
      </c>
      <c r="E56" s="6" t="s">
        <v>279</v>
      </c>
      <c r="F56" s="6" t="s">
        <v>35</v>
      </c>
      <c r="G56" s="6">
        <v>28706181</v>
      </c>
      <c r="H56" s="7">
        <v>41397</v>
      </c>
      <c r="I56" s="7">
        <v>41418</v>
      </c>
      <c r="J56" s="7">
        <v>41710</v>
      </c>
      <c r="K56" s="7"/>
      <c r="L56" s="7"/>
      <c r="M56" s="6" t="s">
        <v>177</v>
      </c>
      <c r="N56" s="8">
        <v>117109</v>
      </c>
      <c r="O56" s="6" t="s">
        <v>118</v>
      </c>
      <c r="P56" s="9" t="s">
        <v>119</v>
      </c>
      <c r="Q56" s="6" t="s">
        <v>280</v>
      </c>
      <c r="R56" s="7">
        <v>41365</v>
      </c>
      <c r="S56" s="7" t="s">
        <v>39</v>
      </c>
      <c r="T56" s="6" t="s">
        <v>281</v>
      </c>
      <c r="U56" s="6" t="s">
        <v>282</v>
      </c>
      <c r="V56" s="6" t="s">
        <v>283</v>
      </c>
      <c r="W56" s="6" t="s">
        <v>284</v>
      </c>
      <c r="X56" s="6">
        <v>1904</v>
      </c>
      <c r="Y56" s="6" t="s">
        <v>125</v>
      </c>
      <c r="Z56" s="6" t="s">
        <v>126</v>
      </c>
      <c r="AA56" s="6" t="s">
        <v>127</v>
      </c>
      <c r="AB56" s="11">
        <v>207496</v>
      </c>
      <c r="AC56" s="12">
        <v>207496</v>
      </c>
      <c r="AD56" s="13">
        <v>314</v>
      </c>
      <c r="AE56" s="6" t="s">
        <v>65</v>
      </c>
      <c r="AF56" s="14">
        <v>20</v>
      </c>
      <c r="AG56" s="7">
        <v>41838</v>
      </c>
      <c r="AH56" s="7">
        <v>42933</v>
      </c>
    </row>
    <row r="57" spans="1:34" ht="15" customHeight="1" x14ac:dyDescent="0.25">
      <c r="A57" s="6">
        <v>716365</v>
      </c>
      <c r="B57" s="6">
        <v>716365</v>
      </c>
      <c r="C57" s="6">
        <v>101142711</v>
      </c>
      <c r="D57" s="6">
        <v>1</v>
      </c>
      <c r="E57" s="6" t="s">
        <v>339</v>
      </c>
      <c r="F57" s="6" t="s">
        <v>35</v>
      </c>
      <c r="G57" s="6">
        <v>17199282</v>
      </c>
      <c r="H57" s="7">
        <v>41397</v>
      </c>
      <c r="I57" s="7">
        <v>41418</v>
      </c>
      <c r="J57" s="7">
        <v>41710</v>
      </c>
      <c r="K57" s="7"/>
      <c r="L57" s="7"/>
      <c r="M57" s="6" t="s">
        <v>177</v>
      </c>
      <c r="N57" s="8">
        <v>116763</v>
      </c>
      <c r="O57" s="6" t="s">
        <v>118</v>
      </c>
      <c r="P57" s="9" t="s">
        <v>119</v>
      </c>
      <c r="Q57" s="6" t="s">
        <v>340</v>
      </c>
      <c r="R57" s="7">
        <v>41334</v>
      </c>
      <c r="S57" s="7" t="s">
        <v>39</v>
      </c>
      <c r="T57" s="6" t="s">
        <v>341</v>
      </c>
      <c r="U57" s="6" t="s">
        <v>342</v>
      </c>
      <c r="V57" s="6" t="s">
        <v>343</v>
      </c>
      <c r="W57" s="6" t="s">
        <v>344</v>
      </c>
      <c r="X57" s="6">
        <v>1904</v>
      </c>
      <c r="Y57" s="6" t="s">
        <v>125</v>
      </c>
      <c r="Z57" s="6" t="s">
        <v>126</v>
      </c>
      <c r="AA57" s="6" t="s">
        <v>303</v>
      </c>
      <c r="AB57" s="11">
        <v>160269</v>
      </c>
      <c r="AC57" s="12">
        <v>160269</v>
      </c>
      <c r="AD57" s="13">
        <v>314</v>
      </c>
      <c r="AE57" s="6" t="s">
        <v>65</v>
      </c>
      <c r="AF57" s="14">
        <v>20</v>
      </c>
      <c r="AG57" s="7">
        <v>41838</v>
      </c>
      <c r="AH57" s="7">
        <v>42933</v>
      </c>
    </row>
    <row r="58" spans="1:34" ht="15" customHeight="1" x14ac:dyDescent="0.25">
      <c r="A58" s="6">
        <v>716764</v>
      </c>
      <c r="B58" s="6">
        <v>716764</v>
      </c>
      <c r="C58" s="6">
        <v>101359623</v>
      </c>
      <c r="D58" s="6">
        <v>2</v>
      </c>
      <c r="E58" s="6" t="s">
        <v>345</v>
      </c>
      <c r="F58" s="6" t="s">
        <v>35</v>
      </c>
      <c r="G58" s="6">
        <v>33131327</v>
      </c>
      <c r="H58" s="7">
        <v>41562</v>
      </c>
      <c r="I58" s="7">
        <v>41572</v>
      </c>
      <c r="J58" s="7">
        <v>41712</v>
      </c>
      <c r="K58" s="7"/>
      <c r="L58" s="7"/>
      <c r="M58" s="6" t="s">
        <v>132</v>
      </c>
      <c r="N58" s="8">
        <v>187569</v>
      </c>
      <c r="O58" s="6" t="s">
        <v>118</v>
      </c>
      <c r="P58" s="9" t="s">
        <v>119</v>
      </c>
      <c r="Q58" s="6" t="s">
        <v>346</v>
      </c>
      <c r="R58" s="7">
        <v>41530</v>
      </c>
      <c r="S58" s="7" t="s">
        <v>39</v>
      </c>
      <c r="T58" s="6" t="s">
        <v>347</v>
      </c>
      <c r="U58" s="6" t="s">
        <v>348</v>
      </c>
      <c r="V58" s="6" t="s">
        <v>349</v>
      </c>
      <c r="W58" s="6" t="s">
        <v>350</v>
      </c>
      <c r="X58" s="10">
        <v>1904</v>
      </c>
      <c r="Y58" s="6" t="s">
        <v>125</v>
      </c>
      <c r="Z58" s="6" t="s">
        <v>126</v>
      </c>
      <c r="AA58" s="6" t="s">
        <v>127</v>
      </c>
      <c r="AB58" s="11">
        <v>38724</v>
      </c>
      <c r="AC58" s="12">
        <v>38724</v>
      </c>
      <c r="AD58" s="13">
        <v>314</v>
      </c>
      <c r="AE58" s="6" t="s">
        <v>65</v>
      </c>
      <c r="AF58" s="14">
        <v>20</v>
      </c>
      <c r="AG58" s="7">
        <v>41838</v>
      </c>
      <c r="AH58" s="7">
        <v>42933</v>
      </c>
    </row>
    <row r="59" spans="1:34" ht="15" customHeight="1" x14ac:dyDescent="0.25">
      <c r="A59" s="6">
        <v>716932</v>
      </c>
      <c r="B59" s="6">
        <v>716932</v>
      </c>
      <c r="C59" s="6">
        <v>101359791</v>
      </c>
      <c r="D59" s="6">
        <v>1</v>
      </c>
      <c r="E59" s="6" t="s">
        <v>353</v>
      </c>
      <c r="F59" s="6" t="s">
        <v>35</v>
      </c>
      <c r="G59" s="6">
        <v>51986846</v>
      </c>
      <c r="H59" s="7">
        <v>41384</v>
      </c>
      <c r="I59" s="7">
        <v>41409</v>
      </c>
      <c r="J59" s="7">
        <v>41712</v>
      </c>
      <c r="K59" s="7"/>
      <c r="L59" s="7"/>
      <c r="M59" s="6">
        <v>205</v>
      </c>
      <c r="N59" s="8">
        <v>345615</v>
      </c>
      <c r="O59" s="6" t="s">
        <v>118</v>
      </c>
      <c r="P59" s="9" t="s">
        <v>119</v>
      </c>
      <c r="Q59" s="6" t="s">
        <v>354</v>
      </c>
      <c r="R59" s="7">
        <v>41232</v>
      </c>
      <c r="S59" s="7" t="s">
        <v>39</v>
      </c>
      <c r="T59" s="6" t="s">
        <v>355</v>
      </c>
      <c r="U59" s="6" t="s">
        <v>356</v>
      </c>
      <c r="V59" s="6" t="s">
        <v>283</v>
      </c>
      <c r="W59" s="6" t="s">
        <v>284</v>
      </c>
      <c r="X59" s="10">
        <v>1904</v>
      </c>
      <c r="Y59" s="6" t="s">
        <v>125</v>
      </c>
      <c r="Z59" s="6" t="s">
        <v>126</v>
      </c>
      <c r="AA59" s="6" t="s">
        <v>127</v>
      </c>
      <c r="AB59" s="11">
        <v>193510</v>
      </c>
      <c r="AC59" s="12">
        <v>193510</v>
      </c>
      <c r="AD59" s="13">
        <v>314</v>
      </c>
      <c r="AE59" s="6" t="s">
        <v>65</v>
      </c>
      <c r="AF59" s="14">
        <v>20</v>
      </c>
      <c r="AG59" s="7">
        <v>41838</v>
      </c>
      <c r="AH59" s="7">
        <v>42933</v>
      </c>
    </row>
    <row r="60" spans="1:34" ht="15" customHeight="1" x14ac:dyDescent="0.25">
      <c r="A60" s="6">
        <v>717046</v>
      </c>
      <c r="B60" s="6">
        <v>717046</v>
      </c>
      <c r="C60" s="6">
        <v>101359904</v>
      </c>
      <c r="D60" s="6">
        <v>1</v>
      </c>
      <c r="E60" s="6" t="s">
        <v>357</v>
      </c>
      <c r="F60" s="6" t="s">
        <v>35</v>
      </c>
      <c r="G60" s="6">
        <v>51836605</v>
      </c>
      <c r="H60" s="7">
        <v>41625</v>
      </c>
      <c r="I60" s="7">
        <v>41661</v>
      </c>
      <c r="J60" s="7">
        <v>41712</v>
      </c>
      <c r="K60" s="7"/>
      <c r="L60" s="7"/>
      <c r="M60" s="6" t="s">
        <v>315</v>
      </c>
      <c r="N60" s="8">
        <v>35957</v>
      </c>
      <c r="O60" s="6" t="s">
        <v>316</v>
      </c>
      <c r="P60" s="9" t="s">
        <v>317</v>
      </c>
      <c r="Q60" s="6" t="s">
        <v>358</v>
      </c>
      <c r="R60" s="7">
        <v>41583</v>
      </c>
      <c r="S60" s="7" t="s">
        <v>39</v>
      </c>
      <c r="T60" s="6" t="s">
        <v>319</v>
      </c>
      <c r="U60" s="6" t="s">
        <v>320</v>
      </c>
      <c r="V60" s="6" t="s">
        <v>359</v>
      </c>
      <c r="W60" s="6" t="s">
        <v>360</v>
      </c>
      <c r="X60" s="6">
        <v>1904</v>
      </c>
      <c r="Y60" s="6" t="s">
        <v>125</v>
      </c>
      <c r="Z60" s="6" t="s">
        <v>126</v>
      </c>
      <c r="AA60" s="6" t="s">
        <v>127</v>
      </c>
      <c r="AB60" s="11">
        <v>3549824</v>
      </c>
      <c r="AC60" s="12">
        <v>3549824</v>
      </c>
      <c r="AD60" s="13">
        <v>314</v>
      </c>
      <c r="AE60" s="6" t="s">
        <v>65</v>
      </c>
      <c r="AF60" s="14">
        <v>20</v>
      </c>
      <c r="AG60" s="7">
        <v>41838</v>
      </c>
      <c r="AH60" s="7">
        <v>42933</v>
      </c>
    </row>
    <row r="61" spans="1:34" ht="15" customHeight="1" x14ac:dyDescent="0.25">
      <c r="A61" s="6">
        <v>717180</v>
      </c>
      <c r="B61" s="6">
        <v>717180</v>
      </c>
      <c r="C61" s="6">
        <v>101360037</v>
      </c>
      <c r="D61" s="6">
        <v>1</v>
      </c>
      <c r="E61" s="6" t="s">
        <v>361</v>
      </c>
      <c r="F61" s="6" t="s">
        <v>35</v>
      </c>
      <c r="G61" s="6">
        <v>39634872</v>
      </c>
      <c r="H61" s="7">
        <v>41382</v>
      </c>
      <c r="I61" s="7">
        <v>41418</v>
      </c>
      <c r="J61" s="7">
        <v>41712</v>
      </c>
      <c r="K61" s="7"/>
      <c r="L61" s="7"/>
      <c r="M61" s="6" t="s">
        <v>132</v>
      </c>
      <c r="N61" s="8">
        <v>161104</v>
      </c>
      <c r="O61" s="6" t="s">
        <v>118</v>
      </c>
      <c r="P61" s="9" t="s">
        <v>119</v>
      </c>
      <c r="Q61" s="6" t="s">
        <v>362</v>
      </c>
      <c r="R61" s="7">
        <v>41344</v>
      </c>
      <c r="S61" s="7" t="s">
        <v>39</v>
      </c>
      <c r="T61" s="6" t="s">
        <v>363</v>
      </c>
      <c r="U61" s="6" t="s">
        <v>364</v>
      </c>
      <c r="V61" s="6" t="s">
        <v>365</v>
      </c>
      <c r="W61" s="6" t="s">
        <v>366</v>
      </c>
      <c r="X61" s="6">
        <v>1904</v>
      </c>
      <c r="Y61" s="6" t="s">
        <v>125</v>
      </c>
      <c r="Z61" s="6" t="s">
        <v>126</v>
      </c>
      <c r="AA61" s="6" t="s">
        <v>127</v>
      </c>
      <c r="AB61" s="11">
        <v>52528</v>
      </c>
      <c r="AC61" s="12">
        <v>52528</v>
      </c>
      <c r="AD61" s="13">
        <v>314</v>
      </c>
      <c r="AE61" s="6" t="s">
        <v>65</v>
      </c>
      <c r="AF61" s="14">
        <v>20</v>
      </c>
      <c r="AG61" s="7">
        <v>41838</v>
      </c>
      <c r="AH61" s="7">
        <v>42933</v>
      </c>
    </row>
    <row r="62" spans="1:34" ht="15" customHeight="1" x14ac:dyDescent="0.25">
      <c r="A62" s="6">
        <v>717195</v>
      </c>
      <c r="B62" s="6">
        <v>717195</v>
      </c>
      <c r="C62" s="6">
        <v>101360052</v>
      </c>
      <c r="D62" s="6">
        <v>1</v>
      </c>
      <c r="E62" s="6" t="s">
        <v>367</v>
      </c>
      <c r="F62" s="6" t="s">
        <v>35</v>
      </c>
      <c r="G62" s="6">
        <v>41640005</v>
      </c>
      <c r="H62" s="7">
        <v>41405</v>
      </c>
      <c r="I62" s="7">
        <v>41418</v>
      </c>
      <c r="J62" s="7">
        <v>41712</v>
      </c>
      <c r="K62" s="7"/>
      <c r="L62" s="7"/>
      <c r="M62" s="6" t="s">
        <v>177</v>
      </c>
      <c r="N62" s="8">
        <v>120919</v>
      </c>
      <c r="O62" s="6" t="s">
        <v>118</v>
      </c>
      <c r="P62" s="9" t="s">
        <v>119</v>
      </c>
      <c r="Q62" s="6" t="s">
        <v>368</v>
      </c>
      <c r="R62" s="7">
        <v>41341</v>
      </c>
      <c r="S62" s="7" t="s">
        <v>39</v>
      </c>
      <c r="T62" s="6" t="s">
        <v>369</v>
      </c>
      <c r="U62" s="6" t="s">
        <v>370</v>
      </c>
      <c r="V62" s="6" t="s">
        <v>371</v>
      </c>
      <c r="W62" s="6" t="s">
        <v>372</v>
      </c>
      <c r="X62" s="6">
        <v>1904</v>
      </c>
      <c r="Y62" s="6" t="s">
        <v>125</v>
      </c>
      <c r="Z62" s="6" t="s">
        <v>126</v>
      </c>
      <c r="AA62" s="6" t="s">
        <v>127</v>
      </c>
      <c r="AB62" s="11">
        <v>39712</v>
      </c>
      <c r="AC62" s="12">
        <v>39712</v>
      </c>
      <c r="AD62" s="13">
        <v>314</v>
      </c>
      <c r="AE62" s="6" t="s">
        <v>65</v>
      </c>
      <c r="AF62" s="14">
        <v>20</v>
      </c>
      <c r="AG62" s="7">
        <v>41838</v>
      </c>
      <c r="AH62" s="7">
        <v>42933</v>
      </c>
    </row>
    <row r="63" spans="1:34" ht="15" customHeight="1" x14ac:dyDescent="0.25">
      <c r="A63" s="6">
        <v>717261</v>
      </c>
      <c r="B63" s="6">
        <v>717261</v>
      </c>
      <c r="C63" s="6">
        <v>101360118</v>
      </c>
      <c r="D63" s="6">
        <v>1</v>
      </c>
      <c r="E63" s="6" t="s">
        <v>373</v>
      </c>
      <c r="F63" s="6" t="s">
        <v>35</v>
      </c>
      <c r="G63" s="6">
        <v>17110141</v>
      </c>
      <c r="H63" s="7">
        <v>41411</v>
      </c>
      <c r="I63" s="7">
        <v>41418</v>
      </c>
      <c r="J63" s="7">
        <v>41712</v>
      </c>
      <c r="K63" s="7"/>
      <c r="L63" s="7"/>
      <c r="M63" s="6" t="s">
        <v>177</v>
      </c>
      <c r="N63" s="8">
        <v>120863</v>
      </c>
      <c r="O63" s="6" t="s">
        <v>118</v>
      </c>
      <c r="P63" s="9" t="s">
        <v>119</v>
      </c>
      <c r="Q63" s="6" t="s">
        <v>374</v>
      </c>
      <c r="R63" s="7">
        <v>41381</v>
      </c>
      <c r="S63" s="7" t="s">
        <v>39</v>
      </c>
      <c r="T63" s="6" t="s">
        <v>375</v>
      </c>
      <c r="U63" s="6" t="s">
        <v>376</v>
      </c>
      <c r="V63" s="6" t="s">
        <v>377</v>
      </c>
      <c r="W63" s="6" t="s">
        <v>378</v>
      </c>
      <c r="X63" s="10">
        <v>1901</v>
      </c>
      <c r="Y63" s="6" t="s">
        <v>379</v>
      </c>
      <c r="Z63" s="6" t="s">
        <v>380</v>
      </c>
      <c r="AA63" s="6" t="s">
        <v>127</v>
      </c>
      <c r="AB63" s="11">
        <v>89040</v>
      </c>
      <c r="AC63" s="12">
        <v>89040</v>
      </c>
      <c r="AD63" s="13">
        <v>314</v>
      </c>
      <c r="AE63" s="6" t="s">
        <v>65</v>
      </c>
      <c r="AF63" s="14">
        <v>20</v>
      </c>
      <c r="AG63" s="7">
        <v>41838</v>
      </c>
      <c r="AH63" s="7">
        <v>42933</v>
      </c>
    </row>
    <row r="64" spans="1:34" ht="15" customHeight="1" x14ac:dyDescent="0.25">
      <c r="A64" s="6">
        <v>717317</v>
      </c>
      <c r="B64" s="6">
        <v>717317</v>
      </c>
      <c r="C64" s="6">
        <v>101144685</v>
      </c>
      <c r="D64" s="6">
        <v>1</v>
      </c>
      <c r="E64" s="6" t="s">
        <v>381</v>
      </c>
      <c r="F64" s="6" t="s">
        <v>35</v>
      </c>
      <c r="G64" s="6">
        <v>79252232</v>
      </c>
      <c r="H64" s="7">
        <v>41491</v>
      </c>
      <c r="I64" s="7">
        <v>41625</v>
      </c>
      <c r="J64" s="7">
        <v>41710</v>
      </c>
      <c r="K64" s="7">
        <v>39360</v>
      </c>
      <c r="L64" s="7" t="s">
        <v>382</v>
      </c>
      <c r="M64" s="6">
        <v>205</v>
      </c>
      <c r="N64" s="8">
        <v>371583</v>
      </c>
      <c r="O64" s="6" t="s">
        <v>118</v>
      </c>
      <c r="P64" s="9" t="s">
        <v>119</v>
      </c>
      <c r="Q64" s="6" t="s">
        <v>383</v>
      </c>
      <c r="R64" s="7"/>
      <c r="S64" s="7" t="s">
        <v>132</v>
      </c>
      <c r="T64" s="6" t="s">
        <v>384</v>
      </c>
      <c r="U64" s="6" t="s">
        <v>385</v>
      </c>
      <c r="V64" s="6" t="s">
        <v>386</v>
      </c>
      <c r="W64" s="6" t="s">
        <v>387</v>
      </c>
      <c r="X64" s="6">
        <v>1904</v>
      </c>
      <c r="Y64" s="6" t="s">
        <v>125</v>
      </c>
      <c r="Z64" s="6" t="s">
        <v>126</v>
      </c>
      <c r="AA64" s="15" t="s">
        <v>137</v>
      </c>
      <c r="AB64" s="11">
        <v>11689950</v>
      </c>
      <c r="AC64" s="12">
        <v>11689950</v>
      </c>
      <c r="AD64" s="13">
        <v>314</v>
      </c>
      <c r="AE64" s="6" t="s">
        <v>65</v>
      </c>
      <c r="AF64" s="14">
        <v>20</v>
      </c>
      <c r="AG64" s="7">
        <v>41838</v>
      </c>
      <c r="AH64" s="7">
        <v>42933</v>
      </c>
    </row>
    <row r="65" spans="1:34" ht="15" customHeight="1" x14ac:dyDescent="0.25">
      <c r="A65" s="6">
        <v>717811</v>
      </c>
      <c r="B65" s="6">
        <v>717811</v>
      </c>
      <c r="C65" s="6">
        <v>101144868</v>
      </c>
      <c r="D65" s="6">
        <v>2</v>
      </c>
      <c r="E65" s="6" t="s">
        <v>388</v>
      </c>
      <c r="F65" s="6" t="s">
        <v>116</v>
      </c>
      <c r="G65" s="6">
        <v>1027150064</v>
      </c>
      <c r="H65" s="7">
        <v>41289</v>
      </c>
      <c r="I65" s="7">
        <v>41586</v>
      </c>
      <c r="J65" s="7">
        <v>41710</v>
      </c>
      <c r="K65" s="7">
        <v>38896</v>
      </c>
      <c r="L65" s="7" t="s">
        <v>389</v>
      </c>
      <c r="M65" s="6">
        <v>205</v>
      </c>
      <c r="N65" s="8">
        <v>311425</v>
      </c>
      <c r="O65" s="6" t="s">
        <v>118</v>
      </c>
      <c r="P65" s="9" t="s">
        <v>119</v>
      </c>
      <c r="Q65" s="6" t="s">
        <v>390</v>
      </c>
      <c r="R65" s="7"/>
      <c r="S65" s="7" t="s">
        <v>132</v>
      </c>
      <c r="T65" s="6" t="s">
        <v>97</v>
      </c>
      <c r="U65" s="6" t="s">
        <v>98</v>
      </c>
      <c r="V65" s="6" t="s">
        <v>391</v>
      </c>
      <c r="W65" s="6" t="s">
        <v>392</v>
      </c>
      <c r="X65" s="6">
        <v>1904</v>
      </c>
      <c r="Y65" s="6" t="s">
        <v>125</v>
      </c>
      <c r="Z65" s="6" t="s">
        <v>126</v>
      </c>
      <c r="AA65" s="15" t="s">
        <v>137</v>
      </c>
      <c r="AB65" s="11">
        <v>7460</v>
      </c>
      <c r="AC65" s="12">
        <v>1688426</v>
      </c>
      <c r="AD65" s="13">
        <v>314</v>
      </c>
      <c r="AE65" s="6" t="s">
        <v>65</v>
      </c>
      <c r="AF65" s="14">
        <v>20</v>
      </c>
      <c r="AG65" s="7">
        <v>41838</v>
      </c>
      <c r="AH65" s="7">
        <v>42933</v>
      </c>
    </row>
    <row r="66" spans="1:34" ht="15" customHeight="1" x14ac:dyDescent="0.25">
      <c r="A66" s="6"/>
      <c r="B66" s="6">
        <v>717811</v>
      </c>
      <c r="C66" s="6">
        <v>101144868</v>
      </c>
      <c r="D66" s="6">
        <v>4</v>
      </c>
      <c r="E66" s="6" t="s">
        <v>388</v>
      </c>
      <c r="F66" s="6" t="s">
        <v>116</v>
      </c>
      <c r="G66" s="6">
        <v>1027150064</v>
      </c>
      <c r="H66" s="7">
        <v>41289</v>
      </c>
      <c r="I66" s="7">
        <v>41586</v>
      </c>
      <c r="J66" s="7">
        <v>41710</v>
      </c>
      <c r="K66" s="7">
        <v>38896</v>
      </c>
      <c r="L66" s="7" t="s">
        <v>389</v>
      </c>
      <c r="M66" s="6">
        <v>205</v>
      </c>
      <c r="N66" s="8">
        <v>311425</v>
      </c>
      <c r="O66" s="6" t="s">
        <v>118</v>
      </c>
      <c r="P66" s="9" t="s">
        <v>119</v>
      </c>
      <c r="Q66" s="6" t="s">
        <v>390</v>
      </c>
      <c r="R66" s="7"/>
      <c r="S66" s="7" t="s">
        <v>132</v>
      </c>
      <c r="T66" s="6" t="s">
        <v>97</v>
      </c>
      <c r="U66" s="6" t="s">
        <v>98</v>
      </c>
      <c r="V66" s="6" t="s">
        <v>393</v>
      </c>
      <c r="W66" s="6" t="s">
        <v>394</v>
      </c>
      <c r="X66" s="6">
        <v>1904</v>
      </c>
      <c r="Y66" s="6" t="s">
        <v>125</v>
      </c>
      <c r="Z66" s="6" t="s">
        <v>126</v>
      </c>
      <c r="AA66" s="15" t="s">
        <v>137</v>
      </c>
      <c r="AB66" s="11">
        <v>1454760</v>
      </c>
      <c r="AC66" s="12"/>
      <c r="AD66" s="13">
        <v>314</v>
      </c>
      <c r="AE66" s="6" t="s">
        <v>65</v>
      </c>
      <c r="AF66" s="14">
        <v>20</v>
      </c>
      <c r="AG66" s="7">
        <v>41838</v>
      </c>
      <c r="AH66" s="7">
        <v>42933</v>
      </c>
    </row>
    <row r="67" spans="1:34" ht="15" customHeight="1" x14ac:dyDescent="0.25">
      <c r="A67" s="6"/>
      <c r="B67" s="6">
        <v>717811</v>
      </c>
      <c r="C67" s="6">
        <v>101144868</v>
      </c>
      <c r="D67" s="6">
        <v>7</v>
      </c>
      <c r="E67" s="6" t="s">
        <v>388</v>
      </c>
      <c r="F67" s="6" t="s">
        <v>116</v>
      </c>
      <c r="G67" s="6">
        <v>1027150064</v>
      </c>
      <c r="H67" s="7">
        <v>41471</v>
      </c>
      <c r="I67" s="7">
        <v>41565</v>
      </c>
      <c r="J67" s="7">
        <v>41710</v>
      </c>
      <c r="K67" s="7">
        <v>38896</v>
      </c>
      <c r="L67" s="7" t="s">
        <v>389</v>
      </c>
      <c r="M67" s="6">
        <v>205</v>
      </c>
      <c r="N67" s="8">
        <v>387286</v>
      </c>
      <c r="O67" s="6" t="s">
        <v>118</v>
      </c>
      <c r="P67" s="9" t="s">
        <v>119</v>
      </c>
      <c r="Q67" s="6" t="s">
        <v>390</v>
      </c>
      <c r="R67" s="7"/>
      <c r="S67" s="7" t="s">
        <v>132</v>
      </c>
      <c r="T67" s="6" t="s">
        <v>97</v>
      </c>
      <c r="U67" s="6" t="s">
        <v>98</v>
      </c>
      <c r="V67" s="6" t="s">
        <v>395</v>
      </c>
      <c r="W67" s="6" t="s">
        <v>396</v>
      </c>
      <c r="X67" s="6">
        <v>1904</v>
      </c>
      <c r="Y67" s="6" t="s">
        <v>125</v>
      </c>
      <c r="Z67" s="6" t="s">
        <v>126</v>
      </c>
      <c r="AA67" s="15" t="s">
        <v>137</v>
      </c>
      <c r="AB67" s="11">
        <v>6756</v>
      </c>
      <c r="AC67" s="12"/>
      <c r="AD67" s="13">
        <v>314</v>
      </c>
      <c r="AE67" s="6" t="s">
        <v>65</v>
      </c>
      <c r="AF67" s="14">
        <v>20</v>
      </c>
      <c r="AG67" s="7">
        <v>41838</v>
      </c>
      <c r="AH67" s="7">
        <v>42933</v>
      </c>
    </row>
    <row r="68" spans="1:34" ht="15" customHeight="1" x14ac:dyDescent="0.25">
      <c r="A68" s="6"/>
      <c r="B68" s="6">
        <v>717811</v>
      </c>
      <c r="C68" s="6">
        <v>101144868</v>
      </c>
      <c r="D68" s="6">
        <v>9</v>
      </c>
      <c r="E68" s="6" t="s">
        <v>388</v>
      </c>
      <c r="F68" s="6" t="s">
        <v>116</v>
      </c>
      <c r="G68" s="6">
        <v>1027150064</v>
      </c>
      <c r="H68" s="7">
        <v>41471</v>
      </c>
      <c r="I68" s="7">
        <v>41565</v>
      </c>
      <c r="J68" s="7">
        <v>41710</v>
      </c>
      <c r="K68" s="7">
        <v>38896</v>
      </c>
      <c r="L68" s="7" t="s">
        <v>389</v>
      </c>
      <c r="M68" s="6">
        <v>205</v>
      </c>
      <c r="N68" s="8">
        <v>387286</v>
      </c>
      <c r="O68" s="6" t="s">
        <v>118</v>
      </c>
      <c r="P68" s="9" t="s">
        <v>119</v>
      </c>
      <c r="Q68" s="6" t="s">
        <v>390</v>
      </c>
      <c r="R68" s="7"/>
      <c r="S68" s="7" t="s">
        <v>132</v>
      </c>
      <c r="T68" s="6" t="s">
        <v>97</v>
      </c>
      <c r="U68" s="6" t="s">
        <v>98</v>
      </c>
      <c r="V68" s="6" t="s">
        <v>393</v>
      </c>
      <c r="W68" s="6" t="s">
        <v>394</v>
      </c>
      <c r="X68" s="6">
        <v>1904</v>
      </c>
      <c r="Y68" s="6" t="s">
        <v>125</v>
      </c>
      <c r="Z68" s="6" t="s">
        <v>126</v>
      </c>
      <c r="AA68" s="15" t="s">
        <v>137</v>
      </c>
      <c r="AB68" s="11">
        <v>195840</v>
      </c>
      <c r="AC68" s="12"/>
      <c r="AD68" s="13">
        <v>314</v>
      </c>
      <c r="AE68" s="6" t="s">
        <v>65</v>
      </c>
      <c r="AF68" s="14">
        <v>20</v>
      </c>
      <c r="AG68" s="7">
        <v>41838</v>
      </c>
      <c r="AH68" s="7">
        <v>42933</v>
      </c>
    </row>
    <row r="69" spans="1:34" ht="15" customHeight="1" x14ac:dyDescent="0.25">
      <c r="A69" s="6"/>
      <c r="B69" s="6">
        <v>717811</v>
      </c>
      <c r="C69" s="6">
        <v>101144868</v>
      </c>
      <c r="D69" s="6">
        <v>11</v>
      </c>
      <c r="E69" s="6" t="s">
        <v>388</v>
      </c>
      <c r="F69" s="6" t="s">
        <v>116</v>
      </c>
      <c r="G69" s="6">
        <v>1027150064</v>
      </c>
      <c r="H69" s="7">
        <v>41509</v>
      </c>
      <c r="I69" s="7">
        <v>41572</v>
      </c>
      <c r="J69" s="7">
        <v>41710</v>
      </c>
      <c r="K69" s="7">
        <v>38896</v>
      </c>
      <c r="L69" s="7" t="s">
        <v>389</v>
      </c>
      <c r="M69" s="6">
        <v>205</v>
      </c>
      <c r="N69" s="8">
        <v>391593</v>
      </c>
      <c r="O69" s="6" t="s">
        <v>118</v>
      </c>
      <c r="P69" s="9" t="s">
        <v>119</v>
      </c>
      <c r="Q69" s="6" t="s">
        <v>390</v>
      </c>
      <c r="R69" s="7"/>
      <c r="S69" s="7" t="s">
        <v>132</v>
      </c>
      <c r="T69" s="6" t="s">
        <v>97</v>
      </c>
      <c r="U69" s="6" t="s">
        <v>98</v>
      </c>
      <c r="V69" s="6" t="s">
        <v>397</v>
      </c>
      <c r="W69" s="6" t="s">
        <v>398</v>
      </c>
      <c r="X69" s="6">
        <v>1904</v>
      </c>
      <c r="Y69" s="6" t="s">
        <v>125</v>
      </c>
      <c r="Z69" s="6" t="s">
        <v>126</v>
      </c>
      <c r="AA69" s="15" t="s">
        <v>137</v>
      </c>
      <c r="AB69" s="11">
        <v>23610</v>
      </c>
      <c r="AC69" s="12"/>
      <c r="AD69" s="13">
        <v>314</v>
      </c>
      <c r="AE69" s="6" t="s">
        <v>65</v>
      </c>
      <c r="AF69" s="14">
        <v>20</v>
      </c>
      <c r="AG69" s="7">
        <v>41838</v>
      </c>
      <c r="AH69" s="7">
        <v>42933</v>
      </c>
    </row>
    <row r="70" spans="1:34" ht="15" customHeight="1" x14ac:dyDescent="0.25">
      <c r="A70" s="6">
        <v>717864</v>
      </c>
      <c r="B70" s="6">
        <v>717864</v>
      </c>
      <c r="C70" s="6">
        <v>101143492</v>
      </c>
      <c r="D70" s="6">
        <v>1</v>
      </c>
      <c r="E70" s="6" t="s">
        <v>399</v>
      </c>
      <c r="F70" s="6" t="s">
        <v>35</v>
      </c>
      <c r="G70" s="6">
        <v>20009335</v>
      </c>
      <c r="H70" s="7">
        <v>41631</v>
      </c>
      <c r="I70" s="7">
        <v>41653</v>
      </c>
      <c r="J70" s="7">
        <v>41710</v>
      </c>
      <c r="K70" s="7"/>
      <c r="L70" s="7"/>
      <c r="M70" s="6" t="s">
        <v>144</v>
      </c>
      <c r="N70" s="8">
        <v>223447</v>
      </c>
      <c r="O70" s="6" t="s">
        <v>118</v>
      </c>
      <c r="P70" s="9" t="s">
        <v>119</v>
      </c>
      <c r="Q70" s="6" t="s">
        <v>400</v>
      </c>
      <c r="R70" s="7">
        <v>41626</v>
      </c>
      <c r="S70" s="7" t="s">
        <v>39</v>
      </c>
      <c r="T70" s="6" t="s">
        <v>121</v>
      </c>
      <c r="U70" s="6" t="s">
        <v>122</v>
      </c>
      <c r="V70" s="6" t="s">
        <v>401</v>
      </c>
      <c r="W70" s="6" t="s">
        <v>402</v>
      </c>
      <c r="X70" s="6">
        <v>1904</v>
      </c>
      <c r="Y70" s="6" t="s">
        <v>125</v>
      </c>
      <c r="Z70" s="6" t="s">
        <v>126</v>
      </c>
      <c r="AA70" s="6" t="s">
        <v>127</v>
      </c>
      <c r="AB70" s="11">
        <v>723987</v>
      </c>
      <c r="AC70" s="12">
        <v>723987</v>
      </c>
      <c r="AD70" s="13">
        <v>314</v>
      </c>
      <c r="AE70" s="6" t="s">
        <v>65</v>
      </c>
      <c r="AF70" s="14">
        <v>20</v>
      </c>
      <c r="AG70" s="7">
        <v>41838</v>
      </c>
      <c r="AH70" s="7">
        <v>42933</v>
      </c>
    </row>
    <row r="71" spans="1:34" ht="15" customHeight="1" x14ac:dyDescent="0.25">
      <c r="A71" s="6">
        <v>717932</v>
      </c>
      <c r="B71" s="6">
        <v>717932</v>
      </c>
      <c r="C71" s="6">
        <v>101143560</v>
      </c>
      <c r="D71" s="6">
        <v>1</v>
      </c>
      <c r="E71" s="6" t="s">
        <v>403</v>
      </c>
      <c r="F71" s="6" t="s">
        <v>35</v>
      </c>
      <c r="G71" s="6">
        <v>19279596</v>
      </c>
      <c r="H71" s="7">
        <v>41401</v>
      </c>
      <c r="I71" s="7">
        <v>41418</v>
      </c>
      <c r="J71" s="7">
        <v>41710</v>
      </c>
      <c r="K71" s="7"/>
      <c r="L71" s="7"/>
      <c r="M71" s="6" t="s">
        <v>177</v>
      </c>
      <c r="N71" s="8">
        <v>115663</v>
      </c>
      <c r="O71" s="6" t="s">
        <v>118</v>
      </c>
      <c r="P71" s="9" t="s">
        <v>119</v>
      </c>
      <c r="Q71" s="6" t="s">
        <v>404</v>
      </c>
      <c r="R71" s="7">
        <v>41344</v>
      </c>
      <c r="S71" s="7" t="s">
        <v>39</v>
      </c>
      <c r="T71" s="6" t="s">
        <v>405</v>
      </c>
      <c r="U71" s="6" t="s">
        <v>406</v>
      </c>
      <c r="V71" s="6" t="s">
        <v>407</v>
      </c>
      <c r="W71" s="6" t="s">
        <v>408</v>
      </c>
      <c r="X71" s="6">
        <v>1904</v>
      </c>
      <c r="Y71" s="6" t="s">
        <v>125</v>
      </c>
      <c r="Z71" s="6" t="s">
        <v>126</v>
      </c>
      <c r="AA71" s="6" t="s">
        <v>127</v>
      </c>
      <c r="AB71" s="11">
        <v>34580</v>
      </c>
      <c r="AC71" s="12">
        <v>34580</v>
      </c>
      <c r="AD71" s="13">
        <v>314</v>
      </c>
      <c r="AE71" s="6" t="s">
        <v>65</v>
      </c>
      <c r="AF71" s="14">
        <v>20</v>
      </c>
      <c r="AG71" s="7">
        <v>41838</v>
      </c>
      <c r="AH71" s="7">
        <v>42933</v>
      </c>
    </row>
    <row r="72" spans="1:34" ht="15" customHeight="1" x14ac:dyDescent="0.25">
      <c r="A72" s="6">
        <v>718015</v>
      </c>
      <c r="B72" s="6">
        <v>718015</v>
      </c>
      <c r="C72" s="6">
        <v>101143642</v>
      </c>
      <c r="D72" s="6">
        <v>1</v>
      </c>
      <c r="E72" s="6" t="s">
        <v>409</v>
      </c>
      <c r="F72" s="6" t="s">
        <v>167</v>
      </c>
      <c r="G72" s="6">
        <v>1023166057</v>
      </c>
      <c r="H72" s="7">
        <v>41408</v>
      </c>
      <c r="I72" s="7">
        <v>41418</v>
      </c>
      <c r="J72" s="7">
        <v>41710</v>
      </c>
      <c r="K72" s="7"/>
      <c r="L72" s="7"/>
      <c r="M72" s="6" t="s">
        <v>177</v>
      </c>
      <c r="N72" s="8">
        <v>119804</v>
      </c>
      <c r="O72" s="6" t="s">
        <v>118</v>
      </c>
      <c r="P72" s="9" t="s">
        <v>119</v>
      </c>
      <c r="Q72" s="6" t="s">
        <v>410</v>
      </c>
      <c r="R72" s="7">
        <v>41344</v>
      </c>
      <c r="S72" s="7" t="s">
        <v>39</v>
      </c>
      <c r="T72" s="6" t="s">
        <v>299</v>
      </c>
      <c r="U72" s="6" t="s">
        <v>300</v>
      </c>
      <c r="V72" s="6" t="s">
        <v>411</v>
      </c>
      <c r="W72" s="6" t="s">
        <v>412</v>
      </c>
      <c r="X72" s="6">
        <v>1904</v>
      </c>
      <c r="Y72" s="6" t="s">
        <v>125</v>
      </c>
      <c r="Z72" s="6" t="s">
        <v>126</v>
      </c>
      <c r="AA72" s="6" t="s">
        <v>127</v>
      </c>
      <c r="AB72" s="11">
        <v>38220</v>
      </c>
      <c r="AC72" s="12">
        <v>38220</v>
      </c>
      <c r="AD72" s="13">
        <v>314</v>
      </c>
      <c r="AE72" s="6" t="s">
        <v>65</v>
      </c>
      <c r="AF72" s="14">
        <v>20</v>
      </c>
      <c r="AG72" s="7">
        <v>41838</v>
      </c>
      <c r="AH72" s="7">
        <v>42933</v>
      </c>
    </row>
    <row r="73" spans="1:34" ht="15" customHeight="1" x14ac:dyDescent="0.25">
      <c r="A73" s="6">
        <v>718063</v>
      </c>
      <c r="B73" s="6">
        <v>718063</v>
      </c>
      <c r="C73" s="6">
        <v>101143690</v>
      </c>
      <c r="D73" s="6">
        <v>1</v>
      </c>
      <c r="E73" s="6" t="s">
        <v>413</v>
      </c>
      <c r="F73" s="6" t="s">
        <v>35</v>
      </c>
      <c r="G73" s="6">
        <v>41359121</v>
      </c>
      <c r="H73" s="7">
        <v>41400</v>
      </c>
      <c r="I73" s="7">
        <v>41418</v>
      </c>
      <c r="J73" s="7">
        <v>41710</v>
      </c>
      <c r="K73" s="7"/>
      <c r="L73" s="7"/>
      <c r="M73" s="6" t="s">
        <v>144</v>
      </c>
      <c r="N73" s="8">
        <v>180209</v>
      </c>
      <c r="O73" s="6" t="s">
        <v>118</v>
      </c>
      <c r="P73" s="9" t="s">
        <v>119</v>
      </c>
      <c r="Q73" s="6" t="s">
        <v>414</v>
      </c>
      <c r="R73" s="7">
        <v>41339</v>
      </c>
      <c r="S73" s="7" t="s">
        <v>39</v>
      </c>
      <c r="T73" s="6" t="s">
        <v>299</v>
      </c>
      <c r="U73" s="6" t="s">
        <v>300</v>
      </c>
      <c r="V73" s="6" t="s">
        <v>415</v>
      </c>
      <c r="W73" s="6" t="s">
        <v>416</v>
      </c>
      <c r="X73" s="6">
        <v>1904</v>
      </c>
      <c r="Y73" s="6" t="s">
        <v>125</v>
      </c>
      <c r="Z73" s="6" t="s">
        <v>126</v>
      </c>
      <c r="AA73" s="6" t="s">
        <v>303</v>
      </c>
      <c r="AB73" s="11">
        <v>23523</v>
      </c>
      <c r="AC73" s="12">
        <v>23523</v>
      </c>
      <c r="AD73" s="13">
        <v>314</v>
      </c>
      <c r="AE73" s="6" t="s">
        <v>65</v>
      </c>
      <c r="AF73" s="14">
        <v>20</v>
      </c>
      <c r="AG73" s="7">
        <v>41838</v>
      </c>
      <c r="AH73" s="7">
        <v>42933</v>
      </c>
    </row>
    <row r="74" spans="1:34" ht="15" customHeight="1" x14ac:dyDescent="0.25">
      <c r="A74" s="6">
        <v>718077</v>
      </c>
      <c r="B74" s="6">
        <v>718077</v>
      </c>
      <c r="C74" s="6">
        <v>101143703</v>
      </c>
      <c r="D74" s="6">
        <v>1</v>
      </c>
      <c r="E74" s="6" t="s">
        <v>417</v>
      </c>
      <c r="F74" s="6" t="s">
        <v>35</v>
      </c>
      <c r="G74" s="6">
        <v>7318692</v>
      </c>
      <c r="H74" s="7">
        <v>41414</v>
      </c>
      <c r="I74" s="7">
        <v>41418</v>
      </c>
      <c r="J74" s="7">
        <v>41710</v>
      </c>
      <c r="K74" s="7"/>
      <c r="L74" s="7"/>
      <c r="M74" s="6" t="s">
        <v>144</v>
      </c>
      <c r="N74" s="8">
        <v>180807</v>
      </c>
      <c r="O74" s="6" t="s">
        <v>118</v>
      </c>
      <c r="P74" s="9" t="s">
        <v>119</v>
      </c>
      <c r="Q74" s="6" t="s">
        <v>418</v>
      </c>
      <c r="R74" s="7">
        <v>41323</v>
      </c>
      <c r="S74" s="7" t="s">
        <v>39</v>
      </c>
      <c r="T74" s="6" t="s">
        <v>419</v>
      </c>
      <c r="U74" s="6" t="s">
        <v>420</v>
      </c>
      <c r="V74" s="6" t="s">
        <v>421</v>
      </c>
      <c r="W74" s="6" t="s">
        <v>422</v>
      </c>
      <c r="X74" s="10">
        <v>1904</v>
      </c>
      <c r="Y74" s="6" t="s">
        <v>125</v>
      </c>
      <c r="Z74" s="6" t="s">
        <v>126</v>
      </c>
      <c r="AA74" s="6" t="s">
        <v>303</v>
      </c>
      <c r="AB74" s="11">
        <v>30420</v>
      </c>
      <c r="AC74" s="12">
        <v>30420</v>
      </c>
      <c r="AD74" s="13">
        <v>314</v>
      </c>
      <c r="AE74" s="6" t="s">
        <v>65</v>
      </c>
      <c r="AF74" s="14">
        <v>20</v>
      </c>
      <c r="AG74" s="7">
        <v>41838</v>
      </c>
      <c r="AH74" s="7">
        <v>42933</v>
      </c>
    </row>
    <row r="75" spans="1:34" ht="15" customHeight="1" x14ac:dyDescent="0.25">
      <c r="A75" s="6">
        <v>718093</v>
      </c>
      <c r="B75" s="6">
        <v>718093</v>
      </c>
      <c r="C75" s="6">
        <v>101143719</v>
      </c>
      <c r="D75" s="6">
        <v>1</v>
      </c>
      <c r="E75" s="6" t="s">
        <v>423</v>
      </c>
      <c r="F75" s="6" t="s">
        <v>35</v>
      </c>
      <c r="G75" s="6">
        <v>17047187</v>
      </c>
      <c r="H75" s="7">
        <v>41404</v>
      </c>
      <c r="I75" s="7">
        <v>41418</v>
      </c>
      <c r="J75" s="7">
        <v>41710</v>
      </c>
      <c r="K75" s="7"/>
      <c r="L75" s="7"/>
      <c r="M75" s="6" t="s">
        <v>144</v>
      </c>
      <c r="N75" s="8">
        <v>180373</v>
      </c>
      <c r="O75" s="6" t="s">
        <v>118</v>
      </c>
      <c r="P75" s="9" t="s">
        <v>119</v>
      </c>
      <c r="Q75" s="6" t="s">
        <v>424</v>
      </c>
      <c r="R75" s="7">
        <v>41372</v>
      </c>
      <c r="S75" s="7" t="s">
        <v>39</v>
      </c>
      <c r="T75" s="6" t="s">
        <v>425</v>
      </c>
      <c r="U75" s="6" t="s">
        <v>426</v>
      </c>
      <c r="V75" s="6" t="s">
        <v>427</v>
      </c>
      <c r="W75" s="6" t="s">
        <v>428</v>
      </c>
      <c r="X75" s="6">
        <v>1904</v>
      </c>
      <c r="Y75" s="6" t="s">
        <v>125</v>
      </c>
      <c r="Z75" s="6" t="s">
        <v>126</v>
      </c>
      <c r="AA75" s="6" t="s">
        <v>127</v>
      </c>
      <c r="AB75" s="11">
        <v>41670</v>
      </c>
      <c r="AC75" s="12">
        <v>41670</v>
      </c>
      <c r="AD75" s="13">
        <v>314</v>
      </c>
      <c r="AE75" s="6" t="s">
        <v>65</v>
      </c>
      <c r="AF75" s="14">
        <v>20</v>
      </c>
      <c r="AG75" s="7">
        <v>41838</v>
      </c>
      <c r="AH75" s="7">
        <v>42933</v>
      </c>
    </row>
    <row r="76" spans="1:34" ht="15" customHeight="1" x14ac:dyDescent="0.25">
      <c r="A76" s="6">
        <v>718309</v>
      </c>
      <c r="B76" s="6">
        <v>718309</v>
      </c>
      <c r="C76" s="6">
        <v>101144452</v>
      </c>
      <c r="D76" s="6">
        <v>1</v>
      </c>
      <c r="E76" s="6" t="s">
        <v>429</v>
      </c>
      <c r="F76" s="6" t="s">
        <v>116</v>
      </c>
      <c r="G76" s="6">
        <v>1000470379</v>
      </c>
      <c r="H76" s="7">
        <v>41535</v>
      </c>
      <c r="I76" s="7">
        <v>41537</v>
      </c>
      <c r="J76" s="7">
        <v>41710</v>
      </c>
      <c r="K76" s="7"/>
      <c r="L76" s="7"/>
      <c r="M76" s="6"/>
      <c r="N76" s="8">
        <v>7693</v>
      </c>
      <c r="O76" s="6" t="s">
        <v>184</v>
      </c>
      <c r="P76" s="9" t="s">
        <v>185</v>
      </c>
      <c r="Q76" s="6" t="s">
        <v>430</v>
      </c>
      <c r="R76" s="7">
        <v>41368</v>
      </c>
      <c r="S76" s="7" t="s">
        <v>39</v>
      </c>
      <c r="T76" s="6" t="s">
        <v>97</v>
      </c>
      <c r="U76" s="6" t="s">
        <v>98</v>
      </c>
      <c r="V76" s="6">
        <v>991201</v>
      </c>
      <c r="W76" s="6" t="s">
        <v>431</v>
      </c>
      <c r="X76" s="10">
        <v>902</v>
      </c>
      <c r="Y76" s="6" t="s">
        <v>108</v>
      </c>
      <c r="Z76" s="6" t="s">
        <v>109</v>
      </c>
      <c r="AA76" s="6" t="s">
        <v>432</v>
      </c>
      <c r="AB76" s="11">
        <v>231052</v>
      </c>
      <c r="AC76" s="12">
        <v>231052</v>
      </c>
      <c r="AD76" s="13">
        <v>314</v>
      </c>
      <c r="AE76" s="6" t="s">
        <v>65</v>
      </c>
      <c r="AF76" s="14">
        <v>20</v>
      </c>
      <c r="AG76" s="7">
        <v>41838</v>
      </c>
      <c r="AH76" s="7">
        <v>42933</v>
      </c>
    </row>
    <row r="77" spans="1:34" ht="15" customHeight="1" x14ac:dyDescent="0.25">
      <c r="A77" s="6">
        <v>718538</v>
      </c>
      <c r="B77" s="6">
        <v>718538</v>
      </c>
      <c r="C77" s="6">
        <v>101144489</v>
      </c>
      <c r="D77" s="6">
        <v>1</v>
      </c>
      <c r="E77" s="6" t="s">
        <v>433</v>
      </c>
      <c r="F77" s="6" t="s">
        <v>35</v>
      </c>
      <c r="G77" s="6">
        <v>52464279</v>
      </c>
      <c r="H77" s="7">
        <v>41267</v>
      </c>
      <c r="I77" s="7">
        <v>41656</v>
      </c>
      <c r="J77" s="7">
        <v>41710</v>
      </c>
      <c r="K77" s="7"/>
      <c r="L77" s="7"/>
      <c r="M77" s="6" t="s">
        <v>117</v>
      </c>
      <c r="N77" s="8">
        <v>1261453</v>
      </c>
      <c r="O77" s="6" t="s">
        <v>118</v>
      </c>
      <c r="P77" s="9" t="s">
        <v>119</v>
      </c>
      <c r="Q77" s="6" t="s">
        <v>434</v>
      </c>
      <c r="R77" s="7">
        <v>41535</v>
      </c>
      <c r="S77" s="7" t="s">
        <v>39</v>
      </c>
      <c r="T77" s="6" t="s">
        <v>269</v>
      </c>
      <c r="U77" s="6" t="s">
        <v>270</v>
      </c>
      <c r="V77" s="6" t="s">
        <v>435</v>
      </c>
      <c r="W77" s="6" t="s">
        <v>266</v>
      </c>
      <c r="X77" s="6">
        <v>1904</v>
      </c>
      <c r="Y77" s="6" t="s">
        <v>125</v>
      </c>
      <c r="Z77" s="6" t="s">
        <v>126</v>
      </c>
      <c r="AA77" s="6" t="s">
        <v>127</v>
      </c>
      <c r="AB77" s="11">
        <v>589410</v>
      </c>
      <c r="AC77" s="12">
        <v>589410</v>
      </c>
      <c r="AD77" s="13">
        <v>314</v>
      </c>
      <c r="AE77" s="6" t="s">
        <v>65</v>
      </c>
      <c r="AF77" s="14">
        <v>20</v>
      </c>
      <c r="AG77" s="7">
        <v>41838</v>
      </c>
      <c r="AH77" s="7">
        <v>42933</v>
      </c>
    </row>
    <row r="78" spans="1:34" ht="15" customHeight="1" x14ac:dyDescent="0.25">
      <c r="A78" s="6">
        <v>718558</v>
      </c>
      <c r="B78" s="6">
        <v>718558</v>
      </c>
      <c r="C78" s="6">
        <v>101144509</v>
      </c>
      <c r="D78" s="6">
        <v>1</v>
      </c>
      <c r="E78" s="6" t="s">
        <v>436</v>
      </c>
      <c r="F78" s="6" t="s">
        <v>35</v>
      </c>
      <c r="G78" s="6">
        <v>17065155</v>
      </c>
      <c r="H78" s="7">
        <v>41624</v>
      </c>
      <c r="I78" s="7">
        <v>41649</v>
      </c>
      <c r="J78" s="7">
        <v>41710</v>
      </c>
      <c r="K78" s="7"/>
      <c r="L78" s="7"/>
      <c r="M78" s="6" t="s">
        <v>132</v>
      </c>
      <c r="N78" s="8">
        <v>197425</v>
      </c>
      <c r="O78" s="6" t="s">
        <v>118</v>
      </c>
      <c r="P78" s="9" t="s">
        <v>119</v>
      </c>
      <c r="Q78" s="6" t="s">
        <v>437</v>
      </c>
      <c r="R78" s="7">
        <v>41621</v>
      </c>
      <c r="S78" s="7" t="s">
        <v>39</v>
      </c>
      <c r="T78" s="6" t="s">
        <v>269</v>
      </c>
      <c r="U78" s="6" t="s">
        <v>270</v>
      </c>
      <c r="V78" s="6" t="s">
        <v>438</v>
      </c>
      <c r="W78" s="6" t="s">
        <v>272</v>
      </c>
      <c r="X78" s="6">
        <v>1904</v>
      </c>
      <c r="Y78" s="6" t="s">
        <v>125</v>
      </c>
      <c r="Z78" s="6" t="s">
        <v>126</v>
      </c>
      <c r="AA78" s="6" t="s">
        <v>127</v>
      </c>
      <c r="AB78" s="11">
        <v>350730</v>
      </c>
      <c r="AC78" s="12">
        <v>350730</v>
      </c>
      <c r="AD78" s="13">
        <v>314</v>
      </c>
      <c r="AE78" s="6" t="s">
        <v>65</v>
      </c>
      <c r="AF78" s="14">
        <v>20</v>
      </c>
      <c r="AG78" s="7">
        <v>41838</v>
      </c>
      <c r="AH78" s="7">
        <v>42933</v>
      </c>
    </row>
    <row r="79" spans="1:34" ht="15" customHeight="1" x14ac:dyDescent="0.25">
      <c r="A79" s="6">
        <v>718576</v>
      </c>
      <c r="B79" s="6">
        <v>718576</v>
      </c>
      <c r="C79" s="6">
        <v>101144527</v>
      </c>
      <c r="D79" s="6">
        <v>1</v>
      </c>
      <c r="E79" s="6" t="s">
        <v>439</v>
      </c>
      <c r="F79" s="6" t="s">
        <v>35</v>
      </c>
      <c r="G79" s="6">
        <v>20021822</v>
      </c>
      <c r="H79" s="7">
        <v>41222</v>
      </c>
      <c r="I79" s="7">
        <v>41340</v>
      </c>
      <c r="J79" s="7">
        <v>41710</v>
      </c>
      <c r="K79" s="7"/>
      <c r="L79" s="7"/>
      <c r="M79" s="6" t="s">
        <v>132</v>
      </c>
      <c r="N79" s="8">
        <v>139026</v>
      </c>
      <c r="O79" s="6" t="s">
        <v>118</v>
      </c>
      <c r="P79" s="9" t="s">
        <v>119</v>
      </c>
      <c r="Q79" s="6" t="s">
        <v>440</v>
      </c>
      <c r="R79" s="7">
        <v>41213</v>
      </c>
      <c r="S79" s="7" t="s">
        <v>39</v>
      </c>
      <c r="T79" s="6" t="s">
        <v>121</v>
      </c>
      <c r="U79" s="6" t="s">
        <v>122</v>
      </c>
      <c r="V79" s="6" t="s">
        <v>441</v>
      </c>
      <c r="W79" s="6" t="s">
        <v>442</v>
      </c>
      <c r="X79" s="10">
        <v>1904</v>
      </c>
      <c r="Y79" s="6" t="s">
        <v>125</v>
      </c>
      <c r="Z79" s="6" t="s">
        <v>126</v>
      </c>
      <c r="AA79" s="6" t="s">
        <v>443</v>
      </c>
      <c r="AB79" s="11">
        <v>283860</v>
      </c>
      <c r="AC79" s="12">
        <v>283860</v>
      </c>
      <c r="AD79" s="13">
        <v>314</v>
      </c>
      <c r="AE79" s="6" t="s">
        <v>47</v>
      </c>
      <c r="AF79" s="14">
        <v>20</v>
      </c>
      <c r="AG79" s="7">
        <v>41838</v>
      </c>
      <c r="AH79" s="7">
        <v>42933</v>
      </c>
    </row>
    <row r="80" spans="1:34" ht="15" customHeight="1" x14ac:dyDescent="0.25">
      <c r="A80" s="6"/>
      <c r="B80" s="6">
        <v>718576</v>
      </c>
      <c r="C80" s="6">
        <v>101144527</v>
      </c>
      <c r="D80" s="6">
        <v>1</v>
      </c>
      <c r="E80" s="6" t="s">
        <v>439</v>
      </c>
      <c r="F80" s="6" t="s">
        <v>35</v>
      </c>
      <c r="G80" s="6">
        <v>20021822</v>
      </c>
      <c r="H80" s="7">
        <v>41222</v>
      </c>
      <c r="I80" s="7">
        <v>41340</v>
      </c>
      <c r="J80" s="7">
        <v>41710</v>
      </c>
      <c r="K80" s="7"/>
      <c r="L80" s="7"/>
      <c r="M80" s="6" t="s">
        <v>132</v>
      </c>
      <c r="N80" s="8">
        <v>139026</v>
      </c>
      <c r="O80" s="6" t="s">
        <v>118</v>
      </c>
      <c r="P80" s="9" t="s">
        <v>119</v>
      </c>
      <c r="Q80" s="6" t="s">
        <v>440</v>
      </c>
      <c r="R80" s="7">
        <v>41213</v>
      </c>
      <c r="S80" s="7" t="s">
        <v>39</v>
      </c>
      <c r="T80" s="6" t="s">
        <v>121</v>
      </c>
      <c r="U80" s="6" t="s">
        <v>122</v>
      </c>
      <c r="V80" s="6" t="s">
        <v>441</v>
      </c>
      <c r="W80" s="6" t="s">
        <v>442</v>
      </c>
      <c r="X80" s="10">
        <v>2001</v>
      </c>
      <c r="Y80" s="6" t="s">
        <v>444</v>
      </c>
      <c r="Z80" s="6" t="s">
        <v>445</v>
      </c>
      <c r="AA80" s="6" t="s">
        <v>446</v>
      </c>
      <c r="AB80" s="11"/>
      <c r="AC80" s="12"/>
      <c r="AD80" s="13">
        <v>314</v>
      </c>
      <c r="AE80" s="6" t="s">
        <v>47</v>
      </c>
      <c r="AF80" s="14">
        <v>20</v>
      </c>
      <c r="AG80" s="7">
        <v>41838</v>
      </c>
      <c r="AH80" s="7">
        <v>42933</v>
      </c>
    </row>
    <row r="81" spans="1:34" ht="15" customHeight="1" x14ac:dyDescent="0.25">
      <c r="A81" s="6">
        <v>718643</v>
      </c>
      <c r="B81" s="6">
        <v>718643</v>
      </c>
      <c r="C81" s="6">
        <v>101144593</v>
      </c>
      <c r="D81" s="6">
        <v>1</v>
      </c>
      <c r="E81" s="6" t="s">
        <v>439</v>
      </c>
      <c r="F81" s="6" t="s">
        <v>35</v>
      </c>
      <c r="G81" s="6">
        <v>20021822</v>
      </c>
      <c r="H81" s="7">
        <v>41365</v>
      </c>
      <c r="I81" s="7">
        <v>41418</v>
      </c>
      <c r="J81" s="7">
        <v>41710</v>
      </c>
      <c r="K81" s="7"/>
      <c r="L81" s="7"/>
      <c r="M81" s="6" t="s">
        <v>132</v>
      </c>
      <c r="N81" s="8">
        <v>160853</v>
      </c>
      <c r="O81" s="6" t="s">
        <v>118</v>
      </c>
      <c r="P81" s="9" t="s">
        <v>119</v>
      </c>
      <c r="Q81" s="6" t="s">
        <v>447</v>
      </c>
      <c r="R81" s="7">
        <v>41302</v>
      </c>
      <c r="S81" s="7" t="s">
        <v>39</v>
      </c>
      <c r="T81" s="6" t="s">
        <v>448</v>
      </c>
      <c r="U81" s="6" t="s">
        <v>449</v>
      </c>
      <c r="V81" s="6" t="s">
        <v>450</v>
      </c>
      <c r="W81" s="6" t="s">
        <v>451</v>
      </c>
      <c r="X81" s="10">
        <v>1904</v>
      </c>
      <c r="Y81" s="6" t="s">
        <v>125</v>
      </c>
      <c r="Z81" s="6" t="s">
        <v>126</v>
      </c>
      <c r="AA81" s="6" t="s">
        <v>443</v>
      </c>
      <c r="AB81" s="11">
        <v>82883</v>
      </c>
      <c r="AC81" s="12">
        <v>82883</v>
      </c>
      <c r="AD81" s="13">
        <v>314</v>
      </c>
      <c r="AE81" s="6" t="s">
        <v>47</v>
      </c>
      <c r="AF81" s="14">
        <v>20</v>
      </c>
      <c r="AG81" s="7">
        <v>41838</v>
      </c>
      <c r="AH81" s="7">
        <v>42933</v>
      </c>
    </row>
    <row r="82" spans="1:34" ht="15" customHeight="1" x14ac:dyDescent="0.25">
      <c r="A82" s="6"/>
      <c r="B82" s="6">
        <v>718643</v>
      </c>
      <c r="C82" s="6">
        <v>101144593</v>
      </c>
      <c r="D82" s="6">
        <v>1</v>
      </c>
      <c r="E82" s="6" t="s">
        <v>439</v>
      </c>
      <c r="F82" s="6" t="s">
        <v>35</v>
      </c>
      <c r="G82" s="6">
        <v>20021822</v>
      </c>
      <c r="H82" s="7">
        <v>41365</v>
      </c>
      <c r="I82" s="7">
        <v>41418</v>
      </c>
      <c r="J82" s="7">
        <v>41710</v>
      </c>
      <c r="K82" s="7"/>
      <c r="L82" s="7"/>
      <c r="M82" s="6" t="s">
        <v>132</v>
      </c>
      <c r="N82" s="8">
        <v>160853</v>
      </c>
      <c r="O82" s="6" t="s">
        <v>118</v>
      </c>
      <c r="P82" s="9" t="s">
        <v>119</v>
      </c>
      <c r="Q82" s="6" t="s">
        <v>447</v>
      </c>
      <c r="R82" s="7">
        <v>41302</v>
      </c>
      <c r="S82" s="7" t="s">
        <v>39</v>
      </c>
      <c r="T82" s="6" t="s">
        <v>448</v>
      </c>
      <c r="U82" s="6" t="s">
        <v>449</v>
      </c>
      <c r="V82" s="6" t="s">
        <v>450</v>
      </c>
      <c r="W82" s="6" t="s">
        <v>451</v>
      </c>
      <c r="X82" s="10">
        <v>2001</v>
      </c>
      <c r="Y82" s="6" t="s">
        <v>444</v>
      </c>
      <c r="Z82" s="6" t="s">
        <v>452</v>
      </c>
      <c r="AA82" s="6" t="s">
        <v>453</v>
      </c>
      <c r="AB82" s="11"/>
      <c r="AC82" s="12"/>
      <c r="AD82" s="13">
        <v>314</v>
      </c>
      <c r="AE82" s="6" t="s">
        <v>47</v>
      </c>
      <c r="AF82" s="14">
        <v>20</v>
      </c>
      <c r="AG82" s="7">
        <v>41838</v>
      </c>
      <c r="AH82" s="7">
        <v>42933</v>
      </c>
    </row>
    <row r="83" spans="1:34" ht="15" customHeight="1" x14ac:dyDescent="0.25">
      <c r="A83" s="6">
        <v>718753</v>
      </c>
      <c r="B83" s="6">
        <v>718753</v>
      </c>
      <c r="C83" s="6">
        <v>101439997</v>
      </c>
      <c r="D83" s="6">
        <v>1</v>
      </c>
      <c r="E83" s="6" t="s">
        <v>454</v>
      </c>
      <c r="F83" s="6" t="s">
        <v>35</v>
      </c>
      <c r="G83" s="6">
        <v>19305897</v>
      </c>
      <c r="H83" s="7">
        <v>41545</v>
      </c>
      <c r="I83" s="7">
        <v>41655</v>
      </c>
      <c r="J83" s="7">
        <v>41712</v>
      </c>
      <c r="K83" s="7">
        <v>40168</v>
      </c>
      <c r="L83" s="7" t="s">
        <v>455</v>
      </c>
      <c r="M83" s="6" t="s">
        <v>315</v>
      </c>
      <c r="N83" s="8">
        <v>35169</v>
      </c>
      <c r="O83" s="6" t="s">
        <v>316</v>
      </c>
      <c r="P83" s="9" t="s">
        <v>317</v>
      </c>
      <c r="Q83" s="6" t="s">
        <v>456</v>
      </c>
      <c r="R83" s="7"/>
      <c r="S83" s="7" t="s">
        <v>132</v>
      </c>
      <c r="T83" s="6" t="s">
        <v>457</v>
      </c>
      <c r="U83" s="6" t="s">
        <v>458</v>
      </c>
      <c r="V83" s="6" t="s">
        <v>459</v>
      </c>
      <c r="W83" s="6" t="s">
        <v>460</v>
      </c>
      <c r="X83" s="10">
        <v>1904</v>
      </c>
      <c r="Y83" s="6" t="s">
        <v>125</v>
      </c>
      <c r="Z83" s="6" t="s">
        <v>126</v>
      </c>
      <c r="AA83" s="6" t="s">
        <v>461</v>
      </c>
      <c r="AB83" s="11">
        <v>1343308</v>
      </c>
      <c r="AC83" s="12">
        <v>1343308</v>
      </c>
      <c r="AD83" s="13">
        <v>314</v>
      </c>
      <c r="AE83" s="6" t="s">
        <v>65</v>
      </c>
      <c r="AF83" s="14">
        <v>20</v>
      </c>
      <c r="AG83" s="7">
        <v>41838</v>
      </c>
      <c r="AH83" s="7">
        <v>42933</v>
      </c>
    </row>
    <row r="84" spans="1:34" ht="15" customHeight="1" x14ac:dyDescent="0.25">
      <c r="A84" s="6">
        <v>718773</v>
      </c>
      <c r="B84" s="6">
        <v>718773</v>
      </c>
      <c r="C84" s="6">
        <v>101440017</v>
      </c>
      <c r="D84" s="6">
        <v>2</v>
      </c>
      <c r="E84" s="6" t="s">
        <v>462</v>
      </c>
      <c r="F84" s="6" t="s">
        <v>116</v>
      </c>
      <c r="G84" s="6">
        <v>98082766332</v>
      </c>
      <c r="H84" s="7">
        <v>41374</v>
      </c>
      <c r="I84" s="7">
        <v>41478</v>
      </c>
      <c r="J84" s="7">
        <v>41712</v>
      </c>
      <c r="K84" s="7">
        <v>38646</v>
      </c>
      <c r="L84" s="7" t="s">
        <v>463</v>
      </c>
      <c r="M84" s="6">
        <v>205</v>
      </c>
      <c r="N84" s="8">
        <v>341432</v>
      </c>
      <c r="O84" s="6" t="s">
        <v>118</v>
      </c>
      <c r="P84" s="9" t="s">
        <v>119</v>
      </c>
      <c r="Q84" s="6" t="s">
        <v>464</v>
      </c>
      <c r="R84" s="7"/>
      <c r="S84" s="7" t="s">
        <v>132</v>
      </c>
      <c r="T84" s="6" t="s">
        <v>40</v>
      </c>
      <c r="U84" s="6" t="s">
        <v>41</v>
      </c>
      <c r="V84" s="6" t="s">
        <v>465</v>
      </c>
      <c r="W84" s="6" t="s">
        <v>466</v>
      </c>
      <c r="X84" s="10">
        <v>1601</v>
      </c>
      <c r="Y84" s="6" t="s">
        <v>163</v>
      </c>
      <c r="Z84" s="6" t="s">
        <v>164</v>
      </c>
      <c r="AA84" s="15" t="s">
        <v>137</v>
      </c>
      <c r="AB84" s="11">
        <v>35056</v>
      </c>
      <c r="AC84" s="12">
        <v>35056</v>
      </c>
      <c r="AD84" s="13">
        <v>314</v>
      </c>
      <c r="AE84" s="6" t="s">
        <v>47</v>
      </c>
      <c r="AF84" s="14">
        <v>20</v>
      </c>
      <c r="AG84" s="7">
        <v>41838</v>
      </c>
      <c r="AH84" s="7">
        <v>42933</v>
      </c>
    </row>
    <row r="85" spans="1:34" ht="15" customHeight="1" x14ac:dyDescent="0.25">
      <c r="A85" s="6"/>
      <c r="B85" s="6">
        <v>718773</v>
      </c>
      <c r="C85" s="6">
        <v>101440017</v>
      </c>
      <c r="D85" s="6">
        <v>2</v>
      </c>
      <c r="E85" s="6" t="s">
        <v>462</v>
      </c>
      <c r="F85" s="6" t="s">
        <v>116</v>
      </c>
      <c r="G85" s="6">
        <v>98082766332</v>
      </c>
      <c r="H85" s="7">
        <v>41374</v>
      </c>
      <c r="I85" s="7">
        <v>41478</v>
      </c>
      <c r="J85" s="7">
        <v>41712</v>
      </c>
      <c r="K85" s="7">
        <v>38646</v>
      </c>
      <c r="L85" s="7" t="s">
        <v>463</v>
      </c>
      <c r="M85" s="6">
        <v>205</v>
      </c>
      <c r="N85" s="8">
        <v>341432</v>
      </c>
      <c r="O85" s="6" t="s">
        <v>118</v>
      </c>
      <c r="P85" s="9" t="s">
        <v>119</v>
      </c>
      <c r="Q85" s="6" t="s">
        <v>464</v>
      </c>
      <c r="R85" s="7"/>
      <c r="S85" s="7" t="s">
        <v>132</v>
      </c>
      <c r="T85" s="6" t="s">
        <v>40</v>
      </c>
      <c r="U85" s="6" t="s">
        <v>41</v>
      </c>
      <c r="V85" s="6" t="s">
        <v>465</v>
      </c>
      <c r="W85" s="6" t="s">
        <v>466</v>
      </c>
      <c r="X85" s="6">
        <v>1904</v>
      </c>
      <c r="Y85" s="6" t="s">
        <v>125</v>
      </c>
      <c r="Z85" s="6" t="s">
        <v>126</v>
      </c>
      <c r="AA85" s="15" t="s">
        <v>137</v>
      </c>
      <c r="AB85" s="11"/>
      <c r="AC85" s="12"/>
      <c r="AD85" s="13">
        <v>314</v>
      </c>
      <c r="AE85" s="6" t="s">
        <v>47</v>
      </c>
      <c r="AF85" s="14">
        <v>20</v>
      </c>
      <c r="AG85" s="7">
        <v>41838</v>
      </c>
      <c r="AH85" s="7">
        <v>42933</v>
      </c>
    </row>
    <row r="86" spans="1:34" ht="15" customHeight="1" x14ac:dyDescent="0.25">
      <c r="A86" s="6">
        <v>718798</v>
      </c>
      <c r="B86" s="6">
        <v>718798</v>
      </c>
      <c r="C86" s="6">
        <v>101440042</v>
      </c>
      <c r="D86" s="6">
        <v>1</v>
      </c>
      <c r="E86" s="6" t="s">
        <v>467</v>
      </c>
      <c r="F86" s="6" t="s">
        <v>35</v>
      </c>
      <c r="G86" s="6">
        <v>19432067</v>
      </c>
      <c r="H86" s="7">
        <v>41500</v>
      </c>
      <c r="I86" s="7">
        <v>41542</v>
      </c>
      <c r="J86" s="7">
        <v>41712</v>
      </c>
      <c r="K86" s="7">
        <v>39444</v>
      </c>
      <c r="L86" s="7" t="s">
        <v>468</v>
      </c>
      <c r="M86" s="6">
        <v>205</v>
      </c>
      <c r="N86" s="8">
        <v>375187</v>
      </c>
      <c r="O86" s="6" t="s">
        <v>118</v>
      </c>
      <c r="P86" s="9" t="s">
        <v>119</v>
      </c>
      <c r="Q86" s="6" t="s">
        <v>469</v>
      </c>
      <c r="R86" s="7"/>
      <c r="S86" s="7" t="s">
        <v>132</v>
      </c>
      <c r="T86" s="6" t="s">
        <v>470</v>
      </c>
      <c r="U86" s="6" t="s">
        <v>471</v>
      </c>
      <c r="V86" s="6" t="s">
        <v>472</v>
      </c>
      <c r="W86" s="6" t="s">
        <v>473</v>
      </c>
      <c r="X86" s="6">
        <v>1703</v>
      </c>
      <c r="Y86" s="6" t="s">
        <v>51</v>
      </c>
      <c r="Z86" s="6" t="s">
        <v>243</v>
      </c>
      <c r="AA86" s="6" t="s">
        <v>474</v>
      </c>
      <c r="AB86" s="11">
        <v>54852</v>
      </c>
      <c r="AC86" s="11">
        <v>54852</v>
      </c>
      <c r="AD86" s="13">
        <v>314</v>
      </c>
      <c r="AE86" s="6" t="s">
        <v>47</v>
      </c>
      <c r="AF86" s="14">
        <v>20</v>
      </c>
      <c r="AG86" s="7">
        <v>41838</v>
      </c>
      <c r="AH86" s="7">
        <v>42933</v>
      </c>
    </row>
    <row r="87" spans="1:34" ht="15" customHeight="1" x14ac:dyDescent="0.25">
      <c r="A87" s="6"/>
      <c r="B87" s="6">
        <v>718798</v>
      </c>
      <c r="C87" s="6">
        <v>101440042</v>
      </c>
      <c r="D87" s="6">
        <v>1</v>
      </c>
      <c r="E87" s="6" t="s">
        <v>467</v>
      </c>
      <c r="F87" s="6" t="s">
        <v>35</v>
      </c>
      <c r="G87" s="6">
        <v>19432067</v>
      </c>
      <c r="H87" s="7">
        <v>41500</v>
      </c>
      <c r="I87" s="7">
        <v>41542</v>
      </c>
      <c r="J87" s="7">
        <v>41712</v>
      </c>
      <c r="K87" s="7">
        <v>39444</v>
      </c>
      <c r="L87" s="7" t="s">
        <v>468</v>
      </c>
      <c r="M87" s="6">
        <v>205</v>
      </c>
      <c r="N87" s="8">
        <v>375187</v>
      </c>
      <c r="O87" s="6" t="s">
        <v>118</v>
      </c>
      <c r="P87" s="9" t="s">
        <v>119</v>
      </c>
      <c r="Q87" s="6" t="s">
        <v>469</v>
      </c>
      <c r="R87" s="7"/>
      <c r="S87" s="7" t="s">
        <v>132</v>
      </c>
      <c r="T87" s="6" t="s">
        <v>470</v>
      </c>
      <c r="U87" s="6" t="s">
        <v>471</v>
      </c>
      <c r="V87" s="6" t="s">
        <v>472</v>
      </c>
      <c r="W87" s="6" t="s">
        <v>473</v>
      </c>
      <c r="X87" s="6">
        <v>1904</v>
      </c>
      <c r="Y87" s="6" t="s">
        <v>125</v>
      </c>
      <c r="Z87" s="6" t="s">
        <v>126</v>
      </c>
      <c r="AA87" s="15" t="s">
        <v>137</v>
      </c>
      <c r="AB87" s="11"/>
      <c r="AC87" s="12"/>
      <c r="AD87" s="13">
        <v>314</v>
      </c>
      <c r="AE87" s="6" t="s">
        <v>47</v>
      </c>
      <c r="AF87" s="14">
        <v>20</v>
      </c>
      <c r="AG87" s="7">
        <v>41838</v>
      </c>
      <c r="AH87" s="7">
        <v>42933</v>
      </c>
    </row>
    <row r="88" spans="1:34" ht="15" customHeight="1" x14ac:dyDescent="0.25">
      <c r="A88" s="6">
        <v>718812</v>
      </c>
      <c r="B88" s="6">
        <v>718812</v>
      </c>
      <c r="C88" s="6">
        <v>101440056</v>
      </c>
      <c r="D88" s="6">
        <v>1</v>
      </c>
      <c r="E88" s="6" t="s">
        <v>475</v>
      </c>
      <c r="F88" s="6" t="s">
        <v>167</v>
      </c>
      <c r="G88" s="6">
        <v>1025065119</v>
      </c>
      <c r="H88" s="7">
        <v>41503</v>
      </c>
      <c r="I88" s="7">
        <v>41542</v>
      </c>
      <c r="J88" s="7">
        <v>41712</v>
      </c>
      <c r="K88" s="7">
        <v>41134</v>
      </c>
      <c r="L88" s="7" t="s">
        <v>476</v>
      </c>
      <c r="M88" s="6">
        <v>205</v>
      </c>
      <c r="N88" s="8">
        <v>381770</v>
      </c>
      <c r="O88" s="6" t="s">
        <v>118</v>
      </c>
      <c r="P88" s="9" t="s">
        <v>119</v>
      </c>
      <c r="Q88" s="6" t="s">
        <v>477</v>
      </c>
      <c r="R88" s="7"/>
      <c r="S88" s="7" t="s">
        <v>132</v>
      </c>
      <c r="T88" s="6" t="s">
        <v>478</v>
      </c>
      <c r="U88" s="6" t="s">
        <v>479</v>
      </c>
      <c r="V88" s="6" t="s">
        <v>241</v>
      </c>
      <c r="W88" s="6" t="s">
        <v>242</v>
      </c>
      <c r="X88" s="6">
        <v>1703</v>
      </c>
      <c r="Y88" s="6" t="s">
        <v>51</v>
      </c>
      <c r="Z88" s="6" t="s">
        <v>243</v>
      </c>
      <c r="AA88" s="6" t="s">
        <v>480</v>
      </c>
      <c r="AB88" s="11">
        <v>118360</v>
      </c>
      <c r="AC88" s="12">
        <v>118360</v>
      </c>
      <c r="AD88" s="13">
        <v>314</v>
      </c>
      <c r="AE88" s="6" t="s">
        <v>47</v>
      </c>
      <c r="AF88" s="14">
        <v>20</v>
      </c>
      <c r="AG88" s="7">
        <v>41838</v>
      </c>
      <c r="AH88" s="7">
        <v>42933</v>
      </c>
    </row>
    <row r="89" spans="1:34" ht="15" customHeight="1" x14ac:dyDescent="0.25">
      <c r="A89" s="6"/>
      <c r="B89" s="6">
        <v>718812</v>
      </c>
      <c r="C89" s="6">
        <v>101440056</v>
      </c>
      <c r="D89" s="6">
        <v>1</v>
      </c>
      <c r="E89" s="6" t="s">
        <v>475</v>
      </c>
      <c r="F89" s="6" t="s">
        <v>167</v>
      </c>
      <c r="G89" s="6">
        <v>1025065119</v>
      </c>
      <c r="H89" s="7">
        <v>41503</v>
      </c>
      <c r="I89" s="7">
        <v>41542</v>
      </c>
      <c r="J89" s="7">
        <v>41712</v>
      </c>
      <c r="K89" s="7">
        <v>41134</v>
      </c>
      <c r="L89" s="7" t="s">
        <v>476</v>
      </c>
      <c r="M89" s="6">
        <v>205</v>
      </c>
      <c r="N89" s="8">
        <v>381770</v>
      </c>
      <c r="O89" s="6" t="s">
        <v>118</v>
      </c>
      <c r="P89" s="9" t="s">
        <v>119</v>
      </c>
      <c r="Q89" s="6" t="s">
        <v>477</v>
      </c>
      <c r="R89" s="7"/>
      <c r="S89" s="7" t="s">
        <v>132</v>
      </c>
      <c r="T89" s="6" t="s">
        <v>478</v>
      </c>
      <c r="U89" s="6" t="s">
        <v>479</v>
      </c>
      <c r="V89" s="6" t="s">
        <v>241</v>
      </c>
      <c r="W89" s="6" t="s">
        <v>242</v>
      </c>
      <c r="X89" s="6">
        <v>1904</v>
      </c>
      <c r="Y89" s="6" t="s">
        <v>125</v>
      </c>
      <c r="Z89" s="6" t="s">
        <v>126</v>
      </c>
      <c r="AA89" s="15" t="s">
        <v>137</v>
      </c>
      <c r="AB89" s="11"/>
      <c r="AC89" s="12"/>
      <c r="AD89" s="13">
        <v>314</v>
      </c>
      <c r="AE89" s="6" t="s">
        <v>47</v>
      </c>
      <c r="AF89" s="14">
        <v>20</v>
      </c>
      <c r="AG89" s="7">
        <v>41838</v>
      </c>
      <c r="AH89" s="7">
        <v>42933</v>
      </c>
    </row>
    <row r="90" spans="1:34" ht="15" customHeight="1" x14ac:dyDescent="0.25">
      <c r="A90" s="6">
        <v>718815</v>
      </c>
      <c r="B90" s="6">
        <v>718815</v>
      </c>
      <c r="C90" s="6">
        <v>101440059</v>
      </c>
      <c r="D90" s="6">
        <v>1</v>
      </c>
      <c r="E90" s="6" t="s">
        <v>481</v>
      </c>
      <c r="F90" s="6" t="s">
        <v>35</v>
      </c>
      <c r="G90" s="6">
        <v>17163776</v>
      </c>
      <c r="H90" s="7">
        <v>41520</v>
      </c>
      <c r="I90" s="7">
        <v>41542</v>
      </c>
      <c r="J90" s="7">
        <v>41712</v>
      </c>
      <c r="K90" s="7">
        <v>39575</v>
      </c>
      <c r="L90" s="7" t="s">
        <v>482</v>
      </c>
      <c r="M90" s="6">
        <v>205</v>
      </c>
      <c r="N90" s="8">
        <v>382027</v>
      </c>
      <c r="O90" s="6" t="s">
        <v>118</v>
      </c>
      <c r="P90" s="9" t="s">
        <v>119</v>
      </c>
      <c r="Q90" s="6" t="s">
        <v>483</v>
      </c>
      <c r="R90" s="7"/>
      <c r="S90" s="7" t="s">
        <v>132</v>
      </c>
      <c r="T90" s="6" t="s">
        <v>484</v>
      </c>
      <c r="U90" s="6" t="s">
        <v>485</v>
      </c>
      <c r="V90" s="6" t="s">
        <v>486</v>
      </c>
      <c r="W90" s="6" t="s">
        <v>487</v>
      </c>
      <c r="X90" s="10">
        <v>1904</v>
      </c>
      <c r="Y90" s="6" t="s">
        <v>125</v>
      </c>
      <c r="Z90" s="6" t="s">
        <v>126</v>
      </c>
      <c r="AA90" s="6" t="s">
        <v>488</v>
      </c>
      <c r="AB90" s="11">
        <v>129728</v>
      </c>
      <c r="AC90" s="12">
        <v>129728</v>
      </c>
      <c r="AD90" s="13">
        <v>314</v>
      </c>
      <c r="AE90" s="6" t="s">
        <v>65</v>
      </c>
      <c r="AF90" s="14">
        <v>20</v>
      </c>
      <c r="AG90" s="7">
        <v>41838</v>
      </c>
      <c r="AH90" s="7">
        <v>42933</v>
      </c>
    </row>
    <row r="91" spans="1:34" ht="15" customHeight="1" x14ac:dyDescent="0.25">
      <c r="A91" s="6">
        <v>718816</v>
      </c>
      <c r="B91" s="6">
        <v>718816</v>
      </c>
      <c r="C91" s="6">
        <v>101440060</v>
      </c>
      <c r="D91" s="6">
        <v>1</v>
      </c>
      <c r="E91" s="6" t="s">
        <v>489</v>
      </c>
      <c r="F91" s="6" t="s">
        <v>167</v>
      </c>
      <c r="G91" s="6">
        <v>1025323665</v>
      </c>
      <c r="H91" s="7">
        <v>41519</v>
      </c>
      <c r="I91" s="7">
        <v>41542</v>
      </c>
      <c r="J91" s="7">
        <v>41712</v>
      </c>
      <c r="K91" s="7">
        <v>40273</v>
      </c>
      <c r="L91" s="7" t="s">
        <v>490</v>
      </c>
      <c r="M91" s="6">
        <v>205</v>
      </c>
      <c r="N91" s="8">
        <v>382109</v>
      </c>
      <c r="O91" s="6" t="s">
        <v>118</v>
      </c>
      <c r="P91" s="9" t="s">
        <v>119</v>
      </c>
      <c r="Q91" s="6" t="s">
        <v>491</v>
      </c>
      <c r="R91" s="7"/>
      <c r="S91" s="7" t="s">
        <v>132</v>
      </c>
      <c r="T91" s="6" t="s">
        <v>478</v>
      </c>
      <c r="U91" s="6" t="s">
        <v>479</v>
      </c>
      <c r="V91" s="6" t="s">
        <v>241</v>
      </c>
      <c r="W91" s="6" t="s">
        <v>242</v>
      </c>
      <c r="X91" s="6">
        <v>1703</v>
      </c>
      <c r="Y91" s="6" t="s">
        <v>51</v>
      </c>
      <c r="Z91" s="6" t="s">
        <v>243</v>
      </c>
      <c r="AA91" s="6" t="s">
        <v>492</v>
      </c>
      <c r="AB91" s="11">
        <v>147950</v>
      </c>
      <c r="AC91" s="12">
        <v>147950</v>
      </c>
      <c r="AD91" s="13">
        <v>314</v>
      </c>
      <c r="AE91" s="6" t="s">
        <v>47</v>
      </c>
      <c r="AF91" s="14">
        <v>20</v>
      </c>
      <c r="AG91" s="7">
        <v>41838</v>
      </c>
      <c r="AH91" s="7">
        <v>42933</v>
      </c>
    </row>
    <row r="92" spans="1:34" ht="15" customHeight="1" x14ac:dyDescent="0.25">
      <c r="A92" s="6"/>
      <c r="B92" s="6">
        <v>718816</v>
      </c>
      <c r="C92" s="6">
        <v>101440060</v>
      </c>
      <c r="D92" s="6">
        <v>1</v>
      </c>
      <c r="E92" s="6" t="s">
        <v>489</v>
      </c>
      <c r="F92" s="6" t="s">
        <v>167</v>
      </c>
      <c r="G92" s="6">
        <v>1025323665</v>
      </c>
      <c r="H92" s="7">
        <v>41519</v>
      </c>
      <c r="I92" s="7">
        <v>41542</v>
      </c>
      <c r="J92" s="7">
        <v>41712</v>
      </c>
      <c r="K92" s="7">
        <v>40273</v>
      </c>
      <c r="L92" s="7" t="s">
        <v>490</v>
      </c>
      <c r="M92" s="6">
        <v>205</v>
      </c>
      <c r="N92" s="8">
        <v>382109</v>
      </c>
      <c r="O92" s="6" t="s">
        <v>118</v>
      </c>
      <c r="P92" s="9" t="s">
        <v>119</v>
      </c>
      <c r="Q92" s="6" t="s">
        <v>491</v>
      </c>
      <c r="R92" s="7"/>
      <c r="S92" s="7" t="s">
        <v>132</v>
      </c>
      <c r="T92" s="6" t="s">
        <v>478</v>
      </c>
      <c r="U92" s="6" t="s">
        <v>479</v>
      </c>
      <c r="V92" s="6" t="s">
        <v>241</v>
      </c>
      <c r="W92" s="6" t="s">
        <v>242</v>
      </c>
      <c r="X92" s="6">
        <v>1904</v>
      </c>
      <c r="Y92" s="6" t="s">
        <v>125</v>
      </c>
      <c r="Z92" s="6" t="s">
        <v>126</v>
      </c>
      <c r="AA92" s="15" t="s">
        <v>137</v>
      </c>
      <c r="AB92" s="11"/>
      <c r="AC92" s="12"/>
      <c r="AD92" s="13">
        <v>314</v>
      </c>
      <c r="AE92" s="6" t="s">
        <v>47</v>
      </c>
      <c r="AF92" s="14">
        <v>20</v>
      </c>
      <c r="AG92" s="7">
        <v>41838</v>
      </c>
      <c r="AH92" s="7">
        <v>42933</v>
      </c>
    </row>
    <row r="93" spans="1:34" ht="15" customHeight="1" x14ac:dyDescent="0.25">
      <c r="A93" s="6">
        <v>718822</v>
      </c>
      <c r="B93" s="6">
        <v>718822</v>
      </c>
      <c r="C93" s="6">
        <v>101143726</v>
      </c>
      <c r="D93" s="6">
        <v>1</v>
      </c>
      <c r="E93" s="6" t="s">
        <v>493</v>
      </c>
      <c r="F93" s="6" t="s">
        <v>116</v>
      </c>
      <c r="G93" s="6">
        <v>1034397503</v>
      </c>
      <c r="H93" s="7">
        <v>41626</v>
      </c>
      <c r="I93" s="7">
        <v>41661</v>
      </c>
      <c r="J93" s="7">
        <v>41710</v>
      </c>
      <c r="K93" s="7"/>
      <c r="L93" s="7"/>
      <c r="M93" s="6" t="s">
        <v>315</v>
      </c>
      <c r="N93" s="8">
        <v>35958</v>
      </c>
      <c r="O93" s="6" t="s">
        <v>316</v>
      </c>
      <c r="P93" s="9" t="s">
        <v>317</v>
      </c>
      <c r="Q93" s="6" t="s">
        <v>494</v>
      </c>
      <c r="R93" s="7">
        <v>41612</v>
      </c>
      <c r="S93" s="7" t="s">
        <v>39</v>
      </c>
      <c r="T93" s="6" t="s">
        <v>495</v>
      </c>
      <c r="U93" s="6" t="s">
        <v>496</v>
      </c>
      <c r="V93" s="6" t="s">
        <v>497</v>
      </c>
      <c r="W93" s="6" t="s">
        <v>498</v>
      </c>
      <c r="X93" s="6">
        <v>1904</v>
      </c>
      <c r="Y93" s="6" t="s">
        <v>125</v>
      </c>
      <c r="Z93" s="6" t="s">
        <v>126</v>
      </c>
      <c r="AA93" s="6" t="s">
        <v>127</v>
      </c>
      <c r="AB93" s="11">
        <v>832226</v>
      </c>
      <c r="AC93" s="12">
        <v>832226</v>
      </c>
      <c r="AD93" s="13">
        <v>314</v>
      </c>
      <c r="AE93" s="6" t="s">
        <v>65</v>
      </c>
      <c r="AF93" s="14">
        <v>20</v>
      </c>
      <c r="AG93" s="7">
        <v>41838</v>
      </c>
      <c r="AH93" s="7">
        <v>42933</v>
      </c>
    </row>
    <row r="94" spans="1:34" ht="15" customHeight="1" x14ac:dyDescent="0.25">
      <c r="A94" s="6">
        <v>718849</v>
      </c>
      <c r="B94" s="6">
        <v>718849</v>
      </c>
      <c r="C94" s="6">
        <v>101361125</v>
      </c>
      <c r="D94" s="6">
        <v>1</v>
      </c>
      <c r="E94" s="6" t="s">
        <v>499</v>
      </c>
      <c r="F94" s="6" t="s">
        <v>116</v>
      </c>
      <c r="G94" s="6">
        <v>1000773707</v>
      </c>
      <c r="H94" s="7">
        <v>41636</v>
      </c>
      <c r="I94" s="7">
        <v>41663</v>
      </c>
      <c r="J94" s="7">
        <v>41710</v>
      </c>
      <c r="K94" s="7"/>
      <c r="L94" s="7"/>
      <c r="M94" s="6" t="s">
        <v>315</v>
      </c>
      <c r="N94" s="8">
        <v>36090</v>
      </c>
      <c r="O94" s="6" t="s">
        <v>316</v>
      </c>
      <c r="P94" s="9" t="s">
        <v>317</v>
      </c>
      <c r="Q94" s="6" t="s">
        <v>500</v>
      </c>
      <c r="R94" s="7">
        <v>41575</v>
      </c>
      <c r="S94" s="7" t="s">
        <v>39</v>
      </c>
      <c r="T94" s="6" t="s">
        <v>501</v>
      </c>
      <c r="U94" s="6" t="s">
        <v>502</v>
      </c>
      <c r="V94" s="6" t="s">
        <v>503</v>
      </c>
      <c r="W94" s="6" t="s">
        <v>504</v>
      </c>
      <c r="X94" s="6">
        <v>902</v>
      </c>
      <c r="Y94" s="6" t="s">
        <v>108</v>
      </c>
      <c r="Z94" s="6" t="s">
        <v>109</v>
      </c>
      <c r="AA94" s="6" t="s">
        <v>505</v>
      </c>
      <c r="AB94" s="11">
        <v>1061060</v>
      </c>
      <c r="AC94" s="12">
        <v>1061060</v>
      </c>
      <c r="AD94" s="13">
        <v>314</v>
      </c>
      <c r="AE94" s="6" t="s">
        <v>47</v>
      </c>
      <c r="AF94" s="14">
        <v>20</v>
      </c>
      <c r="AG94" s="7">
        <v>41838</v>
      </c>
      <c r="AH94" s="7">
        <v>42933</v>
      </c>
    </row>
    <row r="95" spans="1:34" ht="15" customHeight="1" x14ac:dyDescent="0.25">
      <c r="A95" s="6"/>
      <c r="B95" s="6">
        <v>718849</v>
      </c>
      <c r="C95" s="6">
        <v>101361125</v>
      </c>
      <c r="D95" s="6">
        <v>1</v>
      </c>
      <c r="E95" s="6" t="s">
        <v>499</v>
      </c>
      <c r="F95" s="6" t="s">
        <v>116</v>
      </c>
      <c r="G95" s="6">
        <v>1000773707</v>
      </c>
      <c r="H95" s="7">
        <v>41636</v>
      </c>
      <c r="I95" s="7">
        <v>41663</v>
      </c>
      <c r="J95" s="7">
        <v>41710</v>
      </c>
      <c r="K95" s="7"/>
      <c r="L95" s="7"/>
      <c r="M95" s="6" t="s">
        <v>315</v>
      </c>
      <c r="N95" s="8">
        <v>36090</v>
      </c>
      <c r="O95" s="6" t="s">
        <v>316</v>
      </c>
      <c r="P95" s="9" t="s">
        <v>317</v>
      </c>
      <c r="Q95" s="6" t="s">
        <v>500</v>
      </c>
      <c r="R95" s="7">
        <v>41575</v>
      </c>
      <c r="S95" s="7" t="s">
        <v>39</v>
      </c>
      <c r="T95" s="6" t="s">
        <v>501</v>
      </c>
      <c r="U95" s="6" t="s">
        <v>502</v>
      </c>
      <c r="V95" s="6" t="s">
        <v>503</v>
      </c>
      <c r="W95" s="6" t="s">
        <v>504</v>
      </c>
      <c r="X95" s="6">
        <v>1904</v>
      </c>
      <c r="Y95" s="6" t="s">
        <v>125</v>
      </c>
      <c r="Z95" s="6" t="s">
        <v>126</v>
      </c>
      <c r="AA95" s="6" t="s">
        <v>127</v>
      </c>
      <c r="AB95" s="11"/>
      <c r="AC95" s="12"/>
      <c r="AD95" s="13">
        <v>314</v>
      </c>
      <c r="AE95" s="6" t="s">
        <v>47</v>
      </c>
      <c r="AF95" s="14">
        <v>20</v>
      </c>
      <c r="AG95" s="7">
        <v>41838</v>
      </c>
      <c r="AH95" s="7">
        <v>42933</v>
      </c>
    </row>
    <row r="96" spans="1:34" ht="15" customHeight="1" x14ac:dyDescent="0.25">
      <c r="A96" s="6">
        <v>718921</v>
      </c>
      <c r="B96" s="6">
        <v>718921</v>
      </c>
      <c r="C96" s="6">
        <v>101361194</v>
      </c>
      <c r="D96" s="6">
        <v>1</v>
      </c>
      <c r="E96" s="6" t="s">
        <v>506</v>
      </c>
      <c r="F96" s="6" t="s">
        <v>35</v>
      </c>
      <c r="G96" s="6">
        <v>20219820</v>
      </c>
      <c r="H96" s="7">
        <v>41404</v>
      </c>
      <c r="I96" s="7">
        <v>41418</v>
      </c>
      <c r="J96" s="7">
        <v>41710</v>
      </c>
      <c r="K96" s="7"/>
      <c r="L96" s="7"/>
      <c r="M96" s="6" t="s">
        <v>177</v>
      </c>
      <c r="N96" s="8">
        <v>115769</v>
      </c>
      <c r="O96" s="6" t="s">
        <v>118</v>
      </c>
      <c r="P96" s="9" t="s">
        <v>119</v>
      </c>
      <c r="Q96" s="6" t="s">
        <v>507</v>
      </c>
      <c r="R96" s="7">
        <v>41400</v>
      </c>
      <c r="S96" s="7" t="s">
        <v>39</v>
      </c>
      <c r="T96" s="6" t="s">
        <v>508</v>
      </c>
      <c r="U96" s="6" t="s">
        <v>509</v>
      </c>
      <c r="V96" s="6" t="s">
        <v>283</v>
      </c>
      <c r="W96" s="6" t="s">
        <v>284</v>
      </c>
      <c r="X96" s="6">
        <v>1301</v>
      </c>
      <c r="Y96" s="6" t="s">
        <v>84</v>
      </c>
      <c r="Z96" s="6" t="s">
        <v>85</v>
      </c>
      <c r="AA96" s="6" t="s">
        <v>510</v>
      </c>
      <c r="AB96" s="11">
        <v>103748</v>
      </c>
      <c r="AC96" s="12">
        <v>103748</v>
      </c>
      <c r="AD96" s="13">
        <v>314</v>
      </c>
      <c r="AE96" s="6" t="s">
        <v>47</v>
      </c>
      <c r="AF96" s="14">
        <v>20</v>
      </c>
      <c r="AG96" s="7">
        <v>41838</v>
      </c>
      <c r="AH96" s="7">
        <v>42933</v>
      </c>
    </row>
    <row r="97" spans="1:34" ht="15" customHeight="1" x14ac:dyDescent="0.25">
      <c r="A97" s="6"/>
      <c r="B97" s="6">
        <v>718921</v>
      </c>
      <c r="C97" s="6">
        <v>101361194</v>
      </c>
      <c r="D97" s="6">
        <v>1</v>
      </c>
      <c r="E97" s="6" t="s">
        <v>506</v>
      </c>
      <c r="F97" s="6" t="s">
        <v>35</v>
      </c>
      <c r="G97" s="6">
        <v>20219820</v>
      </c>
      <c r="H97" s="7">
        <v>41404</v>
      </c>
      <c r="I97" s="7">
        <v>41418</v>
      </c>
      <c r="J97" s="7">
        <v>41710</v>
      </c>
      <c r="K97" s="7"/>
      <c r="L97" s="7"/>
      <c r="M97" s="6" t="s">
        <v>177</v>
      </c>
      <c r="N97" s="8">
        <v>115769</v>
      </c>
      <c r="O97" s="6" t="s">
        <v>118</v>
      </c>
      <c r="P97" s="9" t="s">
        <v>119</v>
      </c>
      <c r="Q97" s="6" t="s">
        <v>507</v>
      </c>
      <c r="R97" s="7">
        <v>41400</v>
      </c>
      <c r="S97" s="7" t="s">
        <v>39</v>
      </c>
      <c r="T97" s="6" t="s">
        <v>508</v>
      </c>
      <c r="U97" s="6" t="s">
        <v>509</v>
      </c>
      <c r="V97" s="6" t="s">
        <v>283</v>
      </c>
      <c r="W97" s="6" t="s">
        <v>284</v>
      </c>
      <c r="X97" s="6">
        <v>1904</v>
      </c>
      <c r="Y97" s="6" t="s">
        <v>125</v>
      </c>
      <c r="Z97" s="6" t="s">
        <v>126</v>
      </c>
      <c r="AA97" s="6" t="s">
        <v>443</v>
      </c>
      <c r="AB97" s="11"/>
      <c r="AC97" s="12"/>
      <c r="AD97" s="13">
        <v>314</v>
      </c>
      <c r="AE97" s="6" t="s">
        <v>47</v>
      </c>
      <c r="AF97" s="14">
        <v>20</v>
      </c>
      <c r="AG97" s="7">
        <v>41838</v>
      </c>
      <c r="AH97" s="7">
        <v>42933</v>
      </c>
    </row>
    <row r="98" spans="1:34" ht="15" customHeight="1" x14ac:dyDescent="0.25">
      <c r="A98" s="6">
        <v>718972</v>
      </c>
      <c r="B98" s="6">
        <v>718972</v>
      </c>
      <c r="C98" s="6">
        <v>101361245</v>
      </c>
      <c r="D98" s="6">
        <v>1</v>
      </c>
      <c r="E98" s="6" t="s">
        <v>511</v>
      </c>
      <c r="F98" s="6" t="s">
        <v>167</v>
      </c>
      <c r="G98" s="6">
        <v>1072656288</v>
      </c>
      <c r="H98" s="7">
        <v>41405</v>
      </c>
      <c r="I98" s="7">
        <v>41418</v>
      </c>
      <c r="J98" s="7">
        <v>41710</v>
      </c>
      <c r="K98" s="7"/>
      <c r="L98" s="7"/>
      <c r="M98" s="6" t="s">
        <v>177</v>
      </c>
      <c r="N98" s="8">
        <v>119872</v>
      </c>
      <c r="O98" s="6" t="s">
        <v>118</v>
      </c>
      <c r="P98" s="9" t="s">
        <v>119</v>
      </c>
      <c r="Q98" s="6" t="s">
        <v>512</v>
      </c>
      <c r="R98" s="7">
        <v>41369</v>
      </c>
      <c r="S98" s="7" t="s">
        <v>39</v>
      </c>
      <c r="T98" s="6" t="s">
        <v>513</v>
      </c>
      <c r="U98" s="6" t="s">
        <v>514</v>
      </c>
      <c r="V98" s="6" t="s">
        <v>515</v>
      </c>
      <c r="W98" s="6" t="s">
        <v>516</v>
      </c>
      <c r="X98" s="6">
        <v>1904</v>
      </c>
      <c r="Y98" s="6" t="s">
        <v>125</v>
      </c>
      <c r="Z98" s="6" t="s">
        <v>126</v>
      </c>
      <c r="AA98" s="6" t="s">
        <v>127</v>
      </c>
      <c r="AB98" s="11">
        <v>34194</v>
      </c>
      <c r="AC98" s="12">
        <v>34194</v>
      </c>
      <c r="AD98" s="13">
        <v>314</v>
      </c>
      <c r="AE98" s="6" t="s">
        <v>65</v>
      </c>
      <c r="AF98" s="14">
        <v>20</v>
      </c>
      <c r="AG98" s="7">
        <v>41838</v>
      </c>
      <c r="AH98" s="7">
        <v>42933</v>
      </c>
    </row>
    <row r="99" spans="1:34" ht="15" customHeight="1" x14ac:dyDescent="0.25">
      <c r="A99" s="6">
        <v>718973</v>
      </c>
      <c r="B99" s="6">
        <v>718973</v>
      </c>
      <c r="C99" s="6">
        <v>101361246</v>
      </c>
      <c r="D99" s="6">
        <v>1</v>
      </c>
      <c r="E99" s="6" t="s">
        <v>517</v>
      </c>
      <c r="F99" s="6" t="s">
        <v>116</v>
      </c>
      <c r="G99" s="6">
        <v>1000954281</v>
      </c>
      <c r="H99" s="7">
        <v>41408</v>
      </c>
      <c r="I99" s="7">
        <v>41418</v>
      </c>
      <c r="J99" s="7">
        <v>41710</v>
      </c>
      <c r="K99" s="7"/>
      <c r="L99" s="7"/>
      <c r="M99" s="6" t="s">
        <v>177</v>
      </c>
      <c r="N99" s="8">
        <v>119893</v>
      </c>
      <c r="O99" s="6" t="s">
        <v>118</v>
      </c>
      <c r="P99" s="9" t="s">
        <v>119</v>
      </c>
      <c r="Q99" s="6" t="s">
        <v>518</v>
      </c>
      <c r="R99" s="7">
        <v>41404</v>
      </c>
      <c r="S99" s="7" t="s">
        <v>39</v>
      </c>
      <c r="T99" s="6" t="s">
        <v>519</v>
      </c>
      <c r="U99" s="6" t="s">
        <v>520</v>
      </c>
      <c r="V99" s="6" t="s">
        <v>521</v>
      </c>
      <c r="W99" s="6" t="s">
        <v>522</v>
      </c>
      <c r="X99" s="6">
        <v>1904</v>
      </c>
      <c r="Y99" s="6" t="s">
        <v>125</v>
      </c>
      <c r="Z99" s="6" t="s">
        <v>126</v>
      </c>
      <c r="AA99" s="6" t="s">
        <v>303</v>
      </c>
      <c r="AB99" s="11">
        <v>31363</v>
      </c>
      <c r="AC99" s="12">
        <v>31363</v>
      </c>
      <c r="AD99" s="13">
        <v>314</v>
      </c>
      <c r="AE99" s="6" t="s">
        <v>65</v>
      </c>
      <c r="AF99" s="14">
        <v>20</v>
      </c>
      <c r="AG99" s="7">
        <v>41838</v>
      </c>
      <c r="AH99" s="7">
        <v>42933</v>
      </c>
    </row>
    <row r="100" spans="1:34" ht="15" customHeight="1" x14ac:dyDescent="0.25">
      <c r="A100" s="6">
        <v>718981</v>
      </c>
      <c r="B100" s="6">
        <v>718981</v>
      </c>
      <c r="C100" s="6">
        <v>101361254</v>
      </c>
      <c r="D100" s="6">
        <v>1</v>
      </c>
      <c r="E100" s="6" t="s">
        <v>523</v>
      </c>
      <c r="F100" s="6" t="s">
        <v>35</v>
      </c>
      <c r="G100" s="6">
        <v>39520424</v>
      </c>
      <c r="H100" s="7">
        <v>41409</v>
      </c>
      <c r="I100" s="7">
        <v>41418</v>
      </c>
      <c r="J100" s="7">
        <v>41710</v>
      </c>
      <c r="K100" s="7"/>
      <c r="L100" s="7"/>
      <c r="M100" s="6" t="s">
        <v>177</v>
      </c>
      <c r="N100" s="8">
        <v>119921</v>
      </c>
      <c r="O100" s="6" t="s">
        <v>118</v>
      </c>
      <c r="P100" s="9" t="s">
        <v>119</v>
      </c>
      <c r="Q100" s="6" t="s">
        <v>524</v>
      </c>
      <c r="R100" s="7">
        <v>41404</v>
      </c>
      <c r="S100" s="7" t="s">
        <v>39</v>
      </c>
      <c r="T100" s="6" t="s">
        <v>525</v>
      </c>
      <c r="U100" s="6" t="s">
        <v>526</v>
      </c>
      <c r="V100" s="6" t="s">
        <v>527</v>
      </c>
      <c r="W100" s="6" t="s">
        <v>528</v>
      </c>
      <c r="X100" s="6">
        <v>1904</v>
      </c>
      <c r="Y100" s="6" t="s">
        <v>125</v>
      </c>
      <c r="Z100" s="6" t="s">
        <v>126</v>
      </c>
      <c r="AA100" s="6" t="s">
        <v>127</v>
      </c>
      <c r="AB100" s="11">
        <v>62400</v>
      </c>
      <c r="AC100" s="12">
        <v>62400</v>
      </c>
      <c r="AD100" s="13">
        <v>314</v>
      </c>
      <c r="AE100" s="6" t="s">
        <v>65</v>
      </c>
      <c r="AF100" s="14">
        <v>20</v>
      </c>
      <c r="AG100" s="7">
        <v>41838</v>
      </c>
      <c r="AH100" s="7">
        <v>42933</v>
      </c>
    </row>
    <row r="101" spans="1:34" ht="15" customHeight="1" x14ac:dyDescent="0.25">
      <c r="A101" s="6">
        <v>719012</v>
      </c>
      <c r="B101" s="6">
        <v>719012</v>
      </c>
      <c r="C101" s="6">
        <v>101361285</v>
      </c>
      <c r="D101" s="6">
        <v>1</v>
      </c>
      <c r="E101" s="6" t="s">
        <v>529</v>
      </c>
      <c r="F101" s="6" t="s">
        <v>35</v>
      </c>
      <c r="G101" s="6">
        <v>20101341</v>
      </c>
      <c r="H101" s="7">
        <v>41401</v>
      </c>
      <c r="I101" s="7">
        <v>41418</v>
      </c>
      <c r="J101" s="7">
        <v>41710</v>
      </c>
      <c r="K101" s="7"/>
      <c r="L101" s="7"/>
      <c r="M101" s="6" t="s">
        <v>177</v>
      </c>
      <c r="N101" s="8">
        <v>117768</v>
      </c>
      <c r="O101" s="6" t="s">
        <v>118</v>
      </c>
      <c r="P101" s="9" t="s">
        <v>119</v>
      </c>
      <c r="Q101" s="6" t="s">
        <v>530</v>
      </c>
      <c r="R101" s="7">
        <v>41341</v>
      </c>
      <c r="S101" s="7" t="s">
        <v>39</v>
      </c>
      <c r="T101" s="6" t="s">
        <v>355</v>
      </c>
      <c r="U101" s="6" t="s">
        <v>356</v>
      </c>
      <c r="V101" s="6" t="s">
        <v>312</v>
      </c>
      <c r="W101" s="6" t="s">
        <v>313</v>
      </c>
      <c r="X101" s="6">
        <v>1904</v>
      </c>
      <c r="Y101" s="6" t="s">
        <v>125</v>
      </c>
      <c r="Z101" s="6" t="s">
        <v>126</v>
      </c>
      <c r="AA101" s="6" t="s">
        <v>127</v>
      </c>
      <c r="AB101" s="11">
        <v>48871</v>
      </c>
      <c r="AC101" s="12">
        <v>48871</v>
      </c>
      <c r="AD101" s="13">
        <v>314</v>
      </c>
      <c r="AE101" s="6" t="s">
        <v>65</v>
      </c>
      <c r="AF101" s="14">
        <v>20</v>
      </c>
      <c r="AG101" s="7">
        <v>41838</v>
      </c>
      <c r="AH101" s="7">
        <v>42933</v>
      </c>
    </row>
    <row r="102" spans="1:34" ht="15" customHeight="1" x14ac:dyDescent="0.25">
      <c r="A102" s="6">
        <v>719052</v>
      </c>
      <c r="B102" s="6">
        <v>719052</v>
      </c>
      <c r="C102" s="6">
        <v>101361325</v>
      </c>
      <c r="D102" s="6">
        <v>1</v>
      </c>
      <c r="E102" s="6" t="s">
        <v>531</v>
      </c>
      <c r="F102" s="6" t="s">
        <v>35</v>
      </c>
      <c r="G102" s="6">
        <v>79724840</v>
      </c>
      <c r="H102" s="7">
        <v>41608</v>
      </c>
      <c r="I102" s="7">
        <v>41663</v>
      </c>
      <c r="J102" s="7">
        <v>41710</v>
      </c>
      <c r="K102" s="7"/>
      <c r="L102" s="7"/>
      <c r="M102" s="6">
        <v>205</v>
      </c>
      <c r="N102" s="8">
        <v>425799</v>
      </c>
      <c r="O102" s="6" t="s">
        <v>118</v>
      </c>
      <c r="P102" s="9" t="s">
        <v>119</v>
      </c>
      <c r="Q102" s="6" t="s">
        <v>532</v>
      </c>
      <c r="R102" s="7">
        <v>41542</v>
      </c>
      <c r="S102" s="7" t="s">
        <v>39</v>
      </c>
      <c r="T102" s="6" t="s">
        <v>384</v>
      </c>
      <c r="U102" s="6" t="s">
        <v>385</v>
      </c>
      <c r="V102" s="6" t="s">
        <v>386</v>
      </c>
      <c r="W102" s="6" t="s">
        <v>387</v>
      </c>
      <c r="X102" s="6">
        <v>1904</v>
      </c>
      <c r="Y102" s="6" t="s">
        <v>125</v>
      </c>
      <c r="Z102" s="6" t="s">
        <v>126</v>
      </c>
      <c r="AA102" s="6" t="s">
        <v>303</v>
      </c>
      <c r="AB102" s="11">
        <v>8271700</v>
      </c>
      <c r="AC102" s="12">
        <v>8271700</v>
      </c>
      <c r="AD102" s="13">
        <v>314</v>
      </c>
      <c r="AE102" s="6" t="s">
        <v>65</v>
      </c>
      <c r="AF102" s="14">
        <v>20</v>
      </c>
      <c r="AG102" s="7">
        <v>41838</v>
      </c>
      <c r="AH102" s="7">
        <v>42933</v>
      </c>
    </row>
    <row r="103" spans="1:34" ht="15" customHeight="1" x14ac:dyDescent="0.25">
      <c r="A103" s="6">
        <v>719064</v>
      </c>
      <c r="B103" s="6">
        <v>719064</v>
      </c>
      <c r="C103" s="6">
        <v>101361337</v>
      </c>
      <c r="D103" s="6">
        <v>1</v>
      </c>
      <c r="E103" s="6" t="s">
        <v>533</v>
      </c>
      <c r="F103" s="6" t="s">
        <v>35</v>
      </c>
      <c r="G103" s="6">
        <v>80793212</v>
      </c>
      <c r="H103" s="7">
        <v>41638</v>
      </c>
      <c r="I103" s="7">
        <v>41663</v>
      </c>
      <c r="J103" s="7">
        <v>41710</v>
      </c>
      <c r="K103" s="7"/>
      <c r="L103" s="7"/>
      <c r="M103" s="6">
        <v>205</v>
      </c>
      <c r="N103" s="8">
        <v>425748</v>
      </c>
      <c r="O103" s="6" t="s">
        <v>118</v>
      </c>
      <c r="P103" s="9" t="s">
        <v>119</v>
      </c>
      <c r="Q103" s="6" t="s">
        <v>534</v>
      </c>
      <c r="R103" s="7">
        <v>41638</v>
      </c>
      <c r="S103" s="7" t="s">
        <v>39</v>
      </c>
      <c r="T103" s="6" t="s">
        <v>535</v>
      </c>
      <c r="U103" s="6" t="s">
        <v>536</v>
      </c>
      <c r="V103" s="6" t="s">
        <v>537</v>
      </c>
      <c r="W103" s="6" t="s">
        <v>538</v>
      </c>
      <c r="X103" s="6">
        <v>1904</v>
      </c>
      <c r="Y103" s="6" t="s">
        <v>125</v>
      </c>
      <c r="Z103" s="6" t="s">
        <v>126</v>
      </c>
      <c r="AA103" s="6" t="s">
        <v>127</v>
      </c>
      <c r="AB103" s="11">
        <v>2989720</v>
      </c>
      <c r="AC103" s="12">
        <v>2989720</v>
      </c>
      <c r="AD103" s="13">
        <v>314</v>
      </c>
      <c r="AE103" s="6" t="s">
        <v>65</v>
      </c>
      <c r="AF103" s="14">
        <v>20</v>
      </c>
      <c r="AG103" s="7">
        <v>41838</v>
      </c>
      <c r="AH103" s="7">
        <v>42933</v>
      </c>
    </row>
    <row r="104" spans="1:34" ht="15" customHeight="1" x14ac:dyDescent="0.25">
      <c r="A104" s="6">
        <v>719075</v>
      </c>
      <c r="B104" s="6">
        <v>719075</v>
      </c>
      <c r="C104" s="6">
        <v>101361348</v>
      </c>
      <c r="D104" s="6">
        <v>1</v>
      </c>
      <c r="E104" s="6" t="s">
        <v>539</v>
      </c>
      <c r="F104" s="6" t="s">
        <v>540</v>
      </c>
      <c r="G104" s="6">
        <v>202962</v>
      </c>
      <c r="H104" s="7">
        <v>41617</v>
      </c>
      <c r="I104" s="7">
        <v>41666</v>
      </c>
      <c r="J104" s="7">
        <v>41710</v>
      </c>
      <c r="K104" s="7"/>
      <c r="L104" s="7"/>
      <c r="M104" s="6" t="s">
        <v>117</v>
      </c>
      <c r="N104" s="8">
        <v>1265761</v>
      </c>
      <c r="O104" s="6" t="s">
        <v>118</v>
      </c>
      <c r="P104" s="9" t="s">
        <v>119</v>
      </c>
      <c r="Q104" s="6" t="s">
        <v>541</v>
      </c>
      <c r="R104" s="7">
        <v>41614</v>
      </c>
      <c r="S104" s="7" t="s">
        <v>39</v>
      </c>
      <c r="T104" s="6" t="s">
        <v>542</v>
      </c>
      <c r="U104" s="6" t="s">
        <v>543</v>
      </c>
      <c r="V104" s="6" t="s">
        <v>544</v>
      </c>
      <c r="W104" s="6" t="s">
        <v>545</v>
      </c>
      <c r="X104" s="6">
        <v>1904</v>
      </c>
      <c r="Y104" s="6" t="s">
        <v>125</v>
      </c>
      <c r="Z104" s="6" t="s">
        <v>126</v>
      </c>
      <c r="AA104" s="6" t="s">
        <v>127</v>
      </c>
      <c r="AB104" s="11">
        <v>1001768</v>
      </c>
      <c r="AC104" s="12">
        <v>1001768</v>
      </c>
      <c r="AD104" s="13">
        <v>314</v>
      </c>
      <c r="AE104" s="6" t="s">
        <v>65</v>
      </c>
      <c r="AF104" s="14">
        <v>20</v>
      </c>
      <c r="AG104" s="7">
        <v>41838</v>
      </c>
      <c r="AH104" s="7">
        <v>42933</v>
      </c>
    </row>
    <row r="105" spans="1:34" ht="15" customHeight="1" x14ac:dyDescent="0.25">
      <c r="A105" s="6">
        <v>719108</v>
      </c>
      <c r="B105" s="6">
        <v>719108</v>
      </c>
      <c r="C105" s="6">
        <v>101143867</v>
      </c>
      <c r="D105" s="6">
        <v>1</v>
      </c>
      <c r="E105" s="6" t="s">
        <v>546</v>
      </c>
      <c r="F105" s="6" t="s">
        <v>35</v>
      </c>
      <c r="G105" s="6">
        <v>20626616</v>
      </c>
      <c r="H105" s="7">
        <v>41583</v>
      </c>
      <c r="I105" s="7">
        <v>41661</v>
      </c>
      <c r="J105" s="7">
        <v>41710</v>
      </c>
      <c r="K105" s="7"/>
      <c r="L105" s="7"/>
      <c r="M105" s="6" t="s">
        <v>315</v>
      </c>
      <c r="N105" s="8">
        <v>35602</v>
      </c>
      <c r="O105" s="6" t="s">
        <v>316</v>
      </c>
      <c r="P105" s="9" t="s">
        <v>317</v>
      </c>
      <c r="Q105" s="6" t="s">
        <v>547</v>
      </c>
      <c r="R105" s="7">
        <v>41523</v>
      </c>
      <c r="S105" s="7" t="s">
        <v>39</v>
      </c>
      <c r="T105" s="6" t="s">
        <v>548</v>
      </c>
      <c r="U105" s="6" t="s">
        <v>549</v>
      </c>
      <c r="V105" s="6" t="s">
        <v>459</v>
      </c>
      <c r="W105" s="6" t="s">
        <v>460</v>
      </c>
      <c r="X105" s="10">
        <v>1904</v>
      </c>
      <c r="Y105" s="6" t="s">
        <v>125</v>
      </c>
      <c r="Z105" s="6" t="s">
        <v>126</v>
      </c>
      <c r="AA105" s="6" t="s">
        <v>127</v>
      </c>
      <c r="AB105" s="11">
        <v>1563798</v>
      </c>
      <c r="AC105" s="12">
        <v>1563798</v>
      </c>
      <c r="AD105" s="13">
        <v>314</v>
      </c>
      <c r="AE105" s="6" t="s">
        <v>65</v>
      </c>
      <c r="AF105" s="14">
        <v>20</v>
      </c>
      <c r="AG105" s="7">
        <v>41838</v>
      </c>
      <c r="AH105" s="7">
        <v>42933</v>
      </c>
    </row>
    <row r="106" spans="1:34" ht="15" customHeight="1" x14ac:dyDescent="0.25">
      <c r="A106" s="6">
        <v>719125</v>
      </c>
      <c r="B106" s="6">
        <v>719125</v>
      </c>
      <c r="C106" s="6">
        <v>101143884</v>
      </c>
      <c r="D106" s="6">
        <v>1</v>
      </c>
      <c r="E106" s="6" t="s">
        <v>550</v>
      </c>
      <c r="F106" s="6" t="s">
        <v>35</v>
      </c>
      <c r="G106" s="6">
        <v>21150278</v>
      </c>
      <c r="H106" s="7">
        <v>41631</v>
      </c>
      <c r="I106" s="7">
        <v>41661</v>
      </c>
      <c r="J106" s="7">
        <v>41710</v>
      </c>
      <c r="K106" s="7"/>
      <c r="L106" s="7"/>
      <c r="M106" s="6" t="s">
        <v>315</v>
      </c>
      <c r="N106" s="8">
        <v>35959</v>
      </c>
      <c r="O106" s="6" t="s">
        <v>316</v>
      </c>
      <c r="P106" s="9" t="s">
        <v>317</v>
      </c>
      <c r="Q106" s="6" t="s">
        <v>551</v>
      </c>
      <c r="R106" s="7">
        <v>41509</v>
      </c>
      <c r="S106" s="7" t="s">
        <v>39</v>
      </c>
      <c r="T106" s="6" t="s">
        <v>548</v>
      </c>
      <c r="U106" s="6" t="s">
        <v>549</v>
      </c>
      <c r="V106" s="6" t="s">
        <v>459</v>
      </c>
      <c r="W106" s="6" t="s">
        <v>460</v>
      </c>
      <c r="X106" s="10">
        <v>1904</v>
      </c>
      <c r="Y106" s="6" t="s">
        <v>125</v>
      </c>
      <c r="Z106" s="6" t="s">
        <v>126</v>
      </c>
      <c r="AA106" s="6" t="s">
        <v>127</v>
      </c>
      <c r="AB106" s="11">
        <v>1563798</v>
      </c>
      <c r="AC106" s="12">
        <v>1563798</v>
      </c>
      <c r="AD106" s="13">
        <v>314</v>
      </c>
      <c r="AE106" s="6" t="s">
        <v>65</v>
      </c>
      <c r="AF106" s="14">
        <v>20</v>
      </c>
      <c r="AG106" s="7">
        <v>41838</v>
      </c>
      <c r="AH106" s="7">
        <v>42933</v>
      </c>
    </row>
    <row r="107" spans="1:34" ht="15" customHeight="1" x14ac:dyDescent="0.25">
      <c r="A107" s="6">
        <v>719266</v>
      </c>
      <c r="B107" s="6">
        <v>719266</v>
      </c>
      <c r="C107" s="6">
        <v>101144024</v>
      </c>
      <c r="D107" s="6">
        <v>1</v>
      </c>
      <c r="E107" s="6" t="s">
        <v>552</v>
      </c>
      <c r="F107" s="6" t="s">
        <v>35</v>
      </c>
      <c r="G107" s="6">
        <v>20697478</v>
      </c>
      <c r="H107" s="7">
        <v>41389</v>
      </c>
      <c r="I107" s="7">
        <v>41409</v>
      </c>
      <c r="J107" s="7">
        <v>41710</v>
      </c>
      <c r="K107" s="7"/>
      <c r="L107" s="7"/>
      <c r="M107" s="6">
        <v>205</v>
      </c>
      <c r="N107" s="8">
        <v>347156</v>
      </c>
      <c r="O107" s="6" t="s">
        <v>118</v>
      </c>
      <c r="P107" s="9" t="s">
        <v>119</v>
      </c>
      <c r="Q107" s="6" t="s">
        <v>553</v>
      </c>
      <c r="R107" s="7">
        <v>41348</v>
      </c>
      <c r="S107" s="7" t="s">
        <v>39</v>
      </c>
      <c r="T107" s="6" t="s">
        <v>457</v>
      </c>
      <c r="U107" s="6" t="s">
        <v>458</v>
      </c>
      <c r="V107" s="6" t="s">
        <v>371</v>
      </c>
      <c r="W107" s="6" t="s">
        <v>372</v>
      </c>
      <c r="X107" s="10">
        <v>1904</v>
      </c>
      <c r="Y107" s="6" t="s">
        <v>125</v>
      </c>
      <c r="Z107" s="6" t="s">
        <v>126</v>
      </c>
      <c r="AA107" s="6" t="s">
        <v>127</v>
      </c>
      <c r="AB107" s="11">
        <v>38574</v>
      </c>
      <c r="AC107" s="12">
        <v>38574</v>
      </c>
      <c r="AD107" s="13">
        <v>314</v>
      </c>
      <c r="AE107" s="6" t="s">
        <v>47</v>
      </c>
      <c r="AF107" s="14">
        <v>20</v>
      </c>
      <c r="AG107" s="7">
        <v>41838</v>
      </c>
      <c r="AH107" s="7">
        <v>42933</v>
      </c>
    </row>
    <row r="108" spans="1:34" ht="15" customHeight="1" x14ac:dyDescent="0.25">
      <c r="A108" s="6"/>
      <c r="B108" s="6">
        <v>719266</v>
      </c>
      <c r="C108" s="6">
        <v>101144024</v>
      </c>
      <c r="D108" s="6">
        <v>1</v>
      </c>
      <c r="E108" s="6" t="s">
        <v>552</v>
      </c>
      <c r="F108" s="6" t="s">
        <v>35</v>
      </c>
      <c r="G108" s="6">
        <v>20697478</v>
      </c>
      <c r="H108" s="7">
        <v>41389</v>
      </c>
      <c r="I108" s="7">
        <v>41409</v>
      </c>
      <c r="J108" s="7">
        <v>41710</v>
      </c>
      <c r="K108" s="7"/>
      <c r="L108" s="7"/>
      <c r="M108" s="6">
        <v>205</v>
      </c>
      <c r="N108" s="8">
        <v>347156</v>
      </c>
      <c r="O108" s="6" t="s">
        <v>118</v>
      </c>
      <c r="P108" s="9" t="s">
        <v>119</v>
      </c>
      <c r="Q108" s="6" t="s">
        <v>553</v>
      </c>
      <c r="R108" s="7">
        <v>41348</v>
      </c>
      <c r="S108" s="7" t="s">
        <v>39</v>
      </c>
      <c r="T108" s="6" t="s">
        <v>457</v>
      </c>
      <c r="U108" s="6" t="s">
        <v>458</v>
      </c>
      <c r="V108" s="6" t="s">
        <v>371</v>
      </c>
      <c r="W108" s="6" t="s">
        <v>372</v>
      </c>
      <c r="X108" s="10">
        <v>2005</v>
      </c>
      <c r="Y108" s="6" t="s">
        <v>444</v>
      </c>
      <c r="Z108" s="6" t="s">
        <v>554</v>
      </c>
      <c r="AA108" s="16"/>
      <c r="AB108" s="11"/>
      <c r="AC108" s="12"/>
      <c r="AD108" s="13">
        <v>314</v>
      </c>
      <c r="AE108" s="6" t="s">
        <v>47</v>
      </c>
      <c r="AF108" s="14">
        <v>20</v>
      </c>
      <c r="AG108" s="7">
        <v>41838</v>
      </c>
      <c r="AH108" s="7">
        <v>42933</v>
      </c>
    </row>
    <row r="109" spans="1:34" ht="15" customHeight="1" x14ac:dyDescent="0.25">
      <c r="A109" s="6">
        <v>719280</v>
      </c>
      <c r="B109" s="6">
        <v>719280</v>
      </c>
      <c r="C109" s="6">
        <v>101144038</v>
      </c>
      <c r="D109" s="6">
        <v>1</v>
      </c>
      <c r="E109" s="6" t="s">
        <v>555</v>
      </c>
      <c r="F109" s="6" t="s">
        <v>35</v>
      </c>
      <c r="G109" s="6">
        <v>41493129</v>
      </c>
      <c r="H109" s="7">
        <v>41388</v>
      </c>
      <c r="I109" s="7">
        <v>41409</v>
      </c>
      <c r="J109" s="7">
        <v>41710</v>
      </c>
      <c r="K109" s="7"/>
      <c r="L109" s="7"/>
      <c r="M109" s="6">
        <v>205</v>
      </c>
      <c r="N109" s="8">
        <v>347097</v>
      </c>
      <c r="O109" s="6" t="s">
        <v>118</v>
      </c>
      <c r="P109" s="9" t="s">
        <v>119</v>
      </c>
      <c r="Q109" s="6" t="s">
        <v>556</v>
      </c>
      <c r="R109" s="7">
        <v>41386</v>
      </c>
      <c r="S109" s="7" t="s">
        <v>39</v>
      </c>
      <c r="T109" s="6" t="s">
        <v>557</v>
      </c>
      <c r="U109" s="6" t="s">
        <v>558</v>
      </c>
      <c r="V109" s="6" t="s">
        <v>559</v>
      </c>
      <c r="W109" s="6" t="s">
        <v>560</v>
      </c>
      <c r="X109" s="6">
        <v>1904</v>
      </c>
      <c r="Y109" s="6" t="s">
        <v>125</v>
      </c>
      <c r="Z109" s="6" t="s">
        <v>126</v>
      </c>
      <c r="AA109" s="6" t="s">
        <v>127</v>
      </c>
      <c r="AB109" s="11">
        <v>22500</v>
      </c>
      <c r="AC109" s="12">
        <v>22500</v>
      </c>
      <c r="AD109" s="13">
        <v>314</v>
      </c>
      <c r="AE109" s="6" t="s">
        <v>65</v>
      </c>
      <c r="AF109" s="14">
        <v>20</v>
      </c>
      <c r="AG109" s="7">
        <v>41838</v>
      </c>
      <c r="AH109" s="7">
        <v>42933</v>
      </c>
    </row>
    <row r="110" spans="1:34" ht="15" customHeight="1" x14ac:dyDescent="0.25">
      <c r="A110" s="6">
        <v>719306</v>
      </c>
      <c r="B110" s="6">
        <v>719306</v>
      </c>
      <c r="C110" s="6">
        <v>101144064</v>
      </c>
      <c r="D110" s="6">
        <v>1</v>
      </c>
      <c r="E110" s="6" t="s">
        <v>561</v>
      </c>
      <c r="F110" s="6" t="s">
        <v>35</v>
      </c>
      <c r="G110" s="6">
        <v>1023893925</v>
      </c>
      <c r="H110" s="7">
        <v>41394</v>
      </c>
      <c r="I110" s="7">
        <v>41409</v>
      </c>
      <c r="J110" s="7">
        <v>41710</v>
      </c>
      <c r="K110" s="7"/>
      <c r="L110" s="7"/>
      <c r="M110" s="6">
        <v>205</v>
      </c>
      <c r="N110" s="8">
        <v>348720</v>
      </c>
      <c r="O110" s="6" t="s">
        <v>118</v>
      </c>
      <c r="P110" s="9" t="s">
        <v>119</v>
      </c>
      <c r="Q110" s="6" t="s">
        <v>562</v>
      </c>
      <c r="R110" s="7">
        <v>41388</v>
      </c>
      <c r="S110" s="7" t="s">
        <v>39</v>
      </c>
      <c r="T110" s="6" t="s">
        <v>419</v>
      </c>
      <c r="U110" s="6" t="s">
        <v>420</v>
      </c>
      <c r="V110" s="6" t="s">
        <v>563</v>
      </c>
      <c r="W110" s="6" t="s">
        <v>564</v>
      </c>
      <c r="X110" s="6">
        <v>1904</v>
      </c>
      <c r="Y110" s="6" t="s">
        <v>125</v>
      </c>
      <c r="Z110" s="6" t="s">
        <v>126</v>
      </c>
      <c r="AA110" s="6" t="s">
        <v>127</v>
      </c>
      <c r="AB110" s="11">
        <v>153090</v>
      </c>
      <c r="AC110" s="12">
        <v>153090</v>
      </c>
      <c r="AD110" s="13">
        <v>314</v>
      </c>
      <c r="AE110" s="6" t="s">
        <v>65</v>
      </c>
      <c r="AF110" s="14">
        <v>20</v>
      </c>
      <c r="AG110" s="7">
        <v>41838</v>
      </c>
      <c r="AH110" s="7">
        <v>42933</v>
      </c>
    </row>
    <row r="111" spans="1:34" ht="15" customHeight="1" x14ac:dyDescent="0.25">
      <c r="A111" s="6">
        <v>719381</v>
      </c>
      <c r="B111" s="6">
        <v>719381</v>
      </c>
      <c r="C111" s="6">
        <v>101144139</v>
      </c>
      <c r="D111" s="6">
        <v>1</v>
      </c>
      <c r="E111" s="6" t="s">
        <v>565</v>
      </c>
      <c r="F111" s="6" t="s">
        <v>35</v>
      </c>
      <c r="G111" s="6">
        <v>51708945</v>
      </c>
      <c r="H111" s="7">
        <v>41393</v>
      </c>
      <c r="I111" s="7">
        <v>41409</v>
      </c>
      <c r="J111" s="7">
        <v>41710</v>
      </c>
      <c r="K111" s="7"/>
      <c r="L111" s="7"/>
      <c r="M111" s="6">
        <v>205</v>
      </c>
      <c r="N111" s="8">
        <v>348384</v>
      </c>
      <c r="O111" s="6" t="s">
        <v>118</v>
      </c>
      <c r="P111" s="9" t="s">
        <v>119</v>
      </c>
      <c r="Q111" s="6" t="s">
        <v>566</v>
      </c>
      <c r="R111" s="7">
        <v>41332</v>
      </c>
      <c r="S111" s="7" t="s">
        <v>39</v>
      </c>
      <c r="T111" s="6" t="s">
        <v>257</v>
      </c>
      <c r="U111" s="6" t="s">
        <v>258</v>
      </c>
      <c r="V111" s="6" t="s">
        <v>567</v>
      </c>
      <c r="W111" s="6" t="s">
        <v>568</v>
      </c>
      <c r="X111" s="10">
        <v>1904</v>
      </c>
      <c r="Y111" s="6" t="s">
        <v>125</v>
      </c>
      <c r="Z111" s="6" t="s">
        <v>126</v>
      </c>
      <c r="AA111" s="6" t="s">
        <v>443</v>
      </c>
      <c r="AB111" s="11">
        <v>38574</v>
      </c>
      <c r="AC111" s="12">
        <v>38574</v>
      </c>
      <c r="AD111" s="13">
        <v>314</v>
      </c>
      <c r="AE111" s="6" t="s">
        <v>47</v>
      </c>
      <c r="AF111" s="14">
        <v>20</v>
      </c>
      <c r="AG111" s="7">
        <v>41838</v>
      </c>
      <c r="AH111" s="7">
        <v>42933</v>
      </c>
    </row>
    <row r="112" spans="1:34" ht="15" customHeight="1" x14ac:dyDescent="0.25">
      <c r="A112" s="6"/>
      <c r="B112" s="6">
        <v>719381</v>
      </c>
      <c r="C112" s="6">
        <v>101144139</v>
      </c>
      <c r="D112" s="6">
        <v>1</v>
      </c>
      <c r="E112" s="6" t="s">
        <v>565</v>
      </c>
      <c r="F112" s="6" t="s">
        <v>35</v>
      </c>
      <c r="G112" s="6">
        <v>51708945</v>
      </c>
      <c r="H112" s="7">
        <v>41393</v>
      </c>
      <c r="I112" s="7">
        <v>41409</v>
      </c>
      <c r="J112" s="7">
        <v>41710</v>
      </c>
      <c r="K112" s="7"/>
      <c r="L112" s="7"/>
      <c r="M112" s="6">
        <v>205</v>
      </c>
      <c r="N112" s="8">
        <v>348384</v>
      </c>
      <c r="O112" s="6" t="s">
        <v>118</v>
      </c>
      <c r="P112" s="9" t="s">
        <v>119</v>
      </c>
      <c r="Q112" s="6" t="s">
        <v>566</v>
      </c>
      <c r="R112" s="7">
        <v>41332</v>
      </c>
      <c r="S112" s="7" t="s">
        <v>39</v>
      </c>
      <c r="T112" s="6" t="s">
        <v>257</v>
      </c>
      <c r="U112" s="6" t="s">
        <v>258</v>
      </c>
      <c r="V112" s="6" t="s">
        <v>567</v>
      </c>
      <c r="W112" s="6" t="s">
        <v>568</v>
      </c>
      <c r="X112" s="10">
        <v>2001</v>
      </c>
      <c r="Y112" s="6" t="s">
        <v>444</v>
      </c>
      <c r="Z112" s="6" t="s">
        <v>569</v>
      </c>
      <c r="AA112" s="6" t="s">
        <v>570</v>
      </c>
      <c r="AB112" s="11"/>
      <c r="AC112" s="12"/>
      <c r="AD112" s="13">
        <v>314</v>
      </c>
      <c r="AE112" s="6" t="s">
        <v>47</v>
      </c>
      <c r="AF112" s="14">
        <v>20</v>
      </c>
      <c r="AG112" s="7">
        <v>41838</v>
      </c>
      <c r="AH112" s="7">
        <v>42933</v>
      </c>
    </row>
    <row r="113" spans="1:34" ht="15" customHeight="1" x14ac:dyDescent="0.25">
      <c r="A113" s="6">
        <v>719388</v>
      </c>
      <c r="B113" s="6">
        <v>719388</v>
      </c>
      <c r="C113" s="6">
        <v>101144146</v>
      </c>
      <c r="D113" s="6">
        <v>1</v>
      </c>
      <c r="E113" s="6" t="s">
        <v>571</v>
      </c>
      <c r="F113" s="6" t="s">
        <v>35</v>
      </c>
      <c r="G113" s="6">
        <v>23740765</v>
      </c>
      <c r="H113" s="7">
        <v>41394</v>
      </c>
      <c r="I113" s="7">
        <v>41409</v>
      </c>
      <c r="J113" s="7">
        <v>41710</v>
      </c>
      <c r="K113" s="7"/>
      <c r="L113" s="7"/>
      <c r="M113" s="6">
        <v>205</v>
      </c>
      <c r="N113" s="8">
        <v>348643</v>
      </c>
      <c r="O113" s="6" t="s">
        <v>118</v>
      </c>
      <c r="P113" s="9" t="s">
        <v>119</v>
      </c>
      <c r="Q113" s="6" t="s">
        <v>572</v>
      </c>
      <c r="R113" s="7">
        <v>41330</v>
      </c>
      <c r="S113" s="7" t="s">
        <v>39</v>
      </c>
      <c r="T113" s="6" t="s">
        <v>351</v>
      </c>
      <c r="U113" s="6" t="s">
        <v>352</v>
      </c>
      <c r="V113" s="6" t="s">
        <v>283</v>
      </c>
      <c r="W113" s="6" t="s">
        <v>284</v>
      </c>
      <c r="X113" s="6">
        <v>1904</v>
      </c>
      <c r="Y113" s="6" t="s">
        <v>125</v>
      </c>
      <c r="Z113" s="6" t="s">
        <v>126</v>
      </c>
      <c r="AA113" s="6" t="s">
        <v>443</v>
      </c>
      <c r="AB113" s="11">
        <v>193510</v>
      </c>
      <c r="AC113" s="12">
        <v>239578</v>
      </c>
      <c r="AD113" s="13">
        <v>314</v>
      </c>
      <c r="AE113" s="6" t="s">
        <v>65</v>
      </c>
      <c r="AF113" s="14">
        <v>20</v>
      </c>
      <c r="AG113" s="7">
        <v>41838</v>
      </c>
      <c r="AH113" s="7">
        <v>42933</v>
      </c>
    </row>
    <row r="114" spans="1:34" ht="15" customHeight="1" x14ac:dyDescent="0.25">
      <c r="A114" s="6"/>
      <c r="B114" s="6">
        <v>719388</v>
      </c>
      <c r="C114" s="6">
        <v>101144146</v>
      </c>
      <c r="D114" s="6">
        <v>2</v>
      </c>
      <c r="E114" s="6" t="s">
        <v>571</v>
      </c>
      <c r="F114" s="6" t="s">
        <v>35</v>
      </c>
      <c r="G114" s="6">
        <v>23740765</v>
      </c>
      <c r="H114" s="7">
        <v>41394</v>
      </c>
      <c r="I114" s="7">
        <v>41409</v>
      </c>
      <c r="J114" s="7">
        <v>41710</v>
      </c>
      <c r="K114" s="7"/>
      <c r="L114" s="7"/>
      <c r="M114" s="6">
        <v>205</v>
      </c>
      <c r="N114" s="8">
        <v>348644</v>
      </c>
      <c r="O114" s="6" t="s">
        <v>118</v>
      </c>
      <c r="P114" s="9" t="s">
        <v>119</v>
      </c>
      <c r="Q114" s="6" t="s">
        <v>573</v>
      </c>
      <c r="R114" s="7">
        <v>41330</v>
      </c>
      <c r="S114" s="7" t="s">
        <v>39</v>
      </c>
      <c r="T114" s="6" t="s">
        <v>351</v>
      </c>
      <c r="U114" s="6" t="s">
        <v>352</v>
      </c>
      <c r="V114" s="6" t="s">
        <v>574</v>
      </c>
      <c r="W114" s="6" t="s">
        <v>575</v>
      </c>
      <c r="X114" s="6">
        <v>1904</v>
      </c>
      <c r="Y114" s="6" t="s">
        <v>125</v>
      </c>
      <c r="Z114" s="6" t="s">
        <v>126</v>
      </c>
      <c r="AA114" s="6" t="s">
        <v>443</v>
      </c>
      <c r="AB114" s="11">
        <v>46068</v>
      </c>
      <c r="AC114" s="12"/>
      <c r="AD114" s="13">
        <v>314</v>
      </c>
      <c r="AE114" s="6" t="s">
        <v>65</v>
      </c>
      <c r="AF114" s="14">
        <v>20</v>
      </c>
      <c r="AG114" s="7">
        <v>41838</v>
      </c>
      <c r="AH114" s="7">
        <v>42933</v>
      </c>
    </row>
    <row r="115" spans="1:34" ht="15" customHeight="1" x14ac:dyDescent="0.25">
      <c r="A115" s="6">
        <v>719424</v>
      </c>
      <c r="B115" s="6">
        <v>719424</v>
      </c>
      <c r="C115" s="6">
        <v>101144182</v>
      </c>
      <c r="D115" s="6">
        <v>1</v>
      </c>
      <c r="E115" s="6" t="s">
        <v>576</v>
      </c>
      <c r="F115" s="6" t="s">
        <v>116</v>
      </c>
      <c r="G115" s="6">
        <v>99030803260</v>
      </c>
      <c r="H115" s="7">
        <v>41638</v>
      </c>
      <c r="I115" s="7">
        <v>41663</v>
      </c>
      <c r="J115" s="7">
        <v>41710</v>
      </c>
      <c r="K115" s="7"/>
      <c r="L115" s="7"/>
      <c r="M115" s="6">
        <v>205</v>
      </c>
      <c r="N115" s="8">
        <v>425265</v>
      </c>
      <c r="O115" s="6" t="s">
        <v>118</v>
      </c>
      <c r="P115" s="9" t="s">
        <v>119</v>
      </c>
      <c r="Q115" s="6" t="s">
        <v>577</v>
      </c>
      <c r="R115" s="7">
        <v>41575</v>
      </c>
      <c r="S115" s="7" t="s">
        <v>39</v>
      </c>
      <c r="T115" s="6" t="s">
        <v>578</v>
      </c>
      <c r="U115" s="6" t="s">
        <v>579</v>
      </c>
      <c r="V115" s="6" t="s">
        <v>580</v>
      </c>
      <c r="W115" s="6" t="s">
        <v>581</v>
      </c>
      <c r="X115" s="6">
        <v>1904</v>
      </c>
      <c r="Y115" s="6" t="s">
        <v>125</v>
      </c>
      <c r="Z115" s="6" t="s">
        <v>126</v>
      </c>
      <c r="AA115" s="6" t="s">
        <v>303</v>
      </c>
      <c r="AB115" s="11">
        <v>1400830</v>
      </c>
      <c r="AC115" s="12">
        <v>1400830</v>
      </c>
      <c r="AD115" s="13">
        <v>314</v>
      </c>
      <c r="AE115" s="6" t="s">
        <v>65</v>
      </c>
      <c r="AF115" s="14">
        <v>20</v>
      </c>
      <c r="AG115" s="7">
        <v>41838</v>
      </c>
      <c r="AH115" s="7">
        <v>42933</v>
      </c>
    </row>
    <row r="116" spans="1:34" ht="15" customHeight="1" x14ac:dyDescent="0.25">
      <c r="A116" s="6">
        <v>719517</v>
      </c>
      <c r="B116" s="6">
        <v>719517</v>
      </c>
      <c r="C116" s="6">
        <v>101143771</v>
      </c>
      <c r="D116" s="6">
        <v>1</v>
      </c>
      <c r="E116" s="6" t="s">
        <v>582</v>
      </c>
      <c r="F116" s="6" t="s">
        <v>35</v>
      </c>
      <c r="G116" s="6">
        <v>19160764</v>
      </c>
      <c r="H116" s="7">
        <v>41245</v>
      </c>
      <c r="I116" s="7">
        <v>41661</v>
      </c>
      <c r="J116" s="7">
        <v>41710</v>
      </c>
      <c r="K116" s="7"/>
      <c r="L116" s="7"/>
      <c r="M116" s="6" t="s">
        <v>315</v>
      </c>
      <c r="N116" s="8">
        <v>35560</v>
      </c>
      <c r="O116" s="6" t="s">
        <v>316</v>
      </c>
      <c r="P116" s="9" t="s">
        <v>317</v>
      </c>
      <c r="Q116" s="6" t="s">
        <v>583</v>
      </c>
      <c r="R116" s="7">
        <v>41590</v>
      </c>
      <c r="S116" s="7" t="s">
        <v>39</v>
      </c>
      <c r="T116" s="6" t="s">
        <v>457</v>
      </c>
      <c r="U116" s="6" t="s">
        <v>458</v>
      </c>
      <c r="V116" s="6" t="s">
        <v>584</v>
      </c>
      <c r="W116" s="6" t="s">
        <v>585</v>
      </c>
      <c r="X116" s="6">
        <v>1904</v>
      </c>
      <c r="Y116" s="6" t="s">
        <v>125</v>
      </c>
      <c r="Z116" s="6" t="s">
        <v>126</v>
      </c>
      <c r="AA116" s="6" t="s">
        <v>127</v>
      </c>
      <c r="AB116" s="11">
        <v>2297669</v>
      </c>
      <c r="AC116" s="12">
        <v>2297669</v>
      </c>
      <c r="AD116" s="13">
        <v>314</v>
      </c>
      <c r="AE116" s="6" t="s">
        <v>65</v>
      </c>
      <c r="AF116" s="14">
        <v>20</v>
      </c>
      <c r="AG116" s="7">
        <v>41838</v>
      </c>
      <c r="AH116" s="7">
        <v>42933</v>
      </c>
    </row>
    <row r="117" spans="1:34" ht="15" customHeight="1" x14ac:dyDescent="0.25">
      <c r="A117" s="6">
        <v>719648</v>
      </c>
      <c r="B117" s="6">
        <v>719648</v>
      </c>
      <c r="C117" s="6">
        <v>101363678</v>
      </c>
      <c r="D117" s="6">
        <v>5</v>
      </c>
      <c r="E117" s="6" t="s">
        <v>586</v>
      </c>
      <c r="F117" s="6" t="s">
        <v>35</v>
      </c>
      <c r="G117" s="6">
        <v>80009104</v>
      </c>
      <c r="H117" s="7">
        <v>41596</v>
      </c>
      <c r="I117" s="7">
        <v>41627</v>
      </c>
      <c r="J117" s="7">
        <v>41710</v>
      </c>
      <c r="K117" s="7">
        <v>38603</v>
      </c>
      <c r="L117" s="7" t="s">
        <v>587</v>
      </c>
      <c r="M117" s="6">
        <v>205</v>
      </c>
      <c r="N117" s="8">
        <v>409858</v>
      </c>
      <c r="O117" s="6" t="s">
        <v>118</v>
      </c>
      <c r="P117" s="9" t="s">
        <v>119</v>
      </c>
      <c r="Q117" s="6" t="s">
        <v>588</v>
      </c>
      <c r="R117" s="7"/>
      <c r="S117" s="7" t="s">
        <v>132</v>
      </c>
      <c r="T117" s="6" t="s">
        <v>589</v>
      </c>
      <c r="U117" s="6" t="s">
        <v>590</v>
      </c>
      <c r="V117" s="6" t="s">
        <v>591</v>
      </c>
      <c r="W117" s="6" t="s">
        <v>592</v>
      </c>
      <c r="X117" s="6">
        <v>1904</v>
      </c>
      <c r="Y117" s="6" t="s">
        <v>125</v>
      </c>
      <c r="Z117" s="6" t="s">
        <v>126</v>
      </c>
      <c r="AA117" s="15" t="s">
        <v>137</v>
      </c>
      <c r="AB117" s="11">
        <v>124140</v>
      </c>
      <c r="AC117" s="12">
        <v>124140</v>
      </c>
      <c r="AD117" s="13">
        <v>314</v>
      </c>
      <c r="AE117" s="6" t="s">
        <v>65</v>
      </c>
      <c r="AF117" s="14">
        <v>20</v>
      </c>
      <c r="AG117" s="7">
        <v>41838</v>
      </c>
      <c r="AH117" s="7">
        <v>42933</v>
      </c>
    </row>
    <row r="118" spans="1:34" ht="15" customHeight="1" x14ac:dyDescent="0.25">
      <c r="A118" s="6">
        <v>719741</v>
      </c>
      <c r="B118" s="6">
        <v>719741</v>
      </c>
      <c r="C118" s="6">
        <v>101363770</v>
      </c>
      <c r="D118" s="6">
        <v>1</v>
      </c>
      <c r="E118" s="6" t="s">
        <v>593</v>
      </c>
      <c r="F118" s="6" t="s">
        <v>35</v>
      </c>
      <c r="G118" s="6">
        <v>119802</v>
      </c>
      <c r="H118" s="7">
        <v>41520</v>
      </c>
      <c r="I118" s="7">
        <v>41542</v>
      </c>
      <c r="J118" s="7">
        <v>41712</v>
      </c>
      <c r="K118" s="7">
        <v>39426</v>
      </c>
      <c r="L118" s="7" t="s">
        <v>594</v>
      </c>
      <c r="M118" s="6">
        <v>205</v>
      </c>
      <c r="N118" s="8">
        <v>381919</v>
      </c>
      <c r="O118" s="6" t="s">
        <v>118</v>
      </c>
      <c r="P118" s="9" t="s">
        <v>119</v>
      </c>
      <c r="Q118" s="6" t="s">
        <v>595</v>
      </c>
      <c r="R118" s="7"/>
      <c r="S118" s="7" t="s">
        <v>132</v>
      </c>
      <c r="T118" s="6" t="s">
        <v>596</v>
      </c>
      <c r="U118" s="6" t="s">
        <v>597</v>
      </c>
      <c r="V118" s="6" t="s">
        <v>598</v>
      </c>
      <c r="W118" s="6" t="s">
        <v>599</v>
      </c>
      <c r="X118" s="6">
        <v>1904</v>
      </c>
      <c r="Y118" s="6" t="s">
        <v>125</v>
      </c>
      <c r="Z118" s="6" t="s">
        <v>126</v>
      </c>
      <c r="AA118" s="6" t="s">
        <v>600</v>
      </c>
      <c r="AB118" s="11">
        <v>83730</v>
      </c>
      <c r="AC118" s="12">
        <v>83730</v>
      </c>
      <c r="AD118" s="13">
        <v>314</v>
      </c>
      <c r="AE118" s="6" t="s">
        <v>65</v>
      </c>
      <c r="AF118" s="14">
        <v>20</v>
      </c>
      <c r="AG118" s="7">
        <v>41838</v>
      </c>
      <c r="AH118" s="7">
        <v>42933</v>
      </c>
    </row>
    <row r="119" spans="1:34" ht="15" customHeight="1" x14ac:dyDescent="0.25">
      <c r="A119" s="6">
        <v>719801</v>
      </c>
      <c r="B119" s="6">
        <v>719801</v>
      </c>
      <c r="C119" s="6">
        <v>101363830</v>
      </c>
      <c r="D119" s="6">
        <v>1</v>
      </c>
      <c r="E119" s="6" t="s">
        <v>601</v>
      </c>
      <c r="F119" s="6" t="s">
        <v>116</v>
      </c>
      <c r="G119" s="6">
        <v>1000128361</v>
      </c>
      <c r="H119" s="7">
        <v>41506</v>
      </c>
      <c r="I119" s="7">
        <v>41542</v>
      </c>
      <c r="J119" s="7">
        <v>41712</v>
      </c>
      <c r="K119" s="7">
        <v>41144</v>
      </c>
      <c r="L119" s="7" t="s">
        <v>602</v>
      </c>
      <c r="M119" s="6">
        <v>205</v>
      </c>
      <c r="N119" s="8">
        <v>379153</v>
      </c>
      <c r="O119" s="6" t="s">
        <v>118</v>
      </c>
      <c r="P119" s="9" t="s">
        <v>119</v>
      </c>
      <c r="Q119" s="6" t="s">
        <v>603</v>
      </c>
      <c r="R119" s="7"/>
      <c r="S119" s="7" t="s">
        <v>132</v>
      </c>
      <c r="T119" s="6" t="s">
        <v>604</v>
      </c>
      <c r="U119" s="6" t="s">
        <v>605</v>
      </c>
      <c r="V119" s="6" t="s">
        <v>606</v>
      </c>
      <c r="W119" s="6" t="s">
        <v>607</v>
      </c>
      <c r="X119" s="10">
        <v>1904</v>
      </c>
      <c r="Y119" s="6" t="s">
        <v>125</v>
      </c>
      <c r="Z119" s="6" t="s">
        <v>126</v>
      </c>
      <c r="AA119" s="15" t="s">
        <v>137</v>
      </c>
      <c r="AB119" s="11">
        <v>211620</v>
      </c>
      <c r="AC119" s="12">
        <v>423240</v>
      </c>
      <c r="AD119" s="13">
        <v>314</v>
      </c>
      <c r="AE119" s="6" t="s">
        <v>65</v>
      </c>
      <c r="AF119" s="14">
        <v>20</v>
      </c>
      <c r="AG119" s="7">
        <v>41838</v>
      </c>
      <c r="AH119" s="7">
        <v>42933</v>
      </c>
    </row>
    <row r="120" spans="1:34" ht="15" customHeight="1" x14ac:dyDescent="0.25">
      <c r="A120" s="6"/>
      <c r="B120" s="6">
        <v>719801</v>
      </c>
      <c r="C120" s="6">
        <v>101363830</v>
      </c>
      <c r="D120" s="6">
        <v>4</v>
      </c>
      <c r="E120" s="6" t="s">
        <v>601</v>
      </c>
      <c r="F120" s="6" t="s">
        <v>116</v>
      </c>
      <c r="G120" s="6">
        <v>1000128361</v>
      </c>
      <c r="H120" s="7">
        <v>41565</v>
      </c>
      <c r="I120" s="7">
        <v>41565</v>
      </c>
      <c r="J120" s="7">
        <v>41712</v>
      </c>
      <c r="K120" s="7">
        <v>41144</v>
      </c>
      <c r="L120" s="7" t="s">
        <v>602</v>
      </c>
      <c r="M120" s="6">
        <v>205</v>
      </c>
      <c r="N120" s="8">
        <v>387896</v>
      </c>
      <c r="O120" s="6" t="s">
        <v>118</v>
      </c>
      <c r="P120" s="9" t="s">
        <v>119</v>
      </c>
      <c r="Q120" s="6" t="s">
        <v>603</v>
      </c>
      <c r="R120" s="7"/>
      <c r="S120" s="7" t="s">
        <v>132</v>
      </c>
      <c r="T120" s="6" t="s">
        <v>604</v>
      </c>
      <c r="U120" s="6" t="s">
        <v>605</v>
      </c>
      <c r="V120" s="6" t="s">
        <v>606</v>
      </c>
      <c r="W120" s="6" t="s">
        <v>607</v>
      </c>
      <c r="X120" s="10">
        <v>1904</v>
      </c>
      <c r="Y120" s="6" t="s">
        <v>125</v>
      </c>
      <c r="Z120" s="6" t="s">
        <v>126</v>
      </c>
      <c r="AA120" s="15" t="s">
        <v>137</v>
      </c>
      <c r="AB120" s="11">
        <v>211620</v>
      </c>
      <c r="AC120" s="12"/>
      <c r="AD120" s="13">
        <v>314</v>
      </c>
      <c r="AE120" s="6" t="s">
        <v>65</v>
      </c>
      <c r="AF120" s="14">
        <v>20</v>
      </c>
      <c r="AG120" s="7">
        <v>41838</v>
      </c>
      <c r="AH120" s="7">
        <v>42933</v>
      </c>
    </row>
    <row r="121" spans="1:34" ht="15" customHeight="1" x14ac:dyDescent="0.25">
      <c r="A121" s="6">
        <v>719811</v>
      </c>
      <c r="B121" s="6">
        <v>719811</v>
      </c>
      <c r="C121" s="6">
        <v>101363840</v>
      </c>
      <c r="D121" s="6">
        <v>2</v>
      </c>
      <c r="E121" s="6" t="s">
        <v>388</v>
      </c>
      <c r="F121" s="6" t="s">
        <v>116</v>
      </c>
      <c r="G121" s="6">
        <v>1027150064</v>
      </c>
      <c r="H121" s="7">
        <v>41331</v>
      </c>
      <c r="I121" s="7">
        <v>41542</v>
      </c>
      <c r="J121" s="7">
        <v>41712</v>
      </c>
      <c r="K121" s="7">
        <v>38896</v>
      </c>
      <c r="L121" s="7" t="s">
        <v>389</v>
      </c>
      <c r="M121" s="6">
        <v>205</v>
      </c>
      <c r="N121" s="8">
        <v>328253</v>
      </c>
      <c r="O121" s="6" t="s">
        <v>118</v>
      </c>
      <c r="P121" s="9" t="s">
        <v>119</v>
      </c>
      <c r="Q121" s="6" t="s">
        <v>390</v>
      </c>
      <c r="R121" s="7"/>
      <c r="S121" s="7" t="s">
        <v>132</v>
      </c>
      <c r="T121" s="6" t="s">
        <v>97</v>
      </c>
      <c r="U121" s="6" t="s">
        <v>98</v>
      </c>
      <c r="V121" s="6" t="s">
        <v>391</v>
      </c>
      <c r="W121" s="6" t="s">
        <v>392</v>
      </c>
      <c r="X121" s="10">
        <v>1904</v>
      </c>
      <c r="Y121" s="6" t="s">
        <v>125</v>
      </c>
      <c r="Z121" s="6" t="s">
        <v>126</v>
      </c>
      <c r="AA121" s="15" t="s">
        <v>137</v>
      </c>
      <c r="AB121" s="11">
        <v>14920</v>
      </c>
      <c r="AC121" s="12">
        <v>27010</v>
      </c>
      <c r="AD121" s="13">
        <v>314</v>
      </c>
      <c r="AE121" s="6" t="s">
        <v>65</v>
      </c>
      <c r="AF121" s="14">
        <v>20</v>
      </c>
      <c r="AG121" s="7">
        <v>41838</v>
      </c>
      <c r="AH121" s="7">
        <v>42933</v>
      </c>
    </row>
    <row r="122" spans="1:34" ht="15" customHeight="1" x14ac:dyDescent="0.25">
      <c r="A122" s="6"/>
      <c r="B122" s="6">
        <v>719811</v>
      </c>
      <c r="C122" s="6">
        <v>101363840</v>
      </c>
      <c r="D122" s="6">
        <v>3</v>
      </c>
      <c r="E122" s="6" t="s">
        <v>388</v>
      </c>
      <c r="F122" s="6" t="s">
        <v>116</v>
      </c>
      <c r="G122" s="6">
        <v>1027150064</v>
      </c>
      <c r="H122" s="7">
        <v>41331</v>
      </c>
      <c r="I122" s="7">
        <v>41542</v>
      </c>
      <c r="J122" s="7">
        <v>41712</v>
      </c>
      <c r="K122" s="7">
        <v>38896</v>
      </c>
      <c r="L122" s="7" t="s">
        <v>389</v>
      </c>
      <c r="M122" s="6">
        <v>205</v>
      </c>
      <c r="N122" s="8">
        <v>328253</v>
      </c>
      <c r="O122" s="6" t="s">
        <v>118</v>
      </c>
      <c r="P122" s="9" t="s">
        <v>119</v>
      </c>
      <c r="Q122" s="6" t="s">
        <v>390</v>
      </c>
      <c r="R122" s="7"/>
      <c r="S122" s="7" t="s">
        <v>132</v>
      </c>
      <c r="T122" s="6" t="s">
        <v>97</v>
      </c>
      <c r="U122" s="6" t="s">
        <v>98</v>
      </c>
      <c r="V122" s="6" t="s">
        <v>608</v>
      </c>
      <c r="W122" s="6" t="s">
        <v>609</v>
      </c>
      <c r="X122" s="10">
        <v>1904</v>
      </c>
      <c r="Y122" s="6" t="s">
        <v>125</v>
      </c>
      <c r="Z122" s="6" t="s">
        <v>126</v>
      </c>
      <c r="AA122" s="15" t="s">
        <v>137</v>
      </c>
      <c r="AB122" s="11">
        <v>12090</v>
      </c>
      <c r="AC122" s="12"/>
      <c r="AD122" s="13">
        <v>314</v>
      </c>
      <c r="AE122" s="6" t="s">
        <v>65</v>
      </c>
      <c r="AF122" s="14">
        <v>20</v>
      </c>
      <c r="AG122" s="7">
        <v>41838</v>
      </c>
      <c r="AH122" s="7">
        <v>42933</v>
      </c>
    </row>
    <row r="123" spans="1:34" ht="15" customHeight="1" x14ac:dyDescent="0.25">
      <c r="A123" s="6">
        <v>719817</v>
      </c>
      <c r="B123" s="6">
        <v>719817</v>
      </c>
      <c r="C123" s="6">
        <v>101363846</v>
      </c>
      <c r="D123" s="6">
        <v>1</v>
      </c>
      <c r="E123" s="6" t="s">
        <v>610</v>
      </c>
      <c r="F123" s="6" t="s">
        <v>35</v>
      </c>
      <c r="G123" s="6">
        <v>52364295</v>
      </c>
      <c r="H123" s="7">
        <v>41533</v>
      </c>
      <c r="I123" s="7">
        <v>41565</v>
      </c>
      <c r="J123" s="7">
        <v>41712</v>
      </c>
      <c r="K123" s="7">
        <v>39759</v>
      </c>
      <c r="L123" s="7" t="s">
        <v>611</v>
      </c>
      <c r="M123" s="6">
        <v>205</v>
      </c>
      <c r="N123" s="8">
        <v>386588</v>
      </c>
      <c r="O123" s="6" t="s">
        <v>118</v>
      </c>
      <c r="P123" s="9" t="s">
        <v>119</v>
      </c>
      <c r="Q123" s="6" t="s">
        <v>612</v>
      </c>
      <c r="R123" s="7"/>
      <c r="S123" s="7" t="s">
        <v>132</v>
      </c>
      <c r="T123" s="6" t="s">
        <v>613</v>
      </c>
      <c r="U123" s="6" t="s">
        <v>614</v>
      </c>
      <c r="V123" s="6" t="s">
        <v>615</v>
      </c>
      <c r="W123" s="6" t="s">
        <v>616</v>
      </c>
      <c r="X123" s="6">
        <v>1904</v>
      </c>
      <c r="Y123" s="6" t="s">
        <v>125</v>
      </c>
      <c r="Z123" s="6" t="s">
        <v>126</v>
      </c>
      <c r="AA123" s="15" t="s">
        <v>137</v>
      </c>
      <c r="AB123" s="11">
        <v>3570</v>
      </c>
      <c r="AC123" s="12">
        <v>87510</v>
      </c>
      <c r="AD123" s="13">
        <v>314</v>
      </c>
      <c r="AE123" s="6" t="s">
        <v>65</v>
      </c>
      <c r="AF123" s="14">
        <v>20</v>
      </c>
      <c r="AG123" s="7">
        <v>41838</v>
      </c>
      <c r="AH123" s="7">
        <v>42933</v>
      </c>
    </row>
    <row r="124" spans="1:34" ht="15" customHeight="1" x14ac:dyDescent="0.25">
      <c r="A124" s="6"/>
      <c r="B124" s="6">
        <v>719817</v>
      </c>
      <c r="C124" s="6">
        <v>101363846</v>
      </c>
      <c r="D124" s="6">
        <v>2</v>
      </c>
      <c r="E124" s="6" t="s">
        <v>610</v>
      </c>
      <c r="F124" s="6" t="s">
        <v>35</v>
      </c>
      <c r="G124" s="6">
        <v>52364295</v>
      </c>
      <c r="H124" s="7">
        <v>41533</v>
      </c>
      <c r="I124" s="7">
        <v>41565</v>
      </c>
      <c r="J124" s="7">
        <v>41712</v>
      </c>
      <c r="K124" s="7">
        <v>39759</v>
      </c>
      <c r="L124" s="7" t="s">
        <v>611</v>
      </c>
      <c r="M124" s="6">
        <v>205</v>
      </c>
      <c r="N124" s="8">
        <v>386588</v>
      </c>
      <c r="O124" s="6" t="s">
        <v>118</v>
      </c>
      <c r="P124" s="9" t="s">
        <v>119</v>
      </c>
      <c r="Q124" s="6" t="s">
        <v>612</v>
      </c>
      <c r="R124" s="7"/>
      <c r="S124" s="7" t="s">
        <v>132</v>
      </c>
      <c r="T124" s="6" t="s">
        <v>613</v>
      </c>
      <c r="U124" s="6" t="s">
        <v>614</v>
      </c>
      <c r="V124" s="6" t="s">
        <v>617</v>
      </c>
      <c r="W124" s="6" t="s">
        <v>618</v>
      </c>
      <c r="X124" s="6">
        <v>1904</v>
      </c>
      <c r="Y124" s="6" t="s">
        <v>125</v>
      </c>
      <c r="Z124" s="6" t="s">
        <v>126</v>
      </c>
      <c r="AA124" s="15" t="s">
        <v>137</v>
      </c>
      <c r="AB124" s="11">
        <v>83940</v>
      </c>
      <c r="AC124" s="12"/>
      <c r="AD124" s="13">
        <v>314</v>
      </c>
      <c r="AE124" s="6" t="s">
        <v>65</v>
      </c>
      <c r="AF124" s="14">
        <v>20</v>
      </c>
      <c r="AG124" s="7">
        <v>41838</v>
      </c>
      <c r="AH124" s="7">
        <v>42933</v>
      </c>
    </row>
    <row r="125" spans="1:34" ht="15" customHeight="1" x14ac:dyDescent="0.25">
      <c r="A125" s="6">
        <v>719821</v>
      </c>
      <c r="B125" s="6">
        <v>719821</v>
      </c>
      <c r="C125" s="6">
        <v>101363849</v>
      </c>
      <c r="D125" s="6">
        <v>1</v>
      </c>
      <c r="E125" s="6" t="s">
        <v>619</v>
      </c>
      <c r="F125" s="6" t="s">
        <v>116</v>
      </c>
      <c r="G125" s="6">
        <v>98070765659</v>
      </c>
      <c r="H125" s="7">
        <v>41520</v>
      </c>
      <c r="I125" s="7">
        <v>41565</v>
      </c>
      <c r="J125" s="7">
        <v>41712</v>
      </c>
      <c r="K125" s="7">
        <v>39188</v>
      </c>
      <c r="L125" s="7" t="s">
        <v>620</v>
      </c>
      <c r="M125" s="6">
        <v>205</v>
      </c>
      <c r="N125" s="8">
        <v>387817</v>
      </c>
      <c r="O125" s="6" t="s">
        <v>118</v>
      </c>
      <c r="P125" s="9" t="s">
        <v>119</v>
      </c>
      <c r="Q125" s="6" t="s">
        <v>621</v>
      </c>
      <c r="R125" s="7"/>
      <c r="S125" s="7" t="s">
        <v>132</v>
      </c>
      <c r="T125" s="6" t="s">
        <v>478</v>
      </c>
      <c r="U125" s="6" t="s">
        <v>479</v>
      </c>
      <c r="V125" s="6" t="s">
        <v>241</v>
      </c>
      <c r="W125" s="6" t="s">
        <v>242</v>
      </c>
      <c r="X125" s="6">
        <v>1703</v>
      </c>
      <c r="Y125" s="6" t="s">
        <v>51</v>
      </c>
      <c r="Z125" s="6" t="s">
        <v>243</v>
      </c>
      <c r="AA125" s="6" t="s">
        <v>622</v>
      </c>
      <c r="AB125" s="11">
        <v>145650</v>
      </c>
      <c r="AC125" s="12">
        <v>145650</v>
      </c>
      <c r="AD125" s="13">
        <v>314</v>
      </c>
      <c r="AE125" s="6" t="s">
        <v>47</v>
      </c>
      <c r="AF125" s="14">
        <v>20</v>
      </c>
      <c r="AG125" s="7">
        <v>41838</v>
      </c>
      <c r="AH125" s="7">
        <v>42933</v>
      </c>
    </row>
    <row r="126" spans="1:34" ht="15" customHeight="1" x14ac:dyDescent="0.25">
      <c r="A126" s="6"/>
      <c r="B126" s="6">
        <v>719821</v>
      </c>
      <c r="C126" s="6">
        <v>101363849</v>
      </c>
      <c r="D126" s="6">
        <v>1</v>
      </c>
      <c r="E126" s="6" t="s">
        <v>619</v>
      </c>
      <c r="F126" s="6" t="s">
        <v>116</v>
      </c>
      <c r="G126" s="6">
        <v>98070765659</v>
      </c>
      <c r="H126" s="7">
        <v>41520</v>
      </c>
      <c r="I126" s="7">
        <v>41565</v>
      </c>
      <c r="J126" s="7">
        <v>41712</v>
      </c>
      <c r="K126" s="7">
        <v>39188</v>
      </c>
      <c r="L126" s="7" t="s">
        <v>620</v>
      </c>
      <c r="M126" s="6">
        <v>205</v>
      </c>
      <c r="N126" s="8">
        <v>387817</v>
      </c>
      <c r="O126" s="6" t="s">
        <v>118</v>
      </c>
      <c r="P126" s="9" t="s">
        <v>119</v>
      </c>
      <c r="Q126" s="6" t="s">
        <v>621</v>
      </c>
      <c r="R126" s="7"/>
      <c r="S126" s="7" t="s">
        <v>132</v>
      </c>
      <c r="T126" s="6" t="s">
        <v>478</v>
      </c>
      <c r="U126" s="6" t="s">
        <v>479</v>
      </c>
      <c r="V126" s="6" t="s">
        <v>241</v>
      </c>
      <c r="W126" s="6" t="s">
        <v>242</v>
      </c>
      <c r="X126" s="6">
        <v>1904</v>
      </c>
      <c r="Y126" s="6" t="s">
        <v>125</v>
      </c>
      <c r="Z126" s="6" t="s">
        <v>126</v>
      </c>
      <c r="AA126" s="15" t="s">
        <v>137</v>
      </c>
      <c r="AB126" s="11"/>
      <c r="AC126" s="12"/>
      <c r="AD126" s="13">
        <v>314</v>
      </c>
      <c r="AE126" s="6" t="s">
        <v>47</v>
      </c>
      <c r="AF126" s="14">
        <v>20</v>
      </c>
      <c r="AG126" s="7">
        <v>41838</v>
      </c>
      <c r="AH126" s="7">
        <v>42933</v>
      </c>
    </row>
    <row r="127" spans="1:34" ht="15" customHeight="1" x14ac:dyDescent="0.25">
      <c r="A127" s="6">
        <v>719917</v>
      </c>
      <c r="B127" s="6">
        <v>719917</v>
      </c>
      <c r="C127" s="6">
        <v>101362866</v>
      </c>
      <c r="D127" s="6">
        <v>1</v>
      </c>
      <c r="E127" s="6" t="s">
        <v>623</v>
      </c>
      <c r="F127" s="6" t="s">
        <v>35</v>
      </c>
      <c r="G127" s="6">
        <v>20467831</v>
      </c>
      <c r="H127" s="7">
        <v>41403</v>
      </c>
      <c r="I127" s="7">
        <v>41418</v>
      </c>
      <c r="J127" s="7">
        <v>41710</v>
      </c>
      <c r="K127" s="7"/>
      <c r="L127" s="7"/>
      <c r="M127" s="6" t="s">
        <v>177</v>
      </c>
      <c r="N127" s="8">
        <v>118686</v>
      </c>
      <c r="O127" s="6" t="s">
        <v>118</v>
      </c>
      <c r="P127" s="9" t="s">
        <v>119</v>
      </c>
      <c r="Q127" s="6" t="s">
        <v>624</v>
      </c>
      <c r="R127" s="7">
        <v>41402</v>
      </c>
      <c r="S127" s="7" t="s">
        <v>39</v>
      </c>
      <c r="T127" s="6" t="s">
        <v>625</v>
      </c>
      <c r="U127" s="6" t="s">
        <v>626</v>
      </c>
      <c r="V127" s="6" t="s">
        <v>627</v>
      </c>
      <c r="W127" s="6" t="s">
        <v>628</v>
      </c>
      <c r="X127" s="6">
        <v>1904</v>
      </c>
      <c r="Y127" s="6" t="s">
        <v>125</v>
      </c>
      <c r="Z127" s="6" t="s">
        <v>126</v>
      </c>
      <c r="AA127" s="6" t="s">
        <v>127</v>
      </c>
      <c r="AB127" s="11">
        <v>43936</v>
      </c>
      <c r="AC127" s="12">
        <v>69664</v>
      </c>
      <c r="AD127" s="13">
        <v>314</v>
      </c>
      <c r="AE127" s="6" t="s">
        <v>65</v>
      </c>
      <c r="AF127" s="14">
        <v>20</v>
      </c>
      <c r="AG127" s="7">
        <v>41838</v>
      </c>
      <c r="AH127" s="7">
        <v>42933</v>
      </c>
    </row>
    <row r="128" spans="1:34" ht="15" customHeight="1" x14ac:dyDescent="0.25">
      <c r="A128" s="6"/>
      <c r="B128" s="6">
        <v>719917</v>
      </c>
      <c r="C128" s="6">
        <v>101362866</v>
      </c>
      <c r="D128" s="6">
        <v>2</v>
      </c>
      <c r="E128" s="6" t="s">
        <v>623</v>
      </c>
      <c r="F128" s="6" t="s">
        <v>35</v>
      </c>
      <c r="G128" s="6">
        <v>20467831</v>
      </c>
      <c r="H128" s="7">
        <v>41403</v>
      </c>
      <c r="I128" s="7">
        <v>41418</v>
      </c>
      <c r="J128" s="7">
        <v>41710</v>
      </c>
      <c r="K128" s="7"/>
      <c r="L128" s="7"/>
      <c r="M128" s="6" t="s">
        <v>177</v>
      </c>
      <c r="N128" s="8">
        <v>118685</v>
      </c>
      <c r="O128" s="6" t="s">
        <v>118</v>
      </c>
      <c r="P128" s="9" t="s">
        <v>119</v>
      </c>
      <c r="Q128" s="6" t="s">
        <v>629</v>
      </c>
      <c r="R128" s="7">
        <v>41402</v>
      </c>
      <c r="S128" s="7" t="s">
        <v>39</v>
      </c>
      <c r="T128" s="6" t="s">
        <v>625</v>
      </c>
      <c r="U128" s="6" t="s">
        <v>626</v>
      </c>
      <c r="V128" s="6" t="s">
        <v>630</v>
      </c>
      <c r="W128" s="6" t="s">
        <v>631</v>
      </c>
      <c r="X128" s="6">
        <v>1904</v>
      </c>
      <c r="Y128" s="6" t="s">
        <v>125</v>
      </c>
      <c r="Z128" s="6" t="s">
        <v>126</v>
      </c>
      <c r="AA128" s="6" t="s">
        <v>127</v>
      </c>
      <c r="AB128" s="11">
        <v>25728</v>
      </c>
      <c r="AC128" s="12"/>
      <c r="AD128" s="13">
        <v>314</v>
      </c>
      <c r="AE128" s="6" t="s">
        <v>65</v>
      </c>
      <c r="AF128" s="14">
        <v>20</v>
      </c>
      <c r="AG128" s="7">
        <v>41838</v>
      </c>
      <c r="AH128" s="7">
        <v>42933</v>
      </c>
    </row>
    <row r="129" spans="1:34" ht="15" customHeight="1" x14ac:dyDescent="0.25">
      <c r="A129" s="6">
        <v>721168</v>
      </c>
      <c r="B129" s="6">
        <v>721168</v>
      </c>
      <c r="C129" s="6">
        <v>101361736</v>
      </c>
      <c r="D129" s="6">
        <v>1</v>
      </c>
      <c r="E129" s="6" t="s">
        <v>641</v>
      </c>
      <c r="F129" s="6" t="s">
        <v>35</v>
      </c>
      <c r="G129" s="6">
        <v>1016039045</v>
      </c>
      <c r="H129" s="7">
        <v>41636</v>
      </c>
      <c r="I129" s="7">
        <v>41663</v>
      </c>
      <c r="J129" s="7">
        <v>41710</v>
      </c>
      <c r="K129" s="7"/>
      <c r="L129" s="7"/>
      <c r="M129" s="6" t="s">
        <v>144</v>
      </c>
      <c r="N129" s="8">
        <v>224626</v>
      </c>
      <c r="O129" s="6" t="s">
        <v>118</v>
      </c>
      <c r="P129" s="9" t="s">
        <v>119</v>
      </c>
      <c r="Q129" s="6" t="s">
        <v>642</v>
      </c>
      <c r="R129" s="7">
        <v>41570</v>
      </c>
      <c r="S129" s="7" t="s">
        <v>39</v>
      </c>
      <c r="T129" s="6" t="s">
        <v>643</v>
      </c>
      <c r="U129" s="6" t="s">
        <v>644</v>
      </c>
      <c r="V129" s="6" t="s">
        <v>645</v>
      </c>
      <c r="W129" s="6" t="s">
        <v>646</v>
      </c>
      <c r="X129" s="10">
        <v>1904</v>
      </c>
      <c r="Y129" s="6" t="s">
        <v>125</v>
      </c>
      <c r="Z129" s="6" t="s">
        <v>126</v>
      </c>
      <c r="AA129" s="6" t="s">
        <v>647</v>
      </c>
      <c r="AB129" s="11">
        <v>349450</v>
      </c>
      <c r="AC129" s="12">
        <v>349450</v>
      </c>
      <c r="AD129" s="13">
        <v>314</v>
      </c>
      <c r="AE129" s="6" t="s">
        <v>47</v>
      </c>
      <c r="AF129" s="14">
        <v>20</v>
      </c>
      <c r="AG129" s="7">
        <v>41838</v>
      </c>
      <c r="AH129" s="7">
        <v>42933</v>
      </c>
    </row>
    <row r="130" spans="1:34" ht="15" customHeight="1" x14ac:dyDescent="0.25">
      <c r="A130" s="6"/>
      <c r="B130" s="6">
        <v>721168</v>
      </c>
      <c r="C130" s="6">
        <v>101361736</v>
      </c>
      <c r="D130" s="6">
        <v>1</v>
      </c>
      <c r="E130" s="6" t="s">
        <v>641</v>
      </c>
      <c r="F130" s="6" t="s">
        <v>35</v>
      </c>
      <c r="G130" s="6">
        <v>1016039045</v>
      </c>
      <c r="H130" s="7">
        <v>41636</v>
      </c>
      <c r="I130" s="7">
        <v>41663</v>
      </c>
      <c r="J130" s="7">
        <v>41710</v>
      </c>
      <c r="K130" s="7"/>
      <c r="L130" s="7"/>
      <c r="M130" s="6" t="s">
        <v>144</v>
      </c>
      <c r="N130" s="8">
        <v>224626</v>
      </c>
      <c r="O130" s="6" t="s">
        <v>118</v>
      </c>
      <c r="P130" s="9" t="s">
        <v>119</v>
      </c>
      <c r="Q130" s="6" t="s">
        <v>642</v>
      </c>
      <c r="R130" s="7">
        <v>41570</v>
      </c>
      <c r="S130" s="7" t="s">
        <v>39</v>
      </c>
      <c r="T130" s="6" t="s">
        <v>643</v>
      </c>
      <c r="U130" s="6" t="s">
        <v>644</v>
      </c>
      <c r="V130" s="6" t="s">
        <v>645</v>
      </c>
      <c r="W130" s="6" t="s">
        <v>646</v>
      </c>
      <c r="X130" s="10">
        <v>2001</v>
      </c>
      <c r="Y130" s="6" t="s">
        <v>444</v>
      </c>
      <c r="Z130" s="6" t="s">
        <v>648</v>
      </c>
      <c r="AA130" s="6" t="s">
        <v>649</v>
      </c>
      <c r="AB130" s="11"/>
      <c r="AC130" s="12"/>
      <c r="AD130" s="13">
        <v>314</v>
      </c>
      <c r="AE130" s="6" t="s">
        <v>47</v>
      </c>
      <c r="AF130" s="14">
        <v>20</v>
      </c>
      <c r="AG130" s="7">
        <v>41838</v>
      </c>
      <c r="AH130" s="7">
        <v>42933</v>
      </c>
    </row>
    <row r="131" spans="1:34" ht="15" customHeight="1" x14ac:dyDescent="0.25">
      <c r="A131" s="6">
        <v>721243</v>
      </c>
      <c r="B131" s="6">
        <v>721243</v>
      </c>
      <c r="C131" s="6">
        <v>101361810</v>
      </c>
      <c r="D131" s="6">
        <v>1</v>
      </c>
      <c r="E131" s="6" t="s">
        <v>650</v>
      </c>
      <c r="F131" s="6" t="s">
        <v>35</v>
      </c>
      <c r="G131" s="6">
        <v>17110043</v>
      </c>
      <c r="H131" s="7">
        <v>41384</v>
      </c>
      <c r="I131" s="7">
        <v>41409</v>
      </c>
      <c r="J131" s="7">
        <v>41710</v>
      </c>
      <c r="K131" s="7"/>
      <c r="L131" s="7"/>
      <c r="M131" s="6">
        <v>205</v>
      </c>
      <c r="N131" s="8">
        <v>347722</v>
      </c>
      <c r="O131" s="6" t="s">
        <v>118</v>
      </c>
      <c r="P131" s="9" t="s">
        <v>119</v>
      </c>
      <c r="Q131" s="6" t="s">
        <v>651</v>
      </c>
      <c r="R131" s="7">
        <v>41320</v>
      </c>
      <c r="S131" s="7" t="s">
        <v>39</v>
      </c>
      <c r="T131" s="6" t="s">
        <v>596</v>
      </c>
      <c r="U131" s="6" t="s">
        <v>597</v>
      </c>
      <c r="V131" s="6" t="s">
        <v>277</v>
      </c>
      <c r="W131" s="6" t="s">
        <v>278</v>
      </c>
      <c r="X131" s="10">
        <v>1904</v>
      </c>
      <c r="Y131" s="6" t="s">
        <v>125</v>
      </c>
      <c r="Z131" s="6" t="s">
        <v>126</v>
      </c>
      <c r="AA131" s="6" t="s">
        <v>637</v>
      </c>
      <c r="AB131" s="11">
        <v>134910</v>
      </c>
      <c r="AC131" s="12">
        <v>134910</v>
      </c>
      <c r="AD131" s="13">
        <v>314</v>
      </c>
      <c r="AE131" s="6" t="s">
        <v>47</v>
      </c>
      <c r="AF131" s="14">
        <v>20</v>
      </c>
      <c r="AG131" s="7">
        <v>41838</v>
      </c>
      <c r="AH131" s="7">
        <v>42933</v>
      </c>
    </row>
    <row r="132" spans="1:34" ht="15" customHeight="1" x14ac:dyDescent="0.25">
      <c r="A132" s="6"/>
      <c r="B132" s="6">
        <v>721243</v>
      </c>
      <c r="C132" s="6">
        <v>101361810</v>
      </c>
      <c r="D132" s="6">
        <v>1</v>
      </c>
      <c r="E132" s="6" t="s">
        <v>650</v>
      </c>
      <c r="F132" s="6" t="s">
        <v>35</v>
      </c>
      <c r="G132" s="6">
        <v>17110043</v>
      </c>
      <c r="H132" s="7">
        <v>41384</v>
      </c>
      <c r="I132" s="7">
        <v>41409</v>
      </c>
      <c r="J132" s="7">
        <v>41710</v>
      </c>
      <c r="K132" s="7"/>
      <c r="L132" s="7"/>
      <c r="M132" s="6">
        <v>205</v>
      </c>
      <c r="N132" s="8">
        <v>347722</v>
      </c>
      <c r="O132" s="6" t="s">
        <v>118</v>
      </c>
      <c r="P132" s="9" t="s">
        <v>119</v>
      </c>
      <c r="Q132" s="6" t="s">
        <v>651</v>
      </c>
      <c r="R132" s="7">
        <v>41320</v>
      </c>
      <c r="S132" s="7" t="s">
        <v>39</v>
      </c>
      <c r="T132" s="6" t="s">
        <v>596</v>
      </c>
      <c r="U132" s="6" t="s">
        <v>597</v>
      </c>
      <c r="V132" s="6" t="s">
        <v>277</v>
      </c>
      <c r="W132" s="6" t="s">
        <v>278</v>
      </c>
      <c r="X132" s="10">
        <v>2001</v>
      </c>
      <c r="Y132" s="6" t="s">
        <v>444</v>
      </c>
      <c r="Z132" s="6" t="s">
        <v>652</v>
      </c>
      <c r="AA132" s="6" t="s">
        <v>653</v>
      </c>
      <c r="AB132" s="11"/>
      <c r="AC132" s="12"/>
      <c r="AD132" s="13">
        <v>314</v>
      </c>
      <c r="AE132" s="6" t="s">
        <v>47</v>
      </c>
      <c r="AF132" s="14">
        <v>20</v>
      </c>
      <c r="AG132" s="7">
        <v>41838</v>
      </c>
      <c r="AH132" s="7">
        <v>42933</v>
      </c>
    </row>
    <row r="133" spans="1:34" ht="15" customHeight="1" x14ac:dyDescent="0.25">
      <c r="A133" s="6">
        <v>721252</v>
      </c>
      <c r="B133" s="6">
        <v>721252</v>
      </c>
      <c r="C133" s="6">
        <v>101361818</v>
      </c>
      <c r="D133" s="6">
        <v>1</v>
      </c>
      <c r="E133" s="6" t="s">
        <v>654</v>
      </c>
      <c r="F133" s="6" t="s">
        <v>35</v>
      </c>
      <c r="G133" s="6">
        <v>20344040</v>
      </c>
      <c r="H133" s="7">
        <v>41391</v>
      </c>
      <c r="I133" s="7">
        <v>41409</v>
      </c>
      <c r="J133" s="7">
        <v>41710</v>
      </c>
      <c r="K133" s="7"/>
      <c r="L133" s="7"/>
      <c r="M133" s="6">
        <v>205</v>
      </c>
      <c r="N133" s="8">
        <v>347754</v>
      </c>
      <c r="O133" s="6" t="s">
        <v>118</v>
      </c>
      <c r="P133" s="9" t="s">
        <v>119</v>
      </c>
      <c r="Q133" s="6" t="s">
        <v>655</v>
      </c>
      <c r="R133" s="7">
        <v>41295</v>
      </c>
      <c r="S133" s="7" t="s">
        <v>39</v>
      </c>
      <c r="T133" s="6" t="s">
        <v>355</v>
      </c>
      <c r="U133" s="6" t="s">
        <v>356</v>
      </c>
      <c r="V133" s="6" t="s">
        <v>574</v>
      </c>
      <c r="W133" s="6" t="s">
        <v>575</v>
      </c>
      <c r="X133" s="10">
        <v>1904</v>
      </c>
      <c r="Y133" s="6" t="s">
        <v>125</v>
      </c>
      <c r="Z133" s="6" t="s">
        <v>126</v>
      </c>
      <c r="AA133" s="6" t="s">
        <v>637</v>
      </c>
      <c r="AB133" s="11">
        <v>46068</v>
      </c>
      <c r="AC133" s="12">
        <v>46068</v>
      </c>
      <c r="AD133" s="13">
        <v>314</v>
      </c>
      <c r="AE133" s="6" t="s">
        <v>47</v>
      </c>
      <c r="AF133" s="14">
        <v>20</v>
      </c>
      <c r="AG133" s="7">
        <v>41838</v>
      </c>
      <c r="AH133" s="7">
        <v>42933</v>
      </c>
    </row>
    <row r="134" spans="1:34" ht="15" customHeight="1" x14ac:dyDescent="0.25">
      <c r="A134" s="6"/>
      <c r="B134" s="6">
        <v>721252</v>
      </c>
      <c r="C134" s="6">
        <v>101361818</v>
      </c>
      <c r="D134" s="6">
        <v>1</v>
      </c>
      <c r="E134" s="6" t="s">
        <v>654</v>
      </c>
      <c r="F134" s="6" t="s">
        <v>35</v>
      </c>
      <c r="G134" s="6">
        <v>20344040</v>
      </c>
      <c r="H134" s="7">
        <v>41391</v>
      </c>
      <c r="I134" s="7">
        <v>41409</v>
      </c>
      <c r="J134" s="7">
        <v>41710</v>
      </c>
      <c r="K134" s="7"/>
      <c r="L134" s="7"/>
      <c r="M134" s="6">
        <v>205</v>
      </c>
      <c r="N134" s="8">
        <v>347754</v>
      </c>
      <c r="O134" s="6" t="s">
        <v>118</v>
      </c>
      <c r="P134" s="9" t="s">
        <v>119</v>
      </c>
      <c r="Q134" s="6" t="s">
        <v>655</v>
      </c>
      <c r="R134" s="7">
        <v>41295</v>
      </c>
      <c r="S134" s="7" t="s">
        <v>39</v>
      </c>
      <c r="T134" s="6" t="s">
        <v>355</v>
      </c>
      <c r="U134" s="6" t="s">
        <v>356</v>
      </c>
      <c r="V134" s="6" t="s">
        <v>574</v>
      </c>
      <c r="W134" s="6" t="s">
        <v>575</v>
      </c>
      <c r="X134" s="10">
        <v>2001</v>
      </c>
      <c r="Y134" s="6" t="s">
        <v>444</v>
      </c>
      <c r="Z134" s="6" t="s">
        <v>656</v>
      </c>
      <c r="AA134" s="6" t="s">
        <v>657</v>
      </c>
      <c r="AB134" s="11"/>
      <c r="AC134" s="12"/>
      <c r="AD134" s="13">
        <v>314</v>
      </c>
      <c r="AE134" s="6" t="s">
        <v>47</v>
      </c>
      <c r="AF134" s="14">
        <v>20</v>
      </c>
      <c r="AG134" s="7">
        <v>41838</v>
      </c>
      <c r="AH134" s="7">
        <v>42933</v>
      </c>
    </row>
    <row r="135" spans="1:34" ht="15" customHeight="1" x14ac:dyDescent="0.25">
      <c r="A135" s="6">
        <v>721698</v>
      </c>
      <c r="B135" s="6">
        <v>721698</v>
      </c>
      <c r="C135" s="6">
        <v>101362260</v>
      </c>
      <c r="D135" s="6">
        <v>1</v>
      </c>
      <c r="E135" s="6" t="s">
        <v>658</v>
      </c>
      <c r="F135" s="6" t="s">
        <v>35</v>
      </c>
      <c r="G135" s="6">
        <v>17017127</v>
      </c>
      <c r="H135" s="7">
        <v>41373</v>
      </c>
      <c r="I135" s="7">
        <v>41687</v>
      </c>
      <c r="J135" s="7">
        <v>41710</v>
      </c>
      <c r="K135" s="7"/>
      <c r="L135" s="7"/>
      <c r="M135" s="6" t="s">
        <v>632</v>
      </c>
      <c r="N135" s="8">
        <v>67443</v>
      </c>
      <c r="O135" s="6" t="s">
        <v>633</v>
      </c>
      <c r="P135" s="9" t="s">
        <v>634</v>
      </c>
      <c r="Q135" s="6" t="s">
        <v>659</v>
      </c>
      <c r="R135" s="7">
        <v>41320</v>
      </c>
      <c r="S135" s="7" t="s">
        <v>39</v>
      </c>
      <c r="T135" s="6" t="s">
        <v>660</v>
      </c>
      <c r="U135" s="6" t="s">
        <v>661</v>
      </c>
      <c r="V135" s="6" t="s">
        <v>662</v>
      </c>
      <c r="W135" s="6" t="s">
        <v>663</v>
      </c>
      <c r="X135" s="6">
        <v>1904</v>
      </c>
      <c r="Y135" s="6" t="s">
        <v>125</v>
      </c>
      <c r="Z135" s="6" t="s">
        <v>126</v>
      </c>
      <c r="AA135" s="6" t="s">
        <v>637</v>
      </c>
      <c r="AB135" s="11">
        <v>122600</v>
      </c>
      <c r="AC135" s="12">
        <v>301488</v>
      </c>
      <c r="AD135" s="13">
        <v>314</v>
      </c>
      <c r="AE135" s="6" t="s">
        <v>65</v>
      </c>
      <c r="AF135" s="14">
        <v>20</v>
      </c>
      <c r="AG135" s="7">
        <v>41838</v>
      </c>
      <c r="AH135" s="7">
        <v>42933</v>
      </c>
    </row>
    <row r="136" spans="1:34" ht="15" customHeight="1" x14ac:dyDescent="0.25">
      <c r="A136" s="6"/>
      <c r="B136" s="6">
        <v>721698</v>
      </c>
      <c r="C136" s="6">
        <v>101362260</v>
      </c>
      <c r="D136" s="6">
        <v>2</v>
      </c>
      <c r="E136" s="6" t="s">
        <v>658</v>
      </c>
      <c r="F136" s="6" t="s">
        <v>35</v>
      </c>
      <c r="G136" s="6">
        <v>17017127</v>
      </c>
      <c r="H136" s="7">
        <v>41373</v>
      </c>
      <c r="I136" s="7">
        <v>41687</v>
      </c>
      <c r="J136" s="7">
        <v>41710</v>
      </c>
      <c r="K136" s="7"/>
      <c r="L136" s="7"/>
      <c r="M136" s="6" t="s">
        <v>632</v>
      </c>
      <c r="N136" s="8">
        <v>67443</v>
      </c>
      <c r="O136" s="6" t="s">
        <v>633</v>
      </c>
      <c r="P136" s="9" t="s">
        <v>634</v>
      </c>
      <c r="Q136" s="6" t="s">
        <v>664</v>
      </c>
      <c r="R136" s="7">
        <v>41320</v>
      </c>
      <c r="S136" s="7" t="s">
        <v>39</v>
      </c>
      <c r="T136" s="6" t="s">
        <v>660</v>
      </c>
      <c r="U136" s="6" t="s">
        <v>661</v>
      </c>
      <c r="V136" s="6" t="s">
        <v>665</v>
      </c>
      <c r="W136" s="6" t="s">
        <v>666</v>
      </c>
      <c r="X136" s="6">
        <v>1904</v>
      </c>
      <c r="Y136" s="6" t="s">
        <v>125</v>
      </c>
      <c r="Z136" s="6" t="s">
        <v>126</v>
      </c>
      <c r="AA136" s="6" t="s">
        <v>637</v>
      </c>
      <c r="AB136" s="11">
        <v>178888</v>
      </c>
      <c r="AC136" s="12"/>
      <c r="AD136" s="13">
        <v>314</v>
      </c>
      <c r="AE136" s="6" t="s">
        <v>65</v>
      </c>
      <c r="AF136" s="14">
        <v>20</v>
      </c>
      <c r="AG136" s="7">
        <v>41838</v>
      </c>
      <c r="AH136" s="7">
        <v>42933</v>
      </c>
    </row>
    <row r="137" spans="1:34" ht="15" customHeight="1" x14ac:dyDescent="0.25">
      <c r="A137" s="6">
        <v>721776</v>
      </c>
      <c r="B137" s="6">
        <v>721776</v>
      </c>
      <c r="C137" s="6">
        <v>101362338</v>
      </c>
      <c r="D137" s="6">
        <v>1</v>
      </c>
      <c r="E137" s="6" t="s">
        <v>667</v>
      </c>
      <c r="F137" s="6" t="s">
        <v>35</v>
      </c>
      <c r="G137" s="6">
        <v>184616</v>
      </c>
      <c r="H137" s="7">
        <v>41408</v>
      </c>
      <c r="I137" s="7">
        <v>41418</v>
      </c>
      <c r="J137" s="7">
        <v>41710</v>
      </c>
      <c r="K137" s="7"/>
      <c r="L137" s="7"/>
      <c r="M137" s="6" t="s">
        <v>177</v>
      </c>
      <c r="N137" s="8">
        <v>119897</v>
      </c>
      <c r="O137" s="6" t="s">
        <v>118</v>
      </c>
      <c r="P137" s="9" t="s">
        <v>119</v>
      </c>
      <c r="Q137" s="6" t="s">
        <v>668</v>
      </c>
      <c r="R137" s="7">
        <v>41313</v>
      </c>
      <c r="S137" s="7" t="s">
        <v>39</v>
      </c>
      <c r="T137" s="6" t="s">
        <v>596</v>
      </c>
      <c r="U137" s="6" t="s">
        <v>597</v>
      </c>
      <c r="V137" s="6" t="s">
        <v>669</v>
      </c>
      <c r="W137" s="6" t="s">
        <v>670</v>
      </c>
      <c r="X137" s="10">
        <v>1904</v>
      </c>
      <c r="Y137" s="6" t="s">
        <v>125</v>
      </c>
      <c r="Z137" s="6" t="s">
        <v>126</v>
      </c>
      <c r="AA137" s="6" t="s">
        <v>637</v>
      </c>
      <c r="AB137" s="11">
        <v>80190</v>
      </c>
      <c r="AC137" s="12">
        <v>80190</v>
      </c>
      <c r="AD137" s="13">
        <v>314</v>
      </c>
      <c r="AE137" s="6" t="s">
        <v>47</v>
      </c>
      <c r="AF137" s="14">
        <v>20</v>
      </c>
      <c r="AG137" s="7">
        <v>41838</v>
      </c>
      <c r="AH137" s="7">
        <v>42933</v>
      </c>
    </row>
    <row r="138" spans="1:34" ht="15" customHeight="1" x14ac:dyDescent="0.25">
      <c r="A138" s="6"/>
      <c r="B138" s="6">
        <v>721776</v>
      </c>
      <c r="C138" s="6">
        <v>101362338</v>
      </c>
      <c r="D138" s="6">
        <v>1</v>
      </c>
      <c r="E138" s="6" t="s">
        <v>667</v>
      </c>
      <c r="F138" s="6" t="s">
        <v>35</v>
      </c>
      <c r="G138" s="6">
        <v>184616</v>
      </c>
      <c r="H138" s="7">
        <v>41408</v>
      </c>
      <c r="I138" s="7">
        <v>41418</v>
      </c>
      <c r="J138" s="7">
        <v>41710</v>
      </c>
      <c r="K138" s="7"/>
      <c r="L138" s="7"/>
      <c r="M138" s="6" t="s">
        <v>177</v>
      </c>
      <c r="N138" s="8">
        <v>119897</v>
      </c>
      <c r="O138" s="6" t="s">
        <v>118</v>
      </c>
      <c r="P138" s="9" t="s">
        <v>119</v>
      </c>
      <c r="Q138" s="6" t="s">
        <v>668</v>
      </c>
      <c r="R138" s="7">
        <v>41313</v>
      </c>
      <c r="S138" s="7" t="s">
        <v>39</v>
      </c>
      <c r="T138" s="6" t="s">
        <v>596</v>
      </c>
      <c r="U138" s="6" t="s">
        <v>597</v>
      </c>
      <c r="V138" s="6" t="s">
        <v>669</v>
      </c>
      <c r="W138" s="6" t="s">
        <v>670</v>
      </c>
      <c r="X138" s="10">
        <v>2001</v>
      </c>
      <c r="Y138" s="6" t="s">
        <v>444</v>
      </c>
      <c r="Z138" s="6" t="s">
        <v>671</v>
      </c>
      <c r="AA138" s="6" t="s">
        <v>672</v>
      </c>
      <c r="AB138" s="11"/>
      <c r="AC138" s="12"/>
      <c r="AD138" s="13">
        <v>314</v>
      </c>
      <c r="AE138" s="6" t="s">
        <v>47</v>
      </c>
      <c r="AF138" s="14">
        <v>20</v>
      </c>
      <c r="AG138" s="7">
        <v>41838</v>
      </c>
      <c r="AH138" s="7">
        <v>42933</v>
      </c>
    </row>
    <row r="139" spans="1:34" ht="15" customHeight="1" x14ac:dyDescent="0.25">
      <c r="A139" s="6">
        <v>721795</v>
      </c>
      <c r="B139" s="6">
        <v>721795</v>
      </c>
      <c r="C139" s="6">
        <v>101362357</v>
      </c>
      <c r="D139" s="6">
        <v>1</v>
      </c>
      <c r="E139" s="6" t="s">
        <v>673</v>
      </c>
      <c r="F139" s="6" t="s">
        <v>35</v>
      </c>
      <c r="G139" s="6">
        <v>23626848</v>
      </c>
      <c r="H139" s="7">
        <v>41396</v>
      </c>
      <c r="I139" s="7">
        <v>41418</v>
      </c>
      <c r="J139" s="7">
        <v>41710</v>
      </c>
      <c r="K139" s="7"/>
      <c r="L139" s="7"/>
      <c r="M139" s="6" t="s">
        <v>177</v>
      </c>
      <c r="N139" s="8">
        <v>116560</v>
      </c>
      <c r="O139" s="6" t="s">
        <v>118</v>
      </c>
      <c r="P139" s="9" t="s">
        <v>119</v>
      </c>
      <c r="Q139" s="6" t="s">
        <v>674</v>
      </c>
      <c r="R139" s="7">
        <v>41327</v>
      </c>
      <c r="S139" s="7" t="s">
        <v>39</v>
      </c>
      <c r="T139" s="6" t="s">
        <v>675</v>
      </c>
      <c r="U139" s="6" t="s">
        <v>676</v>
      </c>
      <c r="V139" s="6" t="s">
        <v>677</v>
      </c>
      <c r="W139" s="6" t="s">
        <v>678</v>
      </c>
      <c r="X139" s="6">
        <v>1301</v>
      </c>
      <c r="Y139" s="6" t="s">
        <v>84</v>
      </c>
      <c r="Z139" s="6" t="s">
        <v>85</v>
      </c>
      <c r="AA139" s="6" t="s">
        <v>679</v>
      </c>
      <c r="AB139" s="11">
        <v>63210</v>
      </c>
      <c r="AC139" s="12">
        <v>63210</v>
      </c>
      <c r="AD139" s="13">
        <v>314</v>
      </c>
      <c r="AE139" s="6" t="s">
        <v>47</v>
      </c>
      <c r="AF139" s="14">
        <v>20</v>
      </c>
      <c r="AG139" s="7">
        <v>41838</v>
      </c>
      <c r="AH139" s="7">
        <v>42933</v>
      </c>
    </row>
    <row r="140" spans="1:34" ht="15" customHeight="1" x14ac:dyDescent="0.25">
      <c r="A140" s="6"/>
      <c r="B140" s="6">
        <v>721795</v>
      </c>
      <c r="C140" s="6">
        <v>101362357</v>
      </c>
      <c r="D140" s="6">
        <v>1</v>
      </c>
      <c r="E140" s="6" t="s">
        <v>673</v>
      </c>
      <c r="F140" s="6" t="s">
        <v>35</v>
      </c>
      <c r="G140" s="6">
        <v>23626848</v>
      </c>
      <c r="H140" s="7">
        <v>41396</v>
      </c>
      <c r="I140" s="7">
        <v>41418</v>
      </c>
      <c r="J140" s="7">
        <v>41710</v>
      </c>
      <c r="K140" s="7"/>
      <c r="L140" s="7"/>
      <c r="M140" s="6" t="s">
        <v>177</v>
      </c>
      <c r="N140" s="8">
        <v>116560</v>
      </c>
      <c r="O140" s="6" t="s">
        <v>118</v>
      </c>
      <c r="P140" s="9" t="s">
        <v>119</v>
      </c>
      <c r="Q140" s="6" t="s">
        <v>674</v>
      </c>
      <c r="R140" s="7">
        <v>41327</v>
      </c>
      <c r="S140" s="7" t="s">
        <v>39</v>
      </c>
      <c r="T140" s="6" t="s">
        <v>675</v>
      </c>
      <c r="U140" s="6" t="s">
        <v>676</v>
      </c>
      <c r="V140" s="6" t="s">
        <v>677</v>
      </c>
      <c r="W140" s="6" t="s">
        <v>678</v>
      </c>
      <c r="X140" s="6">
        <v>1904</v>
      </c>
      <c r="Y140" s="6" t="s">
        <v>125</v>
      </c>
      <c r="Z140" s="6" t="s">
        <v>126</v>
      </c>
      <c r="AA140" s="6" t="s">
        <v>127</v>
      </c>
      <c r="AB140" s="11"/>
      <c r="AC140" s="12"/>
      <c r="AD140" s="13">
        <v>314</v>
      </c>
      <c r="AE140" s="6" t="s">
        <v>47</v>
      </c>
      <c r="AF140" s="14">
        <v>20</v>
      </c>
      <c r="AG140" s="7">
        <v>41838</v>
      </c>
      <c r="AH140" s="7">
        <v>42933</v>
      </c>
    </row>
    <row r="141" spans="1:34" ht="15" customHeight="1" x14ac:dyDescent="0.25">
      <c r="A141" s="6">
        <v>721902</v>
      </c>
      <c r="B141" s="6">
        <v>721902</v>
      </c>
      <c r="C141" s="6">
        <v>101360199</v>
      </c>
      <c r="D141" s="6">
        <v>1</v>
      </c>
      <c r="E141" s="6" t="s">
        <v>680</v>
      </c>
      <c r="F141" s="6" t="s">
        <v>35</v>
      </c>
      <c r="G141" s="6">
        <v>23750275</v>
      </c>
      <c r="H141" s="7">
        <v>41286</v>
      </c>
      <c r="I141" s="7">
        <v>41313</v>
      </c>
      <c r="J141" s="7">
        <v>41710</v>
      </c>
      <c r="K141" s="7"/>
      <c r="L141" s="7"/>
      <c r="M141" s="6">
        <v>205</v>
      </c>
      <c r="N141" s="8">
        <v>310412</v>
      </c>
      <c r="O141" s="6" t="s">
        <v>118</v>
      </c>
      <c r="P141" s="9" t="s">
        <v>119</v>
      </c>
      <c r="Q141" s="6" t="s">
        <v>681</v>
      </c>
      <c r="R141" s="7">
        <v>41222</v>
      </c>
      <c r="S141" s="7" t="s">
        <v>39</v>
      </c>
      <c r="T141" s="6" t="s">
        <v>363</v>
      </c>
      <c r="U141" s="6" t="s">
        <v>364</v>
      </c>
      <c r="V141" s="6" t="s">
        <v>682</v>
      </c>
      <c r="W141" s="6" t="s">
        <v>683</v>
      </c>
      <c r="X141" s="10">
        <v>1801</v>
      </c>
      <c r="Y141" s="6" t="s">
        <v>44</v>
      </c>
      <c r="Z141" s="6" t="s">
        <v>45</v>
      </c>
      <c r="AA141" s="6" t="s">
        <v>46</v>
      </c>
      <c r="AB141" s="11">
        <v>98340</v>
      </c>
      <c r="AC141" s="12">
        <v>98340</v>
      </c>
      <c r="AD141" s="13">
        <v>314</v>
      </c>
      <c r="AE141" s="6" t="s">
        <v>47</v>
      </c>
      <c r="AF141" s="14">
        <v>20</v>
      </c>
      <c r="AG141" s="7">
        <v>41838</v>
      </c>
      <c r="AH141" s="7">
        <v>42933</v>
      </c>
    </row>
    <row r="142" spans="1:34" ht="15" customHeight="1" x14ac:dyDescent="0.25">
      <c r="A142" s="6"/>
      <c r="B142" s="6">
        <v>721902</v>
      </c>
      <c r="C142" s="6">
        <v>101360199</v>
      </c>
      <c r="D142" s="6">
        <v>1</v>
      </c>
      <c r="E142" s="6" t="s">
        <v>680</v>
      </c>
      <c r="F142" s="6" t="s">
        <v>35</v>
      </c>
      <c r="G142" s="6">
        <v>23750275</v>
      </c>
      <c r="H142" s="7">
        <v>41286</v>
      </c>
      <c r="I142" s="7">
        <v>41313</v>
      </c>
      <c r="J142" s="7">
        <v>41710</v>
      </c>
      <c r="K142" s="7"/>
      <c r="L142" s="7"/>
      <c r="M142" s="6">
        <v>205</v>
      </c>
      <c r="N142" s="8">
        <v>310412</v>
      </c>
      <c r="O142" s="6" t="s">
        <v>118</v>
      </c>
      <c r="P142" s="9" t="s">
        <v>119</v>
      </c>
      <c r="Q142" s="6" t="s">
        <v>681</v>
      </c>
      <c r="R142" s="7">
        <v>41222</v>
      </c>
      <c r="S142" s="7" t="s">
        <v>39</v>
      </c>
      <c r="T142" s="6" t="s">
        <v>363</v>
      </c>
      <c r="U142" s="6" t="s">
        <v>364</v>
      </c>
      <c r="V142" s="6" t="s">
        <v>682</v>
      </c>
      <c r="W142" s="6" t="s">
        <v>683</v>
      </c>
      <c r="X142" s="10">
        <v>1904</v>
      </c>
      <c r="Y142" s="6" t="s">
        <v>125</v>
      </c>
      <c r="Z142" s="6" t="s">
        <v>126</v>
      </c>
      <c r="AA142" s="6" t="s">
        <v>127</v>
      </c>
      <c r="AB142" s="11"/>
      <c r="AC142" s="12"/>
      <c r="AD142" s="13">
        <v>314</v>
      </c>
      <c r="AE142" s="6" t="s">
        <v>47</v>
      </c>
      <c r="AF142" s="14">
        <v>20</v>
      </c>
      <c r="AG142" s="7">
        <v>41838</v>
      </c>
      <c r="AH142" s="7">
        <v>42933</v>
      </c>
    </row>
    <row r="143" spans="1:34" ht="15" customHeight="1" x14ac:dyDescent="0.25">
      <c r="A143" s="6">
        <v>721903</v>
      </c>
      <c r="B143" s="6">
        <v>721903</v>
      </c>
      <c r="C143" s="6">
        <v>101360200</v>
      </c>
      <c r="D143" s="6">
        <v>1</v>
      </c>
      <c r="E143" s="6" t="s">
        <v>684</v>
      </c>
      <c r="F143" s="6" t="s">
        <v>35</v>
      </c>
      <c r="G143" s="6">
        <v>20152486</v>
      </c>
      <c r="H143" s="7">
        <v>41300</v>
      </c>
      <c r="I143" s="7">
        <v>41313</v>
      </c>
      <c r="J143" s="7">
        <v>41710</v>
      </c>
      <c r="K143" s="7"/>
      <c r="L143" s="7"/>
      <c r="M143" s="6">
        <v>205</v>
      </c>
      <c r="N143" s="8">
        <v>316605</v>
      </c>
      <c r="O143" s="6" t="s">
        <v>118</v>
      </c>
      <c r="P143" s="9" t="s">
        <v>119</v>
      </c>
      <c r="Q143" s="6" t="s">
        <v>685</v>
      </c>
      <c r="R143" s="7">
        <v>41239</v>
      </c>
      <c r="S143" s="7" t="s">
        <v>39</v>
      </c>
      <c r="T143" s="6" t="s">
        <v>269</v>
      </c>
      <c r="U143" s="6" t="s">
        <v>270</v>
      </c>
      <c r="V143" s="6" t="s">
        <v>686</v>
      </c>
      <c r="W143" s="6" t="s">
        <v>272</v>
      </c>
      <c r="X143" s="10">
        <v>1801</v>
      </c>
      <c r="Y143" s="6" t="s">
        <v>44</v>
      </c>
      <c r="Z143" s="6" t="s">
        <v>45</v>
      </c>
      <c r="AA143" s="6" t="s">
        <v>46</v>
      </c>
      <c r="AB143" s="11">
        <v>63468</v>
      </c>
      <c r="AC143" s="12">
        <v>63468</v>
      </c>
      <c r="AD143" s="13">
        <v>314</v>
      </c>
      <c r="AE143" s="6" t="s">
        <v>47</v>
      </c>
      <c r="AF143" s="14">
        <v>20</v>
      </c>
      <c r="AG143" s="7">
        <v>41838</v>
      </c>
      <c r="AH143" s="7">
        <v>42933</v>
      </c>
    </row>
    <row r="144" spans="1:34" ht="15" customHeight="1" x14ac:dyDescent="0.25">
      <c r="A144" s="6"/>
      <c r="B144" s="6">
        <v>721903</v>
      </c>
      <c r="C144" s="6">
        <v>101360200</v>
      </c>
      <c r="D144" s="6">
        <v>1</v>
      </c>
      <c r="E144" s="6" t="s">
        <v>684</v>
      </c>
      <c r="F144" s="6" t="s">
        <v>35</v>
      </c>
      <c r="G144" s="6">
        <v>20152486</v>
      </c>
      <c r="H144" s="7">
        <v>41300</v>
      </c>
      <c r="I144" s="7">
        <v>41313</v>
      </c>
      <c r="J144" s="7">
        <v>41710</v>
      </c>
      <c r="K144" s="7"/>
      <c r="L144" s="7"/>
      <c r="M144" s="6">
        <v>205</v>
      </c>
      <c r="N144" s="8">
        <v>316605</v>
      </c>
      <c r="O144" s="6" t="s">
        <v>118</v>
      </c>
      <c r="P144" s="9" t="s">
        <v>119</v>
      </c>
      <c r="Q144" s="6" t="s">
        <v>685</v>
      </c>
      <c r="R144" s="7">
        <v>41239</v>
      </c>
      <c r="S144" s="7" t="s">
        <v>39</v>
      </c>
      <c r="T144" s="6" t="s">
        <v>269</v>
      </c>
      <c r="U144" s="6" t="s">
        <v>270</v>
      </c>
      <c r="V144" s="6" t="s">
        <v>686</v>
      </c>
      <c r="W144" s="6" t="s">
        <v>272</v>
      </c>
      <c r="X144" s="10">
        <v>1904</v>
      </c>
      <c r="Y144" s="6" t="s">
        <v>125</v>
      </c>
      <c r="Z144" s="6" t="s">
        <v>126</v>
      </c>
      <c r="AA144" s="6" t="s">
        <v>127</v>
      </c>
      <c r="AB144" s="11"/>
      <c r="AC144" s="12"/>
      <c r="AD144" s="13">
        <v>314</v>
      </c>
      <c r="AE144" s="6" t="s">
        <v>47</v>
      </c>
      <c r="AF144" s="14">
        <v>20</v>
      </c>
      <c r="AG144" s="7">
        <v>41838</v>
      </c>
      <c r="AH144" s="7">
        <v>42933</v>
      </c>
    </row>
    <row r="145" spans="1:34" ht="15" customHeight="1" x14ac:dyDescent="0.25">
      <c r="A145" s="6">
        <v>722276</v>
      </c>
      <c r="B145" s="6">
        <v>722276</v>
      </c>
      <c r="C145" s="6">
        <v>101360647</v>
      </c>
      <c r="D145" s="6">
        <v>1</v>
      </c>
      <c r="E145" s="6" t="s">
        <v>687</v>
      </c>
      <c r="F145" s="6" t="s">
        <v>35</v>
      </c>
      <c r="G145" s="6">
        <v>20326605</v>
      </c>
      <c r="H145" s="7">
        <v>41356</v>
      </c>
      <c r="I145" s="7">
        <v>41381</v>
      </c>
      <c r="J145" s="7">
        <v>41710</v>
      </c>
      <c r="K145" s="7"/>
      <c r="L145" s="7"/>
      <c r="M145" s="6">
        <v>205</v>
      </c>
      <c r="N145" s="8">
        <v>338644</v>
      </c>
      <c r="O145" s="6" t="s">
        <v>118</v>
      </c>
      <c r="P145" s="9" t="s">
        <v>119</v>
      </c>
      <c r="Q145" s="6" t="s">
        <v>688</v>
      </c>
      <c r="R145" s="7">
        <v>41200</v>
      </c>
      <c r="S145" s="7" t="s">
        <v>39</v>
      </c>
      <c r="T145" s="6" t="s">
        <v>369</v>
      </c>
      <c r="U145" s="6" t="s">
        <v>370</v>
      </c>
      <c r="V145" s="6" t="s">
        <v>630</v>
      </c>
      <c r="W145" s="6" t="s">
        <v>631</v>
      </c>
      <c r="X145" s="10">
        <v>1904</v>
      </c>
      <c r="Y145" s="6" t="s">
        <v>125</v>
      </c>
      <c r="Z145" s="6" t="s">
        <v>126</v>
      </c>
      <c r="AA145" s="6" t="s">
        <v>647</v>
      </c>
      <c r="AB145" s="11">
        <v>65772</v>
      </c>
      <c r="AC145" s="12">
        <v>65772</v>
      </c>
      <c r="AD145" s="13">
        <v>314</v>
      </c>
      <c r="AE145" s="6" t="s">
        <v>47</v>
      </c>
      <c r="AF145" s="14">
        <v>20</v>
      </c>
      <c r="AG145" s="7">
        <v>41838</v>
      </c>
      <c r="AH145" s="7">
        <v>42933</v>
      </c>
    </row>
    <row r="146" spans="1:34" ht="15" customHeight="1" x14ac:dyDescent="0.25">
      <c r="A146" s="6"/>
      <c r="B146" s="6">
        <v>722276</v>
      </c>
      <c r="C146" s="6">
        <v>101360647</v>
      </c>
      <c r="D146" s="6">
        <v>1</v>
      </c>
      <c r="E146" s="6" t="s">
        <v>687</v>
      </c>
      <c r="F146" s="6" t="s">
        <v>35</v>
      </c>
      <c r="G146" s="6">
        <v>20326605</v>
      </c>
      <c r="H146" s="7">
        <v>41356</v>
      </c>
      <c r="I146" s="7">
        <v>41381</v>
      </c>
      <c r="J146" s="7">
        <v>41710</v>
      </c>
      <c r="K146" s="7"/>
      <c r="L146" s="7"/>
      <c r="M146" s="6">
        <v>205</v>
      </c>
      <c r="N146" s="8">
        <v>338644</v>
      </c>
      <c r="O146" s="6" t="s">
        <v>118</v>
      </c>
      <c r="P146" s="9" t="s">
        <v>119</v>
      </c>
      <c r="Q146" s="6" t="s">
        <v>688</v>
      </c>
      <c r="R146" s="7">
        <v>41200</v>
      </c>
      <c r="S146" s="7" t="s">
        <v>39</v>
      </c>
      <c r="T146" s="6" t="s">
        <v>369</v>
      </c>
      <c r="U146" s="6" t="s">
        <v>370</v>
      </c>
      <c r="V146" s="6" t="s">
        <v>630</v>
      </c>
      <c r="W146" s="6" t="s">
        <v>631</v>
      </c>
      <c r="X146" s="10">
        <v>2001</v>
      </c>
      <c r="Y146" s="6" t="s">
        <v>444</v>
      </c>
      <c r="Z146" s="6" t="s">
        <v>689</v>
      </c>
      <c r="AA146" s="6" t="s">
        <v>690</v>
      </c>
      <c r="AB146" s="11"/>
      <c r="AC146" s="12"/>
      <c r="AD146" s="13">
        <v>314</v>
      </c>
      <c r="AE146" s="6" t="s">
        <v>47</v>
      </c>
      <c r="AF146" s="14">
        <v>20</v>
      </c>
      <c r="AG146" s="7">
        <v>41838</v>
      </c>
      <c r="AH146" s="7">
        <v>42933</v>
      </c>
    </row>
    <row r="147" spans="1:34" ht="15" customHeight="1" x14ac:dyDescent="0.25">
      <c r="A147" s="6">
        <v>722333</v>
      </c>
      <c r="B147" s="6">
        <v>722333</v>
      </c>
      <c r="C147" s="6">
        <v>101360704</v>
      </c>
      <c r="D147" s="6">
        <v>1</v>
      </c>
      <c r="E147" s="6" t="s">
        <v>691</v>
      </c>
      <c r="F147" s="6" t="s">
        <v>35</v>
      </c>
      <c r="G147" s="6">
        <v>41362443</v>
      </c>
      <c r="H147" s="7">
        <v>41377</v>
      </c>
      <c r="I147" s="7">
        <v>41388</v>
      </c>
      <c r="J147" s="7">
        <v>41710</v>
      </c>
      <c r="K147" s="7"/>
      <c r="L147" s="7"/>
      <c r="M147" s="6">
        <v>205</v>
      </c>
      <c r="N147" s="8">
        <v>342849</v>
      </c>
      <c r="O147" s="6" t="s">
        <v>118</v>
      </c>
      <c r="P147" s="9" t="s">
        <v>119</v>
      </c>
      <c r="Q147" s="6" t="s">
        <v>692</v>
      </c>
      <c r="R147" s="7">
        <v>41346</v>
      </c>
      <c r="S147" s="7" t="s">
        <v>39</v>
      </c>
      <c r="T147" s="6" t="s">
        <v>693</v>
      </c>
      <c r="U147" s="6" t="s">
        <v>694</v>
      </c>
      <c r="V147" s="6" t="s">
        <v>695</v>
      </c>
      <c r="W147" s="6" t="s">
        <v>696</v>
      </c>
      <c r="X147" s="6">
        <v>1703</v>
      </c>
      <c r="Y147" s="6" t="s">
        <v>51</v>
      </c>
      <c r="Z147" s="6" t="s">
        <v>243</v>
      </c>
      <c r="AA147" s="6" t="s">
        <v>697</v>
      </c>
      <c r="AB147" s="11">
        <v>136740</v>
      </c>
      <c r="AC147" s="12">
        <v>136740</v>
      </c>
      <c r="AD147" s="13">
        <v>314</v>
      </c>
      <c r="AE147" s="6" t="s">
        <v>47</v>
      </c>
      <c r="AF147" s="14">
        <v>20</v>
      </c>
      <c r="AG147" s="7">
        <v>41838</v>
      </c>
      <c r="AH147" s="7">
        <v>42933</v>
      </c>
    </row>
    <row r="148" spans="1:34" ht="15" customHeight="1" x14ac:dyDescent="0.25">
      <c r="A148" s="6"/>
      <c r="B148" s="6">
        <v>722333</v>
      </c>
      <c r="C148" s="6">
        <v>101360704</v>
      </c>
      <c r="D148" s="6">
        <v>1</v>
      </c>
      <c r="E148" s="6" t="s">
        <v>691</v>
      </c>
      <c r="F148" s="6" t="s">
        <v>35</v>
      </c>
      <c r="G148" s="6">
        <v>41362443</v>
      </c>
      <c r="H148" s="7">
        <v>41377</v>
      </c>
      <c r="I148" s="7">
        <v>41388</v>
      </c>
      <c r="J148" s="7">
        <v>41710</v>
      </c>
      <c r="K148" s="7"/>
      <c r="L148" s="7"/>
      <c r="M148" s="6">
        <v>205</v>
      </c>
      <c r="N148" s="8">
        <v>342849</v>
      </c>
      <c r="O148" s="6" t="s">
        <v>118</v>
      </c>
      <c r="P148" s="9" t="s">
        <v>119</v>
      </c>
      <c r="Q148" s="6" t="s">
        <v>692</v>
      </c>
      <c r="R148" s="7">
        <v>41346</v>
      </c>
      <c r="S148" s="7" t="s">
        <v>39</v>
      </c>
      <c r="T148" s="6" t="s">
        <v>693</v>
      </c>
      <c r="U148" s="6" t="s">
        <v>694</v>
      </c>
      <c r="V148" s="6" t="s">
        <v>695</v>
      </c>
      <c r="W148" s="6" t="s">
        <v>696</v>
      </c>
      <c r="X148" s="6">
        <v>1904</v>
      </c>
      <c r="Y148" s="6" t="s">
        <v>125</v>
      </c>
      <c r="Z148" s="6" t="s">
        <v>126</v>
      </c>
      <c r="AA148" s="6" t="s">
        <v>637</v>
      </c>
      <c r="AB148" s="11"/>
      <c r="AC148" s="12"/>
      <c r="AD148" s="13">
        <v>314</v>
      </c>
      <c r="AE148" s="6" t="s">
        <v>47</v>
      </c>
      <c r="AF148" s="14">
        <v>20</v>
      </c>
      <c r="AG148" s="7">
        <v>41838</v>
      </c>
      <c r="AH148" s="7">
        <v>42933</v>
      </c>
    </row>
    <row r="149" spans="1:34" ht="15" customHeight="1" x14ac:dyDescent="0.25">
      <c r="A149" s="6">
        <v>722348</v>
      </c>
      <c r="B149" s="6">
        <v>722348</v>
      </c>
      <c r="C149" s="6">
        <v>101360719</v>
      </c>
      <c r="D149" s="6">
        <v>1</v>
      </c>
      <c r="E149" s="6" t="s">
        <v>698</v>
      </c>
      <c r="F149" s="6" t="s">
        <v>35</v>
      </c>
      <c r="G149" s="6">
        <v>38982421</v>
      </c>
      <c r="H149" s="7">
        <v>41377</v>
      </c>
      <c r="I149" s="7">
        <v>41388</v>
      </c>
      <c r="J149" s="7">
        <v>41710</v>
      </c>
      <c r="K149" s="7"/>
      <c r="L149" s="7"/>
      <c r="M149" s="6">
        <v>205</v>
      </c>
      <c r="N149" s="8">
        <v>342978</v>
      </c>
      <c r="O149" s="6" t="s">
        <v>118</v>
      </c>
      <c r="P149" s="9" t="s">
        <v>119</v>
      </c>
      <c r="Q149" s="6" t="s">
        <v>699</v>
      </c>
      <c r="R149" s="7">
        <v>41313</v>
      </c>
      <c r="S149" s="7" t="s">
        <v>39</v>
      </c>
      <c r="T149" s="6" t="s">
        <v>299</v>
      </c>
      <c r="U149" s="6" t="s">
        <v>300</v>
      </c>
      <c r="V149" s="6" t="s">
        <v>700</v>
      </c>
      <c r="W149" s="6" t="s">
        <v>701</v>
      </c>
      <c r="X149" s="10">
        <v>1904</v>
      </c>
      <c r="Y149" s="6" t="s">
        <v>125</v>
      </c>
      <c r="Z149" s="6" t="s">
        <v>126</v>
      </c>
      <c r="AA149" s="6" t="s">
        <v>647</v>
      </c>
      <c r="AB149" s="11">
        <v>96547</v>
      </c>
      <c r="AC149" s="12">
        <v>96547</v>
      </c>
      <c r="AD149" s="13">
        <v>314</v>
      </c>
      <c r="AE149" s="6" t="s">
        <v>47</v>
      </c>
      <c r="AF149" s="14">
        <v>20</v>
      </c>
      <c r="AG149" s="7">
        <v>41838</v>
      </c>
      <c r="AH149" s="7">
        <v>42933</v>
      </c>
    </row>
    <row r="150" spans="1:34" ht="15" customHeight="1" x14ac:dyDescent="0.25">
      <c r="A150" s="6"/>
      <c r="B150" s="6">
        <v>722348</v>
      </c>
      <c r="C150" s="6">
        <v>101360719</v>
      </c>
      <c r="D150" s="6">
        <v>1</v>
      </c>
      <c r="E150" s="6" t="s">
        <v>698</v>
      </c>
      <c r="F150" s="6" t="s">
        <v>35</v>
      </c>
      <c r="G150" s="6">
        <v>38982421</v>
      </c>
      <c r="H150" s="7">
        <v>41377</v>
      </c>
      <c r="I150" s="7">
        <v>41388</v>
      </c>
      <c r="J150" s="7">
        <v>41710</v>
      </c>
      <c r="K150" s="7"/>
      <c r="L150" s="7"/>
      <c r="M150" s="6">
        <v>205</v>
      </c>
      <c r="N150" s="8">
        <v>342978</v>
      </c>
      <c r="O150" s="6" t="s">
        <v>118</v>
      </c>
      <c r="P150" s="9" t="s">
        <v>119</v>
      </c>
      <c r="Q150" s="6" t="s">
        <v>699</v>
      </c>
      <c r="R150" s="7">
        <v>41313</v>
      </c>
      <c r="S150" s="7" t="s">
        <v>39</v>
      </c>
      <c r="T150" s="6" t="s">
        <v>299</v>
      </c>
      <c r="U150" s="6" t="s">
        <v>300</v>
      </c>
      <c r="V150" s="6" t="s">
        <v>700</v>
      </c>
      <c r="W150" s="6" t="s">
        <v>701</v>
      </c>
      <c r="X150" s="10">
        <v>2001</v>
      </c>
      <c r="Y150" s="6" t="s">
        <v>444</v>
      </c>
      <c r="Z150" s="6" t="s">
        <v>702</v>
      </c>
      <c r="AA150" s="6" t="s">
        <v>703</v>
      </c>
      <c r="AB150" s="11"/>
      <c r="AC150" s="12"/>
      <c r="AD150" s="13">
        <v>314</v>
      </c>
      <c r="AE150" s="6" t="s">
        <v>47</v>
      </c>
      <c r="AF150" s="14">
        <v>20</v>
      </c>
      <c r="AG150" s="7">
        <v>41838</v>
      </c>
      <c r="AH150" s="7">
        <v>42933</v>
      </c>
    </row>
    <row r="151" spans="1:34" ht="15" customHeight="1" x14ac:dyDescent="0.25">
      <c r="A151" s="6">
        <v>722572</v>
      </c>
      <c r="B151" s="6">
        <v>722572</v>
      </c>
      <c r="C151" s="6">
        <v>101363348</v>
      </c>
      <c r="D151" s="6">
        <v>1</v>
      </c>
      <c r="E151" s="6" t="s">
        <v>704</v>
      </c>
      <c r="F151" s="6" t="s">
        <v>35</v>
      </c>
      <c r="G151" s="6">
        <v>20284755</v>
      </c>
      <c r="H151" s="7">
        <v>41396</v>
      </c>
      <c r="I151" s="7">
        <v>41418</v>
      </c>
      <c r="J151" s="7">
        <v>41712</v>
      </c>
      <c r="K151" s="7"/>
      <c r="L151" s="7"/>
      <c r="M151" s="6" t="s">
        <v>177</v>
      </c>
      <c r="N151" s="8">
        <v>116868</v>
      </c>
      <c r="O151" s="6" t="s">
        <v>118</v>
      </c>
      <c r="P151" s="9" t="s">
        <v>119</v>
      </c>
      <c r="Q151" s="6" t="s">
        <v>705</v>
      </c>
      <c r="R151" s="7">
        <v>41271</v>
      </c>
      <c r="S151" s="7" t="s">
        <v>39</v>
      </c>
      <c r="T151" s="6" t="s">
        <v>706</v>
      </c>
      <c r="U151" s="6" t="s">
        <v>707</v>
      </c>
      <c r="V151" s="6" t="s">
        <v>708</v>
      </c>
      <c r="W151" s="6" t="s">
        <v>709</v>
      </c>
      <c r="X151" s="6">
        <v>1301</v>
      </c>
      <c r="Y151" s="6" t="s">
        <v>84</v>
      </c>
      <c r="Z151" s="6" t="s">
        <v>85</v>
      </c>
      <c r="AA151" s="6" t="s">
        <v>710</v>
      </c>
      <c r="AB151" s="11">
        <v>144720</v>
      </c>
      <c r="AC151" s="12">
        <v>144720</v>
      </c>
      <c r="AD151" s="13">
        <v>314</v>
      </c>
      <c r="AE151" s="6" t="s">
        <v>47</v>
      </c>
      <c r="AF151" s="14">
        <v>20</v>
      </c>
      <c r="AG151" s="7">
        <v>41838</v>
      </c>
      <c r="AH151" s="7">
        <v>42933</v>
      </c>
    </row>
    <row r="152" spans="1:34" ht="15" customHeight="1" x14ac:dyDescent="0.25">
      <c r="A152" s="6"/>
      <c r="B152" s="6">
        <v>722572</v>
      </c>
      <c r="C152" s="6">
        <v>101363348</v>
      </c>
      <c r="D152" s="6">
        <v>1</v>
      </c>
      <c r="E152" s="6" t="s">
        <v>704</v>
      </c>
      <c r="F152" s="6" t="s">
        <v>35</v>
      </c>
      <c r="G152" s="6">
        <v>20284755</v>
      </c>
      <c r="H152" s="7">
        <v>41396</v>
      </c>
      <c r="I152" s="7">
        <v>41418</v>
      </c>
      <c r="J152" s="7">
        <v>41712</v>
      </c>
      <c r="K152" s="7"/>
      <c r="L152" s="7"/>
      <c r="M152" s="6" t="s">
        <v>177</v>
      </c>
      <c r="N152" s="8">
        <v>116868</v>
      </c>
      <c r="O152" s="6" t="s">
        <v>118</v>
      </c>
      <c r="P152" s="9" t="s">
        <v>119</v>
      </c>
      <c r="Q152" s="6" t="s">
        <v>705</v>
      </c>
      <c r="R152" s="7">
        <v>41271</v>
      </c>
      <c r="S152" s="7" t="s">
        <v>39</v>
      </c>
      <c r="T152" s="6" t="s">
        <v>706</v>
      </c>
      <c r="U152" s="6" t="s">
        <v>707</v>
      </c>
      <c r="V152" s="6" t="s">
        <v>708</v>
      </c>
      <c r="W152" s="6" t="s">
        <v>709</v>
      </c>
      <c r="X152" s="6">
        <v>1904</v>
      </c>
      <c r="Y152" s="6" t="s">
        <v>125</v>
      </c>
      <c r="Z152" s="6" t="s">
        <v>126</v>
      </c>
      <c r="AA152" s="6" t="s">
        <v>127</v>
      </c>
      <c r="AB152" s="11"/>
      <c r="AC152" s="12"/>
      <c r="AD152" s="13">
        <v>314</v>
      </c>
      <c r="AE152" s="6" t="s">
        <v>47</v>
      </c>
      <c r="AF152" s="14">
        <v>20</v>
      </c>
      <c r="AG152" s="7">
        <v>41838</v>
      </c>
      <c r="AH152" s="7">
        <v>42933</v>
      </c>
    </row>
    <row r="153" spans="1:34" ht="15" customHeight="1" x14ac:dyDescent="0.25">
      <c r="A153" s="6">
        <v>722868</v>
      </c>
      <c r="B153" s="6">
        <v>722868</v>
      </c>
      <c r="C153" s="6">
        <v>101362979</v>
      </c>
      <c r="D153" s="6">
        <v>1</v>
      </c>
      <c r="E153" s="6" t="s">
        <v>711</v>
      </c>
      <c r="F153" s="6" t="s">
        <v>35</v>
      </c>
      <c r="G153" s="6">
        <v>32803535</v>
      </c>
      <c r="H153" s="7">
        <v>41388</v>
      </c>
      <c r="I153" s="7">
        <v>41418</v>
      </c>
      <c r="J153" s="7">
        <v>41710</v>
      </c>
      <c r="K153" s="7"/>
      <c r="L153" s="7"/>
      <c r="M153" s="6" t="s">
        <v>117</v>
      </c>
      <c r="N153" s="8">
        <v>1070737</v>
      </c>
      <c r="O153" s="6" t="s">
        <v>118</v>
      </c>
      <c r="P153" s="9" t="s">
        <v>119</v>
      </c>
      <c r="Q153" s="6" t="s">
        <v>712</v>
      </c>
      <c r="R153" s="7">
        <v>41330</v>
      </c>
      <c r="S153" s="7" t="s">
        <v>39</v>
      </c>
      <c r="T153" s="6" t="s">
        <v>713</v>
      </c>
      <c r="U153" s="6" t="s">
        <v>714</v>
      </c>
      <c r="V153" s="6" t="s">
        <v>715</v>
      </c>
      <c r="W153" s="6" t="s">
        <v>716</v>
      </c>
      <c r="X153" s="10">
        <v>1904</v>
      </c>
      <c r="Y153" s="6" t="s">
        <v>125</v>
      </c>
      <c r="Z153" s="6" t="s">
        <v>126</v>
      </c>
      <c r="AA153" s="6" t="s">
        <v>443</v>
      </c>
      <c r="AB153" s="11">
        <v>27930</v>
      </c>
      <c r="AC153" s="12">
        <v>27930</v>
      </c>
      <c r="AD153" s="13">
        <v>314</v>
      </c>
      <c r="AE153" s="6" t="s">
        <v>47</v>
      </c>
      <c r="AF153" s="14">
        <v>20</v>
      </c>
      <c r="AG153" s="7">
        <v>41838</v>
      </c>
      <c r="AH153" s="7">
        <v>42933</v>
      </c>
    </row>
    <row r="154" spans="1:34" ht="15" customHeight="1" x14ac:dyDescent="0.25">
      <c r="A154" s="6"/>
      <c r="B154" s="6">
        <v>722868</v>
      </c>
      <c r="C154" s="6">
        <v>101362979</v>
      </c>
      <c r="D154" s="6">
        <v>1</v>
      </c>
      <c r="E154" s="6" t="s">
        <v>711</v>
      </c>
      <c r="F154" s="6" t="s">
        <v>35</v>
      </c>
      <c r="G154" s="6">
        <v>32803535</v>
      </c>
      <c r="H154" s="7">
        <v>41388</v>
      </c>
      <c r="I154" s="7">
        <v>41418</v>
      </c>
      <c r="J154" s="7">
        <v>41710</v>
      </c>
      <c r="K154" s="7"/>
      <c r="L154" s="7"/>
      <c r="M154" s="6" t="s">
        <v>117</v>
      </c>
      <c r="N154" s="8">
        <v>1070737</v>
      </c>
      <c r="O154" s="6" t="s">
        <v>118</v>
      </c>
      <c r="P154" s="9" t="s">
        <v>119</v>
      </c>
      <c r="Q154" s="6" t="s">
        <v>712</v>
      </c>
      <c r="R154" s="7">
        <v>41330</v>
      </c>
      <c r="S154" s="7" t="s">
        <v>39</v>
      </c>
      <c r="T154" s="6" t="s">
        <v>713</v>
      </c>
      <c r="U154" s="6" t="s">
        <v>714</v>
      </c>
      <c r="V154" s="6" t="s">
        <v>715</v>
      </c>
      <c r="W154" s="6" t="s">
        <v>716</v>
      </c>
      <c r="X154" s="10">
        <v>2001</v>
      </c>
      <c r="Y154" s="6" t="s">
        <v>444</v>
      </c>
      <c r="Z154" s="6" t="s">
        <v>717</v>
      </c>
      <c r="AA154" s="6" t="s">
        <v>718</v>
      </c>
      <c r="AB154" s="11"/>
      <c r="AC154" s="12"/>
      <c r="AD154" s="13">
        <v>314</v>
      </c>
      <c r="AE154" s="6" t="s">
        <v>47</v>
      </c>
      <c r="AF154" s="14">
        <v>20</v>
      </c>
      <c r="AG154" s="7">
        <v>41838</v>
      </c>
      <c r="AH154" s="7">
        <v>42933</v>
      </c>
    </row>
    <row r="155" spans="1:34" ht="15" customHeight="1" x14ac:dyDescent="0.25">
      <c r="A155" s="6">
        <v>722871</v>
      </c>
      <c r="B155" s="6">
        <v>722871</v>
      </c>
      <c r="C155" s="6">
        <v>101362982</v>
      </c>
      <c r="D155" s="6">
        <v>1</v>
      </c>
      <c r="E155" s="6" t="s">
        <v>719</v>
      </c>
      <c r="F155" s="6" t="s">
        <v>167</v>
      </c>
      <c r="G155" s="6">
        <v>1016720968</v>
      </c>
      <c r="H155" s="7">
        <v>41401</v>
      </c>
      <c r="I155" s="7">
        <v>41418</v>
      </c>
      <c r="J155" s="7">
        <v>41710</v>
      </c>
      <c r="K155" s="7"/>
      <c r="L155" s="7"/>
      <c r="M155" s="6" t="s">
        <v>177</v>
      </c>
      <c r="N155" s="8">
        <v>118080</v>
      </c>
      <c r="O155" s="6" t="s">
        <v>118</v>
      </c>
      <c r="P155" s="9" t="s">
        <v>119</v>
      </c>
      <c r="Q155" s="6" t="s">
        <v>720</v>
      </c>
      <c r="R155" s="7">
        <v>41396</v>
      </c>
      <c r="S155" s="7" t="s">
        <v>39</v>
      </c>
      <c r="T155" s="6" t="s">
        <v>355</v>
      </c>
      <c r="U155" s="6" t="s">
        <v>356</v>
      </c>
      <c r="V155" s="6" t="s">
        <v>721</v>
      </c>
      <c r="W155" s="6" t="s">
        <v>722</v>
      </c>
      <c r="X155" s="6">
        <v>1904</v>
      </c>
      <c r="Y155" s="6" t="s">
        <v>125</v>
      </c>
      <c r="Z155" s="6" t="s">
        <v>126</v>
      </c>
      <c r="AA155" s="6" t="s">
        <v>723</v>
      </c>
      <c r="AB155" s="11">
        <v>94260</v>
      </c>
      <c r="AC155" s="12">
        <v>109502</v>
      </c>
      <c r="AD155" s="13">
        <v>314</v>
      </c>
      <c r="AE155" s="6" t="s">
        <v>65</v>
      </c>
      <c r="AF155" s="14">
        <v>20</v>
      </c>
      <c r="AG155" s="7">
        <v>41838</v>
      </c>
      <c r="AH155" s="7">
        <v>42933</v>
      </c>
    </row>
    <row r="156" spans="1:34" ht="15" customHeight="1" x14ac:dyDescent="0.25">
      <c r="A156" s="6"/>
      <c r="B156" s="6">
        <v>722871</v>
      </c>
      <c r="C156" s="6">
        <v>101362982</v>
      </c>
      <c r="D156" s="6">
        <v>2</v>
      </c>
      <c r="E156" s="6" t="s">
        <v>719</v>
      </c>
      <c r="F156" s="6" t="s">
        <v>167</v>
      </c>
      <c r="G156" s="6">
        <v>1016720968</v>
      </c>
      <c r="H156" s="7">
        <v>41401</v>
      </c>
      <c r="I156" s="7">
        <v>41418</v>
      </c>
      <c r="J156" s="7">
        <v>41710</v>
      </c>
      <c r="K156" s="7"/>
      <c r="L156" s="7"/>
      <c r="M156" s="6" t="s">
        <v>177</v>
      </c>
      <c r="N156" s="8">
        <v>118078</v>
      </c>
      <c r="O156" s="6" t="s">
        <v>118</v>
      </c>
      <c r="P156" s="9" t="s">
        <v>119</v>
      </c>
      <c r="Q156" s="6" t="s">
        <v>724</v>
      </c>
      <c r="R156" s="7">
        <v>41367</v>
      </c>
      <c r="S156" s="7" t="s">
        <v>39</v>
      </c>
      <c r="T156" s="6" t="s">
        <v>355</v>
      </c>
      <c r="U156" s="6" t="s">
        <v>356</v>
      </c>
      <c r="V156" s="6" t="s">
        <v>725</v>
      </c>
      <c r="W156" s="6" t="s">
        <v>726</v>
      </c>
      <c r="X156" s="6">
        <v>1904</v>
      </c>
      <c r="Y156" s="6" t="s">
        <v>125</v>
      </c>
      <c r="Z156" s="6" t="s">
        <v>126</v>
      </c>
      <c r="AA156" s="6" t="s">
        <v>723</v>
      </c>
      <c r="AB156" s="11">
        <v>15242</v>
      </c>
      <c r="AC156" s="12"/>
      <c r="AD156" s="13">
        <v>314</v>
      </c>
      <c r="AE156" s="6" t="s">
        <v>65</v>
      </c>
      <c r="AF156" s="14">
        <v>20</v>
      </c>
      <c r="AG156" s="7">
        <v>41838</v>
      </c>
      <c r="AH156" s="7">
        <v>42933</v>
      </c>
    </row>
    <row r="157" spans="1:34" ht="15" customHeight="1" x14ac:dyDescent="0.25">
      <c r="A157" s="6">
        <v>722928</v>
      </c>
      <c r="B157" s="6">
        <v>722928</v>
      </c>
      <c r="C157" s="6">
        <v>101456649</v>
      </c>
      <c r="D157" s="6">
        <v>1</v>
      </c>
      <c r="E157" s="6" t="s">
        <v>727</v>
      </c>
      <c r="F157" s="6" t="s">
        <v>35</v>
      </c>
      <c r="G157" s="6">
        <v>42201195</v>
      </c>
      <c r="H157" s="7">
        <v>41485</v>
      </c>
      <c r="I157" s="7">
        <v>41542</v>
      </c>
      <c r="J157" s="7">
        <v>41712</v>
      </c>
      <c r="K157" s="7">
        <v>39231</v>
      </c>
      <c r="L157" s="7" t="s">
        <v>728</v>
      </c>
      <c r="M157" s="6">
        <v>205</v>
      </c>
      <c r="N157" s="8">
        <v>376742</v>
      </c>
      <c r="O157" s="6" t="s">
        <v>118</v>
      </c>
      <c r="P157" s="9" t="s">
        <v>119</v>
      </c>
      <c r="Q157" s="6">
        <v>700549</v>
      </c>
      <c r="R157" s="7"/>
      <c r="S157" s="7" t="s">
        <v>132</v>
      </c>
      <c r="T157" s="6" t="s">
        <v>457</v>
      </c>
      <c r="U157" s="6" t="s">
        <v>458</v>
      </c>
      <c r="V157" s="6" t="s">
        <v>729</v>
      </c>
      <c r="W157" s="6" t="s">
        <v>730</v>
      </c>
      <c r="X157" s="6">
        <v>1904</v>
      </c>
      <c r="Y157" s="6" t="s">
        <v>125</v>
      </c>
      <c r="Z157" s="6" t="s">
        <v>126</v>
      </c>
      <c r="AA157" s="15" t="s">
        <v>137</v>
      </c>
      <c r="AB157" s="11">
        <v>111960</v>
      </c>
      <c r="AC157" s="12">
        <v>117600</v>
      </c>
      <c r="AD157" s="13">
        <v>314</v>
      </c>
      <c r="AE157" s="6" t="s">
        <v>65</v>
      </c>
      <c r="AF157" s="14">
        <v>20</v>
      </c>
      <c r="AG157" s="7">
        <v>41838</v>
      </c>
      <c r="AH157" s="7">
        <v>42933</v>
      </c>
    </row>
    <row r="158" spans="1:34" ht="15" customHeight="1" x14ac:dyDescent="0.25">
      <c r="A158" s="6"/>
      <c r="B158" s="6">
        <v>722928</v>
      </c>
      <c r="C158" s="6">
        <v>101456649</v>
      </c>
      <c r="D158" s="6">
        <v>4</v>
      </c>
      <c r="E158" s="6" t="s">
        <v>727</v>
      </c>
      <c r="F158" s="6" t="s">
        <v>35</v>
      </c>
      <c r="G158" s="6">
        <v>42201195</v>
      </c>
      <c r="H158" s="7">
        <v>41485</v>
      </c>
      <c r="I158" s="7">
        <v>41542</v>
      </c>
      <c r="J158" s="7">
        <v>41712</v>
      </c>
      <c r="K158" s="7">
        <v>39231</v>
      </c>
      <c r="L158" s="7" t="s">
        <v>728</v>
      </c>
      <c r="M158" s="6">
        <v>205</v>
      </c>
      <c r="N158" s="8">
        <v>376742</v>
      </c>
      <c r="O158" s="6" t="s">
        <v>118</v>
      </c>
      <c r="P158" s="9" t="s">
        <v>119</v>
      </c>
      <c r="Q158" s="6">
        <v>700549</v>
      </c>
      <c r="R158" s="7"/>
      <c r="S158" s="7" t="s">
        <v>132</v>
      </c>
      <c r="T158" s="6" t="s">
        <v>457</v>
      </c>
      <c r="U158" s="6" t="s">
        <v>458</v>
      </c>
      <c r="V158" s="6" t="s">
        <v>731</v>
      </c>
      <c r="W158" s="6" t="s">
        <v>732</v>
      </c>
      <c r="X158" s="6">
        <v>1904</v>
      </c>
      <c r="Y158" s="6" t="s">
        <v>125</v>
      </c>
      <c r="Z158" s="6" t="s">
        <v>126</v>
      </c>
      <c r="AA158" s="15" t="s">
        <v>137</v>
      </c>
      <c r="AB158" s="11">
        <v>5640</v>
      </c>
      <c r="AC158" s="12"/>
      <c r="AD158" s="13">
        <v>314</v>
      </c>
      <c r="AE158" s="6" t="s">
        <v>65</v>
      </c>
      <c r="AF158" s="14">
        <v>20</v>
      </c>
      <c r="AG158" s="7">
        <v>41838</v>
      </c>
      <c r="AH158" s="7">
        <v>42933</v>
      </c>
    </row>
    <row r="159" spans="1:34" ht="15" customHeight="1" x14ac:dyDescent="0.25">
      <c r="A159" s="6">
        <v>722966</v>
      </c>
      <c r="B159" s="6">
        <v>722966</v>
      </c>
      <c r="C159" s="6">
        <v>101456687</v>
      </c>
      <c r="D159" s="6">
        <v>1</v>
      </c>
      <c r="E159" s="6" t="s">
        <v>733</v>
      </c>
      <c r="F159" s="6" t="s">
        <v>116</v>
      </c>
      <c r="G159" s="6">
        <v>99041206604</v>
      </c>
      <c r="H159" s="7">
        <v>41529</v>
      </c>
      <c r="I159" s="7">
        <v>41565</v>
      </c>
      <c r="J159" s="7">
        <v>41712</v>
      </c>
      <c r="K159" s="7">
        <v>39545</v>
      </c>
      <c r="L159" s="7" t="s">
        <v>734</v>
      </c>
      <c r="M159" s="6">
        <v>205</v>
      </c>
      <c r="N159" s="8">
        <v>385413</v>
      </c>
      <c r="O159" s="6" t="s">
        <v>118</v>
      </c>
      <c r="P159" s="9" t="s">
        <v>119</v>
      </c>
      <c r="Q159" s="6" t="s">
        <v>735</v>
      </c>
      <c r="R159" s="7"/>
      <c r="S159" s="7" t="s">
        <v>132</v>
      </c>
      <c r="T159" s="6" t="s">
        <v>736</v>
      </c>
      <c r="U159" s="6" t="s">
        <v>737</v>
      </c>
      <c r="V159" s="6" t="s">
        <v>738</v>
      </c>
      <c r="W159" s="6" t="s">
        <v>739</v>
      </c>
      <c r="X159" s="6">
        <v>1904</v>
      </c>
      <c r="Y159" s="6" t="s">
        <v>125</v>
      </c>
      <c r="Z159" s="6" t="s">
        <v>126</v>
      </c>
      <c r="AA159" s="15" t="s">
        <v>137</v>
      </c>
      <c r="AB159" s="11">
        <v>80500</v>
      </c>
      <c r="AC159" s="12">
        <v>160252</v>
      </c>
      <c r="AD159" s="13">
        <v>314</v>
      </c>
      <c r="AE159" s="6" t="s">
        <v>65</v>
      </c>
      <c r="AF159" s="14">
        <v>20</v>
      </c>
      <c r="AG159" s="7">
        <v>41838</v>
      </c>
      <c r="AH159" s="7">
        <v>42933</v>
      </c>
    </row>
    <row r="160" spans="1:34" ht="15" customHeight="1" x14ac:dyDescent="0.25">
      <c r="A160" s="6"/>
      <c r="B160" s="6">
        <v>722966</v>
      </c>
      <c r="C160" s="6">
        <v>101456687</v>
      </c>
      <c r="D160" s="6">
        <v>2</v>
      </c>
      <c r="E160" s="6" t="s">
        <v>733</v>
      </c>
      <c r="F160" s="6" t="s">
        <v>116</v>
      </c>
      <c r="G160" s="6">
        <v>99041206604</v>
      </c>
      <c r="H160" s="7">
        <v>41529</v>
      </c>
      <c r="I160" s="7">
        <v>41565</v>
      </c>
      <c r="J160" s="7">
        <v>41712</v>
      </c>
      <c r="K160" s="7">
        <v>39545</v>
      </c>
      <c r="L160" s="7" t="s">
        <v>734</v>
      </c>
      <c r="M160" s="6">
        <v>205</v>
      </c>
      <c r="N160" s="8">
        <v>385411</v>
      </c>
      <c r="O160" s="6" t="s">
        <v>118</v>
      </c>
      <c r="P160" s="9" t="s">
        <v>119</v>
      </c>
      <c r="Q160" s="6" t="s">
        <v>735</v>
      </c>
      <c r="R160" s="7"/>
      <c r="S160" s="7" t="s">
        <v>132</v>
      </c>
      <c r="T160" s="6" t="s">
        <v>736</v>
      </c>
      <c r="U160" s="6" t="s">
        <v>737</v>
      </c>
      <c r="V160" s="6" t="s">
        <v>740</v>
      </c>
      <c r="W160" s="6" t="s">
        <v>741</v>
      </c>
      <c r="X160" s="6">
        <v>1904</v>
      </c>
      <c r="Y160" s="6" t="s">
        <v>125</v>
      </c>
      <c r="Z160" s="6" t="s">
        <v>126</v>
      </c>
      <c r="AA160" s="15" t="s">
        <v>137</v>
      </c>
      <c r="AB160" s="11">
        <v>79752</v>
      </c>
      <c r="AC160" s="12"/>
      <c r="AD160" s="13">
        <v>314</v>
      </c>
      <c r="AE160" s="6" t="s">
        <v>65</v>
      </c>
      <c r="AF160" s="14">
        <v>20</v>
      </c>
      <c r="AG160" s="7">
        <v>41838</v>
      </c>
      <c r="AH160" s="7">
        <v>42933</v>
      </c>
    </row>
    <row r="161" spans="1:34" ht="15" customHeight="1" x14ac:dyDescent="0.25">
      <c r="A161" s="6">
        <v>723006</v>
      </c>
      <c r="B161" s="6">
        <v>723006</v>
      </c>
      <c r="C161" s="6">
        <v>101455517</v>
      </c>
      <c r="D161" s="6">
        <v>1</v>
      </c>
      <c r="E161" s="6" t="s">
        <v>742</v>
      </c>
      <c r="F161" s="6" t="s">
        <v>35</v>
      </c>
      <c r="G161" s="6">
        <v>41711206</v>
      </c>
      <c r="H161" s="7">
        <v>41416</v>
      </c>
      <c r="I161" s="7">
        <v>41418</v>
      </c>
      <c r="J161" s="7">
        <v>41712</v>
      </c>
      <c r="K161" s="7"/>
      <c r="L161" s="7"/>
      <c r="M161" s="6">
        <v>205</v>
      </c>
      <c r="N161" s="8">
        <v>349720</v>
      </c>
      <c r="O161" s="6" t="s">
        <v>118</v>
      </c>
      <c r="P161" s="9" t="s">
        <v>119</v>
      </c>
      <c r="Q161" s="6" t="s">
        <v>743</v>
      </c>
      <c r="R161" s="7">
        <v>41414</v>
      </c>
      <c r="S161" s="7" t="s">
        <v>39</v>
      </c>
      <c r="T161" s="6" t="s">
        <v>744</v>
      </c>
      <c r="U161" s="6" t="s">
        <v>745</v>
      </c>
      <c r="V161" s="6" t="s">
        <v>746</v>
      </c>
      <c r="W161" s="6" t="s">
        <v>747</v>
      </c>
      <c r="X161" s="10">
        <v>1904</v>
      </c>
      <c r="Y161" s="6" t="s">
        <v>125</v>
      </c>
      <c r="Z161" s="6" t="s">
        <v>126</v>
      </c>
      <c r="AA161" s="6" t="s">
        <v>647</v>
      </c>
      <c r="AB161" s="11">
        <v>45780</v>
      </c>
      <c r="AC161" s="12">
        <v>45780</v>
      </c>
      <c r="AD161" s="13">
        <v>314</v>
      </c>
      <c r="AE161" s="6" t="s">
        <v>47</v>
      </c>
      <c r="AF161" s="14">
        <v>20</v>
      </c>
      <c r="AG161" s="7">
        <v>41838</v>
      </c>
      <c r="AH161" s="7">
        <v>42933</v>
      </c>
    </row>
    <row r="162" spans="1:34" ht="15" customHeight="1" x14ac:dyDescent="0.25">
      <c r="A162" s="6"/>
      <c r="B162" s="6">
        <v>723006</v>
      </c>
      <c r="C162" s="6">
        <v>101455517</v>
      </c>
      <c r="D162" s="6">
        <v>1</v>
      </c>
      <c r="E162" s="6" t="s">
        <v>742</v>
      </c>
      <c r="F162" s="6" t="s">
        <v>35</v>
      </c>
      <c r="G162" s="6">
        <v>41711206</v>
      </c>
      <c r="H162" s="7">
        <v>41416</v>
      </c>
      <c r="I162" s="7">
        <v>41418</v>
      </c>
      <c r="J162" s="7">
        <v>41712</v>
      </c>
      <c r="K162" s="7"/>
      <c r="L162" s="7"/>
      <c r="M162" s="6">
        <v>205</v>
      </c>
      <c r="N162" s="8">
        <v>349720</v>
      </c>
      <c r="O162" s="6" t="s">
        <v>118</v>
      </c>
      <c r="P162" s="9" t="s">
        <v>119</v>
      </c>
      <c r="Q162" s="6" t="s">
        <v>743</v>
      </c>
      <c r="R162" s="7">
        <v>41414</v>
      </c>
      <c r="S162" s="7" t="s">
        <v>39</v>
      </c>
      <c r="T162" s="6" t="s">
        <v>744</v>
      </c>
      <c r="U162" s="6" t="s">
        <v>745</v>
      </c>
      <c r="V162" s="6" t="s">
        <v>746</v>
      </c>
      <c r="W162" s="6" t="s">
        <v>747</v>
      </c>
      <c r="X162" s="10">
        <v>2005</v>
      </c>
      <c r="Y162" s="6" t="s">
        <v>444</v>
      </c>
      <c r="Z162" s="6" t="s">
        <v>554</v>
      </c>
      <c r="AA162" s="16"/>
      <c r="AB162" s="11"/>
      <c r="AC162" s="12"/>
      <c r="AD162" s="13">
        <v>314</v>
      </c>
      <c r="AE162" s="6" t="s">
        <v>47</v>
      </c>
      <c r="AF162" s="14">
        <v>20</v>
      </c>
      <c r="AG162" s="7">
        <v>41838</v>
      </c>
      <c r="AH162" s="7">
        <v>42933</v>
      </c>
    </row>
    <row r="163" spans="1:34" ht="15" customHeight="1" x14ac:dyDescent="0.25">
      <c r="A163" s="6">
        <v>723307</v>
      </c>
      <c r="B163" s="6">
        <v>723307</v>
      </c>
      <c r="C163" s="6">
        <v>101456017</v>
      </c>
      <c r="D163" s="6">
        <v>1</v>
      </c>
      <c r="E163" s="6" t="s">
        <v>748</v>
      </c>
      <c r="F163" s="6" t="s">
        <v>116</v>
      </c>
      <c r="G163" s="6">
        <v>1000179159</v>
      </c>
      <c r="H163" s="7">
        <v>41608</v>
      </c>
      <c r="I163" s="7">
        <v>41627</v>
      </c>
      <c r="J163" s="7">
        <v>41712</v>
      </c>
      <c r="K163" s="7"/>
      <c r="L163" s="7"/>
      <c r="M163" s="6"/>
      <c r="N163" s="8">
        <v>742</v>
      </c>
      <c r="O163" s="6" t="s">
        <v>95</v>
      </c>
      <c r="P163" s="9" t="s">
        <v>96</v>
      </c>
      <c r="Q163" s="6" t="s">
        <v>749</v>
      </c>
      <c r="R163" s="7">
        <v>41520</v>
      </c>
      <c r="S163" s="7" t="s">
        <v>39</v>
      </c>
      <c r="T163" s="6" t="s">
        <v>97</v>
      </c>
      <c r="U163" s="6" t="s">
        <v>98</v>
      </c>
      <c r="V163" s="6">
        <v>991201</v>
      </c>
      <c r="W163" s="6" t="s">
        <v>750</v>
      </c>
      <c r="X163" s="6">
        <v>503</v>
      </c>
      <c r="Y163" s="6" t="s">
        <v>62</v>
      </c>
      <c r="Z163" s="6" t="s">
        <v>74</v>
      </c>
      <c r="AA163" s="6" t="s">
        <v>751</v>
      </c>
      <c r="AB163" s="11">
        <v>101910</v>
      </c>
      <c r="AC163" s="12">
        <v>101910</v>
      </c>
      <c r="AD163" s="13">
        <v>314</v>
      </c>
      <c r="AE163" s="6" t="s">
        <v>47</v>
      </c>
      <c r="AF163" s="14">
        <v>20</v>
      </c>
      <c r="AG163" s="7">
        <v>41838</v>
      </c>
      <c r="AH163" s="7">
        <v>42933</v>
      </c>
    </row>
    <row r="164" spans="1:34" ht="15" customHeight="1" x14ac:dyDescent="0.25">
      <c r="A164" s="6"/>
      <c r="B164" s="6">
        <v>723307</v>
      </c>
      <c r="C164" s="6">
        <v>101456017</v>
      </c>
      <c r="D164" s="6">
        <v>1</v>
      </c>
      <c r="E164" s="6" t="s">
        <v>748</v>
      </c>
      <c r="F164" s="6" t="s">
        <v>116</v>
      </c>
      <c r="G164" s="6">
        <v>1000179159</v>
      </c>
      <c r="H164" s="7">
        <v>41608</v>
      </c>
      <c r="I164" s="7">
        <v>41627</v>
      </c>
      <c r="J164" s="7">
        <v>41712</v>
      </c>
      <c r="K164" s="7"/>
      <c r="L164" s="7"/>
      <c r="M164" s="6"/>
      <c r="N164" s="8">
        <v>742</v>
      </c>
      <c r="O164" s="6" t="s">
        <v>95</v>
      </c>
      <c r="P164" s="9" t="s">
        <v>96</v>
      </c>
      <c r="Q164" s="6" t="s">
        <v>749</v>
      </c>
      <c r="R164" s="7">
        <v>41520</v>
      </c>
      <c r="S164" s="7" t="s">
        <v>39</v>
      </c>
      <c r="T164" s="6" t="s">
        <v>97</v>
      </c>
      <c r="U164" s="6" t="s">
        <v>98</v>
      </c>
      <c r="V164" s="6">
        <v>991201</v>
      </c>
      <c r="W164" s="6" t="s">
        <v>750</v>
      </c>
      <c r="X164" s="6">
        <v>1904</v>
      </c>
      <c r="Y164" s="6" t="s">
        <v>125</v>
      </c>
      <c r="Z164" s="6" t="s">
        <v>126</v>
      </c>
      <c r="AA164" s="6" t="s">
        <v>647</v>
      </c>
      <c r="AB164" s="11"/>
      <c r="AC164" s="12"/>
      <c r="AD164" s="13">
        <v>314</v>
      </c>
      <c r="AE164" s="6" t="s">
        <v>47</v>
      </c>
      <c r="AF164" s="14">
        <v>20</v>
      </c>
      <c r="AG164" s="7">
        <v>41838</v>
      </c>
      <c r="AH164" s="7">
        <v>42933</v>
      </c>
    </row>
    <row r="165" spans="1:34" ht="15" customHeight="1" x14ac:dyDescent="0.25">
      <c r="A165" s="6">
        <v>723451</v>
      </c>
      <c r="B165" s="6">
        <v>723451</v>
      </c>
      <c r="C165" s="6">
        <v>101455820</v>
      </c>
      <c r="D165" s="6">
        <v>1</v>
      </c>
      <c r="E165" s="6" t="s">
        <v>752</v>
      </c>
      <c r="F165" s="6" t="s">
        <v>35</v>
      </c>
      <c r="G165" s="6">
        <v>19257371</v>
      </c>
      <c r="H165" s="7">
        <v>41383</v>
      </c>
      <c r="I165" s="7">
        <v>41418</v>
      </c>
      <c r="J165" s="7">
        <v>41712</v>
      </c>
      <c r="K165" s="7"/>
      <c r="L165" s="7"/>
      <c r="M165" s="6" t="s">
        <v>132</v>
      </c>
      <c r="N165" s="8">
        <v>161864</v>
      </c>
      <c r="O165" s="6" t="s">
        <v>118</v>
      </c>
      <c r="P165" s="9" t="s">
        <v>119</v>
      </c>
      <c r="Q165" s="6" t="s">
        <v>753</v>
      </c>
      <c r="R165" s="7">
        <v>41320</v>
      </c>
      <c r="S165" s="7" t="s">
        <v>39</v>
      </c>
      <c r="T165" s="6" t="s">
        <v>754</v>
      </c>
      <c r="U165" s="6" t="s">
        <v>755</v>
      </c>
      <c r="V165" s="6" t="s">
        <v>617</v>
      </c>
      <c r="W165" s="6" t="s">
        <v>618</v>
      </c>
      <c r="X165" s="10">
        <v>1904</v>
      </c>
      <c r="Y165" s="6" t="s">
        <v>125</v>
      </c>
      <c r="Z165" s="6" t="s">
        <v>126</v>
      </c>
      <c r="AA165" s="6" t="s">
        <v>723</v>
      </c>
      <c r="AB165" s="11">
        <v>84300</v>
      </c>
      <c r="AC165" s="12">
        <v>84300</v>
      </c>
      <c r="AD165" s="13">
        <v>314</v>
      </c>
      <c r="AE165" s="6" t="s">
        <v>47</v>
      </c>
      <c r="AF165" s="14">
        <v>20</v>
      </c>
      <c r="AG165" s="7">
        <v>41838</v>
      </c>
      <c r="AH165" s="7">
        <v>42933</v>
      </c>
    </row>
    <row r="166" spans="1:34" ht="15" customHeight="1" x14ac:dyDescent="0.25">
      <c r="A166" s="6"/>
      <c r="B166" s="6">
        <v>723451</v>
      </c>
      <c r="C166" s="6">
        <v>101455820</v>
      </c>
      <c r="D166" s="6">
        <v>1</v>
      </c>
      <c r="E166" s="6" t="s">
        <v>752</v>
      </c>
      <c r="F166" s="6" t="s">
        <v>35</v>
      </c>
      <c r="G166" s="6">
        <v>19257371</v>
      </c>
      <c r="H166" s="7">
        <v>41383</v>
      </c>
      <c r="I166" s="7">
        <v>41418</v>
      </c>
      <c r="J166" s="7">
        <v>41712</v>
      </c>
      <c r="K166" s="7"/>
      <c r="L166" s="7"/>
      <c r="M166" s="6" t="s">
        <v>132</v>
      </c>
      <c r="N166" s="8">
        <v>161864</v>
      </c>
      <c r="O166" s="6" t="s">
        <v>118</v>
      </c>
      <c r="P166" s="9" t="s">
        <v>119</v>
      </c>
      <c r="Q166" s="6" t="s">
        <v>753</v>
      </c>
      <c r="R166" s="7">
        <v>41320</v>
      </c>
      <c r="S166" s="7" t="s">
        <v>39</v>
      </c>
      <c r="T166" s="6" t="s">
        <v>754</v>
      </c>
      <c r="U166" s="6" t="s">
        <v>755</v>
      </c>
      <c r="V166" s="6" t="s">
        <v>617</v>
      </c>
      <c r="W166" s="6" t="s">
        <v>618</v>
      </c>
      <c r="X166" s="10">
        <v>2001</v>
      </c>
      <c r="Y166" s="6" t="s">
        <v>444</v>
      </c>
      <c r="Z166" s="6" t="s">
        <v>756</v>
      </c>
      <c r="AA166" s="6" t="s">
        <v>757</v>
      </c>
      <c r="AB166" s="11"/>
      <c r="AC166" s="12"/>
      <c r="AD166" s="13">
        <v>314</v>
      </c>
      <c r="AE166" s="6" t="s">
        <v>47</v>
      </c>
      <c r="AF166" s="14">
        <v>20</v>
      </c>
      <c r="AG166" s="7">
        <v>41838</v>
      </c>
      <c r="AH166" s="7">
        <v>42933</v>
      </c>
    </row>
    <row r="167" spans="1:34" ht="15" customHeight="1" x14ac:dyDescent="0.25">
      <c r="A167" s="6">
        <v>723714</v>
      </c>
      <c r="B167" s="6">
        <v>723714</v>
      </c>
      <c r="C167" s="6">
        <v>101456566</v>
      </c>
      <c r="D167" s="6">
        <v>2</v>
      </c>
      <c r="E167" s="6" t="s">
        <v>758</v>
      </c>
      <c r="F167" s="6" t="s">
        <v>35</v>
      </c>
      <c r="G167" s="6">
        <v>10255957</v>
      </c>
      <c r="H167" s="7">
        <v>41501</v>
      </c>
      <c r="I167" s="7">
        <v>41542</v>
      </c>
      <c r="J167" s="7">
        <v>41712</v>
      </c>
      <c r="K167" s="7">
        <v>40812</v>
      </c>
      <c r="L167" s="7" t="s">
        <v>759</v>
      </c>
      <c r="M167" s="6">
        <v>205</v>
      </c>
      <c r="N167" s="8">
        <v>375613</v>
      </c>
      <c r="O167" s="6" t="s">
        <v>118</v>
      </c>
      <c r="P167" s="9" t="s">
        <v>119</v>
      </c>
      <c r="Q167" s="6" t="s">
        <v>760</v>
      </c>
      <c r="R167" s="7"/>
      <c r="S167" s="7" t="s">
        <v>132</v>
      </c>
      <c r="T167" s="6" t="s">
        <v>513</v>
      </c>
      <c r="U167" s="6" t="s">
        <v>514</v>
      </c>
      <c r="V167" s="6" t="s">
        <v>236</v>
      </c>
      <c r="W167" s="6" t="s">
        <v>237</v>
      </c>
      <c r="X167" s="6">
        <v>1601</v>
      </c>
      <c r="Y167" s="6" t="s">
        <v>163</v>
      </c>
      <c r="Z167" s="6" t="s">
        <v>164</v>
      </c>
      <c r="AA167" s="15" t="s">
        <v>137</v>
      </c>
      <c r="AB167" s="11">
        <v>40645</v>
      </c>
      <c r="AC167" s="11">
        <v>40645</v>
      </c>
      <c r="AD167" s="13">
        <v>314</v>
      </c>
      <c r="AE167" s="6" t="s">
        <v>47</v>
      </c>
      <c r="AF167" s="14">
        <v>20</v>
      </c>
      <c r="AG167" s="7">
        <v>41838</v>
      </c>
      <c r="AH167" s="7">
        <v>42933</v>
      </c>
    </row>
    <row r="168" spans="1:34" ht="15" customHeight="1" x14ac:dyDescent="0.25">
      <c r="A168" s="6"/>
      <c r="B168" s="6">
        <v>723714</v>
      </c>
      <c r="C168" s="6">
        <v>101456566</v>
      </c>
      <c r="D168" s="6">
        <v>2</v>
      </c>
      <c r="E168" s="6" t="s">
        <v>758</v>
      </c>
      <c r="F168" s="6" t="s">
        <v>35</v>
      </c>
      <c r="G168" s="6">
        <v>10255957</v>
      </c>
      <c r="H168" s="7">
        <v>41501</v>
      </c>
      <c r="I168" s="7">
        <v>41542</v>
      </c>
      <c r="J168" s="7">
        <v>41712</v>
      </c>
      <c r="K168" s="7">
        <v>40812</v>
      </c>
      <c r="L168" s="7" t="s">
        <v>759</v>
      </c>
      <c r="M168" s="6">
        <v>205</v>
      </c>
      <c r="N168" s="8">
        <v>375613</v>
      </c>
      <c r="O168" s="6" t="s">
        <v>118</v>
      </c>
      <c r="P168" s="9" t="s">
        <v>119</v>
      </c>
      <c r="Q168" s="6" t="s">
        <v>760</v>
      </c>
      <c r="R168" s="7"/>
      <c r="S168" s="7" t="s">
        <v>132</v>
      </c>
      <c r="T168" s="6" t="s">
        <v>513</v>
      </c>
      <c r="U168" s="6" t="s">
        <v>514</v>
      </c>
      <c r="V168" s="6" t="s">
        <v>236</v>
      </c>
      <c r="W168" s="6" t="s">
        <v>237</v>
      </c>
      <c r="X168" s="6">
        <v>1904</v>
      </c>
      <c r="Y168" s="6" t="s">
        <v>125</v>
      </c>
      <c r="Z168" s="6" t="s">
        <v>126</v>
      </c>
      <c r="AA168" s="15" t="s">
        <v>137</v>
      </c>
      <c r="AB168" s="11"/>
      <c r="AC168" s="12"/>
      <c r="AD168" s="13">
        <v>314</v>
      </c>
      <c r="AE168" s="6" t="s">
        <v>47</v>
      </c>
      <c r="AF168" s="14">
        <v>20</v>
      </c>
      <c r="AG168" s="7">
        <v>41838</v>
      </c>
      <c r="AH168" s="7">
        <v>42933</v>
      </c>
    </row>
    <row r="169" spans="1:34" ht="15" customHeight="1" x14ac:dyDescent="0.25">
      <c r="A169" s="6">
        <v>723720</v>
      </c>
      <c r="B169" s="6">
        <v>723720</v>
      </c>
      <c r="C169" s="6">
        <v>101456572</v>
      </c>
      <c r="D169" s="6">
        <v>2</v>
      </c>
      <c r="E169" s="6" t="s">
        <v>761</v>
      </c>
      <c r="F169" s="6" t="s">
        <v>35</v>
      </c>
      <c r="G169" s="6">
        <v>20211547</v>
      </c>
      <c r="H169" s="7">
        <v>41333</v>
      </c>
      <c r="I169" s="7">
        <v>41541</v>
      </c>
      <c r="J169" s="7">
        <v>41712</v>
      </c>
      <c r="K169" s="7">
        <v>39210</v>
      </c>
      <c r="L169" s="7" t="s">
        <v>762</v>
      </c>
      <c r="M169" s="6">
        <v>205</v>
      </c>
      <c r="N169" s="8">
        <v>328282</v>
      </c>
      <c r="O169" s="6" t="s">
        <v>118</v>
      </c>
      <c r="P169" s="9" t="s">
        <v>119</v>
      </c>
      <c r="Q169" s="6" t="s">
        <v>763</v>
      </c>
      <c r="R169" s="7"/>
      <c r="S169" s="7" t="s">
        <v>132</v>
      </c>
      <c r="T169" s="6" t="s">
        <v>764</v>
      </c>
      <c r="U169" s="6" t="s">
        <v>765</v>
      </c>
      <c r="V169" s="6" t="s">
        <v>766</v>
      </c>
      <c r="W169" s="6" t="s">
        <v>767</v>
      </c>
      <c r="X169" s="10">
        <v>1904</v>
      </c>
      <c r="Y169" s="6" t="s">
        <v>125</v>
      </c>
      <c r="Z169" s="6" t="s">
        <v>126</v>
      </c>
      <c r="AA169" s="15" t="s">
        <v>137</v>
      </c>
      <c r="AB169" s="11">
        <v>10320</v>
      </c>
      <c r="AC169" s="12">
        <v>66570</v>
      </c>
      <c r="AD169" s="13">
        <v>314</v>
      </c>
      <c r="AE169" s="6" t="s">
        <v>65</v>
      </c>
      <c r="AF169" s="14">
        <v>20</v>
      </c>
      <c r="AG169" s="7">
        <v>41838</v>
      </c>
      <c r="AH169" s="7">
        <v>42933</v>
      </c>
    </row>
    <row r="170" spans="1:34" ht="15" customHeight="1" x14ac:dyDescent="0.25">
      <c r="A170" s="6"/>
      <c r="B170" s="6">
        <v>723720</v>
      </c>
      <c r="C170" s="6">
        <v>101456572</v>
      </c>
      <c r="D170" s="6">
        <v>3</v>
      </c>
      <c r="E170" s="6" t="s">
        <v>761</v>
      </c>
      <c r="F170" s="6" t="s">
        <v>35</v>
      </c>
      <c r="G170" s="6">
        <v>20211547</v>
      </c>
      <c r="H170" s="7">
        <v>41333</v>
      </c>
      <c r="I170" s="7">
        <v>41541</v>
      </c>
      <c r="J170" s="7">
        <v>41712</v>
      </c>
      <c r="K170" s="7">
        <v>39210</v>
      </c>
      <c r="L170" s="7" t="s">
        <v>762</v>
      </c>
      <c r="M170" s="6">
        <v>205</v>
      </c>
      <c r="N170" s="8">
        <v>328282</v>
      </c>
      <c r="O170" s="6" t="s">
        <v>118</v>
      </c>
      <c r="P170" s="9" t="s">
        <v>119</v>
      </c>
      <c r="Q170" s="6" t="s">
        <v>763</v>
      </c>
      <c r="R170" s="7"/>
      <c r="S170" s="7" t="s">
        <v>132</v>
      </c>
      <c r="T170" s="6" t="s">
        <v>764</v>
      </c>
      <c r="U170" s="6" t="s">
        <v>765</v>
      </c>
      <c r="V170" s="6" t="s">
        <v>768</v>
      </c>
      <c r="W170" s="6" t="s">
        <v>769</v>
      </c>
      <c r="X170" s="10">
        <v>1904</v>
      </c>
      <c r="Y170" s="6" t="s">
        <v>125</v>
      </c>
      <c r="Z170" s="6" t="s">
        <v>126</v>
      </c>
      <c r="AA170" s="15" t="s">
        <v>137</v>
      </c>
      <c r="AB170" s="11">
        <v>56250</v>
      </c>
      <c r="AC170" s="12"/>
      <c r="AD170" s="13">
        <v>314</v>
      </c>
      <c r="AE170" s="6" t="s">
        <v>65</v>
      </c>
      <c r="AF170" s="14">
        <v>20</v>
      </c>
      <c r="AG170" s="7">
        <v>41838</v>
      </c>
      <c r="AH170" s="7">
        <v>42933</v>
      </c>
    </row>
    <row r="171" spans="1:34" ht="15" customHeight="1" x14ac:dyDescent="0.25">
      <c r="A171" s="6">
        <v>723783</v>
      </c>
      <c r="B171" s="6">
        <v>723783</v>
      </c>
      <c r="C171" s="6">
        <v>101455148</v>
      </c>
      <c r="D171" s="6">
        <v>1</v>
      </c>
      <c r="E171" s="6" t="s">
        <v>770</v>
      </c>
      <c r="F171" s="6" t="s">
        <v>35</v>
      </c>
      <c r="G171" s="6">
        <v>41463572</v>
      </c>
      <c r="H171" s="7">
        <v>41404</v>
      </c>
      <c r="I171" s="7">
        <v>41418</v>
      </c>
      <c r="J171" s="7">
        <v>41712</v>
      </c>
      <c r="K171" s="7"/>
      <c r="L171" s="7"/>
      <c r="M171" s="6" t="s">
        <v>144</v>
      </c>
      <c r="N171" s="8">
        <v>181345</v>
      </c>
      <c r="O171" s="6" t="s">
        <v>118</v>
      </c>
      <c r="P171" s="9" t="s">
        <v>119</v>
      </c>
      <c r="Q171" s="6" t="s">
        <v>771</v>
      </c>
      <c r="R171" s="7">
        <v>41372</v>
      </c>
      <c r="S171" s="7" t="s">
        <v>39</v>
      </c>
      <c r="T171" s="6" t="s">
        <v>363</v>
      </c>
      <c r="U171" s="6" t="s">
        <v>364</v>
      </c>
      <c r="V171" s="6" t="s">
        <v>772</v>
      </c>
      <c r="W171" s="6" t="s">
        <v>773</v>
      </c>
      <c r="X171" s="10">
        <v>1904</v>
      </c>
      <c r="Y171" s="6" t="s">
        <v>125</v>
      </c>
      <c r="Z171" s="6" t="s">
        <v>126</v>
      </c>
      <c r="AA171" s="6" t="s">
        <v>127</v>
      </c>
      <c r="AB171" s="11">
        <v>39088</v>
      </c>
      <c r="AC171" s="12">
        <v>39088</v>
      </c>
      <c r="AD171" s="13">
        <v>314</v>
      </c>
      <c r="AE171" s="6" t="s">
        <v>65</v>
      </c>
      <c r="AF171" s="14">
        <v>20</v>
      </c>
      <c r="AG171" s="7">
        <v>41838</v>
      </c>
      <c r="AH171" s="7">
        <v>42933</v>
      </c>
    </row>
    <row r="172" spans="1:34" ht="15" customHeight="1" x14ac:dyDescent="0.25">
      <c r="A172" s="6">
        <v>723788</v>
      </c>
      <c r="B172" s="6">
        <v>723788</v>
      </c>
      <c r="C172" s="6">
        <v>101455153</v>
      </c>
      <c r="D172" s="6">
        <v>1</v>
      </c>
      <c r="E172" s="6" t="s">
        <v>774</v>
      </c>
      <c r="F172" s="6" t="s">
        <v>35</v>
      </c>
      <c r="G172" s="6">
        <v>19082287</v>
      </c>
      <c r="H172" s="7">
        <v>41397</v>
      </c>
      <c r="I172" s="7">
        <v>41418</v>
      </c>
      <c r="J172" s="7">
        <v>41712</v>
      </c>
      <c r="K172" s="7"/>
      <c r="L172" s="7"/>
      <c r="M172" s="6" t="s">
        <v>144</v>
      </c>
      <c r="N172" s="8">
        <v>180153</v>
      </c>
      <c r="O172" s="6" t="s">
        <v>118</v>
      </c>
      <c r="P172" s="9" t="s">
        <v>119</v>
      </c>
      <c r="Q172" s="6" t="s">
        <v>775</v>
      </c>
      <c r="R172" s="7">
        <v>41365</v>
      </c>
      <c r="S172" s="7" t="s">
        <v>39</v>
      </c>
      <c r="T172" s="6" t="s">
        <v>776</v>
      </c>
      <c r="U172" s="6" t="s">
        <v>777</v>
      </c>
      <c r="V172" s="6" t="s">
        <v>515</v>
      </c>
      <c r="W172" s="6" t="s">
        <v>516</v>
      </c>
      <c r="X172" s="10">
        <v>1904</v>
      </c>
      <c r="Y172" s="6" t="s">
        <v>125</v>
      </c>
      <c r="Z172" s="6" t="s">
        <v>126</v>
      </c>
      <c r="AA172" s="6" t="s">
        <v>127</v>
      </c>
      <c r="AB172" s="11">
        <v>31626</v>
      </c>
      <c r="AC172" s="12">
        <v>31626</v>
      </c>
      <c r="AD172" s="13">
        <v>314</v>
      </c>
      <c r="AE172" s="6" t="s">
        <v>47</v>
      </c>
      <c r="AF172" s="14">
        <v>20</v>
      </c>
      <c r="AG172" s="7">
        <v>41838</v>
      </c>
      <c r="AH172" s="7">
        <v>42933</v>
      </c>
    </row>
    <row r="173" spans="1:34" ht="15" customHeight="1" x14ac:dyDescent="0.25">
      <c r="A173" s="6"/>
      <c r="B173" s="6">
        <v>723788</v>
      </c>
      <c r="C173" s="6">
        <v>101455153</v>
      </c>
      <c r="D173" s="6">
        <v>1</v>
      </c>
      <c r="E173" s="6" t="s">
        <v>774</v>
      </c>
      <c r="F173" s="6" t="s">
        <v>35</v>
      </c>
      <c r="G173" s="6">
        <v>19082287</v>
      </c>
      <c r="H173" s="7">
        <v>41397</v>
      </c>
      <c r="I173" s="7">
        <v>41418</v>
      </c>
      <c r="J173" s="7">
        <v>41712</v>
      </c>
      <c r="K173" s="7"/>
      <c r="L173" s="7"/>
      <c r="M173" s="6" t="s">
        <v>144</v>
      </c>
      <c r="N173" s="8">
        <v>180153</v>
      </c>
      <c r="O173" s="6" t="s">
        <v>118</v>
      </c>
      <c r="P173" s="9" t="s">
        <v>119</v>
      </c>
      <c r="Q173" s="6" t="s">
        <v>775</v>
      </c>
      <c r="R173" s="7">
        <v>41365</v>
      </c>
      <c r="S173" s="7" t="s">
        <v>39</v>
      </c>
      <c r="T173" s="6" t="s">
        <v>776</v>
      </c>
      <c r="U173" s="6" t="s">
        <v>777</v>
      </c>
      <c r="V173" s="6" t="s">
        <v>515</v>
      </c>
      <c r="W173" s="6" t="s">
        <v>516</v>
      </c>
      <c r="X173" s="10">
        <v>2001</v>
      </c>
      <c r="Y173" s="6" t="s">
        <v>444</v>
      </c>
      <c r="Z173" s="6" t="s">
        <v>778</v>
      </c>
      <c r="AA173" s="6" t="s">
        <v>779</v>
      </c>
      <c r="AB173" s="11"/>
      <c r="AC173" s="12"/>
      <c r="AD173" s="13">
        <v>314</v>
      </c>
      <c r="AE173" s="6" t="s">
        <v>47</v>
      </c>
      <c r="AF173" s="14">
        <v>20</v>
      </c>
      <c r="AG173" s="7">
        <v>41838</v>
      </c>
      <c r="AH173" s="7">
        <v>42933</v>
      </c>
    </row>
    <row r="174" spans="1:34" ht="15" customHeight="1" x14ac:dyDescent="0.25">
      <c r="A174" s="6">
        <v>723791</v>
      </c>
      <c r="B174" s="6">
        <v>723791</v>
      </c>
      <c r="C174" s="6">
        <v>101455156</v>
      </c>
      <c r="D174" s="6">
        <v>1</v>
      </c>
      <c r="E174" s="6" t="s">
        <v>780</v>
      </c>
      <c r="F174" s="6" t="s">
        <v>35</v>
      </c>
      <c r="G174" s="6">
        <v>79156210</v>
      </c>
      <c r="H174" s="7">
        <v>41404</v>
      </c>
      <c r="I174" s="7">
        <v>41418</v>
      </c>
      <c r="J174" s="7">
        <v>41712</v>
      </c>
      <c r="K174" s="7"/>
      <c r="L174" s="7"/>
      <c r="M174" s="6" t="s">
        <v>144</v>
      </c>
      <c r="N174" s="8">
        <v>181355</v>
      </c>
      <c r="O174" s="6" t="s">
        <v>118</v>
      </c>
      <c r="P174" s="9" t="s">
        <v>119</v>
      </c>
      <c r="Q174" s="6" t="s">
        <v>781</v>
      </c>
      <c r="R174" s="7">
        <v>41400</v>
      </c>
      <c r="S174" s="7" t="s">
        <v>39</v>
      </c>
      <c r="T174" s="6" t="s">
        <v>405</v>
      </c>
      <c r="U174" s="6" t="s">
        <v>406</v>
      </c>
      <c r="V174" s="6" t="s">
        <v>782</v>
      </c>
      <c r="W174" s="6" t="s">
        <v>783</v>
      </c>
      <c r="X174" s="10">
        <v>1904</v>
      </c>
      <c r="Y174" s="6" t="s">
        <v>125</v>
      </c>
      <c r="Z174" s="6" t="s">
        <v>126</v>
      </c>
      <c r="AA174" s="6" t="s">
        <v>647</v>
      </c>
      <c r="AB174" s="11">
        <v>72912</v>
      </c>
      <c r="AC174" s="12">
        <v>72912</v>
      </c>
      <c r="AD174" s="13">
        <v>314</v>
      </c>
      <c r="AE174" s="6" t="s">
        <v>47</v>
      </c>
      <c r="AF174" s="14">
        <v>20</v>
      </c>
      <c r="AG174" s="7">
        <v>41838</v>
      </c>
      <c r="AH174" s="7">
        <v>42933</v>
      </c>
    </row>
    <row r="175" spans="1:34" ht="15" customHeight="1" x14ac:dyDescent="0.25">
      <c r="A175" s="6"/>
      <c r="B175" s="6">
        <v>723791</v>
      </c>
      <c r="C175" s="6">
        <v>101455156</v>
      </c>
      <c r="D175" s="6">
        <v>1</v>
      </c>
      <c r="E175" s="6" t="s">
        <v>780</v>
      </c>
      <c r="F175" s="6" t="s">
        <v>35</v>
      </c>
      <c r="G175" s="6">
        <v>79156210</v>
      </c>
      <c r="H175" s="7">
        <v>41404</v>
      </c>
      <c r="I175" s="7">
        <v>41418</v>
      </c>
      <c r="J175" s="7">
        <v>41712</v>
      </c>
      <c r="K175" s="7"/>
      <c r="L175" s="7"/>
      <c r="M175" s="6" t="s">
        <v>144</v>
      </c>
      <c r="N175" s="8">
        <v>181355</v>
      </c>
      <c r="O175" s="6" t="s">
        <v>118</v>
      </c>
      <c r="P175" s="9" t="s">
        <v>119</v>
      </c>
      <c r="Q175" s="6" t="s">
        <v>781</v>
      </c>
      <c r="R175" s="7">
        <v>41400</v>
      </c>
      <c r="S175" s="7" t="s">
        <v>39</v>
      </c>
      <c r="T175" s="6" t="s">
        <v>405</v>
      </c>
      <c r="U175" s="6" t="s">
        <v>406</v>
      </c>
      <c r="V175" s="6" t="s">
        <v>782</v>
      </c>
      <c r="W175" s="6" t="s">
        <v>783</v>
      </c>
      <c r="X175" s="10">
        <v>2001</v>
      </c>
      <c r="Y175" s="6" t="s">
        <v>444</v>
      </c>
      <c r="Z175" s="6" t="s">
        <v>784</v>
      </c>
      <c r="AA175" s="6" t="s">
        <v>785</v>
      </c>
      <c r="AB175" s="11"/>
      <c r="AC175" s="12"/>
      <c r="AD175" s="13">
        <v>314</v>
      </c>
      <c r="AE175" s="6" t="s">
        <v>47</v>
      </c>
      <c r="AF175" s="14">
        <v>20</v>
      </c>
      <c r="AG175" s="7">
        <v>41838</v>
      </c>
      <c r="AH175" s="7">
        <v>42933</v>
      </c>
    </row>
    <row r="176" spans="1:34" ht="15" customHeight="1" x14ac:dyDescent="0.25">
      <c r="A176" s="6">
        <v>724014</v>
      </c>
      <c r="B176" s="6">
        <v>724014</v>
      </c>
      <c r="C176" s="6">
        <v>101456224</v>
      </c>
      <c r="D176" s="6">
        <v>1</v>
      </c>
      <c r="E176" s="6" t="s">
        <v>786</v>
      </c>
      <c r="F176" s="6" t="s">
        <v>35</v>
      </c>
      <c r="G176" s="6">
        <v>34462</v>
      </c>
      <c r="H176" s="7">
        <v>41394</v>
      </c>
      <c r="I176" s="7">
        <v>41418</v>
      </c>
      <c r="J176" s="7">
        <v>41712</v>
      </c>
      <c r="K176" s="7"/>
      <c r="L176" s="7"/>
      <c r="M176" s="6" t="s">
        <v>787</v>
      </c>
      <c r="N176" s="8">
        <v>207863</v>
      </c>
      <c r="O176" s="6" t="s">
        <v>118</v>
      </c>
      <c r="P176" s="9" t="s">
        <v>119</v>
      </c>
      <c r="Q176" s="6" t="s">
        <v>788</v>
      </c>
      <c r="R176" s="7">
        <v>41353</v>
      </c>
      <c r="S176" s="7" t="s">
        <v>39</v>
      </c>
      <c r="T176" s="6" t="s">
        <v>484</v>
      </c>
      <c r="U176" s="6" t="s">
        <v>485</v>
      </c>
      <c r="V176" s="6" t="s">
        <v>789</v>
      </c>
      <c r="W176" s="6" t="s">
        <v>790</v>
      </c>
      <c r="X176" s="10">
        <v>1904</v>
      </c>
      <c r="Y176" s="6" t="s">
        <v>125</v>
      </c>
      <c r="Z176" s="6" t="s">
        <v>126</v>
      </c>
      <c r="AA176" s="6" t="s">
        <v>127</v>
      </c>
      <c r="AB176" s="11">
        <v>56580</v>
      </c>
      <c r="AC176" s="12">
        <v>56580</v>
      </c>
      <c r="AD176" s="13">
        <v>314</v>
      </c>
      <c r="AE176" s="6" t="s">
        <v>47</v>
      </c>
      <c r="AF176" s="14">
        <v>20</v>
      </c>
      <c r="AG176" s="7">
        <v>41838</v>
      </c>
      <c r="AH176" s="7">
        <v>42933</v>
      </c>
    </row>
    <row r="177" spans="1:34" ht="15" customHeight="1" x14ac:dyDescent="0.25">
      <c r="A177" s="6"/>
      <c r="B177" s="6">
        <v>724014</v>
      </c>
      <c r="C177" s="6">
        <v>101456224</v>
      </c>
      <c r="D177" s="6">
        <v>1</v>
      </c>
      <c r="E177" s="6" t="s">
        <v>786</v>
      </c>
      <c r="F177" s="6" t="s">
        <v>35</v>
      </c>
      <c r="G177" s="6">
        <v>34462</v>
      </c>
      <c r="H177" s="7">
        <v>41394</v>
      </c>
      <c r="I177" s="7">
        <v>41418</v>
      </c>
      <c r="J177" s="7">
        <v>41712</v>
      </c>
      <c r="K177" s="7"/>
      <c r="L177" s="7"/>
      <c r="M177" s="6" t="s">
        <v>787</v>
      </c>
      <c r="N177" s="8">
        <v>207863</v>
      </c>
      <c r="O177" s="6" t="s">
        <v>118</v>
      </c>
      <c r="P177" s="9" t="s">
        <v>119</v>
      </c>
      <c r="Q177" s="6" t="s">
        <v>788</v>
      </c>
      <c r="R177" s="7">
        <v>41353</v>
      </c>
      <c r="S177" s="7" t="s">
        <v>39</v>
      </c>
      <c r="T177" s="6" t="s">
        <v>484</v>
      </c>
      <c r="U177" s="6" t="s">
        <v>485</v>
      </c>
      <c r="V177" s="6" t="s">
        <v>789</v>
      </c>
      <c r="W177" s="6" t="s">
        <v>790</v>
      </c>
      <c r="X177" s="10">
        <v>2001</v>
      </c>
      <c r="Y177" s="6" t="s">
        <v>444</v>
      </c>
      <c r="Z177" s="6" t="s">
        <v>791</v>
      </c>
      <c r="AA177" s="6" t="s">
        <v>792</v>
      </c>
      <c r="AB177" s="11"/>
      <c r="AC177" s="12"/>
      <c r="AD177" s="13">
        <v>314</v>
      </c>
      <c r="AE177" s="6" t="s">
        <v>47</v>
      </c>
      <c r="AF177" s="14">
        <v>20</v>
      </c>
      <c r="AG177" s="7">
        <v>41838</v>
      </c>
      <c r="AH177" s="7">
        <v>42933</v>
      </c>
    </row>
    <row r="178" spans="1:34" ht="15" customHeight="1" x14ac:dyDescent="0.25">
      <c r="A178" s="6">
        <v>724056</v>
      </c>
      <c r="B178" s="6">
        <v>724056</v>
      </c>
      <c r="C178" s="6">
        <v>101456266</v>
      </c>
      <c r="D178" s="6">
        <v>1</v>
      </c>
      <c r="E178" s="6" t="s">
        <v>793</v>
      </c>
      <c r="F178" s="6" t="s">
        <v>35</v>
      </c>
      <c r="G178" s="6">
        <v>35324768</v>
      </c>
      <c r="H178" s="7">
        <v>41409</v>
      </c>
      <c r="I178" s="7">
        <v>41418</v>
      </c>
      <c r="J178" s="7">
        <v>41712</v>
      </c>
      <c r="K178" s="7"/>
      <c r="L178" s="7"/>
      <c r="M178" s="6" t="s">
        <v>177</v>
      </c>
      <c r="N178" s="8">
        <v>120089</v>
      </c>
      <c r="O178" s="6" t="s">
        <v>118</v>
      </c>
      <c r="P178" s="9" t="s">
        <v>119</v>
      </c>
      <c r="Q178" s="6" t="s">
        <v>794</v>
      </c>
      <c r="R178" s="7">
        <v>41402</v>
      </c>
      <c r="S178" s="7" t="s">
        <v>39</v>
      </c>
      <c r="T178" s="6" t="s">
        <v>299</v>
      </c>
      <c r="U178" s="6" t="s">
        <v>300</v>
      </c>
      <c r="V178" s="6" t="s">
        <v>795</v>
      </c>
      <c r="W178" s="6" t="s">
        <v>796</v>
      </c>
      <c r="X178" s="6">
        <v>1904</v>
      </c>
      <c r="Y178" s="6" t="s">
        <v>125</v>
      </c>
      <c r="Z178" s="6" t="s">
        <v>126</v>
      </c>
      <c r="AA178" s="6" t="s">
        <v>303</v>
      </c>
      <c r="AB178" s="11">
        <v>130231</v>
      </c>
      <c r="AC178" s="12">
        <v>130231</v>
      </c>
      <c r="AD178" s="13">
        <v>314</v>
      </c>
      <c r="AE178" s="6" t="s">
        <v>65</v>
      </c>
      <c r="AF178" s="14">
        <v>20</v>
      </c>
      <c r="AG178" s="7">
        <v>41838</v>
      </c>
      <c r="AH178" s="7">
        <v>42933</v>
      </c>
    </row>
    <row r="179" spans="1:34" ht="15" customHeight="1" x14ac:dyDescent="0.25">
      <c r="A179" s="6">
        <v>724137</v>
      </c>
      <c r="B179" s="6">
        <v>724137</v>
      </c>
      <c r="C179" s="6">
        <v>101456347</v>
      </c>
      <c r="D179" s="6">
        <v>1</v>
      </c>
      <c r="E179" s="6" t="s">
        <v>797</v>
      </c>
      <c r="F179" s="6" t="s">
        <v>35</v>
      </c>
      <c r="G179" s="6">
        <v>2867615</v>
      </c>
      <c r="H179" s="7">
        <v>41400</v>
      </c>
      <c r="I179" s="7">
        <v>41418</v>
      </c>
      <c r="J179" s="7">
        <v>41712</v>
      </c>
      <c r="K179" s="7"/>
      <c r="L179" s="7"/>
      <c r="M179" s="6" t="s">
        <v>177</v>
      </c>
      <c r="N179" s="8">
        <v>117603</v>
      </c>
      <c r="O179" s="6" t="s">
        <v>118</v>
      </c>
      <c r="P179" s="9" t="s">
        <v>119</v>
      </c>
      <c r="Q179" s="6" t="s">
        <v>798</v>
      </c>
      <c r="R179" s="7">
        <v>41396</v>
      </c>
      <c r="S179" s="7" t="s">
        <v>39</v>
      </c>
      <c r="T179" s="6" t="s">
        <v>448</v>
      </c>
      <c r="U179" s="6" t="s">
        <v>449</v>
      </c>
      <c r="V179" s="6" t="s">
        <v>799</v>
      </c>
      <c r="W179" s="6" t="s">
        <v>800</v>
      </c>
      <c r="X179" s="6">
        <v>1904</v>
      </c>
      <c r="Y179" s="6" t="s">
        <v>125</v>
      </c>
      <c r="Z179" s="6" t="s">
        <v>126</v>
      </c>
      <c r="AA179" s="6" t="s">
        <v>303</v>
      </c>
      <c r="AB179" s="11">
        <v>170366</v>
      </c>
      <c r="AC179" s="12">
        <v>170366</v>
      </c>
      <c r="AD179" s="13">
        <v>314</v>
      </c>
      <c r="AE179" s="6" t="s">
        <v>65</v>
      </c>
      <c r="AF179" s="14">
        <v>20</v>
      </c>
      <c r="AG179" s="7">
        <v>41838</v>
      </c>
      <c r="AH179" s="7">
        <v>42933</v>
      </c>
    </row>
    <row r="180" spans="1:34" ht="15" customHeight="1" x14ac:dyDescent="0.25">
      <c r="A180" s="6">
        <v>724191</v>
      </c>
      <c r="B180" s="6">
        <v>724191</v>
      </c>
      <c r="C180" s="6">
        <v>101455207</v>
      </c>
      <c r="D180" s="6">
        <v>1</v>
      </c>
      <c r="E180" s="6" t="s">
        <v>801</v>
      </c>
      <c r="F180" s="6" t="s">
        <v>35</v>
      </c>
      <c r="G180" s="6">
        <v>24128331</v>
      </c>
      <c r="H180" s="7">
        <v>41312</v>
      </c>
      <c r="I180" s="7">
        <v>41334</v>
      </c>
      <c r="J180" s="7">
        <v>41712</v>
      </c>
      <c r="K180" s="7"/>
      <c r="L180" s="7"/>
      <c r="M180" s="6" t="s">
        <v>632</v>
      </c>
      <c r="N180" s="8">
        <v>61021</v>
      </c>
      <c r="O180" s="6" t="s">
        <v>633</v>
      </c>
      <c r="P180" s="9" t="s">
        <v>634</v>
      </c>
      <c r="Q180" s="6" t="s">
        <v>802</v>
      </c>
      <c r="R180" s="7">
        <v>41248</v>
      </c>
      <c r="S180" s="7" t="s">
        <v>39</v>
      </c>
      <c r="T180" s="6" t="s">
        <v>635</v>
      </c>
      <c r="U180" s="6" t="s">
        <v>636</v>
      </c>
      <c r="V180" s="6" t="s">
        <v>803</v>
      </c>
      <c r="W180" s="6" t="s">
        <v>804</v>
      </c>
      <c r="X180" s="6">
        <v>1904</v>
      </c>
      <c r="Y180" s="6" t="s">
        <v>125</v>
      </c>
      <c r="Z180" s="6" t="s">
        <v>126</v>
      </c>
      <c r="AA180" s="6" t="s">
        <v>127</v>
      </c>
      <c r="AB180" s="11">
        <v>62670</v>
      </c>
      <c r="AC180" s="12">
        <v>62670</v>
      </c>
      <c r="AD180" s="13">
        <v>314</v>
      </c>
      <c r="AE180" s="6" t="s">
        <v>65</v>
      </c>
      <c r="AF180" s="14">
        <v>20</v>
      </c>
      <c r="AG180" s="7">
        <v>41838</v>
      </c>
      <c r="AH180" s="7">
        <v>42933</v>
      </c>
    </row>
    <row r="181" spans="1:34" ht="15" customHeight="1" x14ac:dyDescent="0.25">
      <c r="A181" s="6">
        <v>724213</v>
      </c>
      <c r="B181" s="6">
        <v>724213</v>
      </c>
      <c r="C181" s="6">
        <v>101455229</v>
      </c>
      <c r="D181" s="6">
        <v>1</v>
      </c>
      <c r="E181" s="6" t="s">
        <v>805</v>
      </c>
      <c r="F181" s="6" t="s">
        <v>35</v>
      </c>
      <c r="G181" s="6">
        <v>17161574</v>
      </c>
      <c r="H181" s="7">
        <v>41310</v>
      </c>
      <c r="I181" s="7">
        <v>41334</v>
      </c>
      <c r="J181" s="7">
        <v>41712</v>
      </c>
      <c r="K181" s="7"/>
      <c r="L181" s="7"/>
      <c r="M181" s="6" t="s">
        <v>632</v>
      </c>
      <c r="N181" s="8">
        <v>60989</v>
      </c>
      <c r="O181" s="6" t="s">
        <v>633</v>
      </c>
      <c r="P181" s="9" t="s">
        <v>634</v>
      </c>
      <c r="Q181" s="6" t="s">
        <v>806</v>
      </c>
      <c r="R181" s="7">
        <v>41278</v>
      </c>
      <c r="S181" s="7" t="s">
        <v>39</v>
      </c>
      <c r="T181" s="6" t="s">
        <v>807</v>
      </c>
      <c r="U181" s="6" t="s">
        <v>808</v>
      </c>
      <c r="V181" s="6" t="s">
        <v>809</v>
      </c>
      <c r="W181" s="6" t="s">
        <v>810</v>
      </c>
      <c r="X181" s="6">
        <v>1904</v>
      </c>
      <c r="Y181" s="6" t="s">
        <v>125</v>
      </c>
      <c r="Z181" s="6" t="s">
        <v>126</v>
      </c>
      <c r="AA181" s="6" t="s">
        <v>127</v>
      </c>
      <c r="AB181" s="11">
        <v>111072</v>
      </c>
      <c r="AC181" s="12">
        <v>111072</v>
      </c>
      <c r="AD181" s="13">
        <v>314</v>
      </c>
      <c r="AE181" s="6" t="s">
        <v>65</v>
      </c>
      <c r="AF181" s="14">
        <v>20</v>
      </c>
      <c r="AG181" s="7">
        <v>41838</v>
      </c>
      <c r="AH181" s="7">
        <v>42933</v>
      </c>
    </row>
    <row r="182" spans="1:34" ht="15" customHeight="1" x14ac:dyDescent="0.25">
      <c r="A182" s="6">
        <v>724293</v>
      </c>
      <c r="B182" s="6">
        <v>724293</v>
      </c>
      <c r="C182" s="6">
        <v>101455309</v>
      </c>
      <c r="D182" s="6">
        <v>1</v>
      </c>
      <c r="E182" s="6" t="s">
        <v>811</v>
      </c>
      <c r="F182" s="6" t="s">
        <v>35</v>
      </c>
      <c r="G182" s="6">
        <v>6083114</v>
      </c>
      <c r="H182" s="7">
        <v>41375</v>
      </c>
      <c r="I182" s="7">
        <v>41388</v>
      </c>
      <c r="J182" s="7">
        <v>41712</v>
      </c>
      <c r="K182" s="7"/>
      <c r="L182" s="7"/>
      <c r="M182" s="6">
        <v>205</v>
      </c>
      <c r="N182" s="8">
        <v>341830</v>
      </c>
      <c r="O182" s="6" t="s">
        <v>118</v>
      </c>
      <c r="P182" s="9" t="s">
        <v>119</v>
      </c>
      <c r="Q182" s="6" t="s">
        <v>812</v>
      </c>
      <c r="R182" s="7">
        <v>41267</v>
      </c>
      <c r="S182" s="7" t="s">
        <v>39</v>
      </c>
      <c r="T182" s="6" t="s">
        <v>369</v>
      </c>
      <c r="U182" s="6" t="s">
        <v>370</v>
      </c>
      <c r="V182" s="6" t="s">
        <v>813</v>
      </c>
      <c r="W182" s="6" t="s">
        <v>136</v>
      </c>
      <c r="X182" s="6">
        <v>1904</v>
      </c>
      <c r="Y182" s="6" t="s">
        <v>125</v>
      </c>
      <c r="Z182" s="6" t="s">
        <v>126</v>
      </c>
      <c r="AA182" s="6" t="s">
        <v>127</v>
      </c>
      <c r="AB182" s="11">
        <v>103428</v>
      </c>
      <c r="AC182" s="12">
        <v>103428</v>
      </c>
      <c r="AD182" s="13">
        <v>314</v>
      </c>
      <c r="AE182" s="6" t="s">
        <v>65</v>
      </c>
      <c r="AF182" s="14">
        <v>20</v>
      </c>
      <c r="AG182" s="7">
        <v>41838</v>
      </c>
      <c r="AH182" s="7">
        <v>42933</v>
      </c>
    </row>
    <row r="183" spans="1:34" ht="15" customHeight="1" x14ac:dyDescent="0.25">
      <c r="A183" s="6">
        <v>724415</v>
      </c>
      <c r="B183" s="6">
        <v>724415</v>
      </c>
      <c r="C183" s="6">
        <v>101455431</v>
      </c>
      <c r="D183" s="6">
        <v>1</v>
      </c>
      <c r="E183" s="6" t="s">
        <v>814</v>
      </c>
      <c r="F183" s="6" t="s">
        <v>167</v>
      </c>
      <c r="G183" s="6">
        <v>1018448161</v>
      </c>
      <c r="H183" s="7">
        <v>41382</v>
      </c>
      <c r="I183" s="7">
        <v>41388</v>
      </c>
      <c r="J183" s="7">
        <v>41712</v>
      </c>
      <c r="K183" s="7"/>
      <c r="L183" s="7"/>
      <c r="M183" s="6">
        <v>205</v>
      </c>
      <c r="N183" s="8">
        <v>345183</v>
      </c>
      <c r="O183" s="6" t="s">
        <v>118</v>
      </c>
      <c r="P183" s="9" t="s">
        <v>119</v>
      </c>
      <c r="Q183" s="6" t="s">
        <v>815</v>
      </c>
      <c r="R183" s="7">
        <v>41379</v>
      </c>
      <c r="S183" s="7" t="s">
        <v>39</v>
      </c>
      <c r="T183" s="6" t="s">
        <v>513</v>
      </c>
      <c r="U183" s="6" t="s">
        <v>514</v>
      </c>
      <c r="V183" s="6" t="s">
        <v>515</v>
      </c>
      <c r="W183" s="6" t="s">
        <v>516</v>
      </c>
      <c r="X183" s="6">
        <v>1904</v>
      </c>
      <c r="Y183" s="6" t="s">
        <v>125</v>
      </c>
      <c r="Z183" s="6" t="s">
        <v>126</v>
      </c>
      <c r="AA183" s="6" t="s">
        <v>127</v>
      </c>
      <c r="AB183" s="11">
        <v>28239</v>
      </c>
      <c r="AC183" s="12">
        <v>28239</v>
      </c>
      <c r="AD183" s="13">
        <v>314</v>
      </c>
      <c r="AE183" s="6" t="s">
        <v>65</v>
      </c>
      <c r="AF183" s="14">
        <v>20</v>
      </c>
      <c r="AG183" s="7">
        <v>41838</v>
      </c>
      <c r="AH183" s="7">
        <v>42933</v>
      </c>
    </row>
    <row r="184" spans="1:34" ht="15" customHeight="1" x14ac:dyDescent="0.25">
      <c r="A184" s="6">
        <v>724480</v>
      </c>
      <c r="B184" s="6">
        <v>724480</v>
      </c>
      <c r="C184" s="6">
        <v>101496852</v>
      </c>
      <c r="D184" s="6">
        <v>1</v>
      </c>
      <c r="E184" s="6" t="s">
        <v>816</v>
      </c>
      <c r="F184" s="6" t="s">
        <v>35</v>
      </c>
      <c r="G184" s="6">
        <v>41619609</v>
      </c>
      <c r="H184" s="7">
        <v>41415</v>
      </c>
      <c r="I184" s="7">
        <v>41418</v>
      </c>
      <c r="J184" s="7">
        <v>41712</v>
      </c>
      <c r="K184" s="7"/>
      <c r="L184" s="7"/>
      <c r="M184" s="6">
        <v>205</v>
      </c>
      <c r="N184" s="8">
        <v>349384</v>
      </c>
      <c r="O184" s="6" t="s">
        <v>118</v>
      </c>
      <c r="P184" s="9" t="s">
        <v>119</v>
      </c>
      <c r="Q184" s="6" t="s">
        <v>817</v>
      </c>
      <c r="R184" s="7">
        <v>41410</v>
      </c>
      <c r="S184" s="7" t="s">
        <v>39</v>
      </c>
      <c r="T184" s="6" t="s">
        <v>818</v>
      </c>
      <c r="U184" s="6" t="s">
        <v>819</v>
      </c>
      <c r="V184" s="6" t="s">
        <v>820</v>
      </c>
      <c r="W184" s="6" t="s">
        <v>821</v>
      </c>
      <c r="X184" s="6">
        <v>1904</v>
      </c>
      <c r="Y184" s="6" t="s">
        <v>125</v>
      </c>
      <c r="Z184" s="6" t="s">
        <v>126</v>
      </c>
      <c r="AA184" s="6" t="s">
        <v>303</v>
      </c>
      <c r="AB184" s="11">
        <v>113160</v>
      </c>
      <c r="AC184" s="12">
        <v>113160</v>
      </c>
      <c r="AD184" s="13">
        <v>314</v>
      </c>
      <c r="AE184" s="6" t="s">
        <v>65</v>
      </c>
      <c r="AF184" s="14">
        <v>20</v>
      </c>
      <c r="AG184" s="7">
        <v>41838</v>
      </c>
      <c r="AH184" s="7">
        <v>42933</v>
      </c>
    </row>
    <row r="185" spans="1:34" ht="15" customHeight="1" x14ac:dyDescent="0.25">
      <c r="A185" s="6">
        <v>724497</v>
      </c>
      <c r="B185" s="6">
        <v>724497</v>
      </c>
      <c r="C185" s="6">
        <v>101496868</v>
      </c>
      <c r="D185" s="6">
        <v>1</v>
      </c>
      <c r="E185" s="6" t="s">
        <v>822</v>
      </c>
      <c r="F185" s="6" t="s">
        <v>35</v>
      </c>
      <c r="G185" s="6">
        <v>29022153</v>
      </c>
      <c r="H185" s="7">
        <v>41389</v>
      </c>
      <c r="I185" s="7">
        <v>41409</v>
      </c>
      <c r="J185" s="7">
        <v>41712</v>
      </c>
      <c r="K185" s="7"/>
      <c r="L185" s="7"/>
      <c r="M185" s="6">
        <v>205</v>
      </c>
      <c r="N185" s="8">
        <v>346904</v>
      </c>
      <c r="O185" s="6" t="s">
        <v>118</v>
      </c>
      <c r="P185" s="9" t="s">
        <v>119</v>
      </c>
      <c r="Q185" s="6" t="s">
        <v>823</v>
      </c>
      <c r="R185" s="7">
        <v>41386</v>
      </c>
      <c r="S185" s="7" t="s">
        <v>39</v>
      </c>
      <c r="T185" s="6" t="s">
        <v>824</v>
      </c>
      <c r="U185" s="6" t="s">
        <v>825</v>
      </c>
      <c r="V185" s="6" t="s">
        <v>826</v>
      </c>
      <c r="W185" s="6" t="s">
        <v>827</v>
      </c>
      <c r="X185" s="10">
        <v>1904</v>
      </c>
      <c r="Y185" s="6" t="s">
        <v>125</v>
      </c>
      <c r="Z185" s="6" t="s">
        <v>126</v>
      </c>
      <c r="AA185" s="6" t="s">
        <v>127</v>
      </c>
      <c r="AB185" s="11">
        <v>24570</v>
      </c>
      <c r="AC185" s="12">
        <v>24570</v>
      </c>
      <c r="AD185" s="13">
        <v>314</v>
      </c>
      <c r="AE185" s="6" t="s">
        <v>47</v>
      </c>
      <c r="AF185" s="14">
        <v>20</v>
      </c>
      <c r="AG185" s="7">
        <v>41838</v>
      </c>
      <c r="AH185" s="7">
        <v>42933</v>
      </c>
    </row>
    <row r="186" spans="1:34" ht="15" customHeight="1" x14ac:dyDescent="0.25">
      <c r="A186" s="6"/>
      <c r="B186" s="6">
        <v>724497</v>
      </c>
      <c r="C186" s="6">
        <v>101496868</v>
      </c>
      <c r="D186" s="6">
        <v>1</v>
      </c>
      <c r="E186" s="6" t="s">
        <v>822</v>
      </c>
      <c r="F186" s="6" t="s">
        <v>35</v>
      </c>
      <c r="G186" s="6">
        <v>29022153</v>
      </c>
      <c r="H186" s="7">
        <v>41389</v>
      </c>
      <c r="I186" s="7">
        <v>41409</v>
      </c>
      <c r="J186" s="7">
        <v>41712</v>
      </c>
      <c r="K186" s="7"/>
      <c r="L186" s="7"/>
      <c r="M186" s="6">
        <v>205</v>
      </c>
      <c r="N186" s="8">
        <v>346904</v>
      </c>
      <c r="O186" s="6" t="s">
        <v>118</v>
      </c>
      <c r="P186" s="9" t="s">
        <v>119</v>
      </c>
      <c r="Q186" s="6" t="s">
        <v>823</v>
      </c>
      <c r="R186" s="7">
        <v>41386</v>
      </c>
      <c r="S186" s="7" t="s">
        <v>39</v>
      </c>
      <c r="T186" s="6" t="s">
        <v>824</v>
      </c>
      <c r="U186" s="6" t="s">
        <v>825</v>
      </c>
      <c r="V186" s="6" t="s">
        <v>826</v>
      </c>
      <c r="W186" s="6" t="s">
        <v>827</v>
      </c>
      <c r="X186" s="10">
        <v>2001</v>
      </c>
      <c r="Y186" s="6" t="s">
        <v>444</v>
      </c>
      <c r="Z186" s="6" t="s">
        <v>828</v>
      </c>
      <c r="AA186" s="6" t="s">
        <v>829</v>
      </c>
      <c r="AB186" s="11"/>
      <c r="AC186" s="12"/>
      <c r="AD186" s="13">
        <v>314</v>
      </c>
      <c r="AE186" s="6" t="s">
        <v>47</v>
      </c>
      <c r="AF186" s="14">
        <v>20</v>
      </c>
      <c r="AG186" s="7">
        <v>41838</v>
      </c>
      <c r="AH186" s="7">
        <v>42933</v>
      </c>
    </row>
    <row r="187" spans="1:34" ht="15" customHeight="1" x14ac:dyDescent="0.25">
      <c r="A187" s="6">
        <v>724570</v>
      </c>
      <c r="B187" s="6">
        <v>724570</v>
      </c>
      <c r="C187" s="6">
        <v>101496939</v>
      </c>
      <c r="D187" s="6">
        <v>1</v>
      </c>
      <c r="E187" s="6" t="s">
        <v>830</v>
      </c>
      <c r="F187" s="6" t="s">
        <v>35</v>
      </c>
      <c r="G187" s="6">
        <v>20342295</v>
      </c>
      <c r="H187" s="7">
        <v>41390</v>
      </c>
      <c r="I187" s="7">
        <v>41418</v>
      </c>
      <c r="J187" s="7">
        <v>41712</v>
      </c>
      <c r="K187" s="7"/>
      <c r="L187" s="7"/>
      <c r="M187" s="6">
        <v>205</v>
      </c>
      <c r="N187" s="8">
        <v>348884</v>
      </c>
      <c r="O187" s="6" t="s">
        <v>118</v>
      </c>
      <c r="P187" s="9" t="s">
        <v>119</v>
      </c>
      <c r="Q187" s="6" t="s">
        <v>831</v>
      </c>
      <c r="R187" s="7">
        <v>41346</v>
      </c>
      <c r="S187" s="7" t="s">
        <v>39</v>
      </c>
      <c r="T187" s="6" t="s">
        <v>832</v>
      </c>
      <c r="U187" s="6" t="s">
        <v>833</v>
      </c>
      <c r="V187" s="6" t="s">
        <v>834</v>
      </c>
      <c r="W187" s="6" t="s">
        <v>835</v>
      </c>
      <c r="X187" s="6">
        <v>1904</v>
      </c>
      <c r="Y187" s="6" t="s">
        <v>125</v>
      </c>
      <c r="Z187" s="6" t="s">
        <v>126</v>
      </c>
      <c r="AA187" s="6" t="s">
        <v>127</v>
      </c>
      <c r="AB187" s="11">
        <v>116160</v>
      </c>
      <c r="AC187" s="12">
        <v>116160</v>
      </c>
      <c r="AD187" s="13">
        <v>314</v>
      </c>
      <c r="AE187" s="6" t="s">
        <v>65</v>
      </c>
      <c r="AF187" s="14">
        <v>20</v>
      </c>
      <c r="AG187" s="7">
        <v>41838</v>
      </c>
      <c r="AH187" s="7">
        <v>42933</v>
      </c>
    </row>
    <row r="188" spans="1:34" ht="15" customHeight="1" x14ac:dyDescent="0.25">
      <c r="A188" s="6">
        <v>724595</v>
      </c>
      <c r="B188" s="6">
        <v>724595</v>
      </c>
      <c r="C188" s="6">
        <v>101496964</v>
      </c>
      <c r="D188" s="6">
        <v>1</v>
      </c>
      <c r="E188" s="6" t="s">
        <v>836</v>
      </c>
      <c r="F188" s="6" t="s">
        <v>35</v>
      </c>
      <c r="G188" s="6">
        <v>41377078</v>
      </c>
      <c r="H188" s="7">
        <v>41414</v>
      </c>
      <c r="I188" s="7">
        <v>41418</v>
      </c>
      <c r="J188" s="7">
        <v>41712</v>
      </c>
      <c r="K188" s="7"/>
      <c r="L188" s="7"/>
      <c r="M188" s="6">
        <v>205</v>
      </c>
      <c r="N188" s="8">
        <v>349496</v>
      </c>
      <c r="O188" s="6" t="s">
        <v>118</v>
      </c>
      <c r="P188" s="9" t="s">
        <v>119</v>
      </c>
      <c r="Q188" s="6" t="s">
        <v>837</v>
      </c>
      <c r="R188" s="7">
        <v>41393</v>
      </c>
      <c r="S188" s="7" t="s">
        <v>39</v>
      </c>
      <c r="T188" s="6" t="s">
        <v>484</v>
      </c>
      <c r="U188" s="6" t="s">
        <v>485</v>
      </c>
      <c r="V188" s="6" t="s">
        <v>838</v>
      </c>
      <c r="W188" s="6" t="s">
        <v>839</v>
      </c>
      <c r="X188" s="6">
        <v>1904</v>
      </c>
      <c r="Y188" s="6" t="s">
        <v>125</v>
      </c>
      <c r="Z188" s="6" t="s">
        <v>126</v>
      </c>
      <c r="AA188" s="6" t="s">
        <v>127</v>
      </c>
      <c r="AB188" s="11">
        <v>205716</v>
      </c>
      <c r="AC188" s="12">
        <v>205716</v>
      </c>
      <c r="AD188" s="13">
        <v>314</v>
      </c>
      <c r="AE188" s="6" t="s">
        <v>65</v>
      </c>
      <c r="AF188" s="14">
        <v>20</v>
      </c>
      <c r="AG188" s="7">
        <v>41838</v>
      </c>
      <c r="AH188" s="7">
        <v>42933</v>
      </c>
    </row>
    <row r="189" spans="1:34" ht="15" customHeight="1" x14ac:dyDescent="0.25">
      <c r="A189" s="6">
        <v>724652</v>
      </c>
      <c r="B189" s="6">
        <v>724652</v>
      </c>
      <c r="C189" s="6">
        <v>101497021</v>
      </c>
      <c r="D189" s="6">
        <v>1</v>
      </c>
      <c r="E189" s="6" t="s">
        <v>840</v>
      </c>
      <c r="F189" s="6" t="s">
        <v>35</v>
      </c>
      <c r="G189" s="6">
        <v>79052088</v>
      </c>
      <c r="H189" s="7">
        <v>41388</v>
      </c>
      <c r="I189" s="7">
        <v>41409</v>
      </c>
      <c r="J189" s="7">
        <v>41712</v>
      </c>
      <c r="K189" s="7"/>
      <c r="L189" s="7"/>
      <c r="M189" s="6">
        <v>205</v>
      </c>
      <c r="N189" s="8">
        <v>347196</v>
      </c>
      <c r="O189" s="6" t="s">
        <v>118</v>
      </c>
      <c r="P189" s="9" t="s">
        <v>119</v>
      </c>
      <c r="Q189" s="6" t="s">
        <v>841</v>
      </c>
      <c r="R189" s="7">
        <v>41383</v>
      </c>
      <c r="S189" s="7" t="s">
        <v>39</v>
      </c>
      <c r="T189" s="6" t="s">
        <v>329</v>
      </c>
      <c r="U189" s="6" t="s">
        <v>330</v>
      </c>
      <c r="V189" s="6" t="s">
        <v>842</v>
      </c>
      <c r="W189" s="6" t="s">
        <v>843</v>
      </c>
      <c r="X189" s="10">
        <v>1904</v>
      </c>
      <c r="Y189" s="6" t="s">
        <v>125</v>
      </c>
      <c r="Z189" s="6" t="s">
        <v>126</v>
      </c>
      <c r="AA189" s="6" t="s">
        <v>127</v>
      </c>
      <c r="AB189" s="11">
        <v>47250</v>
      </c>
      <c r="AC189" s="12">
        <v>47250</v>
      </c>
      <c r="AD189" s="13">
        <v>314</v>
      </c>
      <c r="AE189" s="6" t="s">
        <v>47</v>
      </c>
      <c r="AF189" s="14">
        <v>20</v>
      </c>
      <c r="AG189" s="7">
        <v>41838</v>
      </c>
      <c r="AH189" s="7">
        <v>42933</v>
      </c>
    </row>
    <row r="190" spans="1:34" ht="15" customHeight="1" x14ac:dyDescent="0.25">
      <c r="A190" s="6"/>
      <c r="B190" s="6">
        <v>724652</v>
      </c>
      <c r="C190" s="6">
        <v>101497021</v>
      </c>
      <c r="D190" s="6">
        <v>1</v>
      </c>
      <c r="E190" s="6" t="s">
        <v>840</v>
      </c>
      <c r="F190" s="6" t="s">
        <v>35</v>
      </c>
      <c r="G190" s="6">
        <v>79052088</v>
      </c>
      <c r="H190" s="7">
        <v>41388</v>
      </c>
      <c r="I190" s="7">
        <v>41409</v>
      </c>
      <c r="J190" s="7">
        <v>41712</v>
      </c>
      <c r="K190" s="7"/>
      <c r="L190" s="7"/>
      <c r="M190" s="6">
        <v>205</v>
      </c>
      <c r="N190" s="8">
        <v>347196</v>
      </c>
      <c r="O190" s="6" t="s">
        <v>118</v>
      </c>
      <c r="P190" s="9" t="s">
        <v>119</v>
      </c>
      <c r="Q190" s="6" t="s">
        <v>841</v>
      </c>
      <c r="R190" s="7">
        <v>41383</v>
      </c>
      <c r="S190" s="7" t="s">
        <v>39</v>
      </c>
      <c r="T190" s="6" t="s">
        <v>329</v>
      </c>
      <c r="U190" s="6" t="s">
        <v>330</v>
      </c>
      <c r="V190" s="6" t="s">
        <v>842</v>
      </c>
      <c r="W190" s="6" t="s">
        <v>843</v>
      </c>
      <c r="X190" s="10">
        <v>2001</v>
      </c>
      <c r="Y190" s="6" t="s">
        <v>444</v>
      </c>
      <c r="Z190" s="6" t="s">
        <v>844</v>
      </c>
      <c r="AA190" s="6" t="s">
        <v>829</v>
      </c>
      <c r="AB190" s="11"/>
      <c r="AC190" s="12"/>
      <c r="AD190" s="13">
        <v>314</v>
      </c>
      <c r="AE190" s="6" t="s">
        <v>47</v>
      </c>
      <c r="AF190" s="14">
        <v>20</v>
      </c>
      <c r="AG190" s="7">
        <v>41838</v>
      </c>
      <c r="AH190" s="7">
        <v>42933</v>
      </c>
    </row>
    <row r="191" spans="1:34" ht="15" customHeight="1" x14ac:dyDescent="0.25">
      <c r="A191" s="6">
        <v>724690</v>
      </c>
      <c r="B191" s="6">
        <v>724690</v>
      </c>
      <c r="C191" s="6">
        <v>101479243</v>
      </c>
      <c r="D191" s="6">
        <v>1</v>
      </c>
      <c r="E191" s="6" t="s">
        <v>439</v>
      </c>
      <c r="F191" s="6" t="s">
        <v>35</v>
      </c>
      <c r="G191" s="6">
        <v>20021822</v>
      </c>
      <c r="H191" s="7">
        <v>41594</v>
      </c>
      <c r="I191" s="7">
        <v>41628</v>
      </c>
      <c r="J191" s="7">
        <v>41712</v>
      </c>
      <c r="K191" s="7"/>
      <c r="L191" s="7"/>
      <c r="M191" s="6">
        <v>40</v>
      </c>
      <c r="N191" s="8">
        <v>26241</v>
      </c>
      <c r="O191" s="6" t="s">
        <v>845</v>
      </c>
      <c r="P191" s="9" t="s">
        <v>846</v>
      </c>
      <c r="Q191" s="6" t="s">
        <v>847</v>
      </c>
      <c r="R191" s="7">
        <v>41590</v>
      </c>
      <c r="S191" s="7" t="s">
        <v>39</v>
      </c>
      <c r="T191" s="6" t="s">
        <v>848</v>
      </c>
      <c r="U191" s="6" t="s">
        <v>849</v>
      </c>
      <c r="V191" s="6">
        <v>999002468</v>
      </c>
      <c r="W191" s="6" t="s">
        <v>850</v>
      </c>
      <c r="X191" s="10">
        <v>902</v>
      </c>
      <c r="Y191" s="6" t="s">
        <v>108</v>
      </c>
      <c r="Z191" s="6" t="s">
        <v>109</v>
      </c>
      <c r="AA191" s="6" t="s">
        <v>851</v>
      </c>
      <c r="AB191" s="11">
        <v>217500</v>
      </c>
      <c r="AC191" s="12">
        <v>217500</v>
      </c>
      <c r="AD191" s="13">
        <v>314</v>
      </c>
      <c r="AE191" s="6" t="s">
        <v>65</v>
      </c>
      <c r="AF191" s="14">
        <v>20</v>
      </c>
      <c r="AG191" s="7">
        <v>41838</v>
      </c>
      <c r="AH191" s="7">
        <v>42933</v>
      </c>
    </row>
    <row r="192" spans="1:34" ht="15" customHeight="1" x14ac:dyDescent="0.25">
      <c r="A192" s="6">
        <v>724725</v>
      </c>
      <c r="B192" s="6">
        <v>724725</v>
      </c>
      <c r="C192" s="6">
        <v>101479277</v>
      </c>
      <c r="D192" s="6">
        <v>1</v>
      </c>
      <c r="E192" s="6" t="s">
        <v>852</v>
      </c>
      <c r="F192" s="6" t="s">
        <v>35</v>
      </c>
      <c r="G192" s="6">
        <v>1098702443</v>
      </c>
      <c r="H192" s="7">
        <v>41598</v>
      </c>
      <c r="I192" s="7">
        <v>41628</v>
      </c>
      <c r="J192" s="7">
        <v>41712</v>
      </c>
      <c r="K192" s="7"/>
      <c r="L192" s="7"/>
      <c r="M192" s="6">
        <v>40</v>
      </c>
      <c r="N192" s="8">
        <v>26280</v>
      </c>
      <c r="O192" s="6" t="s">
        <v>845</v>
      </c>
      <c r="P192" s="9" t="s">
        <v>846</v>
      </c>
      <c r="Q192" s="6" t="s">
        <v>853</v>
      </c>
      <c r="R192" s="7">
        <v>41590</v>
      </c>
      <c r="S192" s="7" t="s">
        <v>39</v>
      </c>
      <c r="T192" s="6" t="s">
        <v>269</v>
      </c>
      <c r="U192" s="6" t="s">
        <v>270</v>
      </c>
      <c r="V192" s="6">
        <v>999003460</v>
      </c>
      <c r="W192" s="6" t="s">
        <v>854</v>
      </c>
      <c r="X192" s="10">
        <v>902</v>
      </c>
      <c r="Y192" s="6" t="s">
        <v>108</v>
      </c>
      <c r="Z192" s="6" t="s">
        <v>109</v>
      </c>
      <c r="AA192" s="6" t="s">
        <v>855</v>
      </c>
      <c r="AB192" s="11">
        <v>479736</v>
      </c>
      <c r="AC192" s="12">
        <v>479736</v>
      </c>
      <c r="AD192" s="13">
        <v>314</v>
      </c>
      <c r="AE192" s="6" t="s">
        <v>65</v>
      </c>
      <c r="AF192" s="14">
        <v>20</v>
      </c>
      <c r="AG192" s="7">
        <v>41838</v>
      </c>
      <c r="AH192" s="7">
        <v>42933</v>
      </c>
    </row>
    <row r="193" spans="1:34" ht="15" customHeight="1" x14ac:dyDescent="0.25">
      <c r="A193" s="6">
        <v>724739</v>
      </c>
      <c r="B193" s="6">
        <v>724739</v>
      </c>
      <c r="C193" s="6">
        <v>101479291</v>
      </c>
      <c r="D193" s="6">
        <v>1</v>
      </c>
      <c r="E193" s="6" t="s">
        <v>856</v>
      </c>
      <c r="F193" s="6" t="s">
        <v>167</v>
      </c>
      <c r="G193" s="6">
        <v>1028622001</v>
      </c>
      <c r="H193" s="7">
        <v>41521</v>
      </c>
      <c r="I193" s="7">
        <v>41603</v>
      </c>
      <c r="J193" s="7">
        <v>41712</v>
      </c>
      <c r="K193" s="7"/>
      <c r="L193" s="7"/>
      <c r="M193" s="6" t="s">
        <v>857</v>
      </c>
      <c r="N193" s="8">
        <v>911873</v>
      </c>
      <c r="O193" s="6" t="s">
        <v>858</v>
      </c>
      <c r="P193" s="9" t="s">
        <v>859</v>
      </c>
      <c r="Q193" s="6" t="s">
        <v>860</v>
      </c>
      <c r="R193" s="7">
        <v>41515</v>
      </c>
      <c r="S193" s="7" t="s">
        <v>39</v>
      </c>
      <c r="T193" s="6" t="s">
        <v>861</v>
      </c>
      <c r="U193" s="6" t="s">
        <v>862</v>
      </c>
      <c r="V193" s="6" t="s">
        <v>863</v>
      </c>
      <c r="W193" s="6" t="s">
        <v>73</v>
      </c>
      <c r="X193" s="10">
        <v>902</v>
      </c>
      <c r="Y193" s="6" t="s">
        <v>108</v>
      </c>
      <c r="Z193" s="6" t="s">
        <v>109</v>
      </c>
      <c r="AA193" s="6" t="s">
        <v>864</v>
      </c>
      <c r="AB193" s="11">
        <v>60510</v>
      </c>
      <c r="AC193" s="12">
        <v>60510</v>
      </c>
      <c r="AD193" s="13">
        <v>314</v>
      </c>
      <c r="AE193" s="6" t="s">
        <v>65</v>
      </c>
      <c r="AF193" s="14">
        <v>20</v>
      </c>
      <c r="AG193" s="7">
        <v>41838</v>
      </c>
      <c r="AH193" s="7">
        <v>42933</v>
      </c>
    </row>
    <row r="194" spans="1:34" ht="15" customHeight="1" x14ac:dyDescent="0.25">
      <c r="A194" s="6">
        <v>724765</v>
      </c>
      <c r="B194" s="6">
        <v>724765</v>
      </c>
      <c r="C194" s="6">
        <v>101479317</v>
      </c>
      <c r="D194" s="6">
        <v>1</v>
      </c>
      <c r="E194" s="6" t="s">
        <v>865</v>
      </c>
      <c r="F194" s="6" t="s">
        <v>35</v>
      </c>
      <c r="G194" s="6">
        <v>51686993</v>
      </c>
      <c r="H194" s="7">
        <v>41380</v>
      </c>
      <c r="I194" s="7">
        <v>41619</v>
      </c>
      <c r="J194" s="7">
        <v>41712</v>
      </c>
      <c r="K194" s="7"/>
      <c r="L194" s="7"/>
      <c r="M194" s="6"/>
      <c r="N194" s="8">
        <v>2809580</v>
      </c>
      <c r="O194" s="6" t="s">
        <v>67</v>
      </c>
      <c r="P194" s="9" t="s">
        <v>68</v>
      </c>
      <c r="Q194" s="6" t="s">
        <v>866</v>
      </c>
      <c r="R194" s="7">
        <v>41387</v>
      </c>
      <c r="S194" s="7" t="s">
        <v>39</v>
      </c>
      <c r="T194" s="6" t="s">
        <v>867</v>
      </c>
      <c r="U194" s="6" t="s">
        <v>868</v>
      </c>
      <c r="V194" s="6" t="s">
        <v>869</v>
      </c>
      <c r="W194" s="6" t="s">
        <v>870</v>
      </c>
      <c r="X194" s="10">
        <v>902</v>
      </c>
      <c r="Y194" s="6" t="s">
        <v>108</v>
      </c>
      <c r="Z194" s="6" t="s">
        <v>109</v>
      </c>
      <c r="AA194" s="6" t="s">
        <v>871</v>
      </c>
      <c r="AB194" s="11">
        <v>94303</v>
      </c>
      <c r="AC194" s="12">
        <v>94303</v>
      </c>
      <c r="AD194" s="13">
        <v>314</v>
      </c>
      <c r="AE194" s="6" t="s">
        <v>65</v>
      </c>
      <c r="AF194" s="14">
        <v>20</v>
      </c>
      <c r="AG194" s="7">
        <v>41838</v>
      </c>
      <c r="AH194" s="7">
        <v>42933</v>
      </c>
    </row>
    <row r="195" spans="1:34" ht="15" customHeight="1" x14ac:dyDescent="0.25">
      <c r="A195" s="6">
        <v>724786</v>
      </c>
      <c r="B195" s="6">
        <v>724786</v>
      </c>
      <c r="C195" s="6">
        <v>101479338</v>
      </c>
      <c r="D195" s="6">
        <v>1</v>
      </c>
      <c r="E195" s="6" t="s">
        <v>429</v>
      </c>
      <c r="F195" s="6" t="s">
        <v>116</v>
      </c>
      <c r="G195" s="6">
        <v>1000470379</v>
      </c>
      <c r="H195" s="7">
        <v>41612</v>
      </c>
      <c r="I195" s="7">
        <v>41618</v>
      </c>
      <c r="J195" s="7">
        <v>41712</v>
      </c>
      <c r="K195" s="7"/>
      <c r="L195" s="7"/>
      <c r="M195" s="6"/>
      <c r="N195" s="8">
        <v>8028</v>
      </c>
      <c r="O195" s="6" t="s">
        <v>184</v>
      </c>
      <c r="P195" s="9" t="s">
        <v>185</v>
      </c>
      <c r="Q195" s="6" t="s">
        <v>872</v>
      </c>
      <c r="R195" s="7">
        <v>41529</v>
      </c>
      <c r="S195" s="7" t="s">
        <v>39</v>
      </c>
      <c r="T195" s="6" t="s">
        <v>97</v>
      </c>
      <c r="U195" s="6" t="s">
        <v>98</v>
      </c>
      <c r="V195" s="6">
        <v>991201</v>
      </c>
      <c r="W195" s="6" t="s">
        <v>187</v>
      </c>
      <c r="X195" s="10">
        <v>902</v>
      </c>
      <c r="Y195" s="6" t="s">
        <v>108</v>
      </c>
      <c r="Z195" s="6" t="s">
        <v>109</v>
      </c>
      <c r="AA195" s="6" t="s">
        <v>873</v>
      </c>
      <c r="AB195" s="11">
        <v>231052</v>
      </c>
      <c r="AC195" s="12">
        <v>231052</v>
      </c>
      <c r="AD195" s="13">
        <v>314</v>
      </c>
      <c r="AE195" s="6" t="s">
        <v>65</v>
      </c>
      <c r="AF195" s="14">
        <v>20</v>
      </c>
      <c r="AG195" s="7">
        <v>41838</v>
      </c>
      <c r="AH195" s="7">
        <v>42933</v>
      </c>
    </row>
    <row r="196" spans="1:34" ht="15" customHeight="1" x14ac:dyDescent="0.25">
      <c r="A196" s="6">
        <v>724853</v>
      </c>
      <c r="B196" s="6">
        <v>724853</v>
      </c>
      <c r="C196" s="6">
        <v>101479405</v>
      </c>
      <c r="D196" s="6">
        <v>1</v>
      </c>
      <c r="E196" s="6" t="s">
        <v>429</v>
      </c>
      <c r="F196" s="6" t="s">
        <v>116</v>
      </c>
      <c r="G196" s="6">
        <v>1000470379</v>
      </c>
      <c r="H196" s="7">
        <v>41612</v>
      </c>
      <c r="I196" s="7">
        <v>41618</v>
      </c>
      <c r="J196" s="7">
        <v>41712</v>
      </c>
      <c r="K196" s="7"/>
      <c r="L196" s="7"/>
      <c r="M196" s="6"/>
      <c r="N196" s="8">
        <v>8029</v>
      </c>
      <c r="O196" s="6" t="s">
        <v>184</v>
      </c>
      <c r="P196" s="9" t="s">
        <v>185</v>
      </c>
      <c r="Q196" s="6" t="s">
        <v>872</v>
      </c>
      <c r="R196" s="7">
        <v>41529</v>
      </c>
      <c r="S196" s="7" t="s">
        <v>39</v>
      </c>
      <c r="T196" s="6" t="s">
        <v>97</v>
      </c>
      <c r="U196" s="6" t="s">
        <v>98</v>
      </c>
      <c r="V196" s="6">
        <v>990012</v>
      </c>
      <c r="W196" s="6" t="s">
        <v>187</v>
      </c>
      <c r="X196" s="10">
        <v>902</v>
      </c>
      <c r="Y196" s="6" t="s">
        <v>108</v>
      </c>
      <c r="Z196" s="6" t="s">
        <v>109</v>
      </c>
      <c r="AA196" s="6" t="s">
        <v>873</v>
      </c>
      <c r="AB196" s="11">
        <v>231052</v>
      </c>
      <c r="AC196" s="12">
        <v>231052</v>
      </c>
      <c r="AD196" s="13">
        <v>314</v>
      </c>
      <c r="AE196" s="6" t="s">
        <v>65</v>
      </c>
      <c r="AF196" s="14">
        <v>20</v>
      </c>
      <c r="AG196" s="7">
        <v>41838</v>
      </c>
      <c r="AH196" s="7">
        <v>42933</v>
      </c>
    </row>
    <row r="197" spans="1:34" ht="15" customHeight="1" x14ac:dyDescent="0.25">
      <c r="A197" s="6">
        <v>724867</v>
      </c>
      <c r="B197" s="6">
        <v>724867</v>
      </c>
      <c r="C197" s="6">
        <v>101479419</v>
      </c>
      <c r="D197" s="6">
        <v>1</v>
      </c>
      <c r="E197" s="6" t="s">
        <v>874</v>
      </c>
      <c r="F197" s="6" t="s">
        <v>35</v>
      </c>
      <c r="G197" s="6">
        <v>40367782</v>
      </c>
      <c r="H197" s="7">
        <v>41619</v>
      </c>
      <c r="I197" s="7">
        <v>41646</v>
      </c>
      <c r="J197" s="7">
        <v>41712</v>
      </c>
      <c r="K197" s="7"/>
      <c r="L197" s="7"/>
      <c r="M197" s="6" t="s">
        <v>55</v>
      </c>
      <c r="N197" s="8">
        <v>2954129</v>
      </c>
      <c r="O197" s="6" t="s">
        <v>56</v>
      </c>
      <c r="P197" s="9" t="s">
        <v>57</v>
      </c>
      <c r="Q197" s="6" t="s">
        <v>875</v>
      </c>
      <c r="R197" s="7">
        <v>41555</v>
      </c>
      <c r="S197" s="7" t="s">
        <v>39</v>
      </c>
      <c r="T197" s="6" t="s">
        <v>876</v>
      </c>
      <c r="U197" s="6" t="s">
        <v>877</v>
      </c>
      <c r="V197" s="6">
        <v>130012</v>
      </c>
      <c r="W197" s="6" t="s">
        <v>878</v>
      </c>
      <c r="X197" s="10">
        <v>1702</v>
      </c>
      <c r="Y197" s="6" t="s">
        <v>51</v>
      </c>
      <c r="Z197" s="6" t="s">
        <v>879</v>
      </c>
      <c r="AA197" s="6" t="s">
        <v>880</v>
      </c>
      <c r="AB197" s="11">
        <v>188760</v>
      </c>
      <c r="AC197" s="11">
        <v>188760</v>
      </c>
      <c r="AD197" s="13">
        <v>314</v>
      </c>
      <c r="AE197" s="6" t="s">
        <v>47</v>
      </c>
      <c r="AF197" s="14">
        <v>20</v>
      </c>
      <c r="AG197" s="7">
        <v>41838</v>
      </c>
      <c r="AH197" s="7">
        <v>42933</v>
      </c>
    </row>
    <row r="198" spans="1:34" ht="15" customHeight="1" x14ac:dyDescent="0.25">
      <c r="A198" s="6"/>
      <c r="B198" s="6">
        <v>724867</v>
      </c>
      <c r="C198" s="6">
        <v>101479419</v>
      </c>
      <c r="D198" s="6">
        <v>1</v>
      </c>
      <c r="E198" s="6" t="s">
        <v>874</v>
      </c>
      <c r="F198" s="6" t="s">
        <v>35</v>
      </c>
      <c r="G198" s="6">
        <v>40367782</v>
      </c>
      <c r="H198" s="7">
        <v>41619</v>
      </c>
      <c r="I198" s="7">
        <v>41646</v>
      </c>
      <c r="J198" s="7">
        <v>41712</v>
      </c>
      <c r="K198" s="7"/>
      <c r="L198" s="7"/>
      <c r="M198" s="6" t="s">
        <v>55</v>
      </c>
      <c r="N198" s="8">
        <v>2954129</v>
      </c>
      <c r="O198" s="6" t="s">
        <v>56</v>
      </c>
      <c r="P198" s="9" t="s">
        <v>57</v>
      </c>
      <c r="Q198" s="6" t="s">
        <v>875</v>
      </c>
      <c r="R198" s="7">
        <v>41555</v>
      </c>
      <c r="S198" s="7" t="s">
        <v>39</v>
      </c>
      <c r="T198" s="6" t="s">
        <v>876</v>
      </c>
      <c r="U198" s="6" t="s">
        <v>877</v>
      </c>
      <c r="V198" s="6">
        <v>130012</v>
      </c>
      <c r="W198" s="6" t="s">
        <v>878</v>
      </c>
      <c r="X198" s="10">
        <v>1904</v>
      </c>
      <c r="Y198" s="6" t="s">
        <v>125</v>
      </c>
      <c r="Z198" s="6" t="s">
        <v>126</v>
      </c>
      <c r="AA198" s="6" t="s">
        <v>127</v>
      </c>
      <c r="AB198" s="11"/>
      <c r="AC198" s="12"/>
      <c r="AD198" s="13">
        <v>314</v>
      </c>
      <c r="AE198" s="6" t="s">
        <v>47</v>
      </c>
      <c r="AF198" s="14">
        <v>20</v>
      </c>
      <c r="AG198" s="7">
        <v>41838</v>
      </c>
      <c r="AH198" s="7">
        <v>42933</v>
      </c>
    </row>
    <row r="199" spans="1:34" ht="15" customHeight="1" x14ac:dyDescent="0.25">
      <c r="A199" s="6">
        <v>724930</v>
      </c>
      <c r="B199" s="6">
        <v>724930</v>
      </c>
      <c r="C199" s="6">
        <v>101479482</v>
      </c>
      <c r="D199" s="6">
        <v>1</v>
      </c>
      <c r="E199" s="6" t="s">
        <v>881</v>
      </c>
      <c r="F199" s="6" t="s">
        <v>35</v>
      </c>
      <c r="G199" s="6">
        <v>20023169</v>
      </c>
      <c r="H199" s="7">
        <v>41592</v>
      </c>
      <c r="I199" s="7">
        <v>41621</v>
      </c>
      <c r="J199" s="7">
        <v>41712</v>
      </c>
      <c r="K199" s="7"/>
      <c r="L199" s="7"/>
      <c r="M199" s="6" t="s">
        <v>882</v>
      </c>
      <c r="N199" s="8">
        <v>6802322</v>
      </c>
      <c r="O199" s="6" t="s">
        <v>883</v>
      </c>
      <c r="P199" s="9" t="s">
        <v>884</v>
      </c>
      <c r="Q199" s="6" t="s">
        <v>885</v>
      </c>
      <c r="R199" s="7">
        <v>41597</v>
      </c>
      <c r="S199" s="7" t="s">
        <v>39</v>
      </c>
      <c r="T199" s="6" t="s">
        <v>886</v>
      </c>
      <c r="U199" s="6" t="s">
        <v>887</v>
      </c>
      <c r="V199" s="6" t="s">
        <v>888</v>
      </c>
      <c r="W199" s="6" t="s">
        <v>889</v>
      </c>
      <c r="X199" s="10">
        <v>902</v>
      </c>
      <c r="Y199" s="6" t="s">
        <v>108</v>
      </c>
      <c r="Z199" s="6" t="s">
        <v>109</v>
      </c>
      <c r="AA199" s="6" t="s">
        <v>890</v>
      </c>
      <c r="AB199" s="11">
        <v>680700</v>
      </c>
      <c r="AC199" s="12">
        <v>680700</v>
      </c>
      <c r="AD199" s="13">
        <v>314</v>
      </c>
      <c r="AE199" s="6" t="s">
        <v>65</v>
      </c>
      <c r="AF199" s="14">
        <v>20</v>
      </c>
      <c r="AG199" s="7">
        <v>41838</v>
      </c>
      <c r="AH199" s="7">
        <v>42933</v>
      </c>
    </row>
    <row r="200" spans="1:34" ht="15" customHeight="1" x14ac:dyDescent="0.25">
      <c r="A200" s="6">
        <v>725123</v>
      </c>
      <c r="B200" s="6">
        <v>725123</v>
      </c>
      <c r="C200" s="6">
        <v>101809978</v>
      </c>
      <c r="D200" s="6">
        <v>1</v>
      </c>
      <c r="E200" s="6" t="s">
        <v>891</v>
      </c>
      <c r="F200" s="6" t="s">
        <v>35</v>
      </c>
      <c r="G200" s="6">
        <v>324180</v>
      </c>
      <c r="H200" s="7">
        <v>41360</v>
      </c>
      <c r="I200" s="7">
        <v>41381</v>
      </c>
      <c r="J200" s="7">
        <v>42264</v>
      </c>
      <c r="K200" s="7"/>
      <c r="L200" s="7"/>
      <c r="M200" s="6">
        <v>205</v>
      </c>
      <c r="N200" s="8">
        <v>338161</v>
      </c>
      <c r="O200" s="6" t="s">
        <v>118</v>
      </c>
      <c r="P200" s="9" t="s">
        <v>119</v>
      </c>
      <c r="Q200" s="6" t="s">
        <v>892</v>
      </c>
      <c r="R200" s="7">
        <v>41264</v>
      </c>
      <c r="S200" s="7" t="s">
        <v>39</v>
      </c>
      <c r="T200" s="6" t="s">
        <v>893</v>
      </c>
      <c r="U200" s="6" t="s">
        <v>894</v>
      </c>
      <c r="V200" s="6" t="s">
        <v>895</v>
      </c>
      <c r="W200" s="6" t="s">
        <v>896</v>
      </c>
      <c r="X200" s="6">
        <v>1904</v>
      </c>
      <c r="Y200" s="6" t="s">
        <v>125</v>
      </c>
      <c r="Z200" s="6" t="s">
        <v>126</v>
      </c>
      <c r="AA200" s="6" t="s">
        <v>127</v>
      </c>
      <c r="AB200" s="11">
        <v>20040</v>
      </c>
      <c r="AC200" s="12">
        <v>20040</v>
      </c>
      <c r="AD200" s="13">
        <v>414</v>
      </c>
      <c r="AE200" s="6" t="s">
        <v>65</v>
      </c>
      <c r="AF200" s="14">
        <v>20</v>
      </c>
      <c r="AG200" s="7">
        <v>41859</v>
      </c>
      <c r="AH200" s="7">
        <v>42954</v>
      </c>
    </row>
    <row r="201" spans="1:34" ht="15" customHeight="1" x14ac:dyDescent="0.25">
      <c r="A201" s="6">
        <v>725208</v>
      </c>
      <c r="B201" s="6">
        <v>725208</v>
      </c>
      <c r="C201" s="6">
        <v>101810062</v>
      </c>
      <c r="D201" s="6">
        <v>1</v>
      </c>
      <c r="E201" s="6" t="s">
        <v>897</v>
      </c>
      <c r="F201" s="6" t="s">
        <v>35</v>
      </c>
      <c r="G201" s="6">
        <v>41454544</v>
      </c>
      <c r="H201" s="7">
        <v>41372</v>
      </c>
      <c r="I201" s="7">
        <v>41388</v>
      </c>
      <c r="J201" s="7">
        <v>41988</v>
      </c>
      <c r="K201" s="7"/>
      <c r="L201" s="7"/>
      <c r="M201" s="6">
        <v>205</v>
      </c>
      <c r="N201" s="8">
        <v>340382</v>
      </c>
      <c r="O201" s="6" t="s">
        <v>118</v>
      </c>
      <c r="P201" s="9" t="s">
        <v>119</v>
      </c>
      <c r="Q201" s="6" t="s">
        <v>898</v>
      </c>
      <c r="R201" s="7">
        <v>41339</v>
      </c>
      <c r="S201" s="7" t="s">
        <v>39</v>
      </c>
      <c r="T201" s="6" t="s">
        <v>457</v>
      </c>
      <c r="U201" s="6" t="s">
        <v>458</v>
      </c>
      <c r="V201" s="6" t="s">
        <v>899</v>
      </c>
      <c r="W201" s="6" t="s">
        <v>900</v>
      </c>
      <c r="X201" s="6">
        <v>1904</v>
      </c>
      <c r="Y201" s="6" t="s">
        <v>125</v>
      </c>
      <c r="Z201" s="6" t="s">
        <v>126</v>
      </c>
      <c r="AA201" s="6" t="s">
        <v>127</v>
      </c>
      <c r="AB201" s="11">
        <v>97140</v>
      </c>
      <c r="AC201" s="12">
        <v>97140</v>
      </c>
      <c r="AD201" s="13">
        <v>414</v>
      </c>
      <c r="AE201" s="6" t="s">
        <v>65</v>
      </c>
      <c r="AF201" s="14">
        <v>20</v>
      </c>
      <c r="AG201" s="7">
        <v>41859</v>
      </c>
      <c r="AH201" s="7">
        <v>42954</v>
      </c>
    </row>
    <row r="202" spans="1:34" ht="15" customHeight="1" x14ac:dyDescent="0.25">
      <c r="A202" s="6">
        <v>725248</v>
      </c>
      <c r="B202" s="6">
        <v>725248</v>
      </c>
      <c r="C202" s="6">
        <v>101810102</v>
      </c>
      <c r="D202" s="6">
        <v>1</v>
      </c>
      <c r="E202" s="6" t="s">
        <v>901</v>
      </c>
      <c r="F202" s="6" t="s">
        <v>167</v>
      </c>
      <c r="G202" s="6">
        <v>1014992287</v>
      </c>
      <c r="H202" s="7">
        <v>41372</v>
      </c>
      <c r="I202" s="7">
        <v>41388</v>
      </c>
      <c r="J202" s="7">
        <v>42144</v>
      </c>
      <c r="K202" s="7"/>
      <c r="L202" s="7"/>
      <c r="M202" s="6">
        <v>205</v>
      </c>
      <c r="N202" s="8">
        <v>340459</v>
      </c>
      <c r="O202" s="6" t="s">
        <v>118</v>
      </c>
      <c r="P202" s="9" t="s">
        <v>119</v>
      </c>
      <c r="Q202" s="6" t="s">
        <v>902</v>
      </c>
      <c r="R202" s="7">
        <v>41311</v>
      </c>
      <c r="S202" s="7" t="s">
        <v>39</v>
      </c>
      <c r="T202" s="6" t="s">
        <v>269</v>
      </c>
      <c r="U202" s="6" t="s">
        <v>270</v>
      </c>
      <c r="V202" s="6" t="s">
        <v>606</v>
      </c>
      <c r="W202" s="6" t="s">
        <v>607</v>
      </c>
      <c r="X202" s="6">
        <v>1904</v>
      </c>
      <c r="Y202" s="6" t="s">
        <v>125</v>
      </c>
      <c r="Z202" s="6" t="s">
        <v>126</v>
      </c>
      <c r="AA202" s="6" t="s">
        <v>127</v>
      </c>
      <c r="AB202" s="11">
        <v>236950</v>
      </c>
      <c r="AC202" s="12">
        <v>236950</v>
      </c>
      <c r="AD202" s="13">
        <v>414</v>
      </c>
      <c r="AE202" s="6" t="s">
        <v>65</v>
      </c>
      <c r="AF202" s="14">
        <v>20</v>
      </c>
      <c r="AG202" s="7">
        <v>41859</v>
      </c>
      <c r="AH202" s="7">
        <v>42954</v>
      </c>
    </row>
    <row r="203" spans="1:34" ht="15" customHeight="1" x14ac:dyDescent="0.25">
      <c r="A203" s="6">
        <v>725291</v>
      </c>
      <c r="B203" s="6">
        <v>725291</v>
      </c>
      <c r="C203" s="6">
        <v>101810145</v>
      </c>
      <c r="D203" s="6">
        <v>1</v>
      </c>
      <c r="E203" s="6" t="s">
        <v>903</v>
      </c>
      <c r="F203" s="6" t="s">
        <v>35</v>
      </c>
      <c r="G203" s="6">
        <v>39659649</v>
      </c>
      <c r="H203" s="7">
        <v>41403</v>
      </c>
      <c r="I203" s="7">
        <v>41418</v>
      </c>
      <c r="J203" s="7">
        <v>41988</v>
      </c>
      <c r="K203" s="7"/>
      <c r="L203" s="7"/>
      <c r="M203" s="6" t="s">
        <v>177</v>
      </c>
      <c r="N203" s="8">
        <v>119433</v>
      </c>
      <c r="O203" s="6" t="s">
        <v>118</v>
      </c>
      <c r="P203" s="9" t="s">
        <v>119</v>
      </c>
      <c r="Q203" s="6" t="s">
        <v>904</v>
      </c>
      <c r="R203" s="7">
        <v>41344</v>
      </c>
      <c r="S203" s="7" t="s">
        <v>39</v>
      </c>
      <c r="T203" s="6" t="s">
        <v>905</v>
      </c>
      <c r="U203" s="6" t="s">
        <v>906</v>
      </c>
      <c r="V203" s="6" t="s">
        <v>365</v>
      </c>
      <c r="W203" s="6" t="s">
        <v>366</v>
      </c>
      <c r="X203" s="6">
        <v>1904</v>
      </c>
      <c r="Y203" s="6" t="s">
        <v>125</v>
      </c>
      <c r="Z203" s="6" t="s">
        <v>126</v>
      </c>
      <c r="AA203" s="6" t="s">
        <v>303</v>
      </c>
      <c r="AB203" s="11">
        <v>113316</v>
      </c>
      <c r="AC203" s="12">
        <v>113316</v>
      </c>
      <c r="AD203" s="13">
        <v>414</v>
      </c>
      <c r="AE203" s="6" t="s">
        <v>65</v>
      </c>
      <c r="AF203" s="14">
        <v>20</v>
      </c>
      <c r="AG203" s="7">
        <v>41859</v>
      </c>
      <c r="AH203" s="7">
        <v>42954</v>
      </c>
    </row>
    <row r="204" spans="1:34" ht="15" customHeight="1" x14ac:dyDescent="0.25">
      <c r="A204" s="6">
        <v>725302</v>
      </c>
      <c r="B204" s="6">
        <v>725302</v>
      </c>
      <c r="C204" s="6">
        <v>101810156</v>
      </c>
      <c r="D204" s="6">
        <v>1</v>
      </c>
      <c r="E204" s="6" t="s">
        <v>907</v>
      </c>
      <c r="F204" s="6" t="s">
        <v>35</v>
      </c>
      <c r="G204" s="6">
        <v>41540114</v>
      </c>
      <c r="H204" s="7">
        <v>41404</v>
      </c>
      <c r="I204" s="7">
        <v>41418</v>
      </c>
      <c r="J204" s="7">
        <v>41988</v>
      </c>
      <c r="K204" s="7"/>
      <c r="L204" s="7"/>
      <c r="M204" s="6" t="s">
        <v>177</v>
      </c>
      <c r="N204" s="8">
        <v>119065</v>
      </c>
      <c r="O204" s="6" t="s">
        <v>118</v>
      </c>
      <c r="P204" s="9" t="s">
        <v>119</v>
      </c>
      <c r="Q204" s="6" t="s">
        <v>908</v>
      </c>
      <c r="R204" s="7">
        <v>41311</v>
      </c>
      <c r="S204" s="7" t="s">
        <v>39</v>
      </c>
      <c r="T204" s="6" t="s">
        <v>909</v>
      </c>
      <c r="U204" s="6" t="s">
        <v>910</v>
      </c>
      <c r="V204" s="6" t="s">
        <v>911</v>
      </c>
      <c r="W204" s="6" t="s">
        <v>912</v>
      </c>
      <c r="X204" s="6">
        <v>1904</v>
      </c>
      <c r="Y204" s="6" t="s">
        <v>125</v>
      </c>
      <c r="Z204" s="6" t="s">
        <v>126</v>
      </c>
      <c r="AA204" s="6" t="s">
        <v>303</v>
      </c>
      <c r="AB204" s="11">
        <v>142114</v>
      </c>
      <c r="AC204" s="12">
        <v>142114</v>
      </c>
      <c r="AD204" s="13">
        <v>414</v>
      </c>
      <c r="AE204" s="6" t="s">
        <v>65</v>
      </c>
      <c r="AF204" s="14">
        <v>20</v>
      </c>
      <c r="AG204" s="7">
        <v>41859</v>
      </c>
      <c r="AH204" s="7">
        <v>42954</v>
      </c>
    </row>
    <row r="205" spans="1:34" ht="15" customHeight="1" x14ac:dyDescent="0.25">
      <c r="A205" s="6">
        <v>725436</v>
      </c>
      <c r="B205" s="6">
        <v>725436</v>
      </c>
      <c r="C205" s="6">
        <v>101811614</v>
      </c>
      <c r="D205" s="6">
        <v>1</v>
      </c>
      <c r="E205" s="6" t="s">
        <v>913</v>
      </c>
      <c r="F205" s="6" t="s">
        <v>35</v>
      </c>
      <c r="G205" s="6">
        <v>17053244</v>
      </c>
      <c r="H205" s="7">
        <v>41628</v>
      </c>
      <c r="I205" s="7">
        <v>41663</v>
      </c>
      <c r="J205" s="7">
        <v>41738</v>
      </c>
      <c r="K205" s="7">
        <v>38477</v>
      </c>
      <c r="L205" s="7" t="s">
        <v>914</v>
      </c>
      <c r="M205" s="6">
        <v>205</v>
      </c>
      <c r="N205" s="8">
        <v>421857</v>
      </c>
      <c r="O205" s="6" t="s">
        <v>118</v>
      </c>
      <c r="P205" s="9" t="s">
        <v>119</v>
      </c>
      <c r="Q205" s="6" t="s">
        <v>915</v>
      </c>
      <c r="R205" s="7"/>
      <c r="S205" s="7" t="s">
        <v>132</v>
      </c>
      <c r="T205" s="6" t="s">
        <v>250</v>
      </c>
      <c r="U205" s="6" t="s">
        <v>251</v>
      </c>
      <c r="V205" s="6" t="s">
        <v>916</v>
      </c>
      <c r="W205" s="6" t="s">
        <v>917</v>
      </c>
      <c r="X205" s="10">
        <v>1904</v>
      </c>
      <c r="Y205" s="6" t="s">
        <v>125</v>
      </c>
      <c r="Z205" s="6" t="s">
        <v>126</v>
      </c>
      <c r="AA205" s="15" t="s">
        <v>137</v>
      </c>
      <c r="AB205" s="11">
        <v>125850</v>
      </c>
      <c r="AC205" s="12">
        <v>218190</v>
      </c>
      <c r="AD205" s="13">
        <v>414</v>
      </c>
      <c r="AE205" s="6" t="s">
        <v>65</v>
      </c>
      <c r="AF205" s="14">
        <v>20</v>
      </c>
      <c r="AG205" s="7">
        <v>41859</v>
      </c>
      <c r="AH205" s="7">
        <v>42954</v>
      </c>
    </row>
    <row r="206" spans="1:34" ht="15" customHeight="1" x14ac:dyDescent="0.25">
      <c r="A206" s="6"/>
      <c r="B206" s="6">
        <v>725436</v>
      </c>
      <c r="C206" s="6">
        <v>101811614</v>
      </c>
      <c r="D206" s="6">
        <v>2</v>
      </c>
      <c r="E206" s="6" t="s">
        <v>913</v>
      </c>
      <c r="F206" s="6" t="s">
        <v>35</v>
      </c>
      <c r="G206" s="6">
        <v>17053244</v>
      </c>
      <c r="H206" s="7">
        <v>41628</v>
      </c>
      <c r="I206" s="7">
        <v>41663</v>
      </c>
      <c r="J206" s="7">
        <v>41738</v>
      </c>
      <c r="K206" s="7">
        <v>38477</v>
      </c>
      <c r="L206" s="7" t="s">
        <v>914</v>
      </c>
      <c r="M206" s="6">
        <v>205</v>
      </c>
      <c r="N206" s="8">
        <v>421857</v>
      </c>
      <c r="O206" s="6" t="s">
        <v>118</v>
      </c>
      <c r="P206" s="9" t="s">
        <v>119</v>
      </c>
      <c r="Q206" s="6" t="s">
        <v>915</v>
      </c>
      <c r="R206" s="7"/>
      <c r="S206" s="7" t="s">
        <v>132</v>
      </c>
      <c r="T206" s="6" t="s">
        <v>250</v>
      </c>
      <c r="U206" s="6" t="s">
        <v>251</v>
      </c>
      <c r="V206" s="6" t="s">
        <v>918</v>
      </c>
      <c r="W206" s="6" t="s">
        <v>919</v>
      </c>
      <c r="X206" s="10">
        <v>1904</v>
      </c>
      <c r="Y206" s="6" t="s">
        <v>125</v>
      </c>
      <c r="Z206" s="6" t="s">
        <v>126</v>
      </c>
      <c r="AA206" s="15" t="s">
        <v>137</v>
      </c>
      <c r="AB206" s="11">
        <v>92340</v>
      </c>
      <c r="AC206" s="12"/>
      <c r="AD206" s="13">
        <v>414</v>
      </c>
      <c r="AE206" s="6" t="s">
        <v>65</v>
      </c>
      <c r="AF206" s="14">
        <v>20</v>
      </c>
      <c r="AG206" s="7">
        <v>41859</v>
      </c>
      <c r="AH206" s="7">
        <v>42954</v>
      </c>
    </row>
    <row r="207" spans="1:34" ht="15" customHeight="1" x14ac:dyDescent="0.25">
      <c r="A207" s="6">
        <v>725471</v>
      </c>
      <c r="B207" s="6">
        <v>725471</v>
      </c>
      <c r="C207" s="6">
        <v>101811649</v>
      </c>
      <c r="D207" s="6">
        <v>1</v>
      </c>
      <c r="E207" s="6" t="s">
        <v>920</v>
      </c>
      <c r="F207" s="6" t="s">
        <v>35</v>
      </c>
      <c r="G207" s="6">
        <v>41568166</v>
      </c>
      <c r="H207" s="7">
        <v>41577</v>
      </c>
      <c r="I207" s="7">
        <v>41593</v>
      </c>
      <c r="J207" s="7">
        <v>41738</v>
      </c>
      <c r="K207" s="7">
        <v>41464</v>
      </c>
      <c r="L207" s="7" t="s">
        <v>921</v>
      </c>
      <c r="M207" s="6">
        <v>205</v>
      </c>
      <c r="N207" s="8">
        <v>403275</v>
      </c>
      <c r="O207" s="6" t="s">
        <v>118</v>
      </c>
      <c r="P207" s="9" t="s">
        <v>119</v>
      </c>
      <c r="Q207" s="6" t="s">
        <v>922</v>
      </c>
      <c r="R207" s="7"/>
      <c r="S207" s="7" t="s">
        <v>132</v>
      </c>
      <c r="T207" s="6" t="s">
        <v>635</v>
      </c>
      <c r="U207" s="6" t="s">
        <v>636</v>
      </c>
      <c r="V207" s="6" t="s">
        <v>923</v>
      </c>
      <c r="W207" s="6" t="s">
        <v>924</v>
      </c>
      <c r="X207" s="10">
        <v>1904</v>
      </c>
      <c r="Y207" s="6" t="s">
        <v>125</v>
      </c>
      <c r="Z207" s="6" t="s">
        <v>126</v>
      </c>
      <c r="AA207" s="15" t="s">
        <v>137</v>
      </c>
      <c r="AB207" s="11">
        <v>53826</v>
      </c>
      <c r="AC207" s="12">
        <v>53826</v>
      </c>
      <c r="AD207" s="13">
        <v>414</v>
      </c>
      <c r="AE207" s="6" t="s">
        <v>65</v>
      </c>
      <c r="AF207" s="14">
        <v>20</v>
      </c>
      <c r="AG207" s="7">
        <v>41859</v>
      </c>
      <c r="AH207" s="7">
        <v>42954</v>
      </c>
    </row>
    <row r="208" spans="1:34" ht="15" customHeight="1" x14ac:dyDescent="0.25">
      <c r="A208" s="6">
        <v>725473</v>
      </c>
      <c r="B208" s="6">
        <v>725473</v>
      </c>
      <c r="C208" s="6">
        <v>101811651</v>
      </c>
      <c r="D208" s="6">
        <v>1</v>
      </c>
      <c r="E208" s="6" t="s">
        <v>925</v>
      </c>
      <c r="F208" s="6" t="s">
        <v>35</v>
      </c>
      <c r="G208" s="6">
        <v>79658122</v>
      </c>
      <c r="H208" s="7">
        <v>41572</v>
      </c>
      <c r="I208" s="7">
        <v>41593</v>
      </c>
      <c r="J208" s="7">
        <v>41738</v>
      </c>
      <c r="K208" s="7">
        <v>39832</v>
      </c>
      <c r="L208" s="7" t="s">
        <v>926</v>
      </c>
      <c r="M208" s="6">
        <v>205</v>
      </c>
      <c r="N208" s="8">
        <v>401483</v>
      </c>
      <c r="O208" s="6" t="s">
        <v>118</v>
      </c>
      <c r="P208" s="9" t="s">
        <v>119</v>
      </c>
      <c r="Q208" s="6" t="s">
        <v>927</v>
      </c>
      <c r="R208" s="7"/>
      <c r="S208" s="7" t="s">
        <v>132</v>
      </c>
      <c r="T208" s="6" t="s">
        <v>928</v>
      </c>
      <c r="U208" s="6" t="s">
        <v>929</v>
      </c>
      <c r="V208" s="6" t="s">
        <v>930</v>
      </c>
      <c r="W208" s="6" t="s">
        <v>931</v>
      </c>
      <c r="X208" s="10">
        <v>1904</v>
      </c>
      <c r="Y208" s="6" t="s">
        <v>125</v>
      </c>
      <c r="Z208" s="6" t="s">
        <v>126</v>
      </c>
      <c r="AA208" s="15" t="s">
        <v>137</v>
      </c>
      <c r="AB208" s="11">
        <v>31720</v>
      </c>
      <c r="AC208" s="12">
        <v>31720</v>
      </c>
      <c r="AD208" s="13">
        <v>414</v>
      </c>
      <c r="AE208" s="6" t="s">
        <v>65</v>
      </c>
      <c r="AF208" s="14">
        <v>20</v>
      </c>
      <c r="AG208" s="7">
        <v>41859</v>
      </c>
      <c r="AH208" s="7">
        <v>42954</v>
      </c>
    </row>
    <row r="209" spans="1:34" ht="15" customHeight="1" x14ac:dyDescent="0.25">
      <c r="A209" s="6">
        <v>725486</v>
      </c>
      <c r="B209" s="6">
        <v>725486</v>
      </c>
      <c r="C209" s="6">
        <v>101811663</v>
      </c>
      <c r="D209" s="6">
        <v>2</v>
      </c>
      <c r="E209" s="6" t="s">
        <v>932</v>
      </c>
      <c r="F209" s="6" t="s">
        <v>35</v>
      </c>
      <c r="G209" s="6">
        <v>2853227</v>
      </c>
      <c r="H209" s="7">
        <v>41624</v>
      </c>
      <c r="I209" s="7">
        <v>41663</v>
      </c>
      <c r="J209" s="7">
        <v>41738</v>
      </c>
      <c r="K209" s="7">
        <v>37630</v>
      </c>
      <c r="L209" s="7" t="s">
        <v>933</v>
      </c>
      <c r="M209" s="6" t="s">
        <v>144</v>
      </c>
      <c r="N209" s="8">
        <v>224693</v>
      </c>
      <c r="O209" s="6" t="s">
        <v>118</v>
      </c>
      <c r="P209" s="9" t="s">
        <v>119</v>
      </c>
      <c r="Q209" s="17" t="s">
        <v>934</v>
      </c>
      <c r="R209" s="7"/>
      <c r="S209" s="7" t="s">
        <v>132</v>
      </c>
      <c r="T209" s="6" t="s">
        <v>484</v>
      </c>
      <c r="U209" s="6" t="s">
        <v>485</v>
      </c>
      <c r="V209" s="6" t="s">
        <v>935</v>
      </c>
      <c r="W209" s="6" t="s">
        <v>936</v>
      </c>
      <c r="X209" s="10">
        <v>1601</v>
      </c>
      <c r="Y209" s="6" t="s">
        <v>163</v>
      </c>
      <c r="Z209" s="6" t="s">
        <v>164</v>
      </c>
      <c r="AA209" s="6" t="s">
        <v>937</v>
      </c>
      <c r="AB209" s="11">
        <v>209188</v>
      </c>
      <c r="AC209" s="12">
        <v>209188</v>
      </c>
      <c r="AD209" s="13">
        <v>414</v>
      </c>
      <c r="AE209" s="6" t="s">
        <v>65</v>
      </c>
      <c r="AF209" s="14">
        <v>20</v>
      </c>
      <c r="AG209" s="7">
        <v>41859</v>
      </c>
      <c r="AH209" s="7">
        <v>42954</v>
      </c>
    </row>
    <row r="210" spans="1:34" ht="15" customHeight="1" x14ac:dyDescent="0.25">
      <c r="A210" s="6">
        <v>725516</v>
      </c>
      <c r="B210" s="6">
        <v>725516</v>
      </c>
      <c r="C210" s="6">
        <v>101809494</v>
      </c>
      <c r="D210" s="6">
        <v>1</v>
      </c>
      <c r="E210" s="6" t="s">
        <v>938</v>
      </c>
      <c r="F210" s="6" t="s">
        <v>35</v>
      </c>
      <c r="G210" s="6">
        <v>40030967</v>
      </c>
      <c r="H210" s="7">
        <v>41401</v>
      </c>
      <c r="I210" s="7">
        <v>41418</v>
      </c>
      <c r="J210" s="7">
        <v>41738</v>
      </c>
      <c r="K210" s="7"/>
      <c r="L210" s="7"/>
      <c r="M210" s="6" t="s">
        <v>144</v>
      </c>
      <c r="N210" s="8">
        <v>181202</v>
      </c>
      <c r="O210" s="6" t="s">
        <v>118</v>
      </c>
      <c r="P210" s="9" t="s">
        <v>119</v>
      </c>
      <c r="Q210" s="6" t="s">
        <v>939</v>
      </c>
      <c r="R210" s="7">
        <v>41339</v>
      </c>
      <c r="S210" s="7" t="s">
        <v>39</v>
      </c>
      <c r="T210" s="6" t="s">
        <v>369</v>
      </c>
      <c r="U210" s="6" t="s">
        <v>370</v>
      </c>
      <c r="V210" s="6" t="s">
        <v>813</v>
      </c>
      <c r="W210" s="6" t="s">
        <v>136</v>
      </c>
      <c r="X210" s="10">
        <v>1904</v>
      </c>
      <c r="Y210" s="6" t="s">
        <v>125</v>
      </c>
      <c r="Z210" s="6" t="s">
        <v>126</v>
      </c>
      <c r="AA210" s="6" t="s">
        <v>127</v>
      </c>
      <c r="AB210" s="11">
        <v>68608</v>
      </c>
      <c r="AC210" s="12">
        <v>137216</v>
      </c>
      <c r="AD210" s="13">
        <v>414</v>
      </c>
      <c r="AE210" s="6" t="s">
        <v>65</v>
      </c>
      <c r="AF210" s="14">
        <v>20</v>
      </c>
      <c r="AG210" s="7">
        <v>41859</v>
      </c>
      <c r="AH210" s="7">
        <v>42954</v>
      </c>
    </row>
    <row r="211" spans="1:34" ht="15" customHeight="1" x14ac:dyDescent="0.25">
      <c r="A211" s="6"/>
      <c r="B211" s="6">
        <v>725516</v>
      </c>
      <c r="C211" s="6">
        <v>101809494</v>
      </c>
      <c r="D211" s="6">
        <v>3</v>
      </c>
      <c r="E211" s="6" t="s">
        <v>938</v>
      </c>
      <c r="F211" s="6" t="s">
        <v>35</v>
      </c>
      <c r="G211" s="6">
        <v>40030967</v>
      </c>
      <c r="H211" s="7">
        <v>41527</v>
      </c>
      <c r="I211" s="7">
        <v>41642</v>
      </c>
      <c r="J211" s="7">
        <v>41738</v>
      </c>
      <c r="K211" s="7"/>
      <c r="L211" s="7"/>
      <c r="M211" s="6">
        <v>205</v>
      </c>
      <c r="N211" s="8">
        <v>384666</v>
      </c>
      <c r="O211" s="6" t="s">
        <v>118</v>
      </c>
      <c r="P211" s="9" t="s">
        <v>119</v>
      </c>
      <c r="Q211" s="6" t="s">
        <v>940</v>
      </c>
      <c r="R211" s="7">
        <v>41519</v>
      </c>
      <c r="S211" s="7" t="s">
        <v>39</v>
      </c>
      <c r="T211" s="6" t="s">
        <v>369</v>
      </c>
      <c r="U211" s="6" t="s">
        <v>370</v>
      </c>
      <c r="V211" s="6" t="s">
        <v>813</v>
      </c>
      <c r="W211" s="6" t="s">
        <v>136</v>
      </c>
      <c r="X211" s="10">
        <v>1904</v>
      </c>
      <c r="Y211" s="6" t="s">
        <v>125</v>
      </c>
      <c r="Z211" s="6" t="s">
        <v>126</v>
      </c>
      <c r="AA211" s="6" t="s">
        <v>127</v>
      </c>
      <c r="AB211" s="11">
        <v>68608</v>
      </c>
      <c r="AC211" s="12"/>
      <c r="AD211" s="13">
        <v>414</v>
      </c>
      <c r="AE211" s="6" t="s">
        <v>65</v>
      </c>
      <c r="AF211" s="14">
        <v>20</v>
      </c>
      <c r="AG211" s="7">
        <v>41859</v>
      </c>
      <c r="AH211" s="7">
        <v>42954</v>
      </c>
    </row>
    <row r="212" spans="1:34" ht="15" customHeight="1" x14ac:dyDescent="0.25">
      <c r="A212" s="6">
        <v>725540</v>
      </c>
      <c r="B212" s="6">
        <v>725540</v>
      </c>
      <c r="C212" s="6">
        <v>101809518</v>
      </c>
      <c r="D212" s="6">
        <v>2</v>
      </c>
      <c r="E212" s="6" t="s">
        <v>941</v>
      </c>
      <c r="F212" s="6" t="s">
        <v>35</v>
      </c>
      <c r="G212" s="6">
        <v>52419574</v>
      </c>
      <c r="H212" s="7">
        <v>41401</v>
      </c>
      <c r="I212" s="7">
        <v>41418</v>
      </c>
      <c r="J212" s="7">
        <v>41738</v>
      </c>
      <c r="K212" s="7"/>
      <c r="L212" s="7"/>
      <c r="M212" s="6" t="s">
        <v>144</v>
      </c>
      <c r="N212" s="8">
        <v>181164</v>
      </c>
      <c r="O212" s="6" t="s">
        <v>118</v>
      </c>
      <c r="P212" s="9" t="s">
        <v>119</v>
      </c>
      <c r="Q212" s="6" t="s">
        <v>942</v>
      </c>
      <c r="R212" s="7">
        <v>41396</v>
      </c>
      <c r="S212" s="7" t="s">
        <v>39</v>
      </c>
      <c r="T212" s="6" t="s">
        <v>943</v>
      </c>
      <c r="U212" s="6" t="s">
        <v>944</v>
      </c>
      <c r="V212" s="6" t="s">
        <v>945</v>
      </c>
      <c r="W212" s="6" t="s">
        <v>946</v>
      </c>
      <c r="X212" s="10">
        <v>1904</v>
      </c>
      <c r="Y212" s="6" t="s">
        <v>125</v>
      </c>
      <c r="Z212" s="6" t="s">
        <v>126</v>
      </c>
      <c r="AA212" s="6" t="s">
        <v>127</v>
      </c>
      <c r="AB212" s="11">
        <v>76890</v>
      </c>
      <c r="AC212" s="12">
        <v>76890</v>
      </c>
      <c r="AD212" s="13">
        <v>414</v>
      </c>
      <c r="AE212" s="6" t="s">
        <v>65</v>
      </c>
      <c r="AF212" s="14">
        <v>20</v>
      </c>
      <c r="AG212" s="7">
        <v>41859</v>
      </c>
      <c r="AH212" s="7">
        <v>42954</v>
      </c>
    </row>
    <row r="213" spans="1:34" ht="15" customHeight="1" x14ac:dyDescent="0.25">
      <c r="A213" s="6">
        <v>725658</v>
      </c>
      <c r="B213" s="6">
        <v>725658</v>
      </c>
      <c r="C213" s="6">
        <v>101809632</v>
      </c>
      <c r="D213" s="6">
        <v>1</v>
      </c>
      <c r="E213" s="6" t="s">
        <v>947</v>
      </c>
      <c r="F213" s="6" t="s">
        <v>35</v>
      </c>
      <c r="G213" s="6">
        <v>2864887</v>
      </c>
      <c r="H213" s="7">
        <v>41433</v>
      </c>
      <c r="I213" s="7">
        <v>41449</v>
      </c>
      <c r="J213" s="7">
        <v>41988</v>
      </c>
      <c r="K213" s="7"/>
      <c r="L213" s="7"/>
      <c r="M213" s="6">
        <v>205</v>
      </c>
      <c r="N213" s="8">
        <v>353931</v>
      </c>
      <c r="O213" s="6" t="s">
        <v>118</v>
      </c>
      <c r="P213" s="9" t="s">
        <v>119</v>
      </c>
      <c r="Q213" s="6" t="s">
        <v>948</v>
      </c>
      <c r="R213" s="7">
        <v>41372</v>
      </c>
      <c r="S213" s="7" t="s">
        <v>39</v>
      </c>
      <c r="T213" s="6" t="s">
        <v>448</v>
      </c>
      <c r="U213" s="6" t="s">
        <v>449</v>
      </c>
      <c r="V213" s="6" t="s">
        <v>700</v>
      </c>
      <c r="W213" s="6" t="s">
        <v>701</v>
      </c>
      <c r="X213" s="6">
        <v>1904</v>
      </c>
      <c r="Y213" s="6" t="s">
        <v>125</v>
      </c>
      <c r="Z213" s="6" t="s">
        <v>126</v>
      </c>
      <c r="AA213" s="6" t="s">
        <v>303</v>
      </c>
      <c r="AB213" s="11">
        <v>146604</v>
      </c>
      <c r="AC213" s="12">
        <v>146604</v>
      </c>
      <c r="AD213" s="13">
        <v>414</v>
      </c>
      <c r="AE213" s="6" t="s">
        <v>65</v>
      </c>
      <c r="AF213" s="14">
        <v>20</v>
      </c>
      <c r="AG213" s="7">
        <v>41859</v>
      </c>
      <c r="AH213" s="7">
        <v>42954</v>
      </c>
    </row>
    <row r="214" spans="1:34" ht="15" customHeight="1" x14ac:dyDescent="0.25">
      <c r="A214" s="6">
        <v>725697</v>
      </c>
      <c r="B214" s="6">
        <v>725697</v>
      </c>
      <c r="C214" s="6">
        <v>101809671</v>
      </c>
      <c r="D214" s="6">
        <v>1</v>
      </c>
      <c r="E214" s="6" t="s">
        <v>949</v>
      </c>
      <c r="F214" s="6" t="s">
        <v>35</v>
      </c>
      <c r="G214" s="6">
        <v>41576274</v>
      </c>
      <c r="H214" s="7">
        <v>41400</v>
      </c>
      <c r="I214" s="7">
        <v>41418</v>
      </c>
      <c r="J214" s="7">
        <v>41988</v>
      </c>
      <c r="K214" s="7"/>
      <c r="L214" s="7"/>
      <c r="M214" s="6" t="s">
        <v>144</v>
      </c>
      <c r="N214" s="8">
        <v>181172</v>
      </c>
      <c r="O214" s="6" t="s">
        <v>118</v>
      </c>
      <c r="P214" s="9" t="s">
        <v>119</v>
      </c>
      <c r="Q214" s="6" t="s">
        <v>950</v>
      </c>
      <c r="R214" s="7">
        <v>41400</v>
      </c>
      <c r="S214" s="7" t="s">
        <v>39</v>
      </c>
      <c r="T214" s="6" t="s">
        <v>951</v>
      </c>
      <c r="U214" s="6" t="s">
        <v>952</v>
      </c>
      <c r="V214" s="6" t="s">
        <v>953</v>
      </c>
      <c r="W214" s="6" t="s">
        <v>954</v>
      </c>
      <c r="X214" s="6">
        <v>1904</v>
      </c>
      <c r="Y214" s="6" t="s">
        <v>125</v>
      </c>
      <c r="Z214" s="6" t="s">
        <v>126</v>
      </c>
      <c r="AA214" s="6" t="s">
        <v>303</v>
      </c>
      <c r="AB214" s="11">
        <v>93352</v>
      </c>
      <c r="AC214" s="12">
        <v>93352</v>
      </c>
      <c r="AD214" s="13">
        <v>414</v>
      </c>
      <c r="AE214" s="6" t="s">
        <v>65</v>
      </c>
      <c r="AF214" s="14">
        <v>20</v>
      </c>
      <c r="AG214" s="7">
        <v>41859</v>
      </c>
      <c r="AH214" s="7">
        <v>42954</v>
      </c>
    </row>
    <row r="215" spans="1:34" ht="15" customHeight="1" x14ac:dyDescent="0.25">
      <c r="A215" s="6">
        <v>725817</v>
      </c>
      <c r="B215" s="6">
        <v>725817</v>
      </c>
      <c r="C215" s="6">
        <v>101809791</v>
      </c>
      <c r="D215" s="6">
        <v>1</v>
      </c>
      <c r="E215" s="6" t="s">
        <v>955</v>
      </c>
      <c r="F215" s="6" t="s">
        <v>35</v>
      </c>
      <c r="G215" s="6">
        <v>41308033</v>
      </c>
      <c r="H215" s="7">
        <v>41438</v>
      </c>
      <c r="I215" s="7">
        <v>41449</v>
      </c>
      <c r="J215" s="7">
        <v>41988</v>
      </c>
      <c r="K215" s="7"/>
      <c r="L215" s="7"/>
      <c r="M215" s="6">
        <v>205</v>
      </c>
      <c r="N215" s="8">
        <v>355356</v>
      </c>
      <c r="O215" s="6" t="s">
        <v>118</v>
      </c>
      <c r="P215" s="9" t="s">
        <v>119</v>
      </c>
      <c r="Q215" s="6" t="s">
        <v>956</v>
      </c>
      <c r="R215" s="7">
        <v>41436</v>
      </c>
      <c r="S215" s="7" t="s">
        <v>39</v>
      </c>
      <c r="T215" s="6" t="s">
        <v>957</v>
      </c>
      <c r="U215" s="6" t="s">
        <v>958</v>
      </c>
      <c r="V215" s="6" t="s">
        <v>959</v>
      </c>
      <c r="W215" s="6" t="s">
        <v>960</v>
      </c>
      <c r="X215" s="6">
        <v>1904</v>
      </c>
      <c r="Y215" s="6" t="s">
        <v>125</v>
      </c>
      <c r="Z215" s="6" t="s">
        <v>126</v>
      </c>
      <c r="AA215" s="6" t="s">
        <v>127</v>
      </c>
      <c r="AB215" s="11">
        <v>128740</v>
      </c>
      <c r="AC215" s="12">
        <v>128740</v>
      </c>
      <c r="AD215" s="13">
        <v>414</v>
      </c>
      <c r="AE215" s="6" t="s">
        <v>65</v>
      </c>
      <c r="AF215" s="14">
        <v>20</v>
      </c>
      <c r="AG215" s="7">
        <v>41859</v>
      </c>
      <c r="AH215" s="7">
        <v>42954</v>
      </c>
    </row>
    <row r="216" spans="1:34" ht="15" customHeight="1" x14ac:dyDescent="0.25">
      <c r="A216" s="6">
        <v>725821</v>
      </c>
      <c r="B216" s="6">
        <v>725821</v>
      </c>
      <c r="C216" s="6">
        <v>101809795</v>
      </c>
      <c r="D216" s="6">
        <v>1</v>
      </c>
      <c r="E216" s="6" t="s">
        <v>961</v>
      </c>
      <c r="F216" s="6" t="s">
        <v>35</v>
      </c>
      <c r="G216" s="6">
        <v>53092753</v>
      </c>
      <c r="H216" s="7">
        <v>41437</v>
      </c>
      <c r="I216" s="7">
        <v>41449</v>
      </c>
      <c r="J216" s="7">
        <v>41988</v>
      </c>
      <c r="K216" s="7"/>
      <c r="L216" s="7"/>
      <c r="M216" s="6">
        <v>205</v>
      </c>
      <c r="N216" s="8">
        <v>354959</v>
      </c>
      <c r="O216" s="6" t="s">
        <v>118</v>
      </c>
      <c r="P216" s="9" t="s">
        <v>119</v>
      </c>
      <c r="Q216" s="6" t="s">
        <v>962</v>
      </c>
      <c r="R216" s="7">
        <v>41339</v>
      </c>
      <c r="S216" s="7" t="s">
        <v>39</v>
      </c>
      <c r="T216" s="6" t="s">
        <v>299</v>
      </c>
      <c r="U216" s="6" t="s">
        <v>300</v>
      </c>
      <c r="V216" s="6" t="s">
        <v>700</v>
      </c>
      <c r="W216" s="6" t="s">
        <v>701</v>
      </c>
      <c r="X216" s="6">
        <v>1904</v>
      </c>
      <c r="Y216" s="6" t="s">
        <v>125</v>
      </c>
      <c r="Z216" s="6" t="s">
        <v>126</v>
      </c>
      <c r="AA216" s="6" t="s">
        <v>303</v>
      </c>
      <c r="AB216" s="11">
        <v>146604</v>
      </c>
      <c r="AC216" s="12">
        <v>146604</v>
      </c>
      <c r="AD216" s="13">
        <v>414</v>
      </c>
      <c r="AE216" s="6" t="s">
        <v>65</v>
      </c>
      <c r="AF216" s="14">
        <v>20</v>
      </c>
      <c r="AG216" s="7">
        <v>41859</v>
      </c>
      <c r="AH216" s="7">
        <v>42954</v>
      </c>
    </row>
    <row r="217" spans="1:34" ht="15" customHeight="1" x14ac:dyDescent="0.25">
      <c r="A217" s="6">
        <v>725900</v>
      </c>
      <c r="B217" s="6">
        <v>725900</v>
      </c>
      <c r="C217" s="6">
        <v>101809360</v>
      </c>
      <c r="D217" s="6">
        <v>1</v>
      </c>
      <c r="E217" s="6" t="s">
        <v>963</v>
      </c>
      <c r="F217" s="6" t="s">
        <v>167</v>
      </c>
      <c r="G217" s="6">
        <v>1076744509</v>
      </c>
      <c r="H217" s="7">
        <v>41403</v>
      </c>
      <c r="I217" s="7">
        <v>41521</v>
      </c>
      <c r="J217" s="7">
        <v>41738</v>
      </c>
      <c r="K217" s="7"/>
      <c r="L217" s="7"/>
      <c r="M217" s="6" t="s">
        <v>857</v>
      </c>
      <c r="N217" s="8">
        <v>863956</v>
      </c>
      <c r="O217" s="6" t="s">
        <v>858</v>
      </c>
      <c r="P217" s="9" t="s">
        <v>859</v>
      </c>
      <c r="Q217" s="6" t="s">
        <v>964</v>
      </c>
      <c r="R217" s="7">
        <v>41367</v>
      </c>
      <c r="S217" s="7" t="s">
        <v>39</v>
      </c>
      <c r="T217" s="6" t="s">
        <v>70</v>
      </c>
      <c r="U217" s="6" t="s">
        <v>71</v>
      </c>
      <c r="V217" s="6">
        <v>954601</v>
      </c>
      <c r="W217" s="6" t="s">
        <v>965</v>
      </c>
      <c r="X217" s="10">
        <v>1904</v>
      </c>
      <c r="Y217" s="6" t="s">
        <v>125</v>
      </c>
      <c r="Z217" s="6" t="s">
        <v>126</v>
      </c>
      <c r="AA217" s="6" t="s">
        <v>303</v>
      </c>
      <c r="AB217" s="11">
        <v>37740</v>
      </c>
      <c r="AC217" s="12">
        <v>37740</v>
      </c>
      <c r="AD217" s="13">
        <v>414</v>
      </c>
      <c r="AE217" s="6" t="s">
        <v>65</v>
      </c>
      <c r="AF217" s="14">
        <v>20</v>
      </c>
      <c r="AG217" s="7">
        <v>41859</v>
      </c>
      <c r="AH217" s="7">
        <v>42954</v>
      </c>
    </row>
    <row r="218" spans="1:34" ht="15" customHeight="1" x14ac:dyDescent="0.25">
      <c r="A218" s="6">
        <v>725902</v>
      </c>
      <c r="B218" s="6">
        <v>725902</v>
      </c>
      <c r="C218" s="6">
        <v>101809362</v>
      </c>
      <c r="D218" s="6">
        <v>1</v>
      </c>
      <c r="E218" s="6" t="s">
        <v>966</v>
      </c>
      <c r="F218" s="6" t="s">
        <v>35</v>
      </c>
      <c r="G218" s="6">
        <v>20637781</v>
      </c>
      <c r="H218" s="7">
        <v>41586</v>
      </c>
      <c r="I218" s="7">
        <v>41613</v>
      </c>
      <c r="J218" s="7">
        <v>41738</v>
      </c>
      <c r="K218" s="7"/>
      <c r="L218" s="7"/>
      <c r="M218" s="6"/>
      <c r="N218" s="8">
        <v>3238</v>
      </c>
      <c r="O218" s="6" t="s">
        <v>967</v>
      </c>
      <c r="P218" s="9" t="s">
        <v>968</v>
      </c>
      <c r="Q218" s="6" t="s">
        <v>969</v>
      </c>
      <c r="R218" s="7">
        <v>41571</v>
      </c>
      <c r="S218" s="7" t="s">
        <v>39</v>
      </c>
      <c r="T218" s="6" t="s">
        <v>970</v>
      </c>
      <c r="U218" s="6" t="s">
        <v>971</v>
      </c>
      <c r="V218" s="6">
        <v>93160001</v>
      </c>
      <c r="W218" s="6" t="s">
        <v>972</v>
      </c>
      <c r="X218" s="10">
        <v>902</v>
      </c>
      <c r="Y218" s="6" t="s">
        <v>108</v>
      </c>
      <c r="Z218" s="6" t="s">
        <v>109</v>
      </c>
      <c r="AA218" s="6" t="s">
        <v>973</v>
      </c>
      <c r="AB218" s="11">
        <v>1487200</v>
      </c>
      <c r="AC218" s="12">
        <v>1487200</v>
      </c>
      <c r="AD218" s="13">
        <v>414</v>
      </c>
      <c r="AE218" s="6" t="s">
        <v>65</v>
      </c>
      <c r="AF218" s="14">
        <v>20</v>
      </c>
      <c r="AG218" s="7">
        <v>41859</v>
      </c>
      <c r="AH218" s="7">
        <v>42954</v>
      </c>
    </row>
    <row r="219" spans="1:34" ht="15" customHeight="1" x14ac:dyDescent="0.25">
      <c r="A219" s="6">
        <v>726038</v>
      </c>
      <c r="B219" s="6">
        <v>726038</v>
      </c>
      <c r="C219" s="6">
        <v>101843692</v>
      </c>
      <c r="D219" s="6">
        <v>1</v>
      </c>
      <c r="E219" s="6" t="s">
        <v>974</v>
      </c>
      <c r="F219" s="6" t="s">
        <v>35</v>
      </c>
      <c r="G219" s="6">
        <v>19429661</v>
      </c>
      <c r="H219" s="7">
        <v>41551</v>
      </c>
      <c r="I219" s="7">
        <v>41565</v>
      </c>
      <c r="J219" s="7">
        <v>41738</v>
      </c>
      <c r="K219" s="7">
        <v>39406</v>
      </c>
      <c r="L219" s="7" t="s">
        <v>975</v>
      </c>
      <c r="M219" s="6" t="s">
        <v>144</v>
      </c>
      <c r="N219" s="8">
        <v>207486</v>
      </c>
      <c r="O219" s="6" t="s">
        <v>118</v>
      </c>
      <c r="P219" s="9" t="s">
        <v>119</v>
      </c>
      <c r="Q219" s="6" t="s">
        <v>976</v>
      </c>
      <c r="R219" s="7"/>
      <c r="S219" s="7" t="s">
        <v>132</v>
      </c>
      <c r="T219" s="6" t="s">
        <v>977</v>
      </c>
      <c r="U219" s="6" t="s">
        <v>978</v>
      </c>
      <c r="V219" s="6" t="s">
        <v>979</v>
      </c>
      <c r="W219" s="6" t="s">
        <v>980</v>
      </c>
      <c r="X219" s="10">
        <v>1101</v>
      </c>
      <c r="Y219" s="6" t="s">
        <v>981</v>
      </c>
      <c r="Z219" s="6" t="s">
        <v>982</v>
      </c>
      <c r="AA219" s="6" t="s">
        <v>983</v>
      </c>
      <c r="AB219" s="11">
        <v>28800</v>
      </c>
      <c r="AC219" s="12">
        <v>28800</v>
      </c>
      <c r="AD219" s="13">
        <v>414</v>
      </c>
      <c r="AE219" s="6" t="s">
        <v>65</v>
      </c>
      <c r="AF219" s="14">
        <v>20</v>
      </c>
      <c r="AG219" s="7">
        <v>41859</v>
      </c>
      <c r="AH219" s="7">
        <v>42954</v>
      </c>
    </row>
    <row r="220" spans="1:34" ht="15" customHeight="1" x14ac:dyDescent="0.25">
      <c r="A220" s="6">
        <v>726059</v>
      </c>
      <c r="B220" s="6">
        <v>726059</v>
      </c>
      <c r="C220" s="6">
        <v>101843713</v>
      </c>
      <c r="D220" s="6">
        <v>1</v>
      </c>
      <c r="E220" s="6" t="s">
        <v>984</v>
      </c>
      <c r="F220" s="6" t="s">
        <v>35</v>
      </c>
      <c r="G220" s="6">
        <v>19125724</v>
      </c>
      <c r="H220" s="7">
        <v>41459</v>
      </c>
      <c r="I220" s="7">
        <v>41619</v>
      </c>
      <c r="J220" s="7">
        <v>42264</v>
      </c>
      <c r="K220" s="7">
        <v>38993</v>
      </c>
      <c r="L220" s="7" t="s">
        <v>985</v>
      </c>
      <c r="M220" s="6"/>
      <c r="N220" s="8">
        <v>16608</v>
      </c>
      <c r="O220" s="6" t="s">
        <v>845</v>
      </c>
      <c r="P220" s="9" t="s">
        <v>846</v>
      </c>
      <c r="Q220" s="6" t="s">
        <v>986</v>
      </c>
      <c r="R220" s="7"/>
      <c r="S220" s="7" t="s">
        <v>132</v>
      </c>
      <c r="T220" s="6" t="s">
        <v>319</v>
      </c>
      <c r="U220" s="6" t="s">
        <v>320</v>
      </c>
      <c r="V220" s="6">
        <v>999004453</v>
      </c>
      <c r="W220" s="6" t="s">
        <v>987</v>
      </c>
      <c r="X220" s="6">
        <v>1601</v>
      </c>
      <c r="Y220" s="6" t="s">
        <v>163</v>
      </c>
      <c r="Z220" s="6" t="s">
        <v>164</v>
      </c>
      <c r="AA220" s="16" t="s">
        <v>988</v>
      </c>
      <c r="AB220" s="11">
        <v>600000</v>
      </c>
      <c r="AC220" s="12">
        <v>600000</v>
      </c>
      <c r="AD220" s="13">
        <v>414</v>
      </c>
      <c r="AE220" s="6" t="s">
        <v>65</v>
      </c>
      <c r="AF220" s="14">
        <v>20</v>
      </c>
      <c r="AG220" s="7">
        <v>41859</v>
      </c>
      <c r="AH220" s="7">
        <v>42954</v>
      </c>
    </row>
    <row r="221" spans="1:34" ht="15" customHeight="1" x14ac:dyDescent="0.25">
      <c r="A221" s="6">
        <v>726077</v>
      </c>
      <c r="B221" s="6">
        <v>726077</v>
      </c>
      <c r="C221" s="6">
        <v>101843731</v>
      </c>
      <c r="D221" s="6">
        <v>1</v>
      </c>
      <c r="E221" s="6" t="s">
        <v>586</v>
      </c>
      <c r="F221" s="6" t="s">
        <v>35</v>
      </c>
      <c r="G221" s="6">
        <v>80009104</v>
      </c>
      <c r="H221" s="7">
        <v>41571</v>
      </c>
      <c r="I221" s="7">
        <v>41593</v>
      </c>
      <c r="J221" s="7">
        <v>42079</v>
      </c>
      <c r="K221" s="7">
        <v>39736</v>
      </c>
      <c r="L221" s="7" t="s">
        <v>587</v>
      </c>
      <c r="M221" s="6">
        <v>205</v>
      </c>
      <c r="N221" s="8">
        <v>400959</v>
      </c>
      <c r="O221" s="6" t="s">
        <v>118</v>
      </c>
      <c r="P221" s="9" t="s">
        <v>119</v>
      </c>
      <c r="Q221" s="6" t="s">
        <v>989</v>
      </c>
      <c r="R221" s="7"/>
      <c r="S221" s="7" t="s">
        <v>132</v>
      </c>
      <c r="T221" s="6" t="s">
        <v>448</v>
      </c>
      <c r="U221" s="6" t="s">
        <v>449</v>
      </c>
      <c r="V221" s="6" t="s">
        <v>990</v>
      </c>
      <c r="W221" s="6" t="s">
        <v>991</v>
      </c>
      <c r="X221" s="6">
        <v>1101</v>
      </c>
      <c r="Y221" s="6" t="s">
        <v>981</v>
      </c>
      <c r="Z221" s="6" t="s">
        <v>982</v>
      </c>
      <c r="AA221" s="6" t="s">
        <v>992</v>
      </c>
      <c r="AB221" s="11">
        <v>51360</v>
      </c>
      <c r="AC221" s="12">
        <v>51360</v>
      </c>
      <c r="AD221" s="13">
        <v>414</v>
      </c>
      <c r="AE221" s="6" t="s">
        <v>65</v>
      </c>
      <c r="AF221" s="14">
        <v>20</v>
      </c>
      <c r="AG221" s="7">
        <v>41859</v>
      </c>
      <c r="AH221" s="7">
        <v>42954</v>
      </c>
    </row>
    <row r="222" spans="1:34" ht="15" customHeight="1" x14ac:dyDescent="0.25">
      <c r="A222" s="6">
        <v>726086</v>
      </c>
      <c r="B222" s="6">
        <v>726086</v>
      </c>
      <c r="C222" s="6">
        <v>101843740</v>
      </c>
      <c r="D222" s="6">
        <v>1</v>
      </c>
      <c r="E222" s="6" t="s">
        <v>993</v>
      </c>
      <c r="F222" s="6" t="s">
        <v>35</v>
      </c>
      <c r="G222" s="6">
        <v>41431353</v>
      </c>
      <c r="H222" s="7">
        <v>41512</v>
      </c>
      <c r="I222" s="7">
        <v>41565</v>
      </c>
      <c r="J222" s="7">
        <v>42019</v>
      </c>
      <c r="K222" s="7">
        <v>36754</v>
      </c>
      <c r="L222" s="7" t="s">
        <v>994</v>
      </c>
      <c r="M222" s="6">
        <v>205</v>
      </c>
      <c r="N222" s="8">
        <v>385135</v>
      </c>
      <c r="O222" s="6" t="s">
        <v>118</v>
      </c>
      <c r="P222" s="9" t="s">
        <v>119</v>
      </c>
      <c r="Q222" s="6">
        <v>10203</v>
      </c>
      <c r="R222" s="7"/>
      <c r="S222" s="7" t="s">
        <v>132</v>
      </c>
      <c r="T222" s="6" t="s">
        <v>484</v>
      </c>
      <c r="U222" s="6" t="s">
        <v>485</v>
      </c>
      <c r="V222" s="6" t="s">
        <v>995</v>
      </c>
      <c r="W222" s="6" t="s">
        <v>996</v>
      </c>
      <c r="X222" s="6">
        <v>1601</v>
      </c>
      <c r="Y222" s="6" t="s">
        <v>163</v>
      </c>
      <c r="Z222" s="6" t="s">
        <v>164</v>
      </c>
      <c r="AA222" s="16" t="s">
        <v>997</v>
      </c>
      <c r="AB222" s="11">
        <v>196010</v>
      </c>
      <c r="AC222" s="12">
        <v>392020</v>
      </c>
      <c r="AD222" s="13">
        <v>414</v>
      </c>
      <c r="AE222" s="6" t="s">
        <v>65</v>
      </c>
      <c r="AF222" s="14">
        <v>20</v>
      </c>
      <c r="AG222" s="7">
        <v>41859</v>
      </c>
      <c r="AH222" s="7">
        <v>42954</v>
      </c>
    </row>
    <row r="223" spans="1:34" ht="15" customHeight="1" x14ac:dyDescent="0.25">
      <c r="A223" s="6"/>
      <c r="B223" s="6">
        <v>726086</v>
      </c>
      <c r="C223" s="6">
        <v>101843740</v>
      </c>
      <c r="D223" s="6">
        <v>2</v>
      </c>
      <c r="E223" s="6" t="s">
        <v>993</v>
      </c>
      <c r="F223" s="6" t="s">
        <v>35</v>
      </c>
      <c r="G223" s="6">
        <v>41431353</v>
      </c>
      <c r="H223" s="7">
        <v>41572</v>
      </c>
      <c r="I223" s="7">
        <v>41593</v>
      </c>
      <c r="J223" s="7">
        <v>42019</v>
      </c>
      <c r="K223" s="7">
        <v>36754</v>
      </c>
      <c r="L223" s="7" t="s">
        <v>994</v>
      </c>
      <c r="M223" s="6">
        <v>205</v>
      </c>
      <c r="N223" s="8">
        <v>401273</v>
      </c>
      <c r="O223" s="6" t="s">
        <v>118</v>
      </c>
      <c r="P223" s="9" t="s">
        <v>119</v>
      </c>
      <c r="Q223" s="6">
        <v>10203</v>
      </c>
      <c r="R223" s="7"/>
      <c r="S223" s="7" t="s">
        <v>132</v>
      </c>
      <c r="T223" s="6" t="s">
        <v>484</v>
      </c>
      <c r="U223" s="6" t="s">
        <v>485</v>
      </c>
      <c r="V223" s="6" t="s">
        <v>995</v>
      </c>
      <c r="W223" s="6" t="s">
        <v>996</v>
      </c>
      <c r="X223" s="6">
        <v>1601</v>
      </c>
      <c r="Y223" s="6" t="s">
        <v>163</v>
      </c>
      <c r="Z223" s="6" t="s">
        <v>164</v>
      </c>
      <c r="AA223" s="16" t="s">
        <v>998</v>
      </c>
      <c r="AB223" s="11">
        <v>196010</v>
      </c>
      <c r="AC223" s="12"/>
      <c r="AD223" s="13">
        <v>414</v>
      </c>
      <c r="AE223" s="6" t="s">
        <v>65</v>
      </c>
      <c r="AF223" s="14">
        <v>20</v>
      </c>
      <c r="AG223" s="7">
        <v>41859</v>
      </c>
      <c r="AH223" s="7">
        <v>42954</v>
      </c>
    </row>
    <row r="224" spans="1:34" ht="15" customHeight="1" x14ac:dyDescent="0.25">
      <c r="A224" s="6">
        <v>726172</v>
      </c>
      <c r="B224" s="6">
        <v>726172</v>
      </c>
      <c r="C224" s="6">
        <v>101810630</v>
      </c>
      <c r="D224" s="6">
        <v>1</v>
      </c>
      <c r="E224" s="6" t="s">
        <v>999</v>
      </c>
      <c r="F224" s="6" t="s">
        <v>35</v>
      </c>
      <c r="G224" s="6">
        <v>2939213</v>
      </c>
      <c r="H224" s="7">
        <v>41636</v>
      </c>
      <c r="I224" s="7">
        <v>41663</v>
      </c>
      <c r="J224" s="7">
        <v>42079</v>
      </c>
      <c r="K224" s="7"/>
      <c r="L224" s="7"/>
      <c r="M224" s="6">
        <v>205</v>
      </c>
      <c r="N224" s="8">
        <v>424731</v>
      </c>
      <c r="O224" s="6" t="s">
        <v>118</v>
      </c>
      <c r="P224" s="9" t="s">
        <v>119</v>
      </c>
      <c r="Q224" s="6" t="s">
        <v>1000</v>
      </c>
      <c r="R224" s="7">
        <v>41575</v>
      </c>
      <c r="S224" s="7" t="s">
        <v>39</v>
      </c>
      <c r="T224" s="6" t="s">
        <v>269</v>
      </c>
      <c r="U224" s="6" t="s">
        <v>270</v>
      </c>
      <c r="V224" s="6" t="s">
        <v>1001</v>
      </c>
      <c r="W224" s="6" t="s">
        <v>1002</v>
      </c>
      <c r="X224" s="6">
        <v>1904</v>
      </c>
      <c r="Y224" s="6" t="s">
        <v>125</v>
      </c>
      <c r="Z224" s="6" t="s">
        <v>126</v>
      </c>
      <c r="AA224" s="6" t="s">
        <v>127</v>
      </c>
      <c r="AB224" s="11">
        <v>345420</v>
      </c>
      <c r="AC224" s="12">
        <v>345420</v>
      </c>
      <c r="AD224" s="13">
        <v>414</v>
      </c>
      <c r="AE224" s="6" t="s">
        <v>65</v>
      </c>
      <c r="AF224" s="14">
        <v>20</v>
      </c>
      <c r="AG224" s="7">
        <v>41859</v>
      </c>
      <c r="AH224" s="7">
        <v>42954</v>
      </c>
    </row>
    <row r="225" spans="1:34" ht="15" customHeight="1" x14ac:dyDescent="0.25">
      <c r="A225" s="6">
        <v>726183</v>
      </c>
      <c r="B225" s="6">
        <v>726183</v>
      </c>
      <c r="C225" s="6">
        <v>101810641</v>
      </c>
      <c r="D225" s="6">
        <v>1</v>
      </c>
      <c r="E225" s="6" t="s">
        <v>1003</v>
      </c>
      <c r="F225" s="6" t="s">
        <v>35</v>
      </c>
      <c r="G225" s="6">
        <v>1053812774</v>
      </c>
      <c r="H225" s="7">
        <v>41614</v>
      </c>
      <c r="I225" s="7">
        <v>41642</v>
      </c>
      <c r="J225" s="7">
        <v>42293</v>
      </c>
      <c r="K225" s="7"/>
      <c r="L225" s="7"/>
      <c r="M225" s="6">
        <v>205</v>
      </c>
      <c r="N225" s="8">
        <v>417297</v>
      </c>
      <c r="O225" s="6" t="s">
        <v>118</v>
      </c>
      <c r="P225" s="9" t="s">
        <v>119</v>
      </c>
      <c r="Q225" s="6" t="s">
        <v>1004</v>
      </c>
      <c r="R225" s="7">
        <v>41551</v>
      </c>
      <c r="S225" s="7" t="s">
        <v>39</v>
      </c>
      <c r="T225" s="6" t="s">
        <v>40</v>
      </c>
      <c r="U225" s="6" t="s">
        <v>41</v>
      </c>
      <c r="V225" s="6" t="s">
        <v>1005</v>
      </c>
      <c r="W225" s="6" t="s">
        <v>1006</v>
      </c>
      <c r="X225" s="6">
        <v>1703</v>
      </c>
      <c r="Y225" s="6" t="s">
        <v>51</v>
      </c>
      <c r="Z225" s="6" t="s">
        <v>1007</v>
      </c>
      <c r="AA225" s="6" t="s">
        <v>1008</v>
      </c>
      <c r="AB225" s="11">
        <v>111330</v>
      </c>
      <c r="AC225" s="12">
        <v>111330</v>
      </c>
      <c r="AD225" s="13">
        <v>414</v>
      </c>
      <c r="AE225" s="6" t="s">
        <v>47</v>
      </c>
      <c r="AF225" s="14">
        <v>20</v>
      </c>
      <c r="AG225" s="7">
        <v>41859</v>
      </c>
      <c r="AH225" s="7">
        <v>42954</v>
      </c>
    </row>
    <row r="226" spans="1:34" ht="15" customHeight="1" x14ac:dyDescent="0.25">
      <c r="A226" s="6"/>
      <c r="B226" s="6">
        <v>726183</v>
      </c>
      <c r="C226" s="6">
        <v>101810641</v>
      </c>
      <c r="D226" s="6">
        <v>1</v>
      </c>
      <c r="E226" s="6" t="s">
        <v>1003</v>
      </c>
      <c r="F226" s="6" t="s">
        <v>35</v>
      </c>
      <c r="G226" s="6">
        <v>1053812774</v>
      </c>
      <c r="H226" s="7">
        <v>41614</v>
      </c>
      <c r="I226" s="7">
        <v>41642</v>
      </c>
      <c r="J226" s="7">
        <v>42293</v>
      </c>
      <c r="K226" s="7"/>
      <c r="L226" s="7"/>
      <c r="M226" s="6">
        <v>205</v>
      </c>
      <c r="N226" s="8">
        <v>417297</v>
      </c>
      <c r="O226" s="6" t="s">
        <v>118</v>
      </c>
      <c r="P226" s="9" t="s">
        <v>119</v>
      </c>
      <c r="Q226" s="6" t="s">
        <v>1004</v>
      </c>
      <c r="R226" s="7">
        <v>41551</v>
      </c>
      <c r="S226" s="7" t="s">
        <v>39</v>
      </c>
      <c r="T226" s="6" t="s">
        <v>40</v>
      </c>
      <c r="U226" s="6" t="s">
        <v>41</v>
      </c>
      <c r="V226" s="6" t="s">
        <v>1005</v>
      </c>
      <c r="W226" s="6" t="s">
        <v>1006</v>
      </c>
      <c r="X226" s="6">
        <v>1904</v>
      </c>
      <c r="Y226" s="6" t="s">
        <v>125</v>
      </c>
      <c r="Z226" s="6" t="s">
        <v>126</v>
      </c>
      <c r="AA226" s="6" t="s">
        <v>127</v>
      </c>
      <c r="AB226" s="11"/>
      <c r="AC226" s="12"/>
      <c r="AD226" s="13">
        <v>414</v>
      </c>
      <c r="AE226" s="6" t="s">
        <v>47</v>
      </c>
      <c r="AF226" s="14">
        <v>20</v>
      </c>
      <c r="AG226" s="7">
        <v>41859</v>
      </c>
      <c r="AH226" s="7">
        <v>42954</v>
      </c>
    </row>
    <row r="227" spans="1:34" ht="15" customHeight="1" x14ac:dyDescent="0.25">
      <c r="A227" s="6">
        <v>726362</v>
      </c>
      <c r="B227" s="6">
        <v>726362</v>
      </c>
      <c r="C227" s="6">
        <v>101810818</v>
      </c>
      <c r="D227" s="6">
        <v>1</v>
      </c>
      <c r="E227" s="6" t="s">
        <v>1009</v>
      </c>
      <c r="F227" s="6" t="s">
        <v>116</v>
      </c>
      <c r="G227" s="6">
        <v>98022655426</v>
      </c>
      <c r="H227" s="7">
        <v>41617</v>
      </c>
      <c r="I227" s="7">
        <v>41642</v>
      </c>
      <c r="J227" s="7">
        <v>41738</v>
      </c>
      <c r="K227" s="7"/>
      <c r="L227" s="7"/>
      <c r="M227" s="6">
        <v>205</v>
      </c>
      <c r="N227" s="8">
        <v>417685</v>
      </c>
      <c r="O227" s="6" t="s">
        <v>118</v>
      </c>
      <c r="P227" s="9" t="s">
        <v>119</v>
      </c>
      <c r="Q227" s="6" t="s">
        <v>1010</v>
      </c>
      <c r="R227" s="7">
        <v>41575</v>
      </c>
      <c r="S227" s="7" t="s">
        <v>39</v>
      </c>
      <c r="T227" s="6" t="s">
        <v>1011</v>
      </c>
      <c r="U227" s="6" t="s">
        <v>1012</v>
      </c>
      <c r="V227" s="6" t="s">
        <v>241</v>
      </c>
      <c r="W227" s="6" t="s">
        <v>242</v>
      </c>
      <c r="X227" s="10">
        <v>1904</v>
      </c>
      <c r="Y227" s="6" t="s">
        <v>125</v>
      </c>
      <c r="Z227" s="6" t="s">
        <v>126</v>
      </c>
      <c r="AA227" s="6" t="s">
        <v>127</v>
      </c>
      <c r="AB227" s="11">
        <v>175240</v>
      </c>
      <c r="AC227" s="11">
        <v>175240</v>
      </c>
      <c r="AD227" s="13">
        <v>414</v>
      </c>
      <c r="AE227" s="6" t="s">
        <v>47</v>
      </c>
      <c r="AF227" s="14">
        <v>20</v>
      </c>
      <c r="AG227" s="7">
        <v>41859</v>
      </c>
      <c r="AH227" s="7">
        <v>42954</v>
      </c>
    </row>
    <row r="228" spans="1:34" ht="15" customHeight="1" x14ac:dyDescent="0.25">
      <c r="A228" s="6"/>
      <c r="B228" s="6">
        <v>726362</v>
      </c>
      <c r="C228" s="6">
        <v>101810818</v>
      </c>
      <c r="D228" s="6">
        <v>1</v>
      </c>
      <c r="E228" s="6" t="s">
        <v>1009</v>
      </c>
      <c r="F228" s="6" t="s">
        <v>116</v>
      </c>
      <c r="G228" s="6">
        <v>98022655426</v>
      </c>
      <c r="H228" s="7">
        <v>41617</v>
      </c>
      <c r="I228" s="7">
        <v>41642</v>
      </c>
      <c r="J228" s="7">
        <v>41738</v>
      </c>
      <c r="K228" s="7"/>
      <c r="L228" s="7"/>
      <c r="M228" s="6">
        <v>205</v>
      </c>
      <c r="N228" s="8">
        <v>417685</v>
      </c>
      <c r="O228" s="6" t="s">
        <v>118</v>
      </c>
      <c r="P228" s="9" t="s">
        <v>119</v>
      </c>
      <c r="Q228" s="6" t="s">
        <v>1010</v>
      </c>
      <c r="R228" s="7">
        <v>41575</v>
      </c>
      <c r="S228" s="7" t="s">
        <v>39</v>
      </c>
      <c r="T228" s="6" t="s">
        <v>1011</v>
      </c>
      <c r="U228" s="6" t="s">
        <v>1012</v>
      </c>
      <c r="V228" s="6" t="s">
        <v>241</v>
      </c>
      <c r="W228" s="6" t="s">
        <v>242</v>
      </c>
      <c r="X228" s="10">
        <v>1703</v>
      </c>
      <c r="Y228" s="6" t="s">
        <v>51</v>
      </c>
      <c r="Z228" s="6" t="s">
        <v>1007</v>
      </c>
      <c r="AA228" s="6" t="s">
        <v>1013</v>
      </c>
      <c r="AB228" s="11"/>
      <c r="AC228" s="12"/>
      <c r="AD228" s="13">
        <v>414</v>
      </c>
      <c r="AE228" s="6" t="s">
        <v>47</v>
      </c>
      <c r="AF228" s="14">
        <v>20</v>
      </c>
      <c r="AG228" s="7">
        <v>41859</v>
      </c>
      <c r="AH228" s="7">
        <v>42954</v>
      </c>
    </row>
    <row r="229" spans="1:34" ht="15" customHeight="1" x14ac:dyDescent="0.25">
      <c r="A229" s="6">
        <v>726402</v>
      </c>
      <c r="B229" s="6">
        <v>726402</v>
      </c>
      <c r="C229" s="6">
        <v>101810858</v>
      </c>
      <c r="D229" s="6">
        <v>1</v>
      </c>
      <c r="E229" s="6" t="s">
        <v>1014</v>
      </c>
      <c r="F229" s="6" t="s">
        <v>35</v>
      </c>
      <c r="G229" s="6">
        <v>79146306</v>
      </c>
      <c r="H229" s="7">
        <v>41423</v>
      </c>
      <c r="I229" s="7">
        <v>41452</v>
      </c>
      <c r="J229" s="7">
        <v>41988</v>
      </c>
      <c r="K229" s="7"/>
      <c r="L229" s="7"/>
      <c r="M229" s="6" t="s">
        <v>117</v>
      </c>
      <c r="N229" s="8">
        <v>184767</v>
      </c>
      <c r="O229" s="6" t="s">
        <v>118</v>
      </c>
      <c r="P229" s="9" t="s">
        <v>119</v>
      </c>
      <c r="Q229" s="6" t="s">
        <v>1015</v>
      </c>
      <c r="R229" s="7">
        <v>41334</v>
      </c>
      <c r="S229" s="7" t="s">
        <v>39</v>
      </c>
      <c r="T229" s="6" t="s">
        <v>484</v>
      </c>
      <c r="U229" s="6" t="s">
        <v>485</v>
      </c>
      <c r="V229" s="6" t="s">
        <v>1016</v>
      </c>
      <c r="W229" s="6" t="s">
        <v>1017</v>
      </c>
      <c r="X229" s="6">
        <v>1904</v>
      </c>
      <c r="Y229" s="6" t="s">
        <v>125</v>
      </c>
      <c r="Z229" s="6" t="s">
        <v>126</v>
      </c>
      <c r="AA229" s="6" t="s">
        <v>127</v>
      </c>
      <c r="AB229" s="11">
        <v>152544</v>
      </c>
      <c r="AC229" s="12">
        <v>152544</v>
      </c>
      <c r="AD229" s="13">
        <v>414</v>
      </c>
      <c r="AE229" s="6" t="s">
        <v>65</v>
      </c>
      <c r="AF229" s="14">
        <v>20</v>
      </c>
      <c r="AG229" s="7">
        <v>41859</v>
      </c>
      <c r="AH229" s="7">
        <v>42954</v>
      </c>
    </row>
    <row r="230" spans="1:34" ht="15" customHeight="1" x14ac:dyDescent="0.25">
      <c r="A230" s="6">
        <v>726480</v>
      </c>
      <c r="B230" s="6">
        <v>726480</v>
      </c>
      <c r="C230" s="6">
        <v>101810339</v>
      </c>
      <c r="D230" s="6">
        <v>1</v>
      </c>
      <c r="E230" s="6" t="s">
        <v>1020</v>
      </c>
      <c r="F230" s="6" t="s">
        <v>35</v>
      </c>
      <c r="G230" s="6">
        <v>20058219</v>
      </c>
      <c r="H230" s="7">
        <v>41449</v>
      </c>
      <c r="I230" s="7">
        <v>41522</v>
      </c>
      <c r="J230" s="7">
        <v>41738</v>
      </c>
      <c r="K230" s="7"/>
      <c r="L230" s="7"/>
      <c r="M230" s="6" t="s">
        <v>1021</v>
      </c>
      <c r="N230" s="8">
        <v>129061</v>
      </c>
      <c r="O230" s="6" t="s">
        <v>157</v>
      </c>
      <c r="P230" s="9" t="s">
        <v>158</v>
      </c>
      <c r="Q230" s="6" t="s">
        <v>1022</v>
      </c>
      <c r="R230" s="7">
        <v>41422</v>
      </c>
      <c r="S230" s="7" t="s">
        <v>39</v>
      </c>
      <c r="T230" s="6" t="s">
        <v>1023</v>
      </c>
      <c r="U230" s="6" t="s">
        <v>1024</v>
      </c>
      <c r="V230" s="6" t="s">
        <v>1025</v>
      </c>
      <c r="W230" s="6" t="s">
        <v>1026</v>
      </c>
      <c r="X230" s="10">
        <v>1904</v>
      </c>
      <c r="Y230" s="6" t="s">
        <v>125</v>
      </c>
      <c r="Z230" s="6" t="s">
        <v>126</v>
      </c>
      <c r="AA230" s="6" t="s">
        <v>647</v>
      </c>
      <c r="AB230" s="11">
        <v>43000</v>
      </c>
      <c r="AC230" s="12">
        <v>43000</v>
      </c>
      <c r="AD230" s="13">
        <v>414</v>
      </c>
      <c r="AE230" s="6" t="s">
        <v>65</v>
      </c>
      <c r="AF230" s="14">
        <v>20</v>
      </c>
      <c r="AG230" s="7">
        <v>41859</v>
      </c>
      <c r="AH230" s="7">
        <v>42954</v>
      </c>
    </row>
    <row r="231" spans="1:34" ht="15" customHeight="1" x14ac:dyDescent="0.25">
      <c r="A231" s="6">
        <v>727025</v>
      </c>
      <c r="B231" s="6">
        <v>727025</v>
      </c>
      <c r="C231" s="6">
        <v>101811478</v>
      </c>
      <c r="D231" s="6">
        <v>1</v>
      </c>
      <c r="E231" s="6" t="s">
        <v>1027</v>
      </c>
      <c r="F231" s="6" t="s">
        <v>35</v>
      </c>
      <c r="G231" s="6">
        <v>80015388</v>
      </c>
      <c r="H231" s="7">
        <v>41373</v>
      </c>
      <c r="I231" s="7">
        <v>41418</v>
      </c>
      <c r="J231" s="7">
        <v>41988</v>
      </c>
      <c r="K231" s="7"/>
      <c r="L231" s="7"/>
      <c r="M231" s="6" t="s">
        <v>117</v>
      </c>
      <c r="N231" s="8">
        <v>1074297</v>
      </c>
      <c r="O231" s="6" t="s">
        <v>118</v>
      </c>
      <c r="P231" s="9" t="s">
        <v>119</v>
      </c>
      <c r="Q231" s="6" t="s">
        <v>1028</v>
      </c>
      <c r="R231" s="7">
        <v>41311</v>
      </c>
      <c r="S231" s="7" t="s">
        <v>39</v>
      </c>
      <c r="T231" s="6" t="s">
        <v>333</v>
      </c>
      <c r="U231" s="6" t="s">
        <v>334</v>
      </c>
      <c r="V231" s="6" t="s">
        <v>1029</v>
      </c>
      <c r="W231" s="6" t="s">
        <v>1030</v>
      </c>
      <c r="X231" s="6">
        <v>1904</v>
      </c>
      <c r="Y231" s="6" t="s">
        <v>125</v>
      </c>
      <c r="Z231" s="6" t="s">
        <v>126</v>
      </c>
      <c r="AA231" s="6" t="s">
        <v>127</v>
      </c>
      <c r="AB231" s="11">
        <v>203504</v>
      </c>
      <c r="AC231" s="12">
        <v>203504</v>
      </c>
      <c r="AD231" s="13">
        <v>414</v>
      </c>
      <c r="AE231" s="6" t="s">
        <v>65</v>
      </c>
      <c r="AF231" s="14">
        <v>20</v>
      </c>
      <c r="AG231" s="7">
        <v>41859</v>
      </c>
      <c r="AH231" s="7">
        <v>42954</v>
      </c>
    </row>
    <row r="232" spans="1:34" ht="15" customHeight="1" x14ac:dyDescent="0.25">
      <c r="A232" s="6">
        <v>727109</v>
      </c>
      <c r="B232" s="6">
        <v>727109</v>
      </c>
      <c r="C232" s="6">
        <v>101811562</v>
      </c>
      <c r="D232" s="6">
        <v>1</v>
      </c>
      <c r="E232" s="6" t="s">
        <v>1031</v>
      </c>
      <c r="F232" s="6" t="s">
        <v>167</v>
      </c>
      <c r="G232" s="6">
        <v>1141717526</v>
      </c>
      <c r="H232" s="7">
        <v>41418</v>
      </c>
      <c r="I232" s="7">
        <v>41418</v>
      </c>
      <c r="J232" s="7">
        <v>41988</v>
      </c>
      <c r="K232" s="7"/>
      <c r="L232" s="7"/>
      <c r="M232" s="6" t="s">
        <v>117</v>
      </c>
      <c r="N232" s="8">
        <v>1074280</v>
      </c>
      <c r="O232" s="6" t="s">
        <v>118</v>
      </c>
      <c r="P232" s="9" t="s">
        <v>119</v>
      </c>
      <c r="Q232" s="6" t="s">
        <v>1032</v>
      </c>
      <c r="R232" s="7">
        <v>41334</v>
      </c>
      <c r="S232" s="7" t="s">
        <v>39</v>
      </c>
      <c r="T232" s="6" t="s">
        <v>299</v>
      </c>
      <c r="U232" s="6" t="s">
        <v>300</v>
      </c>
      <c r="V232" s="6" t="s">
        <v>1033</v>
      </c>
      <c r="W232" s="6" t="s">
        <v>1034</v>
      </c>
      <c r="X232" s="6">
        <v>1904</v>
      </c>
      <c r="Y232" s="6" t="s">
        <v>125</v>
      </c>
      <c r="Z232" s="6" t="s">
        <v>126</v>
      </c>
      <c r="AA232" s="6" t="s">
        <v>127</v>
      </c>
      <c r="AB232" s="11">
        <v>79486</v>
      </c>
      <c r="AC232" s="12">
        <v>79486</v>
      </c>
      <c r="AD232" s="13">
        <v>414</v>
      </c>
      <c r="AE232" s="6" t="s">
        <v>65</v>
      </c>
      <c r="AF232" s="14">
        <v>20</v>
      </c>
      <c r="AG232" s="7">
        <v>41859</v>
      </c>
      <c r="AH232" s="7">
        <v>42954</v>
      </c>
    </row>
    <row r="233" spans="1:34" ht="15" customHeight="1" x14ac:dyDescent="0.25">
      <c r="A233" s="6">
        <v>727112</v>
      </c>
      <c r="B233" s="6">
        <v>727112</v>
      </c>
      <c r="C233" s="6">
        <v>101811565</v>
      </c>
      <c r="D233" s="6">
        <v>1</v>
      </c>
      <c r="E233" s="6" t="s">
        <v>1035</v>
      </c>
      <c r="F233" s="6" t="s">
        <v>167</v>
      </c>
      <c r="G233" s="6">
        <v>1025066082</v>
      </c>
      <c r="H233" s="7">
        <v>41416</v>
      </c>
      <c r="I233" s="7">
        <v>41418</v>
      </c>
      <c r="J233" s="7">
        <v>41988</v>
      </c>
      <c r="K233" s="7"/>
      <c r="L233" s="7"/>
      <c r="M233" s="6">
        <v>205</v>
      </c>
      <c r="N233" s="8">
        <v>349708</v>
      </c>
      <c r="O233" s="6" t="s">
        <v>118</v>
      </c>
      <c r="P233" s="9" t="s">
        <v>119</v>
      </c>
      <c r="Q233" s="6" t="s">
        <v>1036</v>
      </c>
      <c r="R233" s="7">
        <v>41379</v>
      </c>
      <c r="S233" s="7" t="s">
        <v>39</v>
      </c>
      <c r="T233" s="6" t="s">
        <v>299</v>
      </c>
      <c r="U233" s="6" t="s">
        <v>300</v>
      </c>
      <c r="V233" s="6" t="s">
        <v>1033</v>
      </c>
      <c r="W233" s="6" t="s">
        <v>1034</v>
      </c>
      <c r="X233" s="6">
        <v>1904</v>
      </c>
      <c r="Y233" s="6" t="s">
        <v>125</v>
      </c>
      <c r="Z233" s="6" t="s">
        <v>126</v>
      </c>
      <c r="AA233" s="6" t="s">
        <v>127</v>
      </c>
      <c r="AB233" s="11">
        <v>89418</v>
      </c>
      <c r="AC233" s="12">
        <v>89418</v>
      </c>
      <c r="AD233" s="13">
        <v>414</v>
      </c>
      <c r="AE233" s="6" t="s">
        <v>65</v>
      </c>
      <c r="AF233" s="14">
        <v>20</v>
      </c>
      <c r="AG233" s="7">
        <v>41859</v>
      </c>
      <c r="AH233" s="7">
        <v>42954</v>
      </c>
    </row>
    <row r="234" spans="1:34" ht="15" customHeight="1" x14ac:dyDescent="0.25">
      <c r="A234" s="6">
        <v>727156</v>
      </c>
      <c r="B234" s="6">
        <v>727156</v>
      </c>
      <c r="C234" s="6">
        <v>101810875</v>
      </c>
      <c r="D234" s="6">
        <v>1</v>
      </c>
      <c r="E234" s="6" t="s">
        <v>1037</v>
      </c>
      <c r="F234" s="6" t="s">
        <v>35</v>
      </c>
      <c r="G234" s="6">
        <v>41368865</v>
      </c>
      <c r="H234" s="7">
        <v>41340</v>
      </c>
      <c r="I234" s="7">
        <v>41354</v>
      </c>
      <c r="J234" s="7">
        <v>41988</v>
      </c>
      <c r="K234" s="7"/>
      <c r="L234" s="7"/>
      <c r="M234" s="6">
        <v>205</v>
      </c>
      <c r="N234" s="8">
        <v>329993</v>
      </c>
      <c r="O234" s="6" t="s">
        <v>118</v>
      </c>
      <c r="P234" s="9" t="s">
        <v>119</v>
      </c>
      <c r="Q234" s="6" t="s">
        <v>1038</v>
      </c>
      <c r="R234" s="7">
        <v>41309</v>
      </c>
      <c r="S234" s="7" t="s">
        <v>39</v>
      </c>
      <c r="T234" s="6" t="s">
        <v>1039</v>
      </c>
      <c r="U234" s="6" t="s">
        <v>1040</v>
      </c>
      <c r="V234" s="6" t="s">
        <v>1041</v>
      </c>
      <c r="W234" s="6" t="s">
        <v>1042</v>
      </c>
      <c r="X234" s="6">
        <v>1904</v>
      </c>
      <c r="Y234" s="6" t="s">
        <v>125</v>
      </c>
      <c r="Z234" s="6" t="s">
        <v>126</v>
      </c>
      <c r="AA234" s="6" t="s">
        <v>303</v>
      </c>
      <c r="AB234" s="11">
        <v>248880</v>
      </c>
      <c r="AC234" s="12">
        <v>248880</v>
      </c>
      <c r="AD234" s="13">
        <v>414</v>
      </c>
      <c r="AE234" s="6" t="s">
        <v>65</v>
      </c>
      <c r="AF234" s="14">
        <v>20</v>
      </c>
      <c r="AG234" s="7">
        <v>41859</v>
      </c>
      <c r="AH234" s="7">
        <v>42954</v>
      </c>
    </row>
    <row r="235" spans="1:34" ht="15" customHeight="1" x14ac:dyDescent="0.25">
      <c r="A235" s="6">
        <v>727611</v>
      </c>
      <c r="B235" s="6">
        <v>727611</v>
      </c>
      <c r="C235" s="6">
        <v>101811328</v>
      </c>
      <c r="D235" s="6">
        <v>1</v>
      </c>
      <c r="E235" s="6" t="s">
        <v>506</v>
      </c>
      <c r="F235" s="6" t="s">
        <v>35</v>
      </c>
      <c r="G235" s="6">
        <v>20219820</v>
      </c>
      <c r="H235" s="7">
        <v>41404</v>
      </c>
      <c r="I235" s="7">
        <v>41418</v>
      </c>
      <c r="J235" s="7">
        <v>42200</v>
      </c>
      <c r="K235" s="7"/>
      <c r="L235" s="7"/>
      <c r="M235" s="6" t="s">
        <v>177</v>
      </c>
      <c r="N235" s="8">
        <v>115770</v>
      </c>
      <c r="O235" s="6" t="s">
        <v>118</v>
      </c>
      <c r="P235" s="9" t="s">
        <v>119</v>
      </c>
      <c r="Q235" s="6" t="s">
        <v>1043</v>
      </c>
      <c r="R235" s="7">
        <v>41400</v>
      </c>
      <c r="S235" s="7" t="s">
        <v>39</v>
      </c>
      <c r="T235" s="6" t="s">
        <v>508</v>
      </c>
      <c r="U235" s="6" t="s">
        <v>509</v>
      </c>
      <c r="V235" s="6" t="s">
        <v>312</v>
      </c>
      <c r="W235" s="6" t="s">
        <v>313</v>
      </c>
      <c r="X235" s="6">
        <v>1301</v>
      </c>
      <c r="Y235" s="6" t="s">
        <v>84</v>
      </c>
      <c r="Z235" s="6" t="s">
        <v>85</v>
      </c>
      <c r="AA235" s="6" t="s">
        <v>1044</v>
      </c>
      <c r="AB235" s="11">
        <v>48871</v>
      </c>
      <c r="AC235" s="12">
        <v>48871</v>
      </c>
      <c r="AD235" s="13">
        <v>414</v>
      </c>
      <c r="AE235" s="6" t="s">
        <v>47</v>
      </c>
      <c r="AF235" s="14">
        <v>20</v>
      </c>
      <c r="AG235" s="7">
        <v>41859</v>
      </c>
      <c r="AH235" s="7">
        <v>42954</v>
      </c>
    </row>
    <row r="236" spans="1:34" ht="15" customHeight="1" x14ac:dyDescent="0.25">
      <c r="A236" s="6"/>
      <c r="B236" s="6">
        <v>727611</v>
      </c>
      <c r="C236" s="6">
        <v>101811328</v>
      </c>
      <c r="D236" s="6">
        <v>1</v>
      </c>
      <c r="E236" s="6" t="s">
        <v>506</v>
      </c>
      <c r="F236" s="6" t="s">
        <v>35</v>
      </c>
      <c r="G236" s="6">
        <v>20219820</v>
      </c>
      <c r="H236" s="7">
        <v>41404</v>
      </c>
      <c r="I236" s="7">
        <v>41418</v>
      </c>
      <c r="J236" s="7">
        <v>42200</v>
      </c>
      <c r="K236" s="7"/>
      <c r="L236" s="7"/>
      <c r="M236" s="6" t="s">
        <v>177</v>
      </c>
      <c r="N236" s="8">
        <v>115770</v>
      </c>
      <c r="O236" s="6" t="s">
        <v>118</v>
      </c>
      <c r="P236" s="9" t="s">
        <v>119</v>
      </c>
      <c r="Q236" s="6" t="s">
        <v>1043</v>
      </c>
      <c r="R236" s="7">
        <v>41400</v>
      </c>
      <c r="S236" s="7" t="s">
        <v>39</v>
      </c>
      <c r="T236" s="6" t="s">
        <v>508</v>
      </c>
      <c r="U236" s="6" t="s">
        <v>509</v>
      </c>
      <c r="V236" s="6" t="s">
        <v>312</v>
      </c>
      <c r="W236" s="6" t="s">
        <v>313</v>
      </c>
      <c r="X236" s="6">
        <v>1904</v>
      </c>
      <c r="Y236" s="6" t="s">
        <v>125</v>
      </c>
      <c r="Z236" s="6" t="s">
        <v>126</v>
      </c>
      <c r="AA236" s="6" t="s">
        <v>1045</v>
      </c>
      <c r="AB236" s="11"/>
      <c r="AC236" s="12"/>
      <c r="AD236" s="13">
        <v>414</v>
      </c>
      <c r="AE236" s="6" t="s">
        <v>47</v>
      </c>
      <c r="AF236" s="14">
        <v>20</v>
      </c>
      <c r="AG236" s="7">
        <v>41859</v>
      </c>
      <c r="AH236" s="7">
        <v>42954</v>
      </c>
    </row>
    <row r="237" spans="1:34" ht="15" customHeight="1" x14ac:dyDescent="0.25">
      <c r="A237" s="6">
        <v>727701</v>
      </c>
      <c r="B237" s="6">
        <v>727701</v>
      </c>
      <c r="C237" s="6">
        <v>101810532</v>
      </c>
      <c r="D237" s="6">
        <v>1</v>
      </c>
      <c r="E237" s="6" t="s">
        <v>1046</v>
      </c>
      <c r="F237" s="6" t="s">
        <v>35</v>
      </c>
      <c r="G237" s="6">
        <v>17056478</v>
      </c>
      <c r="H237" s="7">
        <v>41393</v>
      </c>
      <c r="I237" s="7">
        <v>41418</v>
      </c>
      <c r="J237" s="7">
        <v>42018</v>
      </c>
      <c r="K237" s="7"/>
      <c r="L237" s="7"/>
      <c r="M237" s="6" t="s">
        <v>787</v>
      </c>
      <c r="N237" s="8">
        <v>208222</v>
      </c>
      <c r="O237" s="6" t="s">
        <v>118</v>
      </c>
      <c r="P237" s="9" t="s">
        <v>119</v>
      </c>
      <c r="Q237" s="6" t="s">
        <v>1047</v>
      </c>
      <c r="R237" s="7">
        <v>41302</v>
      </c>
      <c r="S237" s="7" t="s">
        <v>39</v>
      </c>
      <c r="T237" s="6" t="s">
        <v>448</v>
      </c>
      <c r="U237" s="6" t="s">
        <v>449</v>
      </c>
      <c r="V237" s="6" t="s">
        <v>327</v>
      </c>
      <c r="W237" s="6" t="s">
        <v>328</v>
      </c>
      <c r="X237" s="6">
        <v>1904</v>
      </c>
      <c r="Y237" s="6" t="s">
        <v>125</v>
      </c>
      <c r="Z237" s="6" t="s">
        <v>126</v>
      </c>
      <c r="AA237" s="6" t="s">
        <v>127</v>
      </c>
      <c r="AB237" s="11">
        <v>75043</v>
      </c>
      <c r="AC237" s="12">
        <v>75043</v>
      </c>
      <c r="AD237" s="13">
        <v>414</v>
      </c>
      <c r="AE237" s="6" t="s">
        <v>65</v>
      </c>
      <c r="AF237" s="14">
        <v>20</v>
      </c>
      <c r="AG237" s="7">
        <v>41859</v>
      </c>
      <c r="AH237" s="7">
        <v>42954</v>
      </c>
    </row>
    <row r="238" spans="1:34" ht="15" customHeight="1" x14ac:dyDescent="0.25">
      <c r="A238" s="6">
        <v>727767</v>
      </c>
      <c r="B238" s="6">
        <v>727767</v>
      </c>
      <c r="C238" s="6">
        <v>101839037</v>
      </c>
      <c r="D238" s="6">
        <v>1</v>
      </c>
      <c r="E238" s="6" t="s">
        <v>1048</v>
      </c>
      <c r="F238" s="6" t="s">
        <v>35</v>
      </c>
      <c r="G238" s="6">
        <v>1015448128</v>
      </c>
      <c r="H238" s="7">
        <v>41381</v>
      </c>
      <c r="I238" s="7">
        <v>41418</v>
      </c>
      <c r="J238" s="7">
        <v>41738</v>
      </c>
      <c r="K238" s="7"/>
      <c r="L238" s="7"/>
      <c r="M238" s="6" t="s">
        <v>132</v>
      </c>
      <c r="N238" s="8">
        <v>161803</v>
      </c>
      <c r="O238" s="6" t="s">
        <v>118</v>
      </c>
      <c r="P238" s="9" t="s">
        <v>119</v>
      </c>
      <c r="Q238" s="6" t="s">
        <v>1049</v>
      </c>
      <c r="R238" s="7">
        <v>41262</v>
      </c>
      <c r="S238" s="7" t="s">
        <v>39</v>
      </c>
      <c r="T238" s="6" t="s">
        <v>1011</v>
      </c>
      <c r="U238" s="6" t="s">
        <v>1012</v>
      </c>
      <c r="V238" s="6" t="s">
        <v>1050</v>
      </c>
      <c r="W238" s="6" t="s">
        <v>1051</v>
      </c>
      <c r="X238" s="10">
        <v>1904</v>
      </c>
      <c r="Y238" s="6" t="s">
        <v>125</v>
      </c>
      <c r="Z238" s="6" t="s">
        <v>126</v>
      </c>
      <c r="AA238" s="6" t="s">
        <v>127</v>
      </c>
      <c r="AB238" s="11">
        <v>144720</v>
      </c>
      <c r="AC238" s="12">
        <v>144720</v>
      </c>
      <c r="AD238" s="13">
        <v>414</v>
      </c>
      <c r="AE238" s="6" t="s">
        <v>65</v>
      </c>
      <c r="AF238" s="14">
        <v>20</v>
      </c>
      <c r="AG238" s="7">
        <v>41859</v>
      </c>
      <c r="AH238" s="7">
        <v>42954</v>
      </c>
    </row>
    <row r="239" spans="1:34" ht="15" customHeight="1" x14ac:dyDescent="0.25">
      <c r="A239" s="6">
        <v>728108</v>
      </c>
      <c r="B239" s="6">
        <v>728108</v>
      </c>
      <c r="C239" s="6">
        <v>101839379</v>
      </c>
      <c r="D239" s="6">
        <v>1</v>
      </c>
      <c r="E239" s="6" t="s">
        <v>1052</v>
      </c>
      <c r="F239" s="6" t="s">
        <v>35</v>
      </c>
      <c r="G239" s="6">
        <v>28705610</v>
      </c>
      <c r="H239" s="7">
        <v>41405</v>
      </c>
      <c r="I239" s="7">
        <v>41418</v>
      </c>
      <c r="J239" s="7">
        <v>42235</v>
      </c>
      <c r="K239" s="7"/>
      <c r="L239" s="7"/>
      <c r="M239" s="6" t="s">
        <v>177</v>
      </c>
      <c r="N239" s="8">
        <v>120440</v>
      </c>
      <c r="O239" s="6" t="s">
        <v>118</v>
      </c>
      <c r="P239" s="9" t="s">
        <v>119</v>
      </c>
      <c r="Q239" s="6" t="s">
        <v>1053</v>
      </c>
      <c r="R239" s="7">
        <v>41278</v>
      </c>
      <c r="S239" s="7" t="s">
        <v>39</v>
      </c>
      <c r="T239" s="6" t="s">
        <v>1054</v>
      </c>
      <c r="U239" s="6" t="s">
        <v>1055</v>
      </c>
      <c r="V239" s="6" t="s">
        <v>1056</v>
      </c>
      <c r="W239" s="6" t="s">
        <v>1057</v>
      </c>
      <c r="X239" s="6">
        <v>1904</v>
      </c>
      <c r="Y239" s="6" t="s">
        <v>125</v>
      </c>
      <c r="Z239" s="6" t="s">
        <v>126</v>
      </c>
      <c r="AA239" s="6" t="s">
        <v>127</v>
      </c>
      <c r="AB239" s="11">
        <v>115740</v>
      </c>
      <c r="AC239" s="12">
        <v>115740</v>
      </c>
      <c r="AD239" s="13">
        <v>414</v>
      </c>
      <c r="AE239" s="6" t="s">
        <v>65</v>
      </c>
      <c r="AF239" s="14">
        <v>20</v>
      </c>
      <c r="AG239" s="7">
        <v>41859</v>
      </c>
      <c r="AH239" s="7">
        <v>42954</v>
      </c>
    </row>
    <row r="240" spans="1:34" ht="15" customHeight="1" x14ac:dyDescent="0.25">
      <c r="A240" s="6">
        <v>728191</v>
      </c>
      <c r="B240" s="6">
        <v>728191</v>
      </c>
      <c r="C240" s="6">
        <v>101839460</v>
      </c>
      <c r="D240" s="6">
        <v>1</v>
      </c>
      <c r="E240" s="6" t="s">
        <v>1058</v>
      </c>
      <c r="F240" s="6" t="s">
        <v>35</v>
      </c>
      <c r="G240" s="6">
        <v>20037720</v>
      </c>
      <c r="H240" s="7">
        <v>41634</v>
      </c>
      <c r="I240" s="7">
        <v>41654</v>
      </c>
      <c r="J240" s="7">
        <v>42235</v>
      </c>
      <c r="K240" s="7"/>
      <c r="L240" s="7"/>
      <c r="M240" s="6" t="s">
        <v>144</v>
      </c>
      <c r="N240" s="8">
        <v>222663</v>
      </c>
      <c r="O240" s="6" t="s">
        <v>118</v>
      </c>
      <c r="P240" s="9" t="s">
        <v>119</v>
      </c>
      <c r="Q240" s="6" t="s">
        <v>1059</v>
      </c>
      <c r="R240" s="7">
        <v>41535</v>
      </c>
      <c r="S240" s="7" t="s">
        <v>39</v>
      </c>
      <c r="T240" s="6" t="s">
        <v>299</v>
      </c>
      <c r="U240" s="6" t="s">
        <v>300</v>
      </c>
      <c r="V240" s="6" t="s">
        <v>700</v>
      </c>
      <c r="W240" s="6" t="s">
        <v>701</v>
      </c>
      <c r="X240" s="6">
        <v>1904</v>
      </c>
      <c r="Y240" s="6" t="s">
        <v>125</v>
      </c>
      <c r="Z240" s="6" t="s">
        <v>126</v>
      </c>
      <c r="AA240" s="6" t="s">
        <v>1060</v>
      </c>
      <c r="AB240" s="11">
        <v>144304</v>
      </c>
      <c r="AC240" s="12">
        <v>144304</v>
      </c>
      <c r="AD240" s="13">
        <v>414</v>
      </c>
      <c r="AE240" s="6" t="s">
        <v>65</v>
      </c>
      <c r="AF240" s="14">
        <v>20</v>
      </c>
      <c r="AG240" s="7">
        <v>41859</v>
      </c>
      <c r="AH240" s="7">
        <v>42954</v>
      </c>
    </row>
    <row r="241" spans="1:34" ht="15" customHeight="1" x14ac:dyDescent="0.25">
      <c r="A241" s="6">
        <v>728363</v>
      </c>
      <c r="B241" s="6">
        <v>728363</v>
      </c>
      <c r="C241" s="6">
        <v>101843380</v>
      </c>
      <c r="D241" s="6">
        <v>1</v>
      </c>
      <c r="E241" s="6" t="s">
        <v>814</v>
      </c>
      <c r="F241" s="6" t="s">
        <v>167</v>
      </c>
      <c r="G241" s="6">
        <v>1018448161</v>
      </c>
      <c r="H241" s="7">
        <v>41412</v>
      </c>
      <c r="I241" s="7">
        <v>41418</v>
      </c>
      <c r="J241" s="7">
        <v>42018</v>
      </c>
      <c r="K241" s="7"/>
      <c r="L241" s="7"/>
      <c r="M241" s="6" t="s">
        <v>177</v>
      </c>
      <c r="N241" s="8">
        <v>116206</v>
      </c>
      <c r="O241" s="6" t="s">
        <v>118</v>
      </c>
      <c r="P241" s="9" t="s">
        <v>119</v>
      </c>
      <c r="Q241" s="6" t="s">
        <v>815</v>
      </c>
      <c r="R241" s="7">
        <v>41379</v>
      </c>
      <c r="S241" s="7" t="s">
        <v>39</v>
      </c>
      <c r="T241" s="6" t="s">
        <v>513</v>
      </c>
      <c r="U241" s="6" t="s">
        <v>514</v>
      </c>
      <c r="V241" s="6" t="s">
        <v>515</v>
      </c>
      <c r="W241" s="6" t="s">
        <v>516</v>
      </c>
      <c r="X241" s="6">
        <v>1904</v>
      </c>
      <c r="Y241" s="6" t="s">
        <v>125</v>
      </c>
      <c r="Z241" s="6" t="s">
        <v>126</v>
      </c>
      <c r="AA241" s="6" t="s">
        <v>127</v>
      </c>
      <c r="AB241" s="11">
        <v>31626</v>
      </c>
      <c r="AC241" s="12">
        <v>31626</v>
      </c>
      <c r="AD241" s="13">
        <v>414</v>
      </c>
      <c r="AE241" s="6" t="s">
        <v>65</v>
      </c>
      <c r="AF241" s="14">
        <v>20</v>
      </c>
      <c r="AG241" s="7">
        <v>41859</v>
      </c>
      <c r="AH241" s="7">
        <v>42954</v>
      </c>
    </row>
    <row r="242" spans="1:34" ht="15" customHeight="1" x14ac:dyDescent="0.25">
      <c r="A242" s="6">
        <v>728880</v>
      </c>
      <c r="B242" s="6">
        <v>728880</v>
      </c>
      <c r="C242" s="6">
        <v>101839955</v>
      </c>
      <c r="D242" s="6">
        <v>1</v>
      </c>
      <c r="E242" s="6" t="s">
        <v>1061</v>
      </c>
      <c r="F242" s="6" t="s">
        <v>35</v>
      </c>
      <c r="G242" s="6">
        <v>2913313</v>
      </c>
      <c r="H242" s="7">
        <v>41514</v>
      </c>
      <c r="I242" s="7">
        <v>41642</v>
      </c>
      <c r="J242" s="7">
        <v>41738</v>
      </c>
      <c r="K242" s="7"/>
      <c r="L242" s="7"/>
      <c r="M242" s="6">
        <v>205</v>
      </c>
      <c r="N242" s="8">
        <v>384011</v>
      </c>
      <c r="O242" s="6" t="s">
        <v>118</v>
      </c>
      <c r="P242" s="9" t="s">
        <v>119</v>
      </c>
      <c r="Q242" s="6" t="s">
        <v>1062</v>
      </c>
      <c r="R242" s="7">
        <v>41521</v>
      </c>
      <c r="S242" s="7" t="s">
        <v>39</v>
      </c>
      <c r="T242" s="6" t="s">
        <v>542</v>
      </c>
      <c r="U242" s="6" t="s">
        <v>543</v>
      </c>
      <c r="V242" s="6" t="s">
        <v>1063</v>
      </c>
      <c r="W242" s="6" t="s">
        <v>1064</v>
      </c>
      <c r="X242" s="10">
        <v>1001</v>
      </c>
      <c r="Y242" s="6" t="s">
        <v>1065</v>
      </c>
      <c r="Z242" s="6" t="s">
        <v>1066</v>
      </c>
      <c r="AA242" s="6" t="s">
        <v>1067</v>
      </c>
      <c r="AB242" s="11">
        <v>224120</v>
      </c>
      <c r="AC242" s="12">
        <v>224120</v>
      </c>
      <c r="AD242" s="13">
        <v>414</v>
      </c>
      <c r="AE242" s="6" t="s">
        <v>65</v>
      </c>
      <c r="AF242" s="14">
        <v>20</v>
      </c>
      <c r="AG242" s="7">
        <v>41859</v>
      </c>
      <c r="AH242" s="7">
        <v>42954</v>
      </c>
    </row>
    <row r="243" spans="1:34" ht="15" customHeight="1" x14ac:dyDescent="0.25">
      <c r="A243" s="6">
        <v>728970</v>
      </c>
      <c r="B243" s="6">
        <v>728970</v>
      </c>
      <c r="C243" s="6">
        <v>101843870</v>
      </c>
      <c r="D243" s="6">
        <v>1</v>
      </c>
      <c r="E243" s="6" t="s">
        <v>1068</v>
      </c>
      <c r="F243" s="6" t="s">
        <v>35</v>
      </c>
      <c r="G243" s="6">
        <v>53003286</v>
      </c>
      <c r="H243" s="7">
        <v>41513</v>
      </c>
      <c r="I243" s="7">
        <v>41542</v>
      </c>
      <c r="J243" s="7">
        <v>41738</v>
      </c>
      <c r="K243" s="7">
        <v>39295</v>
      </c>
      <c r="L243" s="7" t="s">
        <v>1069</v>
      </c>
      <c r="M243" s="6">
        <v>205</v>
      </c>
      <c r="N243" s="8">
        <v>379811</v>
      </c>
      <c r="O243" s="6" t="s">
        <v>118</v>
      </c>
      <c r="P243" s="9" t="s">
        <v>119</v>
      </c>
      <c r="Q243" s="6" t="s">
        <v>1070</v>
      </c>
      <c r="R243" s="7"/>
      <c r="S243" s="7" t="s">
        <v>132</v>
      </c>
      <c r="T243" s="6" t="s">
        <v>448</v>
      </c>
      <c r="U243" s="6" t="s">
        <v>449</v>
      </c>
      <c r="V243" s="6" t="s">
        <v>1071</v>
      </c>
      <c r="W243" s="6" t="s">
        <v>1072</v>
      </c>
      <c r="X243" s="10">
        <v>1904</v>
      </c>
      <c r="Y243" s="6" t="s">
        <v>125</v>
      </c>
      <c r="Z243" s="6" t="s">
        <v>126</v>
      </c>
      <c r="AA243" s="15" t="s">
        <v>137</v>
      </c>
      <c r="AB243" s="11">
        <v>61789</v>
      </c>
      <c r="AC243" s="12">
        <v>61789</v>
      </c>
      <c r="AD243" s="13">
        <v>414</v>
      </c>
      <c r="AE243" s="6" t="s">
        <v>65</v>
      </c>
      <c r="AF243" s="14">
        <v>20</v>
      </c>
      <c r="AG243" s="7">
        <v>41859</v>
      </c>
      <c r="AH243" s="7">
        <v>42954</v>
      </c>
    </row>
    <row r="244" spans="1:34" ht="15" customHeight="1" x14ac:dyDescent="0.25">
      <c r="A244" s="6">
        <v>729048</v>
      </c>
      <c r="B244" s="6">
        <v>729048</v>
      </c>
      <c r="C244" s="6">
        <v>101839585</v>
      </c>
      <c r="D244" s="6">
        <v>1</v>
      </c>
      <c r="E244" s="6" t="s">
        <v>1075</v>
      </c>
      <c r="F244" s="6" t="s">
        <v>35</v>
      </c>
      <c r="G244" s="6">
        <v>217808</v>
      </c>
      <c r="H244" s="7">
        <v>41429</v>
      </c>
      <c r="I244" s="7">
        <v>41449</v>
      </c>
      <c r="J244" s="7">
        <v>41988</v>
      </c>
      <c r="K244" s="7"/>
      <c r="L244" s="7"/>
      <c r="M244" s="6" t="s">
        <v>117</v>
      </c>
      <c r="N244" s="8">
        <v>1095303</v>
      </c>
      <c r="O244" s="6" t="s">
        <v>118</v>
      </c>
      <c r="P244" s="9" t="s">
        <v>119</v>
      </c>
      <c r="Q244" s="6" t="s">
        <v>1076</v>
      </c>
      <c r="R244" s="7">
        <v>41369</v>
      </c>
      <c r="S244" s="7" t="s">
        <v>39</v>
      </c>
      <c r="T244" s="6" t="s">
        <v>1077</v>
      </c>
      <c r="U244" s="6" t="s">
        <v>1078</v>
      </c>
      <c r="V244" s="6" t="s">
        <v>1079</v>
      </c>
      <c r="W244" s="6" t="s">
        <v>1080</v>
      </c>
      <c r="X244" s="6">
        <v>1904</v>
      </c>
      <c r="Y244" s="6" t="s">
        <v>125</v>
      </c>
      <c r="Z244" s="6" t="s">
        <v>126</v>
      </c>
      <c r="AA244" s="6" t="s">
        <v>303</v>
      </c>
      <c r="AB244" s="11">
        <v>130290</v>
      </c>
      <c r="AC244" s="12">
        <v>130290</v>
      </c>
      <c r="AD244" s="13">
        <v>414</v>
      </c>
      <c r="AE244" s="6" t="s">
        <v>65</v>
      </c>
      <c r="AF244" s="14">
        <v>20</v>
      </c>
      <c r="AG244" s="7">
        <v>41859</v>
      </c>
      <c r="AH244" s="7">
        <v>42954</v>
      </c>
    </row>
    <row r="245" spans="1:34" ht="15" customHeight="1" x14ac:dyDescent="0.25">
      <c r="A245" s="6">
        <v>729085</v>
      </c>
      <c r="B245" s="6">
        <v>729085</v>
      </c>
      <c r="C245" s="6">
        <v>101839622</v>
      </c>
      <c r="D245" s="6">
        <v>1</v>
      </c>
      <c r="E245" s="6" t="s">
        <v>1081</v>
      </c>
      <c r="F245" s="6" t="s">
        <v>35</v>
      </c>
      <c r="G245" s="6">
        <v>10521688</v>
      </c>
      <c r="H245" s="7">
        <v>41418</v>
      </c>
      <c r="I245" s="7">
        <v>41449</v>
      </c>
      <c r="J245" s="7">
        <v>41988</v>
      </c>
      <c r="K245" s="7"/>
      <c r="L245" s="7"/>
      <c r="M245" s="6" t="s">
        <v>177</v>
      </c>
      <c r="N245" s="8">
        <v>122132</v>
      </c>
      <c r="O245" s="6" t="s">
        <v>118</v>
      </c>
      <c r="P245" s="9" t="s">
        <v>119</v>
      </c>
      <c r="Q245" s="6" t="s">
        <v>1082</v>
      </c>
      <c r="R245" s="7">
        <v>41383</v>
      </c>
      <c r="S245" s="7" t="s">
        <v>39</v>
      </c>
      <c r="T245" s="6" t="s">
        <v>448</v>
      </c>
      <c r="U245" s="6" t="s">
        <v>449</v>
      </c>
      <c r="V245" s="6" t="s">
        <v>795</v>
      </c>
      <c r="W245" s="6" t="s">
        <v>796</v>
      </c>
      <c r="X245" s="6">
        <v>1904</v>
      </c>
      <c r="Y245" s="6" t="s">
        <v>125</v>
      </c>
      <c r="Z245" s="6" t="s">
        <v>126</v>
      </c>
      <c r="AA245" s="6" t="s">
        <v>127</v>
      </c>
      <c r="AB245" s="11">
        <v>130231</v>
      </c>
      <c r="AC245" s="12">
        <v>130231</v>
      </c>
      <c r="AD245" s="13">
        <v>414</v>
      </c>
      <c r="AE245" s="6" t="s">
        <v>65</v>
      </c>
      <c r="AF245" s="14">
        <v>20</v>
      </c>
      <c r="AG245" s="7">
        <v>41859</v>
      </c>
      <c r="AH245" s="7">
        <v>42954</v>
      </c>
    </row>
    <row r="246" spans="1:34" ht="15" customHeight="1" x14ac:dyDescent="0.25">
      <c r="A246" s="6">
        <v>729594</v>
      </c>
      <c r="B246" s="6">
        <v>729594</v>
      </c>
      <c r="C246" s="6">
        <v>101843073</v>
      </c>
      <c r="D246" s="6">
        <v>1</v>
      </c>
      <c r="E246" s="6" t="s">
        <v>1083</v>
      </c>
      <c r="F246" s="6" t="s">
        <v>35</v>
      </c>
      <c r="G246" s="6">
        <v>20471114</v>
      </c>
      <c r="H246" s="7">
        <v>41649</v>
      </c>
      <c r="I246" s="7">
        <v>41682</v>
      </c>
      <c r="J246" s="7">
        <v>41738</v>
      </c>
      <c r="K246" s="7"/>
      <c r="L246" s="7"/>
      <c r="M246" s="6" t="s">
        <v>55</v>
      </c>
      <c r="N246" s="8">
        <v>2980086</v>
      </c>
      <c r="O246" s="6" t="s">
        <v>56</v>
      </c>
      <c r="P246" s="9" t="s">
        <v>57</v>
      </c>
      <c r="Q246" s="6" t="s">
        <v>1084</v>
      </c>
      <c r="R246" s="7">
        <v>41646</v>
      </c>
      <c r="S246" s="7" t="s">
        <v>39</v>
      </c>
      <c r="T246" s="6" t="s">
        <v>269</v>
      </c>
      <c r="U246" s="6" t="s">
        <v>270</v>
      </c>
      <c r="V246" s="6" t="s">
        <v>638</v>
      </c>
      <c r="W246" s="6" t="s">
        <v>639</v>
      </c>
      <c r="X246" s="10">
        <v>1904</v>
      </c>
      <c r="Y246" s="6" t="s">
        <v>125</v>
      </c>
      <c r="Z246" s="6" t="s">
        <v>126</v>
      </c>
      <c r="AA246" s="6" t="s">
        <v>303</v>
      </c>
      <c r="AB246" s="11">
        <v>47643</v>
      </c>
      <c r="AC246" s="12">
        <v>47643</v>
      </c>
      <c r="AD246" s="13">
        <v>414</v>
      </c>
      <c r="AE246" s="6" t="s">
        <v>65</v>
      </c>
      <c r="AF246" s="14">
        <v>20</v>
      </c>
      <c r="AG246" s="7">
        <v>41859</v>
      </c>
      <c r="AH246" s="7">
        <v>42954</v>
      </c>
    </row>
    <row r="247" spans="1:34" ht="15" customHeight="1" x14ac:dyDescent="0.25">
      <c r="A247" s="6">
        <v>730105</v>
      </c>
      <c r="B247" s="6">
        <v>730105</v>
      </c>
      <c r="C247" s="6">
        <v>101840737</v>
      </c>
      <c r="D247" s="6">
        <v>1</v>
      </c>
      <c r="E247" s="6" t="s">
        <v>1087</v>
      </c>
      <c r="F247" s="6" t="s">
        <v>35</v>
      </c>
      <c r="G247" s="6">
        <v>20222612</v>
      </c>
      <c r="H247" s="7">
        <v>41410</v>
      </c>
      <c r="I247" s="7">
        <v>41418</v>
      </c>
      <c r="J247" s="7">
        <v>41988</v>
      </c>
      <c r="K247" s="7"/>
      <c r="L247" s="7"/>
      <c r="M247" s="6" t="s">
        <v>144</v>
      </c>
      <c r="N247" s="8">
        <v>181595</v>
      </c>
      <c r="O247" s="6" t="s">
        <v>118</v>
      </c>
      <c r="P247" s="9" t="s">
        <v>119</v>
      </c>
      <c r="Q247" s="6" t="s">
        <v>1088</v>
      </c>
      <c r="R247" s="7">
        <v>41316</v>
      </c>
      <c r="S247" s="7" t="s">
        <v>39</v>
      </c>
      <c r="T247" s="6" t="s">
        <v>1089</v>
      </c>
      <c r="U247" s="6" t="s">
        <v>1090</v>
      </c>
      <c r="V247" s="6" t="s">
        <v>911</v>
      </c>
      <c r="W247" s="6" t="s">
        <v>912</v>
      </c>
      <c r="X247" s="6">
        <v>1904</v>
      </c>
      <c r="Y247" s="6" t="s">
        <v>125</v>
      </c>
      <c r="Z247" s="6" t="s">
        <v>126</v>
      </c>
      <c r="AA247" s="6" t="s">
        <v>303</v>
      </c>
      <c r="AB247" s="11">
        <v>141600</v>
      </c>
      <c r="AC247" s="12">
        <v>141600</v>
      </c>
      <c r="AD247" s="13">
        <v>414</v>
      </c>
      <c r="AE247" s="6" t="s">
        <v>65</v>
      </c>
      <c r="AF247" s="14">
        <v>20</v>
      </c>
      <c r="AG247" s="7">
        <v>41859</v>
      </c>
      <c r="AH247" s="7">
        <v>42954</v>
      </c>
    </row>
    <row r="248" spans="1:34" ht="15" customHeight="1" x14ac:dyDescent="0.25">
      <c r="A248" s="6">
        <v>730162</v>
      </c>
      <c r="B248" s="6">
        <v>730162</v>
      </c>
      <c r="C248" s="6">
        <v>101841805</v>
      </c>
      <c r="D248" s="6">
        <v>1</v>
      </c>
      <c r="E248" s="6" t="s">
        <v>1091</v>
      </c>
      <c r="F248" s="6" t="s">
        <v>35</v>
      </c>
      <c r="G248" s="6">
        <v>2856049</v>
      </c>
      <c r="H248" s="7">
        <v>41416</v>
      </c>
      <c r="I248" s="7">
        <v>41452</v>
      </c>
      <c r="J248" s="7">
        <v>41988</v>
      </c>
      <c r="K248" s="7"/>
      <c r="L248" s="7"/>
      <c r="M248" s="6" t="s">
        <v>144</v>
      </c>
      <c r="N248" s="8">
        <v>183189</v>
      </c>
      <c r="O248" s="6" t="s">
        <v>118</v>
      </c>
      <c r="P248" s="9" t="s">
        <v>119</v>
      </c>
      <c r="Q248" s="6" t="s">
        <v>1092</v>
      </c>
      <c r="R248" s="7">
        <v>41383</v>
      </c>
      <c r="S248" s="7" t="s">
        <v>39</v>
      </c>
      <c r="T248" s="6" t="s">
        <v>706</v>
      </c>
      <c r="U248" s="6" t="s">
        <v>707</v>
      </c>
      <c r="V248" s="6" t="s">
        <v>1093</v>
      </c>
      <c r="W248" s="6" t="s">
        <v>1094</v>
      </c>
      <c r="X248" s="6">
        <v>1904</v>
      </c>
      <c r="Y248" s="6" t="s">
        <v>125</v>
      </c>
      <c r="Z248" s="6" t="s">
        <v>126</v>
      </c>
      <c r="AA248" s="6" t="s">
        <v>127</v>
      </c>
      <c r="AB248" s="11">
        <v>67396</v>
      </c>
      <c r="AC248" s="12">
        <v>67396</v>
      </c>
      <c r="AD248" s="13">
        <v>414</v>
      </c>
      <c r="AE248" s="6" t="s">
        <v>65</v>
      </c>
      <c r="AF248" s="14">
        <v>20</v>
      </c>
      <c r="AG248" s="7">
        <v>41859</v>
      </c>
      <c r="AH248" s="7">
        <v>42954</v>
      </c>
    </row>
    <row r="249" spans="1:34" ht="15" customHeight="1" x14ac:dyDescent="0.25">
      <c r="A249" s="6">
        <v>730255</v>
      </c>
      <c r="B249" s="6">
        <v>730255</v>
      </c>
      <c r="C249" s="6">
        <v>101841898</v>
      </c>
      <c r="D249" s="6">
        <v>1</v>
      </c>
      <c r="E249" s="6" t="s">
        <v>1095</v>
      </c>
      <c r="F249" s="6" t="s">
        <v>35</v>
      </c>
      <c r="G249" s="6">
        <v>3243392</v>
      </c>
      <c r="H249" s="7">
        <v>41615</v>
      </c>
      <c r="I249" s="7">
        <v>41642</v>
      </c>
      <c r="J249" s="7">
        <v>42293</v>
      </c>
      <c r="K249" s="7"/>
      <c r="L249" s="7"/>
      <c r="M249" s="6">
        <v>205</v>
      </c>
      <c r="N249" s="8">
        <v>417543</v>
      </c>
      <c r="O249" s="6" t="s">
        <v>118</v>
      </c>
      <c r="P249" s="9" t="s">
        <v>119</v>
      </c>
      <c r="Q249" s="6" t="s">
        <v>1096</v>
      </c>
      <c r="R249" s="7">
        <v>41523</v>
      </c>
      <c r="S249" s="7" t="s">
        <v>39</v>
      </c>
      <c r="T249" s="6" t="s">
        <v>448</v>
      </c>
      <c r="U249" s="6" t="s">
        <v>449</v>
      </c>
      <c r="V249" s="6" t="s">
        <v>1097</v>
      </c>
      <c r="W249" s="6" t="s">
        <v>1072</v>
      </c>
      <c r="X249" s="6">
        <v>1904</v>
      </c>
      <c r="Y249" s="6" t="s">
        <v>125</v>
      </c>
      <c r="Z249" s="6" t="s">
        <v>126</v>
      </c>
      <c r="AA249" s="6" t="s">
        <v>127</v>
      </c>
      <c r="AB249" s="11">
        <v>50835</v>
      </c>
      <c r="AC249" s="12">
        <v>50835</v>
      </c>
      <c r="AD249" s="13">
        <v>414</v>
      </c>
      <c r="AE249" s="6" t="s">
        <v>65</v>
      </c>
      <c r="AF249" s="14">
        <v>20</v>
      </c>
      <c r="AG249" s="7">
        <v>41859</v>
      </c>
      <c r="AH249" s="7">
        <v>42954</v>
      </c>
    </row>
    <row r="250" spans="1:34" ht="15" customHeight="1" x14ac:dyDescent="0.25">
      <c r="A250" s="6">
        <v>730337</v>
      </c>
      <c r="B250" s="6">
        <v>730337</v>
      </c>
      <c r="C250" s="6">
        <v>101841978</v>
      </c>
      <c r="D250" s="6">
        <v>1</v>
      </c>
      <c r="E250" s="6" t="s">
        <v>1098</v>
      </c>
      <c r="F250" s="6" t="s">
        <v>35</v>
      </c>
      <c r="G250" s="6">
        <v>52035005</v>
      </c>
      <c r="H250" s="7">
        <v>41424</v>
      </c>
      <c r="I250" s="7">
        <v>41452</v>
      </c>
      <c r="J250" s="7">
        <v>41988</v>
      </c>
      <c r="K250" s="7"/>
      <c r="L250" s="7"/>
      <c r="M250" s="6" t="s">
        <v>144</v>
      </c>
      <c r="N250" s="8">
        <v>184816</v>
      </c>
      <c r="O250" s="6" t="s">
        <v>118</v>
      </c>
      <c r="P250" s="9" t="s">
        <v>119</v>
      </c>
      <c r="Q250" s="6" t="s">
        <v>1099</v>
      </c>
      <c r="R250" s="7">
        <v>41416</v>
      </c>
      <c r="S250" s="7" t="s">
        <v>39</v>
      </c>
      <c r="T250" s="6" t="s">
        <v>457</v>
      </c>
      <c r="U250" s="6" t="s">
        <v>458</v>
      </c>
      <c r="V250" s="6" t="s">
        <v>630</v>
      </c>
      <c r="W250" s="6" t="s">
        <v>631</v>
      </c>
      <c r="X250" s="6">
        <v>1904</v>
      </c>
      <c r="Y250" s="6" t="s">
        <v>125</v>
      </c>
      <c r="Z250" s="6" t="s">
        <v>126</v>
      </c>
      <c r="AA250" s="6" t="s">
        <v>303</v>
      </c>
      <c r="AB250" s="11">
        <v>51456</v>
      </c>
      <c r="AC250" s="12">
        <v>51456</v>
      </c>
      <c r="AD250" s="13">
        <v>414</v>
      </c>
      <c r="AE250" s="6" t="s">
        <v>65</v>
      </c>
      <c r="AF250" s="14">
        <v>20</v>
      </c>
      <c r="AG250" s="7">
        <v>41859</v>
      </c>
      <c r="AH250" s="7">
        <v>42954</v>
      </c>
    </row>
    <row r="251" spans="1:34" ht="15" customHeight="1" x14ac:dyDescent="0.25">
      <c r="A251" s="6">
        <v>730338</v>
      </c>
      <c r="B251" s="6">
        <v>730338</v>
      </c>
      <c r="C251" s="6">
        <v>101841979</v>
      </c>
      <c r="D251" s="6">
        <v>1</v>
      </c>
      <c r="E251" s="6" t="s">
        <v>1100</v>
      </c>
      <c r="F251" s="6" t="s">
        <v>116</v>
      </c>
      <c r="G251" s="6">
        <v>1000776542</v>
      </c>
      <c r="H251" s="7">
        <v>41597</v>
      </c>
      <c r="I251" s="7">
        <v>41642</v>
      </c>
      <c r="J251" s="7">
        <v>41744</v>
      </c>
      <c r="K251" s="7"/>
      <c r="L251" s="7"/>
      <c r="M251" s="6">
        <v>205</v>
      </c>
      <c r="N251" s="8">
        <v>419539</v>
      </c>
      <c r="O251" s="6" t="s">
        <v>118</v>
      </c>
      <c r="P251" s="9" t="s">
        <v>119</v>
      </c>
      <c r="Q251" s="6" t="s">
        <v>1101</v>
      </c>
      <c r="R251" s="7">
        <v>41600</v>
      </c>
      <c r="S251" s="7" t="s">
        <v>39</v>
      </c>
      <c r="T251" s="6" t="s">
        <v>1011</v>
      </c>
      <c r="U251" s="6" t="s">
        <v>1012</v>
      </c>
      <c r="V251" s="6" t="s">
        <v>1102</v>
      </c>
      <c r="W251" s="6" t="s">
        <v>1103</v>
      </c>
      <c r="X251" s="10">
        <v>1001</v>
      </c>
      <c r="Y251" s="6" t="s">
        <v>1065</v>
      </c>
      <c r="Z251" s="6" t="s">
        <v>1066</v>
      </c>
      <c r="AA251" s="6" t="s">
        <v>1067</v>
      </c>
      <c r="AB251" s="11">
        <v>39910</v>
      </c>
      <c r="AC251" s="12">
        <v>39910</v>
      </c>
      <c r="AD251" s="13">
        <v>414</v>
      </c>
      <c r="AE251" s="6" t="s">
        <v>65</v>
      </c>
      <c r="AF251" s="14">
        <v>20</v>
      </c>
      <c r="AG251" s="7">
        <v>41859</v>
      </c>
      <c r="AH251" s="7">
        <v>42954</v>
      </c>
    </row>
    <row r="252" spans="1:34" ht="15" customHeight="1" x14ac:dyDescent="0.25">
      <c r="A252" s="6">
        <v>730586</v>
      </c>
      <c r="B252" s="6">
        <v>730586</v>
      </c>
      <c r="C252" s="6">
        <v>101842219</v>
      </c>
      <c r="D252" s="6">
        <v>1</v>
      </c>
      <c r="E252" s="6" t="s">
        <v>1104</v>
      </c>
      <c r="F252" s="6" t="s">
        <v>35</v>
      </c>
      <c r="G252" s="6">
        <v>52700242</v>
      </c>
      <c r="H252" s="7">
        <v>41623</v>
      </c>
      <c r="I252" s="7">
        <v>41627</v>
      </c>
      <c r="J252" s="7">
        <v>42165</v>
      </c>
      <c r="K252" s="7"/>
      <c r="L252" s="7"/>
      <c r="M252" s="6"/>
      <c r="N252" s="8">
        <v>742</v>
      </c>
      <c r="O252" s="6" t="s">
        <v>95</v>
      </c>
      <c r="P252" s="9" t="s">
        <v>96</v>
      </c>
      <c r="Q252" s="6" t="s">
        <v>1105</v>
      </c>
      <c r="R252" s="7">
        <v>41471</v>
      </c>
      <c r="S252" s="7" t="s">
        <v>39</v>
      </c>
      <c r="T252" s="6" t="s">
        <v>97</v>
      </c>
      <c r="U252" s="6" t="s">
        <v>98</v>
      </c>
      <c r="V252" s="6">
        <v>991201</v>
      </c>
      <c r="W252" s="6" t="s">
        <v>1106</v>
      </c>
      <c r="X252" s="6">
        <v>1904</v>
      </c>
      <c r="Y252" s="6" t="s">
        <v>125</v>
      </c>
      <c r="Z252" s="6" t="s">
        <v>126</v>
      </c>
      <c r="AA252" s="6" t="s">
        <v>127</v>
      </c>
      <c r="AB252" s="11">
        <v>101910</v>
      </c>
      <c r="AC252" s="12">
        <v>101910</v>
      </c>
      <c r="AD252" s="13">
        <v>414</v>
      </c>
      <c r="AE252" s="6" t="s">
        <v>65</v>
      </c>
      <c r="AF252" s="14">
        <v>20</v>
      </c>
      <c r="AG252" s="7">
        <v>41859</v>
      </c>
      <c r="AH252" s="7">
        <v>42954</v>
      </c>
    </row>
    <row r="253" spans="1:34" ht="15" customHeight="1" x14ac:dyDescent="0.25">
      <c r="A253" s="6">
        <v>731077</v>
      </c>
      <c r="B253" s="6">
        <v>731077</v>
      </c>
      <c r="C253" s="6">
        <v>101840933</v>
      </c>
      <c r="D253" s="6">
        <v>1</v>
      </c>
      <c r="E253" s="6" t="s">
        <v>1107</v>
      </c>
      <c r="F253" s="6" t="s">
        <v>35</v>
      </c>
      <c r="G253" s="6">
        <v>52192655</v>
      </c>
      <c r="H253" s="7">
        <v>41396</v>
      </c>
      <c r="I253" s="7">
        <v>41418</v>
      </c>
      <c r="J253" s="7">
        <v>41738</v>
      </c>
      <c r="K253" s="7"/>
      <c r="L253" s="7"/>
      <c r="M253" s="6" t="s">
        <v>117</v>
      </c>
      <c r="N253" s="8">
        <v>1074250</v>
      </c>
      <c r="O253" s="6" t="s">
        <v>118</v>
      </c>
      <c r="P253" s="9" t="s">
        <v>119</v>
      </c>
      <c r="Q253" s="6" t="s">
        <v>1108</v>
      </c>
      <c r="R253" s="7">
        <v>41285</v>
      </c>
      <c r="S253" s="7" t="s">
        <v>39</v>
      </c>
      <c r="T253" s="6" t="s">
        <v>369</v>
      </c>
      <c r="U253" s="6" t="s">
        <v>370</v>
      </c>
      <c r="V253" s="6" t="s">
        <v>630</v>
      </c>
      <c r="W253" s="6" t="s">
        <v>631</v>
      </c>
      <c r="X253" s="10">
        <v>1904</v>
      </c>
      <c r="Y253" s="6" t="s">
        <v>125</v>
      </c>
      <c r="Z253" s="6" t="s">
        <v>126</v>
      </c>
      <c r="AA253" s="6" t="s">
        <v>127</v>
      </c>
      <c r="AB253" s="11">
        <v>51456</v>
      </c>
      <c r="AC253" s="12">
        <v>51456</v>
      </c>
      <c r="AD253" s="13">
        <v>414</v>
      </c>
      <c r="AE253" s="6" t="s">
        <v>65</v>
      </c>
      <c r="AF253" s="14">
        <v>20</v>
      </c>
      <c r="AG253" s="7">
        <v>41859</v>
      </c>
      <c r="AH253" s="7">
        <v>42954</v>
      </c>
    </row>
    <row r="254" spans="1:34" ht="15" customHeight="1" x14ac:dyDescent="0.25">
      <c r="A254" s="6">
        <v>731202</v>
      </c>
      <c r="B254" s="6">
        <v>731202</v>
      </c>
      <c r="C254" s="6">
        <v>101841055</v>
      </c>
      <c r="D254" s="6">
        <v>1</v>
      </c>
      <c r="E254" s="6" t="s">
        <v>1109</v>
      </c>
      <c r="F254" s="6" t="s">
        <v>35</v>
      </c>
      <c r="G254" s="6">
        <v>3072015</v>
      </c>
      <c r="H254" s="7">
        <v>41405</v>
      </c>
      <c r="I254" s="7">
        <v>41418</v>
      </c>
      <c r="J254" s="7">
        <v>42264</v>
      </c>
      <c r="K254" s="7"/>
      <c r="L254" s="7"/>
      <c r="M254" s="6" t="s">
        <v>144</v>
      </c>
      <c r="N254" s="8">
        <v>180489</v>
      </c>
      <c r="O254" s="6" t="s">
        <v>118</v>
      </c>
      <c r="P254" s="9" t="s">
        <v>119</v>
      </c>
      <c r="Q254" s="6" t="s">
        <v>1110</v>
      </c>
      <c r="R254" s="7">
        <v>41282</v>
      </c>
      <c r="S254" s="7" t="s">
        <v>39</v>
      </c>
      <c r="T254" s="6" t="s">
        <v>257</v>
      </c>
      <c r="U254" s="6" t="s">
        <v>258</v>
      </c>
      <c r="V254" s="6" t="s">
        <v>1111</v>
      </c>
      <c r="W254" s="6" t="s">
        <v>1112</v>
      </c>
      <c r="X254" s="6">
        <v>1904</v>
      </c>
      <c r="Y254" s="6" t="s">
        <v>125</v>
      </c>
      <c r="Z254" s="6" t="s">
        <v>126</v>
      </c>
      <c r="AA254" s="6" t="s">
        <v>303</v>
      </c>
      <c r="AB254" s="11">
        <v>198536</v>
      </c>
      <c r="AC254" s="12">
        <v>198536</v>
      </c>
      <c r="AD254" s="13">
        <v>414</v>
      </c>
      <c r="AE254" s="6" t="s">
        <v>65</v>
      </c>
      <c r="AF254" s="14">
        <v>20</v>
      </c>
      <c r="AG254" s="7">
        <v>41859</v>
      </c>
      <c r="AH254" s="7">
        <v>42954</v>
      </c>
    </row>
    <row r="255" spans="1:34" ht="15" customHeight="1" x14ac:dyDescent="0.25">
      <c r="A255" s="6">
        <v>731237</v>
      </c>
      <c r="B255" s="6">
        <v>731237</v>
      </c>
      <c r="C255" s="6">
        <v>101841090</v>
      </c>
      <c r="D255" s="6">
        <v>1</v>
      </c>
      <c r="E255" s="6" t="s">
        <v>1113</v>
      </c>
      <c r="F255" s="6" t="s">
        <v>35</v>
      </c>
      <c r="G255" s="6">
        <v>20259932</v>
      </c>
      <c r="H255" s="7">
        <v>41405</v>
      </c>
      <c r="I255" s="7">
        <v>41418</v>
      </c>
      <c r="J255" s="7">
        <v>41988</v>
      </c>
      <c r="K255" s="7"/>
      <c r="L255" s="7"/>
      <c r="M255" s="6" t="s">
        <v>177</v>
      </c>
      <c r="N255" s="8">
        <v>119209</v>
      </c>
      <c r="O255" s="6" t="s">
        <v>118</v>
      </c>
      <c r="P255" s="9" t="s">
        <v>119</v>
      </c>
      <c r="Q255" s="6" t="s">
        <v>1114</v>
      </c>
      <c r="R255" s="7">
        <v>41344</v>
      </c>
      <c r="S255" s="7" t="s">
        <v>39</v>
      </c>
      <c r="T255" s="6" t="s">
        <v>369</v>
      </c>
      <c r="U255" s="6" t="s">
        <v>370</v>
      </c>
      <c r="V255" s="6" t="s">
        <v>1115</v>
      </c>
      <c r="W255" s="6" t="s">
        <v>1116</v>
      </c>
      <c r="X255" s="6">
        <v>1904</v>
      </c>
      <c r="Y255" s="6" t="s">
        <v>125</v>
      </c>
      <c r="Z255" s="6" t="s">
        <v>126</v>
      </c>
      <c r="AA255" s="6" t="s">
        <v>127</v>
      </c>
      <c r="AB255" s="11">
        <v>51136</v>
      </c>
      <c r="AC255" s="12">
        <v>51136</v>
      </c>
      <c r="AD255" s="13">
        <v>414</v>
      </c>
      <c r="AE255" s="6" t="s">
        <v>65</v>
      </c>
      <c r="AF255" s="14">
        <v>20</v>
      </c>
      <c r="AG255" s="7">
        <v>41859</v>
      </c>
      <c r="AH255" s="7">
        <v>42954</v>
      </c>
    </row>
    <row r="256" spans="1:34" ht="15" customHeight="1" x14ac:dyDescent="0.25">
      <c r="A256" s="6">
        <v>732001</v>
      </c>
      <c r="B256" s="6">
        <v>732001</v>
      </c>
      <c r="C256" s="6">
        <v>101841452</v>
      </c>
      <c r="D256" s="6">
        <v>1</v>
      </c>
      <c r="E256" s="6" t="s">
        <v>1117</v>
      </c>
      <c r="F256" s="6" t="s">
        <v>35</v>
      </c>
      <c r="G256" s="6">
        <v>1139582</v>
      </c>
      <c r="H256" s="7">
        <v>41652</v>
      </c>
      <c r="I256" s="7">
        <v>41677</v>
      </c>
      <c r="J256" s="7">
        <v>42079</v>
      </c>
      <c r="K256" s="7"/>
      <c r="L256" s="7"/>
      <c r="M256" s="6" t="s">
        <v>632</v>
      </c>
      <c r="N256" s="8">
        <v>68894</v>
      </c>
      <c r="O256" s="6" t="s">
        <v>633</v>
      </c>
      <c r="P256" s="9" t="s">
        <v>634</v>
      </c>
      <c r="Q256" s="6" t="s">
        <v>1118</v>
      </c>
      <c r="R256" s="7">
        <v>41641</v>
      </c>
      <c r="S256" s="7" t="s">
        <v>39</v>
      </c>
      <c r="T256" s="6" t="s">
        <v>1119</v>
      </c>
      <c r="U256" s="6" t="s">
        <v>1120</v>
      </c>
      <c r="V256" s="6" t="s">
        <v>1121</v>
      </c>
      <c r="W256" s="6" t="s">
        <v>1122</v>
      </c>
      <c r="X256" s="6">
        <v>1904</v>
      </c>
      <c r="Y256" s="6" t="s">
        <v>125</v>
      </c>
      <c r="Z256" s="6" t="s">
        <v>126</v>
      </c>
      <c r="AA256" s="6" t="s">
        <v>127</v>
      </c>
      <c r="AB256" s="11">
        <v>2713760</v>
      </c>
      <c r="AC256" s="12">
        <v>2713760</v>
      </c>
      <c r="AD256" s="13">
        <v>414</v>
      </c>
      <c r="AE256" s="6" t="s">
        <v>65</v>
      </c>
      <c r="AF256" s="14">
        <v>20</v>
      </c>
      <c r="AG256" s="7">
        <v>41859</v>
      </c>
      <c r="AH256" s="7">
        <v>42954</v>
      </c>
    </row>
    <row r="257" spans="1:34" ht="15" customHeight="1" x14ac:dyDescent="0.25">
      <c r="A257" s="6">
        <v>732006</v>
      </c>
      <c r="B257" s="6">
        <v>732006</v>
      </c>
      <c r="C257" s="6">
        <v>101841457</v>
      </c>
      <c r="D257" s="6">
        <v>2</v>
      </c>
      <c r="E257" s="6" t="s">
        <v>1123</v>
      </c>
      <c r="F257" s="6" t="s">
        <v>35</v>
      </c>
      <c r="G257" s="6">
        <v>11376180</v>
      </c>
      <c r="H257" s="7">
        <v>41655</v>
      </c>
      <c r="I257" s="7">
        <v>41688</v>
      </c>
      <c r="J257" s="7">
        <v>42264</v>
      </c>
      <c r="K257" s="7"/>
      <c r="L257" s="7"/>
      <c r="M257" s="6" t="s">
        <v>632</v>
      </c>
      <c r="N257" s="8">
        <v>69196</v>
      </c>
      <c r="O257" s="6" t="s">
        <v>633</v>
      </c>
      <c r="P257" s="9" t="s">
        <v>634</v>
      </c>
      <c r="Q257" s="6" t="s">
        <v>1124</v>
      </c>
      <c r="R257" s="7">
        <v>41654</v>
      </c>
      <c r="S257" s="7" t="s">
        <v>39</v>
      </c>
      <c r="T257" s="6" t="s">
        <v>1125</v>
      </c>
      <c r="U257" s="6" t="s">
        <v>1126</v>
      </c>
      <c r="V257" s="6" t="s">
        <v>1127</v>
      </c>
      <c r="W257" s="6" t="s">
        <v>1128</v>
      </c>
      <c r="X257" s="6">
        <v>1904</v>
      </c>
      <c r="Y257" s="6" t="s">
        <v>125</v>
      </c>
      <c r="Z257" s="6" t="s">
        <v>126</v>
      </c>
      <c r="AA257" s="6" t="s">
        <v>1129</v>
      </c>
      <c r="AB257" s="12">
        <v>1902312</v>
      </c>
      <c r="AC257" s="12">
        <v>1902312</v>
      </c>
      <c r="AD257" s="13">
        <v>414</v>
      </c>
      <c r="AE257" s="6" t="s">
        <v>65</v>
      </c>
      <c r="AF257" s="14">
        <v>20</v>
      </c>
      <c r="AG257" s="7">
        <v>41859</v>
      </c>
      <c r="AH257" s="7">
        <v>42954</v>
      </c>
    </row>
    <row r="258" spans="1:34" ht="15" customHeight="1" x14ac:dyDescent="0.25">
      <c r="A258" s="6">
        <v>732063</v>
      </c>
      <c r="B258" s="6">
        <v>732063</v>
      </c>
      <c r="C258" s="6">
        <v>101841513</v>
      </c>
      <c r="D258" s="6">
        <v>1</v>
      </c>
      <c r="E258" s="6" t="s">
        <v>1130</v>
      </c>
      <c r="F258" s="6" t="s">
        <v>35</v>
      </c>
      <c r="G258" s="6">
        <v>79294476</v>
      </c>
      <c r="H258" s="7">
        <v>41495</v>
      </c>
      <c r="I258" s="7">
        <v>41676</v>
      </c>
      <c r="J258" s="7">
        <v>42079</v>
      </c>
      <c r="K258" s="7"/>
      <c r="L258" s="7"/>
      <c r="M258" s="6">
        <v>205</v>
      </c>
      <c r="N258" s="8">
        <v>373143</v>
      </c>
      <c r="O258" s="6" t="s">
        <v>118</v>
      </c>
      <c r="P258" s="9" t="s">
        <v>119</v>
      </c>
      <c r="Q258" s="6" t="s">
        <v>1131</v>
      </c>
      <c r="R258" s="7">
        <v>41429</v>
      </c>
      <c r="S258" s="7" t="s">
        <v>39</v>
      </c>
      <c r="T258" s="6" t="s">
        <v>1132</v>
      </c>
      <c r="U258" s="6" t="s">
        <v>1133</v>
      </c>
      <c r="V258" s="6" t="s">
        <v>1134</v>
      </c>
      <c r="W258" s="6" t="s">
        <v>1135</v>
      </c>
      <c r="X258" s="6">
        <v>1904</v>
      </c>
      <c r="Y258" s="6" t="s">
        <v>125</v>
      </c>
      <c r="Z258" s="6" t="s">
        <v>126</v>
      </c>
      <c r="AA258" s="6" t="s">
        <v>127</v>
      </c>
      <c r="AB258" s="11">
        <v>1640970</v>
      </c>
      <c r="AC258" s="12">
        <v>1640970</v>
      </c>
      <c r="AD258" s="13">
        <v>414</v>
      </c>
      <c r="AE258" s="6" t="s">
        <v>65</v>
      </c>
      <c r="AF258" s="14">
        <v>20</v>
      </c>
      <c r="AG258" s="7">
        <v>41859</v>
      </c>
      <c r="AH258" s="7">
        <v>42954</v>
      </c>
    </row>
    <row r="259" spans="1:34" ht="15" customHeight="1" x14ac:dyDescent="0.25">
      <c r="A259" s="6">
        <v>732388</v>
      </c>
      <c r="B259" s="6">
        <v>732388</v>
      </c>
      <c r="C259" s="6">
        <v>101996706</v>
      </c>
      <c r="D259" s="6">
        <v>1</v>
      </c>
      <c r="E259" s="6" t="s">
        <v>974</v>
      </c>
      <c r="F259" s="6" t="s">
        <v>35</v>
      </c>
      <c r="G259" s="6">
        <v>19429661</v>
      </c>
      <c r="H259" s="7">
        <v>41655</v>
      </c>
      <c r="I259" s="7">
        <v>41684</v>
      </c>
      <c r="J259" s="7">
        <v>41744</v>
      </c>
      <c r="K259" s="7">
        <v>39406</v>
      </c>
      <c r="L259" s="7" t="s">
        <v>975</v>
      </c>
      <c r="M259" s="6">
        <v>40</v>
      </c>
      <c r="N259" s="8">
        <v>29197</v>
      </c>
      <c r="O259" s="6" t="s">
        <v>845</v>
      </c>
      <c r="P259" s="9" t="s">
        <v>846</v>
      </c>
      <c r="Q259" s="6" t="s">
        <v>976</v>
      </c>
      <c r="R259" s="7"/>
      <c r="S259" s="7" t="s">
        <v>132</v>
      </c>
      <c r="T259" s="6" t="s">
        <v>977</v>
      </c>
      <c r="U259" s="6" t="s">
        <v>978</v>
      </c>
      <c r="V259" s="6">
        <v>999002469</v>
      </c>
      <c r="W259" s="6" t="s">
        <v>1136</v>
      </c>
      <c r="X259" s="10">
        <v>1101</v>
      </c>
      <c r="Y259" s="6" t="s">
        <v>981</v>
      </c>
      <c r="Z259" s="6" t="s">
        <v>982</v>
      </c>
      <c r="AA259" s="6" t="s">
        <v>983</v>
      </c>
      <c r="AB259" s="11">
        <v>871600</v>
      </c>
      <c r="AC259" s="12">
        <v>871600</v>
      </c>
      <c r="AD259" s="13">
        <v>414</v>
      </c>
      <c r="AE259" s="6" t="s">
        <v>65</v>
      </c>
      <c r="AF259" s="14">
        <v>20</v>
      </c>
      <c r="AG259" s="7">
        <v>41859</v>
      </c>
      <c r="AH259" s="7">
        <v>42954</v>
      </c>
    </row>
    <row r="260" spans="1:34" ht="15" customHeight="1" x14ac:dyDescent="0.25">
      <c r="A260" s="6">
        <v>732858</v>
      </c>
      <c r="B260" s="6">
        <v>732858</v>
      </c>
      <c r="C260" s="6">
        <v>101994698</v>
      </c>
      <c r="D260" s="6">
        <v>1</v>
      </c>
      <c r="E260" s="6" t="s">
        <v>1137</v>
      </c>
      <c r="F260" s="6" t="s">
        <v>35</v>
      </c>
      <c r="G260" s="6">
        <v>20902943</v>
      </c>
      <c r="H260" s="7">
        <v>41621</v>
      </c>
      <c r="I260" s="7">
        <v>41642</v>
      </c>
      <c r="J260" s="7">
        <v>42018</v>
      </c>
      <c r="K260" s="7"/>
      <c r="L260" s="7"/>
      <c r="M260" s="6">
        <v>205</v>
      </c>
      <c r="N260" s="8">
        <v>418957</v>
      </c>
      <c r="O260" s="6" t="s">
        <v>118</v>
      </c>
      <c r="P260" s="9" t="s">
        <v>119</v>
      </c>
      <c r="Q260" s="6" t="s">
        <v>1138</v>
      </c>
      <c r="R260" s="7">
        <v>41584</v>
      </c>
      <c r="S260" s="7" t="s">
        <v>39</v>
      </c>
      <c r="T260" s="6" t="s">
        <v>1139</v>
      </c>
      <c r="U260" s="6" t="s">
        <v>1140</v>
      </c>
      <c r="V260" s="6" t="s">
        <v>813</v>
      </c>
      <c r="W260" s="6" t="s">
        <v>136</v>
      </c>
      <c r="X260" s="6">
        <v>1904</v>
      </c>
      <c r="Y260" s="6" t="s">
        <v>125</v>
      </c>
      <c r="Z260" s="6" t="s">
        <v>126</v>
      </c>
      <c r="AA260" s="6" t="s">
        <v>127</v>
      </c>
      <c r="AB260" s="11">
        <v>66308</v>
      </c>
      <c r="AC260" s="12">
        <v>66308</v>
      </c>
      <c r="AD260" s="13">
        <v>414</v>
      </c>
      <c r="AE260" s="6" t="s">
        <v>65</v>
      </c>
      <c r="AF260" s="14">
        <v>20</v>
      </c>
      <c r="AG260" s="7">
        <v>41859</v>
      </c>
      <c r="AH260" s="7">
        <v>42954</v>
      </c>
    </row>
    <row r="261" spans="1:34" ht="15" customHeight="1" x14ac:dyDescent="0.25">
      <c r="A261" s="6">
        <v>733329</v>
      </c>
      <c r="B261" s="6">
        <v>733329</v>
      </c>
      <c r="C261" s="6">
        <v>101994570</v>
      </c>
      <c r="D261" s="6">
        <v>1</v>
      </c>
      <c r="E261" s="6" t="s">
        <v>1141</v>
      </c>
      <c r="F261" s="6" t="s">
        <v>35</v>
      </c>
      <c r="G261" s="6">
        <v>46352876</v>
      </c>
      <c r="H261" s="7">
        <v>41537</v>
      </c>
      <c r="I261" s="7">
        <v>41676</v>
      </c>
      <c r="J261" s="7">
        <v>41744</v>
      </c>
      <c r="K261" s="7"/>
      <c r="L261" s="7"/>
      <c r="M261" s="6" t="s">
        <v>144</v>
      </c>
      <c r="N261" s="8">
        <v>211785</v>
      </c>
      <c r="O261" s="6" t="s">
        <v>118</v>
      </c>
      <c r="P261" s="9" t="s">
        <v>119</v>
      </c>
      <c r="Q261" s="6" t="s">
        <v>1142</v>
      </c>
      <c r="R261" s="7">
        <v>41535</v>
      </c>
      <c r="S261" s="7" t="s">
        <v>39</v>
      </c>
      <c r="T261" s="6" t="s">
        <v>706</v>
      </c>
      <c r="U261" s="6" t="s">
        <v>707</v>
      </c>
      <c r="V261" s="6" t="s">
        <v>1143</v>
      </c>
      <c r="W261" s="6" t="s">
        <v>1144</v>
      </c>
      <c r="X261" s="10">
        <v>1904</v>
      </c>
      <c r="Y261" s="6" t="s">
        <v>125</v>
      </c>
      <c r="Z261" s="6" t="s">
        <v>126</v>
      </c>
      <c r="AA261" s="6" t="s">
        <v>127</v>
      </c>
      <c r="AB261" s="11">
        <v>63812</v>
      </c>
      <c r="AC261" s="12">
        <v>63812</v>
      </c>
      <c r="AD261" s="13">
        <v>414</v>
      </c>
      <c r="AE261" s="6" t="s">
        <v>65</v>
      </c>
      <c r="AF261" s="14">
        <v>20</v>
      </c>
      <c r="AG261" s="7">
        <v>41859</v>
      </c>
      <c r="AH261" s="7">
        <v>42954</v>
      </c>
    </row>
    <row r="262" spans="1:34" ht="15" customHeight="1" x14ac:dyDescent="0.25">
      <c r="A262" s="6">
        <v>733333</v>
      </c>
      <c r="B262" s="6">
        <v>733333</v>
      </c>
      <c r="C262" s="6">
        <v>101994574</v>
      </c>
      <c r="D262" s="6">
        <v>1</v>
      </c>
      <c r="E262" s="6" t="s">
        <v>1145</v>
      </c>
      <c r="F262" s="6" t="s">
        <v>116</v>
      </c>
      <c r="G262" s="6">
        <v>1031802388</v>
      </c>
      <c r="H262" s="7">
        <v>41573</v>
      </c>
      <c r="I262" s="7">
        <v>41676</v>
      </c>
      <c r="J262" s="7">
        <v>41744</v>
      </c>
      <c r="K262" s="7"/>
      <c r="L262" s="7"/>
      <c r="M262" s="6" t="s">
        <v>144</v>
      </c>
      <c r="N262" s="8">
        <v>211789</v>
      </c>
      <c r="O262" s="6" t="s">
        <v>118</v>
      </c>
      <c r="P262" s="9" t="s">
        <v>119</v>
      </c>
      <c r="Q262" s="6" t="s">
        <v>1146</v>
      </c>
      <c r="R262" s="7">
        <v>41565</v>
      </c>
      <c r="S262" s="7" t="s">
        <v>39</v>
      </c>
      <c r="T262" s="6" t="s">
        <v>206</v>
      </c>
      <c r="U262" s="6" t="s">
        <v>207</v>
      </c>
      <c r="V262" s="6" t="s">
        <v>1147</v>
      </c>
      <c r="W262" s="6" t="s">
        <v>1148</v>
      </c>
      <c r="X262" s="10">
        <v>1904</v>
      </c>
      <c r="Y262" s="6" t="s">
        <v>125</v>
      </c>
      <c r="Z262" s="6" t="s">
        <v>126</v>
      </c>
      <c r="AA262" s="6" t="s">
        <v>127</v>
      </c>
      <c r="AB262" s="11">
        <v>157450</v>
      </c>
      <c r="AC262" s="12">
        <v>157450</v>
      </c>
      <c r="AD262" s="13">
        <v>414</v>
      </c>
      <c r="AE262" s="6" t="s">
        <v>65</v>
      </c>
      <c r="AF262" s="14">
        <v>20</v>
      </c>
      <c r="AG262" s="7">
        <v>41859</v>
      </c>
      <c r="AH262" s="7">
        <v>42954</v>
      </c>
    </row>
    <row r="263" spans="1:34" ht="15" customHeight="1" x14ac:dyDescent="0.25">
      <c r="A263" s="6">
        <v>733488</v>
      </c>
      <c r="B263" s="6">
        <v>733488</v>
      </c>
      <c r="C263" s="6">
        <v>101995668</v>
      </c>
      <c r="D263" s="6">
        <v>1</v>
      </c>
      <c r="E263" s="6" t="s">
        <v>1149</v>
      </c>
      <c r="F263" s="6" t="s">
        <v>35</v>
      </c>
      <c r="G263" s="6">
        <v>51576185</v>
      </c>
      <c r="H263" s="7">
        <v>41431</v>
      </c>
      <c r="I263" s="7">
        <v>41439</v>
      </c>
      <c r="J263" s="7">
        <v>41988</v>
      </c>
      <c r="K263" s="7"/>
      <c r="L263" s="7"/>
      <c r="M263" s="6" t="s">
        <v>1150</v>
      </c>
      <c r="N263" s="8">
        <v>2736515</v>
      </c>
      <c r="O263" s="6" t="s">
        <v>1151</v>
      </c>
      <c r="P263" s="9" t="s">
        <v>1152</v>
      </c>
      <c r="Q263" s="6" t="s">
        <v>1153</v>
      </c>
      <c r="R263" s="7">
        <v>41410</v>
      </c>
      <c r="S263" s="7" t="s">
        <v>39</v>
      </c>
      <c r="T263" s="6" t="s">
        <v>1154</v>
      </c>
      <c r="U263" s="6" t="s">
        <v>1155</v>
      </c>
      <c r="V263" s="6" t="s">
        <v>1156</v>
      </c>
      <c r="W263" s="6" t="s">
        <v>1157</v>
      </c>
      <c r="X263" s="6">
        <v>1904</v>
      </c>
      <c r="Y263" s="6" t="s">
        <v>125</v>
      </c>
      <c r="Z263" s="6" t="s">
        <v>126</v>
      </c>
      <c r="AA263" s="6" t="s">
        <v>127</v>
      </c>
      <c r="AB263" s="11">
        <v>363200</v>
      </c>
      <c r="AC263" s="12">
        <v>363200</v>
      </c>
      <c r="AD263" s="13">
        <v>414</v>
      </c>
      <c r="AE263" s="6" t="s">
        <v>65</v>
      </c>
      <c r="AF263" s="14">
        <v>20</v>
      </c>
      <c r="AG263" s="7">
        <v>41859</v>
      </c>
      <c r="AH263" s="7">
        <v>42954</v>
      </c>
    </row>
    <row r="264" spans="1:34" ht="15" customHeight="1" x14ac:dyDescent="0.25">
      <c r="A264" s="6">
        <v>733542</v>
      </c>
      <c r="B264" s="6">
        <v>733542</v>
      </c>
      <c r="C264" s="6">
        <v>101995721</v>
      </c>
      <c r="D264" s="6">
        <v>1</v>
      </c>
      <c r="E264" s="6" t="s">
        <v>1158</v>
      </c>
      <c r="F264" s="6" t="s">
        <v>35</v>
      </c>
      <c r="G264" s="6">
        <v>284947</v>
      </c>
      <c r="H264" s="7">
        <v>41479</v>
      </c>
      <c r="I264" s="7">
        <v>41488</v>
      </c>
      <c r="J264" s="7">
        <v>41988</v>
      </c>
      <c r="K264" s="7"/>
      <c r="L264" s="7"/>
      <c r="M264" s="6" t="s">
        <v>55</v>
      </c>
      <c r="N264" s="8">
        <v>2810152</v>
      </c>
      <c r="O264" s="6" t="s">
        <v>56</v>
      </c>
      <c r="P264" s="9" t="s">
        <v>57</v>
      </c>
      <c r="Q264" s="6" t="s">
        <v>1159</v>
      </c>
      <c r="R264" s="7">
        <v>41464</v>
      </c>
      <c r="S264" s="7" t="s">
        <v>39</v>
      </c>
      <c r="T264" s="6" t="s">
        <v>1160</v>
      </c>
      <c r="U264" s="6" t="s">
        <v>1161</v>
      </c>
      <c r="V264" s="6">
        <v>893200</v>
      </c>
      <c r="W264" s="6" t="s">
        <v>1162</v>
      </c>
      <c r="X264" s="6">
        <v>1902</v>
      </c>
      <c r="Y264" s="6" t="s">
        <v>125</v>
      </c>
      <c r="Z264" s="6" t="s">
        <v>200</v>
      </c>
      <c r="AA264" s="6" t="s">
        <v>1163</v>
      </c>
      <c r="AB264" s="11">
        <v>201707</v>
      </c>
      <c r="AC264" s="12">
        <v>201707</v>
      </c>
      <c r="AD264" s="13">
        <v>414</v>
      </c>
      <c r="AE264" s="6" t="s">
        <v>65</v>
      </c>
      <c r="AF264" s="14">
        <v>20</v>
      </c>
      <c r="AG264" s="7">
        <v>41859</v>
      </c>
      <c r="AH264" s="7">
        <v>42954</v>
      </c>
    </row>
    <row r="265" spans="1:34" ht="15" customHeight="1" x14ac:dyDescent="0.25">
      <c r="A265" s="6">
        <v>733576</v>
      </c>
      <c r="B265" s="6">
        <v>733576</v>
      </c>
      <c r="C265" s="6">
        <v>101995754</v>
      </c>
      <c r="D265" s="6">
        <v>1</v>
      </c>
      <c r="E265" s="6" t="s">
        <v>1164</v>
      </c>
      <c r="F265" s="6" t="s">
        <v>35</v>
      </c>
      <c r="G265" s="6">
        <v>79143712</v>
      </c>
      <c r="H265" s="7">
        <v>41450</v>
      </c>
      <c r="I265" s="7">
        <v>41466</v>
      </c>
      <c r="J265" s="7">
        <v>41988</v>
      </c>
      <c r="K265" s="7"/>
      <c r="L265" s="7"/>
      <c r="M265" s="6" t="s">
        <v>55</v>
      </c>
      <c r="N265" s="8">
        <v>2780837</v>
      </c>
      <c r="O265" s="6" t="s">
        <v>56</v>
      </c>
      <c r="P265" s="9" t="s">
        <v>57</v>
      </c>
      <c r="Q265" s="6" t="s">
        <v>1165</v>
      </c>
      <c r="R265" s="7">
        <v>41424</v>
      </c>
      <c r="S265" s="7" t="s">
        <v>39</v>
      </c>
      <c r="T265" s="6" t="s">
        <v>347</v>
      </c>
      <c r="U265" s="6" t="s">
        <v>348</v>
      </c>
      <c r="V265" s="6">
        <v>260001</v>
      </c>
      <c r="W265" s="6" t="s">
        <v>1166</v>
      </c>
      <c r="X265" s="6">
        <v>1904</v>
      </c>
      <c r="Y265" s="6" t="s">
        <v>125</v>
      </c>
      <c r="Z265" s="6" t="s">
        <v>126</v>
      </c>
      <c r="AA265" s="6" t="s">
        <v>127</v>
      </c>
      <c r="AB265" s="11">
        <v>440188</v>
      </c>
      <c r="AC265" s="12">
        <v>440188</v>
      </c>
      <c r="AD265" s="13">
        <v>414</v>
      </c>
      <c r="AE265" s="6" t="s">
        <v>65</v>
      </c>
      <c r="AF265" s="14">
        <v>20</v>
      </c>
      <c r="AG265" s="7">
        <v>41859</v>
      </c>
      <c r="AH265" s="7">
        <v>42954</v>
      </c>
    </row>
    <row r="266" spans="1:34" ht="15" customHeight="1" x14ac:dyDescent="0.25">
      <c r="A266" s="6">
        <v>733624</v>
      </c>
      <c r="B266" s="6">
        <v>733624</v>
      </c>
      <c r="C266" s="6">
        <v>101995802</v>
      </c>
      <c r="D266" s="6">
        <v>1</v>
      </c>
      <c r="E266" s="6" t="s">
        <v>1172</v>
      </c>
      <c r="F266" s="6" t="s">
        <v>35</v>
      </c>
      <c r="G266" s="6">
        <v>21218854</v>
      </c>
      <c r="H266" s="7">
        <v>41453</v>
      </c>
      <c r="I266" s="7">
        <v>41466</v>
      </c>
      <c r="J266" s="7">
        <v>41988</v>
      </c>
      <c r="K266" s="7"/>
      <c r="L266" s="7"/>
      <c r="M266" s="6" t="s">
        <v>55</v>
      </c>
      <c r="N266" s="8">
        <v>2784704</v>
      </c>
      <c r="O266" s="6" t="s">
        <v>56</v>
      </c>
      <c r="P266" s="9" t="s">
        <v>57</v>
      </c>
      <c r="Q266" s="6" t="s">
        <v>1173</v>
      </c>
      <c r="R266" s="7">
        <v>41408</v>
      </c>
      <c r="S266" s="7" t="s">
        <v>39</v>
      </c>
      <c r="T266" s="6" t="s">
        <v>347</v>
      </c>
      <c r="U266" s="6" t="s">
        <v>348</v>
      </c>
      <c r="V266" s="6">
        <v>940700</v>
      </c>
      <c r="W266" s="6" t="s">
        <v>1174</v>
      </c>
      <c r="X266" s="6">
        <v>1904</v>
      </c>
      <c r="Y266" s="6" t="s">
        <v>125</v>
      </c>
      <c r="Z266" s="6" t="s">
        <v>126</v>
      </c>
      <c r="AA266" s="6" t="s">
        <v>127</v>
      </c>
      <c r="AB266" s="11">
        <v>23900</v>
      </c>
      <c r="AC266" s="12">
        <v>23900</v>
      </c>
      <c r="AD266" s="13">
        <v>414</v>
      </c>
      <c r="AE266" s="6" t="s">
        <v>65</v>
      </c>
      <c r="AF266" s="14">
        <v>20</v>
      </c>
      <c r="AG266" s="7">
        <v>41859</v>
      </c>
      <c r="AH266" s="7">
        <v>42954</v>
      </c>
    </row>
    <row r="267" spans="1:34" ht="15" customHeight="1" x14ac:dyDescent="0.25">
      <c r="A267" s="6">
        <v>733653</v>
      </c>
      <c r="B267" s="6">
        <v>733653</v>
      </c>
      <c r="C267" s="6">
        <v>101994919</v>
      </c>
      <c r="D267" s="6">
        <v>1</v>
      </c>
      <c r="E267" s="6" t="s">
        <v>1175</v>
      </c>
      <c r="F267" s="6" t="s">
        <v>35</v>
      </c>
      <c r="G267" s="6">
        <v>67146</v>
      </c>
      <c r="H267" s="7">
        <v>41522</v>
      </c>
      <c r="I267" s="7">
        <v>41642</v>
      </c>
      <c r="J267" s="7">
        <v>42019</v>
      </c>
      <c r="K267" s="7"/>
      <c r="L267" s="7"/>
      <c r="M267" s="6">
        <v>205</v>
      </c>
      <c r="N267" s="8">
        <v>383302</v>
      </c>
      <c r="O267" s="6" t="s">
        <v>118</v>
      </c>
      <c r="P267" s="9" t="s">
        <v>119</v>
      </c>
      <c r="Q267" s="6" t="s">
        <v>1176</v>
      </c>
      <c r="R267" s="7">
        <v>41388</v>
      </c>
      <c r="S267" s="7" t="s">
        <v>39</v>
      </c>
      <c r="T267" s="6" t="s">
        <v>281</v>
      </c>
      <c r="U267" s="6" t="s">
        <v>282</v>
      </c>
      <c r="V267" s="6" t="s">
        <v>1177</v>
      </c>
      <c r="W267" s="6" t="s">
        <v>260</v>
      </c>
      <c r="X267" s="6">
        <v>1904</v>
      </c>
      <c r="Y267" s="6" t="s">
        <v>125</v>
      </c>
      <c r="Z267" s="6" t="s">
        <v>126</v>
      </c>
      <c r="AA267" s="6" t="s">
        <v>127</v>
      </c>
      <c r="AB267" s="11">
        <v>24572</v>
      </c>
      <c r="AC267" s="12">
        <v>24572</v>
      </c>
      <c r="AD267" s="13">
        <v>414</v>
      </c>
      <c r="AE267" s="6" t="s">
        <v>65</v>
      </c>
      <c r="AF267" s="14">
        <v>20</v>
      </c>
      <c r="AG267" s="7">
        <v>41859</v>
      </c>
      <c r="AH267" s="7">
        <v>42954</v>
      </c>
    </row>
    <row r="268" spans="1:34" ht="15" customHeight="1" x14ac:dyDescent="0.25">
      <c r="A268" s="6">
        <v>733864</v>
      </c>
      <c r="B268" s="6">
        <v>733864</v>
      </c>
      <c r="C268" s="6">
        <v>101995125</v>
      </c>
      <c r="D268" s="6">
        <v>1</v>
      </c>
      <c r="E268" s="6" t="s">
        <v>1178</v>
      </c>
      <c r="F268" s="6" t="s">
        <v>35</v>
      </c>
      <c r="G268" s="6">
        <v>51865377</v>
      </c>
      <c r="H268" s="7">
        <v>41402</v>
      </c>
      <c r="I268" s="7">
        <v>41418</v>
      </c>
      <c r="J268" s="7">
        <v>42108</v>
      </c>
      <c r="K268" s="7"/>
      <c r="L268" s="7"/>
      <c r="M268" s="6" t="s">
        <v>177</v>
      </c>
      <c r="N268" s="8">
        <v>118346</v>
      </c>
      <c r="O268" s="6" t="s">
        <v>118</v>
      </c>
      <c r="P268" s="9" t="s">
        <v>119</v>
      </c>
      <c r="Q268" s="6" t="s">
        <v>1179</v>
      </c>
      <c r="R268" s="7">
        <v>41372</v>
      </c>
      <c r="S268" s="7" t="s">
        <v>39</v>
      </c>
      <c r="T268" s="6" t="s">
        <v>363</v>
      </c>
      <c r="U268" s="6" t="s">
        <v>364</v>
      </c>
      <c r="V268" s="6" t="s">
        <v>1180</v>
      </c>
      <c r="W268" s="6" t="s">
        <v>1181</v>
      </c>
      <c r="X268" s="6">
        <v>1904</v>
      </c>
      <c r="Y268" s="6" t="s">
        <v>125</v>
      </c>
      <c r="Z268" s="6" t="s">
        <v>126</v>
      </c>
      <c r="AA268" s="6" t="s">
        <v>127</v>
      </c>
      <c r="AB268" s="11">
        <v>180360</v>
      </c>
      <c r="AC268" s="12">
        <v>180360</v>
      </c>
      <c r="AD268" s="13">
        <v>414</v>
      </c>
      <c r="AE268" s="6" t="s">
        <v>65</v>
      </c>
      <c r="AF268" s="14">
        <v>20</v>
      </c>
      <c r="AG268" s="7">
        <v>41859</v>
      </c>
      <c r="AH268" s="7">
        <v>42954</v>
      </c>
    </row>
    <row r="269" spans="1:34" ht="15" customHeight="1" x14ac:dyDescent="0.25">
      <c r="A269" s="6">
        <v>733888</v>
      </c>
      <c r="B269" s="6">
        <v>733888</v>
      </c>
      <c r="C269" s="6">
        <v>101995149</v>
      </c>
      <c r="D269" s="6">
        <v>1</v>
      </c>
      <c r="E269" s="6" t="s">
        <v>1182</v>
      </c>
      <c r="F269" s="6" t="s">
        <v>35</v>
      </c>
      <c r="G269" s="6">
        <v>39647313</v>
      </c>
      <c r="H269" s="7">
        <v>41408</v>
      </c>
      <c r="I269" s="7">
        <v>41418</v>
      </c>
      <c r="J269" s="7">
        <v>41744</v>
      </c>
      <c r="K269" s="7"/>
      <c r="L269" s="7"/>
      <c r="M269" s="6" t="s">
        <v>144</v>
      </c>
      <c r="N269" s="8">
        <v>180580</v>
      </c>
      <c r="O269" s="6" t="s">
        <v>118</v>
      </c>
      <c r="P269" s="9" t="s">
        <v>119</v>
      </c>
      <c r="Q269" s="6" t="s">
        <v>1183</v>
      </c>
      <c r="R269" s="7">
        <v>41346</v>
      </c>
      <c r="S269" s="7" t="s">
        <v>39</v>
      </c>
      <c r="T269" s="6" t="s">
        <v>363</v>
      </c>
      <c r="U269" s="6" t="s">
        <v>364</v>
      </c>
      <c r="V269" s="6" t="s">
        <v>1184</v>
      </c>
      <c r="W269" s="6" t="s">
        <v>1185</v>
      </c>
      <c r="X269" s="10">
        <v>1904</v>
      </c>
      <c r="Y269" s="6" t="s">
        <v>125</v>
      </c>
      <c r="Z269" s="6" t="s">
        <v>126</v>
      </c>
      <c r="AA269" s="6" t="s">
        <v>303</v>
      </c>
      <c r="AB269" s="11">
        <v>38460</v>
      </c>
      <c r="AC269" s="12">
        <v>38460</v>
      </c>
      <c r="AD269" s="13">
        <v>414</v>
      </c>
      <c r="AE269" s="6" t="s">
        <v>65</v>
      </c>
      <c r="AF269" s="14">
        <v>20</v>
      </c>
      <c r="AG269" s="7">
        <v>41859</v>
      </c>
      <c r="AH269" s="7">
        <v>42954</v>
      </c>
    </row>
    <row r="270" spans="1:34" ht="15" customHeight="1" x14ac:dyDescent="0.25">
      <c r="A270" s="6">
        <v>733956</v>
      </c>
      <c r="B270" s="6">
        <v>733956</v>
      </c>
      <c r="C270" s="6">
        <v>101995215</v>
      </c>
      <c r="D270" s="6">
        <v>1</v>
      </c>
      <c r="E270" s="6" t="s">
        <v>1186</v>
      </c>
      <c r="F270" s="6" t="s">
        <v>35</v>
      </c>
      <c r="G270" s="6">
        <v>79294699</v>
      </c>
      <c r="H270" s="7">
        <v>41670</v>
      </c>
      <c r="I270" s="7">
        <v>41688</v>
      </c>
      <c r="J270" s="7">
        <v>41927</v>
      </c>
      <c r="K270" s="7"/>
      <c r="L270" s="7"/>
      <c r="M270" s="6" t="s">
        <v>132</v>
      </c>
      <c r="N270" s="8">
        <v>203368</v>
      </c>
      <c r="O270" s="6" t="s">
        <v>118</v>
      </c>
      <c r="P270" s="9" t="s">
        <v>119</v>
      </c>
      <c r="Q270" s="6" t="s">
        <v>1187</v>
      </c>
      <c r="R270" s="7">
        <v>41661</v>
      </c>
      <c r="S270" s="7" t="s">
        <v>39</v>
      </c>
      <c r="T270" s="6" t="s">
        <v>1188</v>
      </c>
      <c r="U270" s="6" t="s">
        <v>1189</v>
      </c>
      <c r="V270" s="6" t="s">
        <v>1190</v>
      </c>
      <c r="W270" s="6" t="s">
        <v>1191</v>
      </c>
      <c r="X270" s="6">
        <v>1904</v>
      </c>
      <c r="Y270" s="6" t="s">
        <v>125</v>
      </c>
      <c r="Z270" s="6" t="s">
        <v>126</v>
      </c>
      <c r="AA270" s="6" t="s">
        <v>127</v>
      </c>
      <c r="AB270" s="11">
        <v>570380</v>
      </c>
      <c r="AC270" s="12">
        <v>570380</v>
      </c>
      <c r="AD270" s="13">
        <v>414</v>
      </c>
      <c r="AE270" s="6" t="s">
        <v>65</v>
      </c>
      <c r="AF270" s="14">
        <v>20</v>
      </c>
      <c r="AG270" s="7">
        <v>41859</v>
      </c>
      <c r="AH270" s="7">
        <v>42954</v>
      </c>
    </row>
    <row r="271" spans="1:34" ht="15" customHeight="1" x14ac:dyDescent="0.25">
      <c r="A271" s="6">
        <v>734304</v>
      </c>
      <c r="B271" s="6">
        <v>734304</v>
      </c>
      <c r="C271" s="6">
        <v>101995935</v>
      </c>
      <c r="D271" s="6">
        <v>1</v>
      </c>
      <c r="E271" s="6" t="s">
        <v>1192</v>
      </c>
      <c r="F271" s="6" t="s">
        <v>35</v>
      </c>
      <c r="G271" s="6">
        <v>39527468</v>
      </c>
      <c r="H271" s="7">
        <v>41381</v>
      </c>
      <c r="I271" s="7">
        <v>41387</v>
      </c>
      <c r="J271" s="7">
        <v>42018</v>
      </c>
      <c r="K271" s="7"/>
      <c r="L271" s="7"/>
      <c r="M271" s="6">
        <v>205</v>
      </c>
      <c r="N271" s="8">
        <v>343794</v>
      </c>
      <c r="O271" s="6" t="s">
        <v>118</v>
      </c>
      <c r="P271" s="9" t="s">
        <v>119</v>
      </c>
      <c r="Q271" s="6" t="s">
        <v>1193</v>
      </c>
      <c r="R271" s="7">
        <v>41320</v>
      </c>
      <c r="S271" s="7" t="s">
        <v>39</v>
      </c>
      <c r="T271" s="6" t="s">
        <v>363</v>
      </c>
      <c r="U271" s="6" t="s">
        <v>364</v>
      </c>
      <c r="V271" s="6" t="s">
        <v>1194</v>
      </c>
      <c r="W271" s="6" t="s">
        <v>182</v>
      </c>
      <c r="X271" s="6">
        <v>1904</v>
      </c>
      <c r="Y271" s="6" t="s">
        <v>125</v>
      </c>
      <c r="Z271" s="6" t="s">
        <v>126</v>
      </c>
      <c r="AA271" s="6" t="s">
        <v>127</v>
      </c>
      <c r="AB271" s="11">
        <v>82852</v>
      </c>
      <c r="AC271" s="12">
        <v>82852</v>
      </c>
      <c r="AD271" s="13">
        <v>414</v>
      </c>
      <c r="AE271" s="6" t="s">
        <v>65</v>
      </c>
      <c r="AF271" s="14">
        <v>20</v>
      </c>
      <c r="AG271" s="7">
        <v>41859</v>
      </c>
      <c r="AH271" s="7">
        <v>42954</v>
      </c>
    </row>
    <row r="272" spans="1:34" ht="15" customHeight="1" x14ac:dyDescent="0.25">
      <c r="A272" s="6">
        <v>734550</v>
      </c>
      <c r="B272" s="6">
        <v>734550</v>
      </c>
      <c r="C272" s="6">
        <v>101996177</v>
      </c>
      <c r="D272" s="6">
        <v>2</v>
      </c>
      <c r="E272" s="6" t="s">
        <v>1195</v>
      </c>
      <c r="F272" s="6" t="s">
        <v>35</v>
      </c>
      <c r="G272" s="6">
        <v>80237851</v>
      </c>
      <c r="H272" s="7">
        <v>41523</v>
      </c>
      <c r="I272" s="7">
        <v>41704</v>
      </c>
      <c r="J272" s="7">
        <v>41957</v>
      </c>
      <c r="K272" s="7"/>
      <c r="L272" s="7"/>
      <c r="M272" s="6" t="s">
        <v>632</v>
      </c>
      <c r="N272" s="8">
        <v>69649</v>
      </c>
      <c r="O272" s="6" t="s">
        <v>633</v>
      </c>
      <c r="P272" s="9" t="s">
        <v>634</v>
      </c>
      <c r="Q272" s="6" t="s">
        <v>1196</v>
      </c>
      <c r="R272" s="7">
        <v>41457</v>
      </c>
      <c r="S272" s="7" t="s">
        <v>39</v>
      </c>
      <c r="T272" s="6" t="s">
        <v>535</v>
      </c>
      <c r="U272" s="6" t="s">
        <v>536</v>
      </c>
      <c r="V272" s="6" t="s">
        <v>1197</v>
      </c>
      <c r="W272" s="6" t="s">
        <v>1198</v>
      </c>
      <c r="X272" s="6">
        <v>1904</v>
      </c>
      <c r="Y272" s="6" t="s">
        <v>125</v>
      </c>
      <c r="Z272" s="6" t="s">
        <v>126</v>
      </c>
      <c r="AA272" s="6" t="s">
        <v>127</v>
      </c>
      <c r="AB272" s="11">
        <v>412440</v>
      </c>
      <c r="AC272" s="12">
        <v>412440</v>
      </c>
      <c r="AD272" s="13">
        <v>414</v>
      </c>
      <c r="AE272" s="6" t="s">
        <v>65</v>
      </c>
      <c r="AF272" s="14">
        <v>20</v>
      </c>
      <c r="AG272" s="7">
        <v>41859</v>
      </c>
      <c r="AH272" s="7">
        <v>42954</v>
      </c>
    </row>
    <row r="273" spans="1:34" ht="15" customHeight="1" x14ac:dyDescent="0.25">
      <c r="A273" s="6">
        <v>734615</v>
      </c>
      <c r="B273" s="6">
        <v>734615</v>
      </c>
      <c r="C273" s="6">
        <v>101993568</v>
      </c>
      <c r="D273" s="6">
        <v>1</v>
      </c>
      <c r="E273" s="6" t="s">
        <v>1199</v>
      </c>
      <c r="F273" s="6" t="s">
        <v>167</v>
      </c>
      <c r="G273" s="6">
        <v>1016912977</v>
      </c>
      <c r="H273" s="7">
        <v>41367</v>
      </c>
      <c r="I273" s="7">
        <v>41702</v>
      </c>
      <c r="J273" s="7">
        <v>41744</v>
      </c>
      <c r="K273" s="7"/>
      <c r="L273" s="7"/>
      <c r="M273" s="6" t="s">
        <v>1200</v>
      </c>
      <c r="N273" s="8">
        <v>890698</v>
      </c>
      <c r="O273" s="6" t="s">
        <v>1201</v>
      </c>
      <c r="P273" s="9" t="s">
        <v>1202</v>
      </c>
      <c r="Q273" s="6" t="s">
        <v>1203</v>
      </c>
      <c r="R273" s="7">
        <v>41352</v>
      </c>
      <c r="S273" s="7" t="s">
        <v>39</v>
      </c>
      <c r="T273" s="6" t="s">
        <v>1204</v>
      </c>
      <c r="U273" s="6" t="s">
        <v>1205</v>
      </c>
      <c r="V273" s="6">
        <v>24720132</v>
      </c>
      <c r="W273" s="6" t="s">
        <v>1206</v>
      </c>
      <c r="X273" s="10">
        <v>1904</v>
      </c>
      <c r="Y273" s="6" t="s">
        <v>125</v>
      </c>
      <c r="Z273" s="6" t="s">
        <v>126</v>
      </c>
      <c r="AA273" s="6" t="s">
        <v>127</v>
      </c>
      <c r="AB273" s="11">
        <v>840948</v>
      </c>
      <c r="AC273" s="12">
        <v>840948</v>
      </c>
      <c r="AD273" s="13">
        <v>414</v>
      </c>
      <c r="AE273" s="6" t="s">
        <v>65</v>
      </c>
      <c r="AF273" s="14">
        <v>20</v>
      </c>
      <c r="AG273" s="7">
        <v>41859</v>
      </c>
      <c r="AH273" s="7">
        <v>42954</v>
      </c>
    </row>
    <row r="274" spans="1:34" ht="15" customHeight="1" x14ac:dyDescent="0.25">
      <c r="A274" s="6">
        <v>734841</v>
      </c>
      <c r="B274" s="6">
        <v>734841</v>
      </c>
      <c r="C274" s="6">
        <v>101993791</v>
      </c>
      <c r="D274" s="6">
        <v>1</v>
      </c>
      <c r="E274" s="6" t="s">
        <v>1207</v>
      </c>
      <c r="F274" s="6" t="s">
        <v>116</v>
      </c>
      <c r="G274" s="6">
        <v>1000033395</v>
      </c>
      <c r="H274" s="7">
        <v>41652</v>
      </c>
      <c r="I274" s="7">
        <v>41676</v>
      </c>
      <c r="J274" s="7">
        <v>41744</v>
      </c>
      <c r="K274" s="7"/>
      <c r="L274" s="7"/>
      <c r="M274" s="6"/>
      <c r="N274" s="8">
        <v>753</v>
      </c>
      <c r="O274" s="6" t="s">
        <v>95</v>
      </c>
      <c r="P274" s="9" t="s">
        <v>96</v>
      </c>
      <c r="Q274" s="6" t="s">
        <v>1208</v>
      </c>
      <c r="R274" s="7">
        <v>41634</v>
      </c>
      <c r="S274" s="7" t="s">
        <v>39</v>
      </c>
      <c r="T274" s="6" t="s">
        <v>97</v>
      </c>
      <c r="U274" s="6" t="s">
        <v>98</v>
      </c>
      <c r="V274" s="6">
        <v>991201</v>
      </c>
      <c r="W274" s="6" t="s">
        <v>1106</v>
      </c>
      <c r="X274" s="10">
        <v>902</v>
      </c>
      <c r="Y274" s="6" t="s">
        <v>108</v>
      </c>
      <c r="Z274" s="6" t="s">
        <v>109</v>
      </c>
      <c r="AA274" s="6" t="s">
        <v>1209</v>
      </c>
      <c r="AB274" s="11">
        <v>101910</v>
      </c>
      <c r="AC274" s="12">
        <v>101910</v>
      </c>
      <c r="AD274" s="13">
        <v>414</v>
      </c>
      <c r="AE274" s="6" t="s">
        <v>65</v>
      </c>
      <c r="AF274" s="14">
        <v>20</v>
      </c>
      <c r="AG274" s="7">
        <v>41859</v>
      </c>
      <c r="AH274" s="7">
        <v>42954</v>
      </c>
    </row>
    <row r="275" spans="1:34" ht="15" customHeight="1" x14ac:dyDescent="0.25">
      <c r="A275" s="6">
        <v>735568</v>
      </c>
      <c r="B275" s="6">
        <v>735568</v>
      </c>
      <c r="C275" s="6">
        <v>101992875</v>
      </c>
      <c r="D275" s="6">
        <v>1</v>
      </c>
      <c r="E275" s="6" t="s">
        <v>1212</v>
      </c>
      <c r="F275" s="6" t="s">
        <v>35</v>
      </c>
      <c r="G275" s="6">
        <v>19206307</v>
      </c>
      <c r="H275" s="7">
        <v>41421</v>
      </c>
      <c r="I275" s="7">
        <v>41449</v>
      </c>
      <c r="J275" s="7">
        <v>41957</v>
      </c>
      <c r="K275" s="7"/>
      <c r="L275" s="7"/>
      <c r="M275" s="6">
        <v>205</v>
      </c>
      <c r="N275" s="8">
        <v>351035</v>
      </c>
      <c r="O275" s="6" t="s">
        <v>118</v>
      </c>
      <c r="P275" s="9" t="s">
        <v>119</v>
      </c>
      <c r="Q275" s="6" t="s">
        <v>1213</v>
      </c>
      <c r="R275" s="7">
        <v>41410</v>
      </c>
      <c r="S275" s="7" t="s">
        <v>39</v>
      </c>
      <c r="T275" s="6" t="s">
        <v>1214</v>
      </c>
      <c r="U275" s="6" t="s">
        <v>1215</v>
      </c>
      <c r="V275" s="6" t="s">
        <v>1216</v>
      </c>
      <c r="W275" s="6" t="s">
        <v>1217</v>
      </c>
      <c r="X275" s="6">
        <v>1904</v>
      </c>
      <c r="Y275" s="6" t="s">
        <v>125</v>
      </c>
      <c r="Z275" s="6" t="s">
        <v>126</v>
      </c>
      <c r="AA275" s="6" t="s">
        <v>127</v>
      </c>
      <c r="AB275" s="11">
        <v>283780</v>
      </c>
      <c r="AC275" s="12">
        <v>283780</v>
      </c>
      <c r="AD275" s="13">
        <v>414</v>
      </c>
      <c r="AE275" s="6" t="s">
        <v>65</v>
      </c>
      <c r="AF275" s="14">
        <v>20</v>
      </c>
      <c r="AG275" s="7">
        <v>41859</v>
      </c>
      <c r="AH275" s="7">
        <v>42954</v>
      </c>
    </row>
    <row r="276" spans="1:34" ht="15" customHeight="1" x14ac:dyDescent="0.25">
      <c r="A276" s="6">
        <v>736553</v>
      </c>
      <c r="B276" s="6">
        <v>736553</v>
      </c>
      <c r="C276" s="6">
        <v>101992340</v>
      </c>
      <c r="D276" s="6">
        <v>1</v>
      </c>
      <c r="E276" s="6" t="s">
        <v>1218</v>
      </c>
      <c r="F276" s="6" t="s">
        <v>35</v>
      </c>
      <c r="G276" s="6">
        <v>2905895</v>
      </c>
      <c r="H276" s="7">
        <v>41397</v>
      </c>
      <c r="I276" s="7">
        <v>41418</v>
      </c>
      <c r="J276" s="7">
        <v>42235</v>
      </c>
      <c r="K276" s="7"/>
      <c r="L276" s="7"/>
      <c r="M276" s="6" t="s">
        <v>177</v>
      </c>
      <c r="N276" s="8">
        <v>116908</v>
      </c>
      <c r="O276" s="6" t="s">
        <v>118</v>
      </c>
      <c r="P276" s="9" t="s">
        <v>119</v>
      </c>
      <c r="Q276" s="6" t="s">
        <v>1219</v>
      </c>
      <c r="R276" s="7">
        <v>41248</v>
      </c>
      <c r="S276" s="7" t="s">
        <v>39</v>
      </c>
      <c r="T276" s="6" t="s">
        <v>448</v>
      </c>
      <c r="U276" s="6" t="s">
        <v>449</v>
      </c>
      <c r="V276" s="6" t="s">
        <v>327</v>
      </c>
      <c r="W276" s="6" t="s">
        <v>328</v>
      </c>
      <c r="X276" s="6">
        <v>1904</v>
      </c>
      <c r="Y276" s="6" t="s">
        <v>125</v>
      </c>
      <c r="Z276" s="6" t="s">
        <v>126</v>
      </c>
      <c r="AA276" s="6" t="s">
        <v>127</v>
      </c>
      <c r="AB276" s="11">
        <v>64963</v>
      </c>
      <c r="AC276" s="12">
        <v>64963</v>
      </c>
      <c r="AD276" s="13">
        <v>414</v>
      </c>
      <c r="AE276" s="6" t="s">
        <v>65</v>
      </c>
      <c r="AF276" s="14">
        <v>20</v>
      </c>
      <c r="AG276" s="7">
        <v>41859</v>
      </c>
      <c r="AH276" s="7">
        <v>42954</v>
      </c>
    </row>
    <row r="277" spans="1:34" ht="15" customHeight="1" x14ac:dyDescent="0.25">
      <c r="A277" s="6">
        <v>736738</v>
      </c>
      <c r="B277" s="6">
        <v>736738</v>
      </c>
      <c r="C277" s="6">
        <v>101996586</v>
      </c>
      <c r="D277" s="6">
        <v>1</v>
      </c>
      <c r="E277" s="6" t="s">
        <v>1220</v>
      </c>
      <c r="F277" s="6" t="s">
        <v>116</v>
      </c>
      <c r="G277" s="6">
        <v>1000033617</v>
      </c>
      <c r="H277" s="7">
        <v>41683</v>
      </c>
      <c r="I277" s="7">
        <v>41709</v>
      </c>
      <c r="J277" s="7">
        <v>41957</v>
      </c>
      <c r="K277" s="7"/>
      <c r="L277" s="7"/>
      <c r="M277" s="6" t="s">
        <v>632</v>
      </c>
      <c r="N277" s="8">
        <v>69853</v>
      </c>
      <c r="O277" s="6" t="s">
        <v>633</v>
      </c>
      <c r="P277" s="9" t="s">
        <v>634</v>
      </c>
      <c r="Q277" s="6" t="s">
        <v>1221</v>
      </c>
      <c r="R277" s="7">
        <v>41670</v>
      </c>
      <c r="S277" s="7" t="s">
        <v>39</v>
      </c>
      <c r="T277" s="6" t="s">
        <v>1222</v>
      </c>
      <c r="U277" s="6" t="s">
        <v>1223</v>
      </c>
      <c r="V277" s="6" t="s">
        <v>1224</v>
      </c>
      <c r="W277" s="6" t="s">
        <v>1225</v>
      </c>
      <c r="X277" s="6">
        <v>1904</v>
      </c>
      <c r="Y277" s="6" t="s">
        <v>125</v>
      </c>
      <c r="Z277" s="6" t="s">
        <v>126</v>
      </c>
      <c r="AA277" s="6" t="s">
        <v>127</v>
      </c>
      <c r="AB277" s="11">
        <v>22115972</v>
      </c>
      <c r="AC277" s="12">
        <v>22115972</v>
      </c>
      <c r="AD277" s="13">
        <v>414</v>
      </c>
      <c r="AE277" s="6" t="s">
        <v>65</v>
      </c>
      <c r="AF277" s="14">
        <v>20</v>
      </c>
      <c r="AG277" s="7">
        <v>41859</v>
      </c>
      <c r="AH277" s="7">
        <v>42954</v>
      </c>
    </row>
    <row r="278" spans="1:34" ht="15" customHeight="1" x14ac:dyDescent="0.25">
      <c r="A278" s="6">
        <v>736968</v>
      </c>
      <c r="B278" s="6">
        <v>736968</v>
      </c>
      <c r="C278" s="6">
        <v>101996581</v>
      </c>
      <c r="D278" s="6">
        <v>1</v>
      </c>
      <c r="E278" s="6" t="s">
        <v>1226</v>
      </c>
      <c r="F278" s="6" t="s">
        <v>35</v>
      </c>
      <c r="G278" s="6">
        <v>19295783</v>
      </c>
      <c r="H278" s="7">
        <v>41642</v>
      </c>
      <c r="I278" s="7">
        <v>41701</v>
      </c>
      <c r="J278" s="7">
        <v>41744</v>
      </c>
      <c r="K278" s="7"/>
      <c r="L278" s="7"/>
      <c r="M278" s="6" t="s">
        <v>632</v>
      </c>
      <c r="N278" s="8">
        <v>69254</v>
      </c>
      <c r="O278" s="6" t="s">
        <v>633</v>
      </c>
      <c r="P278" s="9" t="s">
        <v>634</v>
      </c>
      <c r="Q278" s="6" t="s">
        <v>1227</v>
      </c>
      <c r="R278" s="7">
        <v>41577</v>
      </c>
      <c r="S278" s="7" t="s">
        <v>39</v>
      </c>
      <c r="T278" s="6" t="s">
        <v>1228</v>
      </c>
      <c r="U278" s="6" t="s">
        <v>1229</v>
      </c>
      <c r="V278" s="6" t="s">
        <v>1230</v>
      </c>
      <c r="W278" s="6" t="s">
        <v>1231</v>
      </c>
      <c r="X278" s="10">
        <v>1904</v>
      </c>
      <c r="Y278" s="6" t="s">
        <v>125</v>
      </c>
      <c r="Z278" s="6" t="s">
        <v>126</v>
      </c>
      <c r="AA278" s="6" t="s">
        <v>303</v>
      </c>
      <c r="AB278" s="11">
        <v>2444120</v>
      </c>
      <c r="AC278" s="12">
        <v>2444120</v>
      </c>
      <c r="AD278" s="13">
        <v>414</v>
      </c>
      <c r="AE278" s="6" t="s">
        <v>65</v>
      </c>
      <c r="AF278" s="14">
        <v>20</v>
      </c>
      <c r="AG278" s="7">
        <v>41859</v>
      </c>
      <c r="AH278" s="7">
        <v>42954</v>
      </c>
    </row>
    <row r="279" spans="1:34" ht="15" customHeight="1" x14ac:dyDescent="0.25">
      <c r="A279" s="6">
        <v>737325</v>
      </c>
      <c r="B279" s="6">
        <v>737325</v>
      </c>
      <c r="C279" s="6">
        <v>101883676</v>
      </c>
      <c r="D279" s="6">
        <v>1</v>
      </c>
      <c r="E279" s="6" t="s">
        <v>1232</v>
      </c>
      <c r="F279" s="6" t="s">
        <v>167</v>
      </c>
      <c r="G279" s="6">
        <v>1014861693</v>
      </c>
      <c r="H279" s="7">
        <v>41338</v>
      </c>
      <c r="I279" s="7">
        <v>41508</v>
      </c>
      <c r="J279" s="7">
        <v>41988</v>
      </c>
      <c r="K279" s="7"/>
      <c r="L279" s="7"/>
      <c r="M279" s="6">
        <v>21</v>
      </c>
      <c r="N279" s="8">
        <v>907955</v>
      </c>
      <c r="O279" s="6" t="s">
        <v>210</v>
      </c>
      <c r="P279" s="9" t="s">
        <v>211</v>
      </c>
      <c r="Q279" s="6" t="s">
        <v>1233</v>
      </c>
      <c r="R279" s="7">
        <v>41298</v>
      </c>
      <c r="S279" s="7" t="s">
        <v>39</v>
      </c>
      <c r="T279" s="6" t="s">
        <v>1234</v>
      </c>
      <c r="U279" s="6" t="s">
        <v>1235</v>
      </c>
      <c r="V279" s="6">
        <v>9407000</v>
      </c>
      <c r="W279" s="6" t="s">
        <v>1236</v>
      </c>
      <c r="X279" s="6">
        <v>1902</v>
      </c>
      <c r="Y279" s="6" t="s">
        <v>125</v>
      </c>
      <c r="Z279" s="6" t="s">
        <v>200</v>
      </c>
      <c r="AA279" s="6" t="s">
        <v>201</v>
      </c>
      <c r="AB279" s="11">
        <v>239033</v>
      </c>
      <c r="AC279" s="12">
        <v>239033</v>
      </c>
      <c r="AD279" s="13">
        <v>414</v>
      </c>
      <c r="AE279" s="6" t="s">
        <v>65</v>
      </c>
      <c r="AF279" s="14">
        <v>20</v>
      </c>
      <c r="AG279" s="7">
        <v>41859</v>
      </c>
      <c r="AH279" s="7">
        <v>42954</v>
      </c>
    </row>
    <row r="280" spans="1:34" ht="15" customHeight="1" x14ac:dyDescent="0.25">
      <c r="A280" s="6">
        <v>737449</v>
      </c>
      <c r="B280" s="6">
        <v>737449</v>
      </c>
      <c r="C280" s="6">
        <v>102142303</v>
      </c>
      <c r="D280" s="6">
        <v>4</v>
      </c>
      <c r="E280" s="6" t="s">
        <v>1238</v>
      </c>
      <c r="F280" s="6" t="s">
        <v>35</v>
      </c>
      <c r="G280" s="6">
        <v>51939210</v>
      </c>
      <c r="H280" s="7">
        <v>41670</v>
      </c>
      <c r="I280" s="7">
        <v>41695</v>
      </c>
      <c r="J280" s="7">
        <v>41744</v>
      </c>
      <c r="K280" s="7">
        <v>40304</v>
      </c>
      <c r="L280" s="7" t="s">
        <v>1239</v>
      </c>
      <c r="M280" s="6">
        <v>40</v>
      </c>
      <c r="N280" s="8">
        <v>29975</v>
      </c>
      <c r="O280" s="6" t="s">
        <v>845</v>
      </c>
      <c r="P280" s="9" t="s">
        <v>846</v>
      </c>
      <c r="Q280" s="6" t="s">
        <v>1240</v>
      </c>
      <c r="R280" s="7"/>
      <c r="S280" s="7" t="s">
        <v>132</v>
      </c>
      <c r="T280" s="6" t="s">
        <v>928</v>
      </c>
      <c r="U280" s="6" t="s">
        <v>929</v>
      </c>
      <c r="V280" s="6">
        <v>999003857</v>
      </c>
      <c r="W280" s="6" t="s">
        <v>1241</v>
      </c>
      <c r="X280" s="10">
        <v>1601</v>
      </c>
      <c r="Y280" s="6" t="s">
        <v>163</v>
      </c>
      <c r="Z280" s="6" t="s">
        <v>164</v>
      </c>
      <c r="AA280" s="6" t="s">
        <v>254</v>
      </c>
      <c r="AB280" s="11">
        <v>46594</v>
      </c>
      <c r="AC280" s="12">
        <v>46594</v>
      </c>
      <c r="AD280" s="13">
        <v>414</v>
      </c>
      <c r="AE280" s="6" t="s">
        <v>65</v>
      </c>
      <c r="AF280" s="14">
        <v>20</v>
      </c>
      <c r="AG280" s="7">
        <v>41859</v>
      </c>
      <c r="AH280" s="7">
        <v>42954</v>
      </c>
    </row>
    <row r="281" spans="1:34" ht="15" customHeight="1" x14ac:dyDescent="0.25">
      <c r="A281" s="6">
        <v>737460</v>
      </c>
      <c r="B281" s="6">
        <v>737460</v>
      </c>
      <c r="C281" s="6">
        <v>102142314</v>
      </c>
      <c r="D281" s="6">
        <v>1</v>
      </c>
      <c r="E281" s="6" t="s">
        <v>1242</v>
      </c>
      <c r="F281" s="6" t="s">
        <v>35</v>
      </c>
      <c r="G281" s="6">
        <v>41380564</v>
      </c>
      <c r="H281" s="7">
        <v>41337</v>
      </c>
      <c r="I281" s="7">
        <v>41526</v>
      </c>
      <c r="J281" s="7">
        <v>41744</v>
      </c>
      <c r="K281" s="7">
        <v>39021</v>
      </c>
      <c r="L281" s="7" t="s">
        <v>1243</v>
      </c>
      <c r="M281" s="6">
        <v>205</v>
      </c>
      <c r="N281" s="8">
        <v>329435</v>
      </c>
      <c r="O281" s="6" t="s">
        <v>118</v>
      </c>
      <c r="P281" s="9" t="s">
        <v>119</v>
      </c>
      <c r="Q281" s="6" t="s">
        <v>1244</v>
      </c>
      <c r="R281" s="7"/>
      <c r="S281" s="7" t="s">
        <v>132</v>
      </c>
      <c r="T281" s="6" t="s">
        <v>299</v>
      </c>
      <c r="U281" s="6" t="s">
        <v>300</v>
      </c>
      <c r="V281" s="6" t="s">
        <v>1245</v>
      </c>
      <c r="W281" s="6" t="s">
        <v>1246</v>
      </c>
      <c r="X281" s="10">
        <v>1201</v>
      </c>
      <c r="Y281" s="6" t="s">
        <v>1247</v>
      </c>
      <c r="Z281" s="6" t="s">
        <v>1248</v>
      </c>
      <c r="AA281" s="6" t="s">
        <v>1249</v>
      </c>
      <c r="AB281" s="11">
        <v>71130</v>
      </c>
      <c r="AC281" s="12">
        <v>71130</v>
      </c>
      <c r="AD281" s="13">
        <v>414</v>
      </c>
      <c r="AE281" s="6" t="s">
        <v>65</v>
      </c>
      <c r="AF281" s="14">
        <v>20</v>
      </c>
      <c r="AG281" s="7">
        <v>41859</v>
      </c>
      <c r="AH281" s="7">
        <v>42954</v>
      </c>
    </row>
    <row r="282" spans="1:34" ht="15" customHeight="1" x14ac:dyDescent="0.25">
      <c r="A282" s="6">
        <v>737463</v>
      </c>
      <c r="B282" s="6">
        <v>737463</v>
      </c>
      <c r="C282" s="6">
        <v>102142317</v>
      </c>
      <c r="D282" s="6">
        <v>1</v>
      </c>
      <c r="E282" s="6" t="s">
        <v>733</v>
      </c>
      <c r="F282" s="6" t="s">
        <v>116</v>
      </c>
      <c r="G282" s="6">
        <v>99041206604</v>
      </c>
      <c r="H282" s="7">
        <v>41559</v>
      </c>
      <c r="I282" s="7">
        <v>41593</v>
      </c>
      <c r="J282" s="7">
        <v>41744</v>
      </c>
      <c r="K282" s="7">
        <v>39545</v>
      </c>
      <c r="L282" s="7" t="s">
        <v>734</v>
      </c>
      <c r="M282" s="6">
        <v>205</v>
      </c>
      <c r="N282" s="8">
        <v>396803</v>
      </c>
      <c r="O282" s="6" t="s">
        <v>118</v>
      </c>
      <c r="P282" s="9" t="s">
        <v>119</v>
      </c>
      <c r="Q282" s="6" t="s">
        <v>735</v>
      </c>
      <c r="R282" s="7"/>
      <c r="S282" s="7" t="s">
        <v>132</v>
      </c>
      <c r="T282" s="6" t="s">
        <v>736</v>
      </c>
      <c r="U282" s="6" t="s">
        <v>737</v>
      </c>
      <c r="V282" s="6" t="s">
        <v>1250</v>
      </c>
      <c r="W282" s="6" t="s">
        <v>1251</v>
      </c>
      <c r="X282" s="10">
        <v>1904</v>
      </c>
      <c r="Y282" s="6" t="s">
        <v>125</v>
      </c>
      <c r="Z282" s="6" t="s">
        <v>126</v>
      </c>
      <c r="AA282" s="15" t="s">
        <v>137</v>
      </c>
      <c r="AB282" s="11">
        <v>82600</v>
      </c>
      <c r="AC282" s="12">
        <v>82600</v>
      </c>
      <c r="AD282" s="13">
        <v>414</v>
      </c>
      <c r="AE282" s="6" t="s">
        <v>65</v>
      </c>
      <c r="AF282" s="14">
        <v>20</v>
      </c>
      <c r="AG282" s="7">
        <v>41859</v>
      </c>
      <c r="AH282" s="7">
        <v>42954</v>
      </c>
    </row>
    <row r="283" spans="1:34" ht="15" customHeight="1" x14ac:dyDescent="0.25">
      <c r="A283" s="6">
        <v>737499</v>
      </c>
      <c r="B283" s="6">
        <v>737499</v>
      </c>
      <c r="C283" s="6">
        <v>102142353</v>
      </c>
      <c r="D283" s="6">
        <v>2</v>
      </c>
      <c r="E283" s="6" t="s">
        <v>1252</v>
      </c>
      <c r="F283" s="6" t="s">
        <v>35</v>
      </c>
      <c r="G283" s="6">
        <v>27159629</v>
      </c>
      <c r="H283" s="7">
        <v>41575</v>
      </c>
      <c r="I283" s="7">
        <v>41593</v>
      </c>
      <c r="J283" s="7">
        <v>41744</v>
      </c>
      <c r="K283" s="7">
        <v>39013</v>
      </c>
      <c r="L283" s="7" t="s">
        <v>1253</v>
      </c>
      <c r="M283" s="6">
        <v>205</v>
      </c>
      <c r="N283" s="8">
        <v>402211</v>
      </c>
      <c r="O283" s="6" t="s">
        <v>118</v>
      </c>
      <c r="P283" s="9" t="s">
        <v>119</v>
      </c>
      <c r="Q283" s="6" t="s">
        <v>1254</v>
      </c>
      <c r="R283" s="7"/>
      <c r="S283" s="7" t="s">
        <v>132</v>
      </c>
      <c r="T283" s="6" t="s">
        <v>1255</v>
      </c>
      <c r="U283" s="6" t="s">
        <v>1256</v>
      </c>
      <c r="V283" s="6" t="s">
        <v>1257</v>
      </c>
      <c r="W283" s="6" t="s">
        <v>1258</v>
      </c>
      <c r="X283" s="10">
        <v>1904</v>
      </c>
      <c r="Y283" s="6" t="s">
        <v>125</v>
      </c>
      <c r="Z283" s="6" t="s">
        <v>126</v>
      </c>
      <c r="AA283" s="15" t="s">
        <v>137</v>
      </c>
      <c r="AB283" s="11">
        <v>50970</v>
      </c>
      <c r="AC283" s="12">
        <v>50970</v>
      </c>
      <c r="AD283" s="13">
        <v>414</v>
      </c>
      <c r="AE283" s="6" t="s">
        <v>65</v>
      </c>
      <c r="AF283" s="14">
        <v>20</v>
      </c>
      <c r="AG283" s="7">
        <v>41859</v>
      </c>
      <c r="AH283" s="7">
        <v>42954</v>
      </c>
    </row>
    <row r="284" spans="1:34" ht="15" customHeight="1" x14ac:dyDescent="0.25">
      <c r="A284" s="6">
        <v>737565</v>
      </c>
      <c r="B284" s="6">
        <v>737565</v>
      </c>
      <c r="C284" s="6">
        <v>102138918</v>
      </c>
      <c r="D284" s="6">
        <v>1</v>
      </c>
      <c r="E284" s="6" t="s">
        <v>1259</v>
      </c>
      <c r="F284" s="6" t="s">
        <v>35</v>
      </c>
      <c r="G284" s="6">
        <v>17172450</v>
      </c>
      <c r="H284" s="7">
        <v>41648</v>
      </c>
      <c r="I284" s="7">
        <v>41695</v>
      </c>
      <c r="J284" s="7">
        <v>41957</v>
      </c>
      <c r="K284" s="7"/>
      <c r="L284" s="7"/>
      <c r="M284" s="6" t="s">
        <v>117</v>
      </c>
      <c r="N284" s="8">
        <v>1296496</v>
      </c>
      <c r="O284" s="6" t="s">
        <v>118</v>
      </c>
      <c r="P284" s="9" t="s">
        <v>119</v>
      </c>
      <c r="Q284" s="6" t="s">
        <v>1260</v>
      </c>
      <c r="R284" s="7">
        <v>41583</v>
      </c>
      <c r="S284" s="7" t="s">
        <v>39</v>
      </c>
      <c r="T284" s="6" t="s">
        <v>1261</v>
      </c>
      <c r="U284" s="6" t="s">
        <v>1262</v>
      </c>
      <c r="V284" s="6" t="s">
        <v>1263</v>
      </c>
      <c r="W284" s="6" t="s">
        <v>1264</v>
      </c>
      <c r="X284" s="6">
        <v>1904</v>
      </c>
      <c r="Y284" s="6" t="s">
        <v>125</v>
      </c>
      <c r="Z284" s="6" t="s">
        <v>126</v>
      </c>
      <c r="AA284" s="6" t="s">
        <v>127</v>
      </c>
      <c r="AB284" s="11">
        <v>20580</v>
      </c>
      <c r="AC284" s="12">
        <v>20580</v>
      </c>
      <c r="AD284" s="13">
        <v>414</v>
      </c>
      <c r="AE284" s="6" t="s">
        <v>65</v>
      </c>
      <c r="AF284" s="14">
        <v>20</v>
      </c>
      <c r="AG284" s="7">
        <v>41859</v>
      </c>
      <c r="AH284" s="7">
        <v>42954</v>
      </c>
    </row>
    <row r="285" spans="1:34" ht="15" customHeight="1" x14ac:dyDescent="0.25">
      <c r="A285" s="6">
        <v>737572</v>
      </c>
      <c r="B285" s="6">
        <v>737572</v>
      </c>
      <c r="C285" s="6">
        <v>102138925</v>
      </c>
      <c r="D285" s="6">
        <v>1</v>
      </c>
      <c r="E285" s="6" t="s">
        <v>1265</v>
      </c>
      <c r="F285" s="6" t="s">
        <v>35</v>
      </c>
      <c r="G285" s="6">
        <v>344627</v>
      </c>
      <c r="H285" s="7">
        <v>41676</v>
      </c>
      <c r="I285" s="7">
        <v>41695</v>
      </c>
      <c r="J285" s="7">
        <v>42165</v>
      </c>
      <c r="K285" s="7"/>
      <c r="L285" s="7"/>
      <c r="M285" s="6" t="s">
        <v>132</v>
      </c>
      <c r="N285" s="8">
        <v>203739</v>
      </c>
      <c r="O285" s="6" t="s">
        <v>118</v>
      </c>
      <c r="P285" s="9" t="s">
        <v>119</v>
      </c>
      <c r="Q285" s="6" t="s">
        <v>1266</v>
      </c>
      <c r="R285" s="7">
        <v>41666</v>
      </c>
      <c r="S285" s="7" t="s">
        <v>39</v>
      </c>
      <c r="T285" s="6" t="s">
        <v>269</v>
      </c>
      <c r="U285" s="6" t="s">
        <v>270</v>
      </c>
      <c r="V285" s="6" t="s">
        <v>438</v>
      </c>
      <c r="W285" s="6" t="s">
        <v>272</v>
      </c>
      <c r="X285" s="6">
        <v>1904</v>
      </c>
      <c r="Y285" s="6" t="s">
        <v>125</v>
      </c>
      <c r="Z285" s="6" t="s">
        <v>126</v>
      </c>
      <c r="AA285" s="6" t="s">
        <v>127</v>
      </c>
      <c r="AB285" s="11">
        <v>494325</v>
      </c>
      <c r="AC285" s="12">
        <v>494325</v>
      </c>
      <c r="AD285" s="13">
        <v>414</v>
      </c>
      <c r="AE285" s="6" t="s">
        <v>65</v>
      </c>
      <c r="AF285" s="14">
        <v>20</v>
      </c>
      <c r="AG285" s="7">
        <v>41859</v>
      </c>
      <c r="AH285" s="7">
        <v>42954</v>
      </c>
    </row>
    <row r="286" spans="1:34" ht="15" customHeight="1" x14ac:dyDescent="0.25">
      <c r="A286" s="6">
        <v>737719</v>
      </c>
      <c r="B286" s="6">
        <v>737719</v>
      </c>
      <c r="C286" s="6">
        <v>102385312</v>
      </c>
      <c r="D286" s="6">
        <v>2</v>
      </c>
      <c r="E286" s="6" t="s">
        <v>1267</v>
      </c>
      <c r="F286" s="6" t="s">
        <v>35</v>
      </c>
      <c r="G286" s="6">
        <v>41634983</v>
      </c>
      <c r="H286" s="7">
        <v>41586</v>
      </c>
      <c r="I286" s="7">
        <v>41603</v>
      </c>
      <c r="J286" s="7">
        <v>41772</v>
      </c>
      <c r="K286" s="7">
        <v>38029</v>
      </c>
      <c r="L286" s="7" t="s">
        <v>1268</v>
      </c>
      <c r="M286" s="6">
        <v>205</v>
      </c>
      <c r="N286" s="8">
        <v>406606</v>
      </c>
      <c r="O286" s="6" t="s">
        <v>118</v>
      </c>
      <c r="P286" s="9" t="s">
        <v>119</v>
      </c>
      <c r="Q286" s="6" t="s">
        <v>1269</v>
      </c>
      <c r="R286" s="7"/>
      <c r="S286" s="7" t="s">
        <v>132</v>
      </c>
      <c r="T286" s="6" t="s">
        <v>548</v>
      </c>
      <c r="U286" s="6" t="s">
        <v>549</v>
      </c>
      <c r="V286" s="6" t="s">
        <v>1270</v>
      </c>
      <c r="W286" s="6" t="s">
        <v>1271</v>
      </c>
      <c r="X286" s="10">
        <v>1904</v>
      </c>
      <c r="Y286" s="6" t="s">
        <v>125</v>
      </c>
      <c r="Z286" s="6" t="s">
        <v>126</v>
      </c>
      <c r="AA286" s="15" t="s">
        <v>137</v>
      </c>
      <c r="AB286" s="11">
        <v>101280</v>
      </c>
      <c r="AC286" s="12">
        <v>101280</v>
      </c>
      <c r="AD286" s="13">
        <v>514</v>
      </c>
      <c r="AE286" s="6" t="s">
        <v>65</v>
      </c>
      <c r="AF286" s="14">
        <v>20</v>
      </c>
      <c r="AG286" s="7">
        <v>41880</v>
      </c>
      <c r="AH286" s="7">
        <v>42975</v>
      </c>
    </row>
    <row r="287" spans="1:34" ht="15" customHeight="1" x14ac:dyDescent="0.25">
      <c r="A287" s="6">
        <v>737735</v>
      </c>
      <c r="B287" s="6">
        <v>737735</v>
      </c>
      <c r="C287" s="6">
        <v>102385328</v>
      </c>
      <c r="D287" s="6">
        <v>1</v>
      </c>
      <c r="E287" s="6" t="s">
        <v>1272</v>
      </c>
      <c r="F287" s="6" t="s">
        <v>35</v>
      </c>
      <c r="G287" s="6">
        <v>291879</v>
      </c>
      <c r="H287" s="7">
        <v>41560</v>
      </c>
      <c r="I287" s="7">
        <v>41586</v>
      </c>
      <c r="J287" s="7">
        <v>41772</v>
      </c>
      <c r="K287" s="7">
        <v>39426</v>
      </c>
      <c r="L287" s="7" t="s">
        <v>1273</v>
      </c>
      <c r="M287" s="6" t="s">
        <v>117</v>
      </c>
      <c r="N287" s="8">
        <v>1009609</v>
      </c>
      <c r="O287" s="6" t="s">
        <v>118</v>
      </c>
      <c r="P287" s="9" t="s">
        <v>119</v>
      </c>
      <c r="Q287" s="6" t="s">
        <v>1274</v>
      </c>
      <c r="R287" s="7"/>
      <c r="S287" s="7" t="s">
        <v>132</v>
      </c>
      <c r="T287" s="6" t="s">
        <v>293</v>
      </c>
      <c r="U287" s="6" t="s">
        <v>294</v>
      </c>
      <c r="V287" s="6" t="s">
        <v>1275</v>
      </c>
      <c r="W287" s="6" t="s">
        <v>1276</v>
      </c>
      <c r="X287" s="10">
        <v>1904</v>
      </c>
      <c r="Y287" s="6" t="s">
        <v>125</v>
      </c>
      <c r="Z287" s="6" t="s">
        <v>126</v>
      </c>
      <c r="AA287" s="15" t="s">
        <v>137</v>
      </c>
      <c r="AB287" s="11">
        <v>95700</v>
      </c>
      <c r="AC287" s="12">
        <v>95700</v>
      </c>
      <c r="AD287" s="13">
        <v>514</v>
      </c>
      <c r="AE287" s="6" t="s">
        <v>65</v>
      </c>
      <c r="AF287" s="14">
        <v>20</v>
      </c>
      <c r="AG287" s="7">
        <v>41880</v>
      </c>
      <c r="AH287" s="7">
        <v>42975</v>
      </c>
    </row>
    <row r="288" spans="1:34" ht="15" customHeight="1" x14ac:dyDescent="0.25">
      <c r="A288" s="6">
        <v>737737</v>
      </c>
      <c r="B288" s="6">
        <v>737737</v>
      </c>
      <c r="C288" s="6">
        <v>102385330</v>
      </c>
      <c r="D288" s="6">
        <v>1</v>
      </c>
      <c r="E288" s="6" t="s">
        <v>1277</v>
      </c>
      <c r="F288" s="6" t="s">
        <v>116</v>
      </c>
      <c r="G288" s="6">
        <v>1003527435</v>
      </c>
      <c r="H288" s="7">
        <v>41291</v>
      </c>
      <c r="I288" s="7">
        <v>41586</v>
      </c>
      <c r="J288" s="7">
        <v>42079</v>
      </c>
      <c r="K288" s="7">
        <v>40891</v>
      </c>
      <c r="L288" s="7" t="s">
        <v>1278</v>
      </c>
      <c r="M288" s="6">
        <v>205</v>
      </c>
      <c r="N288" s="8">
        <v>312754</v>
      </c>
      <c r="O288" s="6" t="s">
        <v>118</v>
      </c>
      <c r="P288" s="9" t="s">
        <v>119</v>
      </c>
      <c r="Q288" s="6" t="s">
        <v>1279</v>
      </c>
      <c r="R288" s="7"/>
      <c r="S288" s="7" t="s">
        <v>132</v>
      </c>
      <c r="T288" s="6" t="s">
        <v>1280</v>
      </c>
      <c r="U288" s="6" t="s">
        <v>1281</v>
      </c>
      <c r="V288" s="6" t="s">
        <v>1282</v>
      </c>
      <c r="W288" s="6" t="s">
        <v>1283</v>
      </c>
      <c r="X288" s="6">
        <v>201</v>
      </c>
      <c r="Y288" s="6" t="s">
        <v>1284</v>
      </c>
      <c r="Z288" s="6" t="s">
        <v>1285</v>
      </c>
      <c r="AA288" s="6" t="s">
        <v>1286</v>
      </c>
      <c r="AB288" s="11">
        <v>55250</v>
      </c>
      <c r="AC288" s="12">
        <v>55250</v>
      </c>
      <c r="AD288" s="13">
        <v>514</v>
      </c>
      <c r="AE288" s="6" t="s">
        <v>65</v>
      </c>
      <c r="AF288" s="14">
        <v>20</v>
      </c>
      <c r="AG288" s="7">
        <v>41880</v>
      </c>
      <c r="AH288" s="7">
        <v>42975</v>
      </c>
    </row>
    <row r="289" spans="1:34" ht="15" customHeight="1" x14ac:dyDescent="0.25">
      <c r="A289" s="6">
        <v>737771</v>
      </c>
      <c r="B289" s="6">
        <v>737771</v>
      </c>
      <c r="C289" s="6">
        <v>102143050</v>
      </c>
      <c r="D289" s="6">
        <v>1</v>
      </c>
      <c r="E289" s="6" t="s">
        <v>1287</v>
      </c>
      <c r="F289" s="6" t="s">
        <v>35</v>
      </c>
      <c r="G289" s="6">
        <v>20231582</v>
      </c>
      <c r="H289" s="7">
        <v>41438</v>
      </c>
      <c r="I289" s="7">
        <v>41449</v>
      </c>
      <c r="J289" s="7">
        <v>41988</v>
      </c>
      <c r="K289" s="7"/>
      <c r="L289" s="7"/>
      <c r="M289" s="6">
        <v>205</v>
      </c>
      <c r="N289" s="8">
        <v>355445</v>
      </c>
      <c r="O289" s="6" t="s">
        <v>118</v>
      </c>
      <c r="P289" s="9" t="s">
        <v>119</v>
      </c>
      <c r="Q289" s="6" t="s">
        <v>1288</v>
      </c>
      <c r="R289" s="7">
        <v>41376</v>
      </c>
      <c r="S289" s="7" t="s">
        <v>39</v>
      </c>
      <c r="T289" s="6" t="s">
        <v>1289</v>
      </c>
      <c r="U289" s="6" t="s">
        <v>1290</v>
      </c>
      <c r="V289" s="6" t="s">
        <v>1291</v>
      </c>
      <c r="W289" s="6" t="s">
        <v>1057</v>
      </c>
      <c r="X289" s="6">
        <v>1904</v>
      </c>
      <c r="Y289" s="6" t="s">
        <v>125</v>
      </c>
      <c r="Z289" s="6" t="s">
        <v>126</v>
      </c>
      <c r="AA289" s="6" t="s">
        <v>127</v>
      </c>
      <c r="AB289" s="11">
        <v>117180</v>
      </c>
      <c r="AC289" s="12">
        <v>117180</v>
      </c>
      <c r="AD289" s="13">
        <v>414</v>
      </c>
      <c r="AE289" s="6" t="s">
        <v>65</v>
      </c>
      <c r="AF289" s="14">
        <v>20</v>
      </c>
      <c r="AG289" s="7">
        <v>41859</v>
      </c>
      <c r="AH289" s="7">
        <v>42954</v>
      </c>
    </row>
    <row r="290" spans="1:34" ht="15" customHeight="1" x14ac:dyDescent="0.25">
      <c r="A290" s="6">
        <v>737798</v>
      </c>
      <c r="B290" s="6">
        <v>737798</v>
      </c>
      <c r="C290" s="6">
        <v>102143077</v>
      </c>
      <c r="D290" s="6">
        <v>1</v>
      </c>
      <c r="E290" s="6" t="s">
        <v>1292</v>
      </c>
      <c r="F290" s="6" t="s">
        <v>35</v>
      </c>
      <c r="G290" s="6">
        <v>15093</v>
      </c>
      <c r="H290" s="7">
        <v>41627</v>
      </c>
      <c r="I290" s="7">
        <v>41698</v>
      </c>
      <c r="J290" s="7">
        <v>41988</v>
      </c>
      <c r="K290" s="7"/>
      <c r="L290" s="7"/>
      <c r="M290" s="6" t="s">
        <v>117</v>
      </c>
      <c r="N290" s="8">
        <v>1264800</v>
      </c>
      <c r="O290" s="6" t="s">
        <v>118</v>
      </c>
      <c r="P290" s="9" t="s">
        <v>119</v>
      </c>
      <c r="Q290" s="6" t="s">
        <v>1293</v>
      </c>
      <c r="R290" s="7">
        <v>41318</v>
      </c>
      <c r="S290" s="7" t="s">
        <v>39</v>
      </c>
      <c r="T290" s="6" t="s">
        <v>484</v>
      </c>
      <c r="U290" s="6" t="s">
        <v>485</v>
      </c>
      <c r="V290" s="6" t="s">
        <v>1085</v>
      </c>
      <c r="W290" s="6" t="s">
        <v>1086</v>
      </c>
      <c r="X290" s="6">
        <v>1904</v>
      </c>
      <c r="Y290" s="6" t="s">
        <v>125</v>
      </c>
      <c r="Z290" s="6" t="s">
        <v>126</v>
      </c>
      <c r="AA290" s="6" t="s">
        <v>127</v>
      </c>
      <c r="AB290" s="11">
        <v>184796</v>
      </c>
      <c r="AC290" s="12">
        <v>184796</v>
      </c>
      <c r="AD290" s="13">
        <v>414</v>
      </c>
      <c r="AE290" s="6" t="s">
        <v>65</v>
      </c>
      <c r="AF290" s="14">
        <v>20</v>
      </c>
      <c r="AG290" s="7">
        <v>41859</v>
      </c>
      <c r="AH290" s="7">
        <v>42954</v>
      </c>
    </row>
    <row r="291" spans="1:34" ht="15" customHeight="1" x14ac:dyDescent="0.25">
      <c r="A291" s="6">
        <v>737799</v>
      </c>
      <c r="B291" s="6">
        <v>737799</v>
      </c>
      <c r="C291" s="6">
        <v>102143078</v>
      </c>
      <c r="D291" s="6">
        <v>1</v>
      </c>
      <c r="E291" s="6" t="s">
        <v>1294</v>
      </c>
      <c r="F291" s="6" t="s">
        <v>35</v>
      </c>
      <c r="G291" s="6">
        <v>4037283</v>
      </c>
      <c r="H291" s="7">
        <v>41625</v>
      </c>
      <c r="I291" s="7">
        <v>41698</v>
      </c>
      <c r="J291" s="7">
        <v>41988</v>
      </c>
      <c r="K291" s="7"/>
      <c r="L291" s="7"/>
      <c r="M291" s="6" t="s">
        <v>117</v>
      </c>
      <c r="N291" s="8">
        <v>1264798</v>
      </c>
      <c r="O291" s="6" t="s">
        <v>118</v>
      </c>
      <c r="P291" s="9" t="s">
        <v>119</v>
      </c>
      <c r="Q291" s="6" t="s">
        <v>1295</v>
      </c>
      <c r="R291" s="7">
        <v>41596</v>
      </c>
      <c r="S291" s="7" t="s">
        <v>39</v>
      </c>
      <c r="T291" s="6" t="s">
        <v>405</v>
      </c>
      <c r="U291" s="6" t="s">
        <v>406</v>
      </c>
      <c r="V291" s="6" t="s">
        <v>1296</v>
      </c>
      <c r="W291" s="6" t="s">
        <v>1297</v>
      </c>
      <c r="X291" s="6">
        <v>1904</v>
      </c>
      <c r="Y291" s="6" t="s">
        <v>125</v>
      </c>
      <c r="Z291" s="6" t="s">
        <v>126</v>
      </c>
      <c r="AA291" s="6" t="s">
        <v>127</v>
      </c>
      <c r="AB291" s="11">
        <v>117268</v>
      </c>
      <c r="AC291" s="12">
        <v>117268</v>
      </c>
      <c r="AD291" s="13">
        <v>414</v>
      </c>
      <c r="AE291" s="6" t="s">
        <v>65</v>
      </c>
      <c r="AF291" s="14">
        <v>20</v>
      </c>
      <c r="AG291" s="7">
        <v>41859</v>
      </c>
      <c r="AH291" s="7">
        <v>42954</v>
      </c>
    </row>
    <row r="292" spans="1:34" ht="15" customHeight="1" x14ac:dyDescent="0.25">
      <c r="A292" s="6">
        <v>737800</v>
      </c>
      <c r="B292" s="6">
        <v>737800</v>
      </c>
      <c r="C292" s="6">
        <v>102143079</v>
      </c>
      <c r="D292" s="6">
        <v>1</v>
      </c>
      <c r="E292" s="6" t="s">
        <v>1298</v>
      </c>
      <c r="F292" s="6" t="s">
        <v>35</v>
      </c>
      <c r="G292" s="6">
        <v>20254032</v>
      </c>
      <c r="H292" s="7">
        <v>41627</v>
      </c>
      <c r="I292" s="7">
        <v>41698</v>
      </c>
      <c r="J292" s="7">
        <v>41988</v>
      </c>
      <c r="K292" s="7"/>
      <c r="L292" s="7"/>
      <c r="M292" s="6" t="s">
        <v>117</v>
      </c>
      <c r="N292" s="8">
        <v>1264797</v>
      </c>
      <c r="O292" s="6" t="s">
        <v>118</v>
      </c>
      <c r="P292" s="9" t="s">
        <v>119</v>
      </c>
      <c r="Q292" s="6" t="s">
        <v>1299</v>
      </c>
      <c r="R292" s="7">
        <v>41562</v>
      </c>
      <c r="S292" s="7" t="s">
        <v>39</v>
      </c>
      <c r="T292" s="6" t="s">
        <v>405</v>
      </c>
      <c r="U292" s="6" t="s">
        <v>406</v>
      </c>
      <c r="V292" s="6" t="s">
        <v>1300</v>
      </c>
      <c r="W292" s="6" t="s">
        <v>1301</v>
      </c>
      <c r="X292" s="6">
        <v>1904</v>
      </c>
      <c r="Y292" s="6" t="s">
        <v>125</v>
      </c>
      <c r="Z292" s="6" t="s">
        <v>126</v>
      </c>
      <c r="AA292" s="6" t="s">
        <v>1302</v>
      </c>
      <c r="AB292" s="11">
        <v>132324</v>
      </c>
      <c r="AC292" s="12">
        <v>132324</v>
      </c>
      <c r="AD292" s="13">
        <v>414</v>
      </c>
      <c r="AE292" s="6" t="s">
        <v>65</v>
      </c>
      <c r="AF292" s="14">
        <v>20</v>
      </c>
      <c r="AG292" s="7">
        <v>41859</v>
      </c>
      <c r="AH292" s="7">
        <v>42954</v>
      </c>
    </row>
    <row r="293" spans="1:34" ht="15" customHeight="1" x14ac:dyDescent="0.25">
      <c r="A293" s="6">
        <v>737809</v>
      </c>
      <c r="B293" s="6">
        <v>737809</v>
      </c>
      <c r="C293" s="6">
        <v>102143088</v>
      </c>
      <c r="D293" s="6">
        <v>1</v>
      </c>
      <c r="E293" s="6" t="s">
        <v>1303</v>
      </c>
      <c r="F293" s="6" t="s">
        <v>35</v>
      </c>
      <c r="G293" s="6">
        <v>20048827</v>
      </c>
      <c r="H293" s="7">
        <v>41617</v>
      </c>
      <c r="I293" s="7">
        <v>41698</v>
      </c>
      <c r="J293" s="7">
        <v>41988</v>
      </c>
      <c r="K293" s="7"/>
      <c r="L293" s="7"/>
      <c r="M293" s="6" t="s">
        <v>117</v>
      </c>
      <c r="N293" s="8">
        <v>1264126</v>
      </c>
      <c r="O293" s="6" t="s">
        <v>118</v>
      </c>
      <c r="P293" s="9" t="s">
        <v>119</v>
      </c>
      <c r="Q293" s="6" t="s">
        <v>1304</v>
      </c>
      <c r="R293" s="7">
        <v>41583</v>
      </c>
      <c r="S293" s="7" t="s">
        <v>39</v>
      </c>
      <c r="T293" s="6" t="s">
        <v>484</v>
      </c>
      <c r="U293" s="6" t="s">
        <v>485</v>
      </c>
      <c r="V293" s="6" t="s">
        <v>1305</v>
      </c>
      <c r="W293" s="6" t="s">
        <v>1306</v>
      </c>
      <c r="X293" s="6">
        <v>1904</v>
      </c>
      <c r="Y293" s="6" t="s">
        <v>125</v>
      </c>
      <c r="Z293" s="6" t="s">
        <v>126</v>
      </c>
      <c r="AA293" s="6" t="s">
        <v>1302</v>
      </c>
      <c r="AB293" s="11">
        <v>165520</v>
      </c>
      <c r="AC293" s="12">
        <v>165520</v>
      </c>
      <c r="AD293" s="13">
        <v>414</v>
      </c>
      <c r="AE293" s="6" t="s">
        <v>65</v>
      </c>
      <c r="AF293" s="14">
        <v>20</v>
      </c>
      <c r="AG293" s="7">
        <v>41859</v>
      </c>
      <c r="AH293" s="7">
        <v>42954</v>
      </c>
    </row>
    <row r="294" spans="1:34" ht="15" customHeight="1" x14ac:dyDescent="0.25">
      <c r="A294" s="6">
        <v>737812</v>
      </c>
      <c r="B294" s="6">
        <v>737812</v>
      </c>
      <c r="C294" s="6">
        <v>102143091</v>
      </c>
      <c r="D294" s="6">
        <v>1</v>
      </c>
      <c r="E294" s="6" t="s">
        <v>1307</v>
      </c>
      <c r="F294" s="6" t="s">
        <v>35</v>
      </c>
      <c r="G294" s="6">
        <v>17125094</v>
      </c>
      <c r="H294" s="7">
        <v>41615</v>
      </c>
      <c r="I294" s="7">
        <v>41698</v>
      </c>
      <c r="J294" s="7">
        <v>41988</v>
      </c>
      <c r="K294" s="7"/>
      <c r="L294" s="7"/>
      <c r="M294" s="6" t="s">
        <v>117</v>
      </c>
      <c r="N294" s="8">
        <v>1264112</v>
      </c>
      <c r="O294" s="6" t="s">
        <v>118</v>
      </c>
      <c r="P294" s="9" t="s">
        <v>119</v>
      </c>
      <c r="Q294" s="6" t="s">
        <v>1308</v>
      </c>
      <c r="R294" s="7">
        <v>41583</v>
      </c>
      <c r="S294" s="7" t="s">
        <v>39</v>
      </c>
      <c r="T294" s="6" t="s">
        <v>484</v>
      </c>
      <c r="U294" s="6" t="s">
        <v>485</v>
      </c>
      <c r="V294" s="6" t="s">
        <v>1305</v>
      </c>
      <c r="W294" s="6" t="s">
        <v>1306</v>
      </c>
      <c r="X294" s="6">
        <v>1904</v>
      </c>
      <c r="Y294" s="6" t="s">
        <v>125</v>
      </c>
      <c r="Z294" s="6" t="s">
        <v>126</v>
      </c>
      <c r="AA294" s="6" t="s">
        <v>1302</v>
      </c>
      <c r="AB294" s="11">
        <v>187120</v>
      </c>
      <c r="AC294" s="12">
        <v>187120</v>
      </c>
      <c r="AD294" s="13">
        <v>414</v>
      </c>
      <c r="AE294" s="6" t="s">
        <v>65</v>
      </c>
      <c r="AF294" s="14">
        <v>20</v>
      </c>
      <c r="AG294" s="7">
        <v>41859</v>
      </c>
      <c r="AH294" s="7">
        <v>42954</v>
      </c>
    </row>
    <row r="295" spans="1:34" ht="15" customHeight="1" x14ac:dyDescent="0.25">
      <c r="A295" s="6">
        <v>737814</v>
      </c>
      <c r="B295" s="6">
        <v>737814</v>
      </c>
      <c r="C295" s="6">
        <v>102143093</v>
      </c>
      <c r="D295" s="6">
        <v>1</v>
      </c>
      <c r="E295" s="6" t="s">
        <v>1309</v>
      </c>
      <c r="F295" s="6" t="s">
        <v>35</v>
      </c>
      <c r="G295" s="6">
        <v>20282527</v>
      </c>
      <c r="H295" s="7">
        <v>41653</v>
      </c>
      <c r="I295" s="7">
        <v>41695</v>
      </c>
      <c r="J295" s="7">
        <v>41988</v>
      </c>
      <c r="K295" s="7"/>
      <c r="L295" s="7"/>
      <c r="M295" s="6">
        <v>205</v>
      </c>
      <c r="N295" s="8">
        <v>430177</v>
      </c>
      <c r="O295" s="6" t="s">
        <v>118</v>
      </c>
      <c r="P295" s="9" t="s">
        <v>119</v>
      </c>
      <c r="Q295" s="6" t="s">
        <v>1310</v>
      </c>
      <c r="R295" s="7">
        <v>41562</v>
      </c>
      <c r="S295" s="7" t="s">
        <v>39</v>
      </c>
      <c r="T295" s="6" t="s">
        <v>484</v>
      </c>
      <c r="U295" s="6" t="s">
        <v>485</v>
      </c>
      <c r="V295" s="6" t="s">
        <v>1085</v>
      </c>
      <c r="W295" s="6" t="s">
        <v>1086</v>
      </c>
      <c r="X295" s="6">
        <v>1904</v>
      </c>
      <c r="Y295" s="6" t="s">
        <v>125</v>
      </c>
      <c r="Z295" s="6" t="s">
        <v>126</v>
      </c>
      <c r="AA295" s="6" t="s">
        <v>303</v>
      </c>
      <c r="AB295" s="11">
        <v>184696</v>
      </c>
      <c r="AC295" s="12">
        <v>184696</v>
      </c>
      <c r="AD295" s="13">
        <v>414</v>
      </c>
      <c r="AE295" s="6" t="s">
        <v>65</v>
      </c>
      <c r="AF295" s="14">
        <v>20</v>
      </c>
      <c r="AG295" s="7">
        <v>41859</v>
      </c>
      <c r="AH295" s="7">
        <v>42954</v>
      </c>
    </row>
    <row r="296" spans="1:34" ht="15" customHeight="1" x14ac:dyDescent="0.25">
      <c r="A296" s="6">
        <v>737815</v>
      </c>
      <c r="B296" s="6">
        <v>737815</v>
      </c>
      <c r="C296" s="6">
        <v>102143094</v>
      </c>
      <c r="D296" s="6">
        <v>1</v>
      </c>
      <c r="E296" s="6" t="s">
        <v>1311</v>
      </c>
      <c r="F296" s="6" t="s">
        <v>116</v>
      </c>
      <c r="G296" s="6">
        <v>97100415252</v>
      </c>
      <c r="H296" s="7">
        <v>41653</v>
      </c>
      <c r="I296" s="7">
        <v>41695</v>
      </c>
      <c r="J296" s="7">
        <v>41988</v>
      </c>
      <c r="K296" s="7"/>
      <c r="L296" s="7"/>
      <c r="M296" s="6">
        <v>205</v>
      </c>
      <c r="N296" s="8">
        <v>430253</v>
      </c>
      <c r="O296" s="6" t="s">
        <v>118</v>
      </c>
      <c r="P296" s="9" t="s">
        <v>119</v>
      </c>
      <c r="Q296" s="6" t="s">
        <v>1312</v>
      </c>
      <c r="R296" s="7">
        <v>41646</v>
      </c>
      <c r="S296" s="7" t="s">
        <v>39</v>
      </c>
      <c r="T296" s="6" t="s">
        <v>269</v>
      </c>
      <c r="U296" s="6" t="s">
        <v>270</v>
      </c>
      <c r="V296" s="6" t="s">
        <v>435</v>
      </c>
      <c r="W296" s="6" t="s">
        <v>266</v>
      </c>
      <c r="X296" s="6">
        <v>1904</v>
      </c>
      <c r="Y296" s="6" t="s">
        <v>125</v>
      </c>
      <c r="Z296" s="6" t="s">
        <v>126</v>
      </c>
      <c r="AA296" s="6" t="s">
        <v>1302</v>
      </c>
      <c r="AB296" s="11">
        <v>285284</v>
      </c>
      <c r="AC296" s="12">
        <v>285284</v>
      </c>
      <c r="AD296" s="13">
        <v>414</v>
      </c>
      <c r="AE296" s="6" t="s">
        <v>65</v>
      </c>
      <c r="AF296" s="14">
        <v>20</v>
      </c>
      <c r="AG296" s="7">
        <v>41859</v>
      </c>
      <c r="AH296" s="7">
        <v>42954</v>
      </c>
    </row>
    <row r="297" spans="1:34" ht="15" customHeight="1" x14ac:dyDescent="0.25">
      <c r="A297" s="6">
        <v>737816</v>
      </c>
      <c r="B297" s="6">
        <v>737816</v>
      </c>
      <c r="C297" s="6">
        <v>102143095</v>
      </c>
      <c r="D297" s="6">
        <v>1</v>
      </c>
      <c r="E297" s="6" t="s">
        <v>1313</v>
      </c>
      <c r="F297" s="6" t="s">
        <v>35</v>
      </c>
      <c r="G297" s="6">
        <v>79300535</v>
      </c>
      <c r="H297" s="7">
        <v>41615</v>
      </c>
      <c r="I297" s="7">
        <v>41698</v>
      </c>
      <c r="J297" s="7">
        <v>41988</v>
      </c>
      <c r="K297" s="7"/>
      <c r="L297" s="7"/>
      <c r="M297" s="6" t="s">
        <v>117</v>
      </c>
      <c r="N297" s="8">
        <v>1264095</v>
      </c>
      <c r="O297" s="6" t="s">
        <v>118</v>
      </c>
      <c r="P297" s="9" t="s">
        <v>119</v>
      </c>
      <c r="Q297" s="6" t="s">
        <v>1314</v>
      </c>
      <c r="R297" s="7">
        <v>41292</v>
      </c>
      <c r="S297" s="7" t="s">
        <v>39</v>
      </c>
      <c r="T297" s="6" t="s">
        <v>484</v>
      </c>
      <c r="U297" s="6" t="s">
        <v>485</v>
      </c>
      <c r="V297" s="6" t="s">
        <v>1315</v>
      </c>
      <c r="W297" s="6" t="s">
        <v>1316</v>
      </c>
      <c r="X297" s="6">
        <v>1904</v>
      </c>
      <c r="Y297" s="6" t="s">
        <v>125</v>
      </c>
      <c r="Z297" s="6" t="s">
        <v>126</v>
      </c>
      <c r="AA297" s="6" t="s">
        <v>1302</v>
      </c>
      <c r="AB297" s="11">
        <v>195352</v>
      </c>
      <c r="AC297" s="12">
        <v>195352</v>
      </c>
      <c r="AD297" s="13">
        <v>414</v>
      </c>
      <c r="AE297" s="6" t="s">
        <v>65</v>
      </c>
      <c r="AF297" s="14">
        <v>20</v>
      </c>
      <c r="AG297" s="7">
        <v>41859</v>
      </c>
      <c r="AH297" s="7">
        <v>42954</v>
      </c>
    </row>
    <row r="298" spans="1:34" ht="15" customHeight="1" x14ac:dyDescent="0.25">
      <c r="A298" s="6">
        <v>737818</v>
      </c>
      <c r="B298" s="6">
        <v>737818</v>
      </c>
      <c r="C298" s="6">
        <v>102143097</v>
      </c>
      <c r="D298" s="6">
        <v>1</v>
      </c>
      <c r="E298" s="6" t="s">
        <v>1317</v>
      </c>
      <c r="F298" s="6" t="s">
        <v>35</v>
      </c>
      <c r="G298" s="6">
        <v>3265226</v>
      </c>
      <c r="H298" s="7">
        <v>41614</v>
      </c>
      <c r="I298" s="7">
        <v>41698</v>
      </c>
      <c r="J298" s="7">
        <v>41988</v>
      </c>
      <c r="K298" s="7"/>
      <c r="L298" s="7"/>
      <c r="M298" s="6" t="s">
        <v>117</v>
      </c>
      <c r="N298" s="8">
        <v>1264067</v>
      </c>
      <c r="O298" s="6" t="s">
        <v>118</v>
      </c>
      <c r="P298" s="9" t="s">
        <v>119</v>
      </c>
      <c r="Q298" s="6" t="s">
        <v>1318</v>
      </c>
      <c r="R298" s="7">
        <v>41610</v>
      </c>
      <c r="S298" s="7" t="s">
        <v>39</v>
      </c>
      <c r="T298" s="6" t="s">
        <v>484</v>
      </c>
      <c r="U298" s="6" t="s">
        <v>485</v>
      </c>
      <c r="V298" s="6" t="s">
        <v>1319</v>
      </c>
      <c r="W298" s="6" t="s">
        <v>1320</v>
      </c>
      <c r="X298" s="6">
        <v>1904</v>
      </c>
      <c r="Y298" s="6" t="s">
        <v>125</v>
      </c>
      <c r="Z298" s="6" t="s">
        <v>126</v>
      </c>
      <c r="AA298" s="6" t="s">
        <v>1302</v>
      </c>
      <c r="AB298" s="11">
        <v>188384</v>
      </c>
      <c r="AC298" s="12">
        <v>188384</v>
      </c>
      <c r="AD298" s="13">
        <v>414</v>
      </c>
      <c r="AE298" s="6" t="s">
        <v>65</v>
      </c>
      <c r="AF298" s="14">
        <v>20</v>
      </c>
      <c r="AG298" s="7">
        <v>41859</v>
      </c>
      <c r="AH298" s="7">
        <v>42954</v>
      </c>
    </row>
    <row r="299" spans="1:34" ht="15" customHeight="1" x14ac:dyDescent="0.25">
      <c r="A299" s="6">
        <v>737820</v>
      </c>
      <c r="B299" s="6">
        <v>737820</v>
      </c>
      <c r="C299" s="6">
        <v>102143099</v>
      </c>
      <c r="D299" s="6">
        <v>1</v>
      </c>
      <c r="E299" s="6" t="s">
        <v>1321</v>
      </c>
      <c r="F299" s="6" t="s">
        <v>35</v>
      </c>
      <c r="G299" s="6">
        <v>19125448</v>
      </c>
      <c r="H299" s="7">
        <v>41610</v>
      </c>
      <c r="I299" s="7">
        <v>41698</v>
      </c>
      <c r="J299" s="7">
        <v>41988</v>
      </c>
      <c r="K299" s="7"/>
      <c r="L299" s="7"/>
      <c r="M299" s="6" t="s">
        <v>117</v>
      </c>
      <c r="N299" s="8">
        <v>1265926</v>
      </c>
      <c r="O299" s="6" t="s">
        <v>118</v>
      </c>
      <c r="P299" s="9" t="s">
        <v>119</v>
      </c>
      <c r="Q299" s="6" t="s">
        <v>1322</v>
      </c>
      <c r="R299" s="7">
        <v>41457</v>
      </c>
      <c r="S299" s="7" t="s">
        <v>39</v>
      </c>
      <c r="T299" s="6" t="s">
        <v>484</v>
      </c>
      <c r="U299" s="6" t="s">
        <v>485</v>
      </c>
      <c r="V299" s="6" t="s">
        <v>1319</v>
      </c>
      <c r="W299" s="6" t="s">
        <v>1320</v>
      </c>
      <c r="X299" s="6">
        <v>1904</v>
      </c>
      <c r="Y299" s="6" t="s">
        <v>125</v>
      </c>
      <c r="Z299" s="6" t="s">
        <v>126</v>
      </c>
      <c r="AA299" s="6" t="s">
        <v>1302</v>
      </c>
      <c r="AB299" s="11">
        <v>189284</v>
      </c>
      <c r="AC299" s="12">
        <v>189284</v>
      </c>
      <c r="AD299" s="13">
        <v>414</v>
      </c>
      <c r="AE299" s="6" t="s">
        <v>65</v>
      </c>
      <c r="AF299" s="14">
        <v>20</v>
      </c>
      <c r="AG299" s="7">
        <v>41859</v>
      </c>
      <c r="AH299" s="7">
        <v>42954</v>
      </c>
    </row>
    <row r="300" spans="1:34" ht="15" customHeight="1" x14ac:dyDescent="0.25">
      <c r="A300" s="6">
        <v>737821</v>
      </c>
      <c r="B300" s="6">
        <v>737821</v>
      </c>
      <c r="C300" s="6">
        <v>102143100</v>
      </c>
      <c r="D300" s="6">
        <v>1</v>
      </c>
      <c r="E300" s="6" t="s">
        <v>1323</v>
      </c>
      <c r="F300" s="6" t="s">
        <v>35</v>
      </c>
      <c r="G300" s="6">
        <v>41334481</v>
      </c>
      <c r="H300" s="7">
        <v>41625</v>
      </c>
      <c r="I300" s="7">
        <v>41698</v>
      </c>
      <c r="J300" s="7">
        <v>41988</v>
      </c>
      <c r="K300" s="7"/>
      <c r="L300" s="7"/>
      <c r="M300" s="6">
        <v>205</v>
      </c>
      <c r="N300" s="8">
        <v>420493</v>
      </c>
      <c r="O300" s="6" t="s">
        <v>118</v>
      </c>
      <c r="P300" s="9" t="s">
        <v>119</v>
      </c>
      <c r="Q300" s="6" t="s">
        <v>1324</v>
      </c>
      <c r="R300" s="7">
        <v>41593</v>
      </c>
      <c r="S300" s="7" t="s">
        <v>39</v>
      </c>
      <c r="T300" s="6" t="s">
        <v>1325</v>
      </c>
      <c r="U300" s="6" t="s">
        <v>1326</v>
      </c>
      <c r="V300" s="6" t="s">
        <v>1327</v>
      </c>
      <c r="W300" s="6" t="s">
        <v>1328</v>
      </c>
      <c r="X300" s="6">
        <v>1904</v>
      </c>
      <c r="Y300" s="6" t="s">
        <v>125</v>
      </c>
      <c r="Z300" s="6" t="s">
        <v>126</v>
      </c>
      <c r="AA300" s="6" t="s">
        <v>1302</v>
      </c>
      <c r="AB300" s="11">
        <v>152960</v>
      </c>
      <c r="AC300" s="12">
        <v>152960</v>
      </c>
      <c r="AD300" s="13">
        <v>414</v>
      </c>
      <c r="AE300" s="6" t="s">
        <v>65</v>
      </c>
      <c r="AF300" s="14">
        <v>20</v>
      </c>
      <c r="AG300" s="7">
        <v>41859</v>
      </c>
      <c r="AH300" s="7">
        <v>42954</v>
      </c>
    </row>
    <row r="301" spans="1:34" ht="15" customHeight="1" x14ac:dyDescent="0.25">
      <c r="A301" s="6">
        <v>737828</v>
      </c>
      <c r="B301" s="6">
        <v>737828</v>
      </c>
      <c r="C301" s="6">
        <v>102143107</v>
      </c>
      <c r="D301" s="6">
        <v>1</v>
      </c>
      <c r="E301" s="6" t="s">
        <v>1329</v>
      </c>
      <c r="F301" s="6" t="s">
        <v>35</v>
      </c>
      <c r="G301" s="6">
        <v>20465598</v>
      </c>
      <c r="H301" s="7">
        <v>41622</v>
      </c>
      <c r="I301" s="7">
        <v>41698</v>
      </c>
      <c r="J301" s="7">
        <v>41988</v>
      </c>
      <c r="K301" s="7"/>
      <c r="L301" s="7"/>
      <c r="M301" s="6" t="s">
        <v>117</v>
      </c>
      <c r="N301" s="8">
        <v>1264323</v>
      </c>
      <c r="O301" s="6" t="s">
        <v>118</v>
      </c>
      <c r="P301" s="9" t="s">
        <v>119</v>
      </c>
      <c r="Q301" s="6" t="s">
        <v>1330</v>
      </c>
      <c r="R301" s="7">
        <v>41586</v>
      </c>
      <c r="S301" s="7" t="s">
        <v>39</v>
      </c>
      <c r="T301" s="6" t="s">
        <v>484</v>
      </c>
      <c r="U301" s="6" t="s">
        <v>485</v>
      </c>
      <c r="V301" s="6" t="s">
        <v>1319</v>
      </c>
      <c r="W301" s="6" t="s">
        <v>1320</v>
      </c>
      <c r="X301" s="6">
        <v>1904</v>
      </c>
      <c r="Y301" s="6" t="s">
        <v>125</v>
      </c>
      <c r="Z301" s="6" t="s">
        <v>126</v>
      </c>
      <c r="AA301" s="6" t="s">
        <v>1302</v>
      </c>
      <c r="AB301" s="11">
        <v>192048</v>
      </c>
      <c r="AC301" s="12">
        <v>192048</v>
      </c>
      <c r="AD301" s="13">
        <v>414</v>
      </c>
      <c r="AE301" s="6" t="s">
        <v>65</v>
      </c>
      <c r="AF301" s="14">
        <v>20</v>
      </c>
      <c r="AG301" s="7">
        <v>41859</v>
      </c>
      <c r="AH301" s="7">
        <v>42954</v>
      </c>
    </row>
    <row r="302" spans="1:34" ht="15" customHeight="1" x14ac:dyDescent="0.25">
      <c r="A302" s="6">
        <v>737829</v>
      </c>
      <c r="B302" s="6">
        <v>737829</v>
      </c>
      <c r="C302" s="6">
        <v>102143108</v>
      </c>
      <c r="D302" s="6">
        <v>1</v>
      </c>
      <c r="E302" s="6" t="s">
        <v>1331</v>
      </c>
      <c r="F302" s="6" t="s">
        <v>35</v>
      </c>
      <c r="G302" s="6">
        <v>25147510</v>
      </c>
      <c r="H302" s="7">
        <v>41622</v>
      </c>
      <c r="I302" s="7">
        <v>41698</v>
      </c>
      <c r="J302" s="7">
        <v>41988</v>
      </c>
      <c r="K302" s="7"/>
      <c r="L302" s="7"/>
      <c r="M302" s="6" t="s">
        <v>117</v>
      </c>
      <c r="N302" s="8">
        <v>1264319</v>
      </c>
      <c r="O302" s="6" t="s">
        <v>118</v>
      </c>
      <c r="P302" s="9" t="s">
        <v>119</v>
      </c>
      <c r="Q302" s="6" t="s">
        <v>1332</v>
      </c>
      <c r="R302" s="7">
        <v>41558</v>
      </c>
      <c r="S302" s="7" t="s">
        <v>39</v>
      </c>
      <c r="T302" s="6" t="s">
        <v>1333</v>
      </c>
      <c r="U302" s="6" t="s">
        <v>1334</v>
      </c>
      <c r="V302" s="6" t="s">
        <v>1335</v>
      </c>
      <c r="W302" s="6" t="s">
        <v>1336</v>
      </c>
      <c r="X302" s="6">
        <v>1904</v>
      </c>
      <c r="Y302" s="6" t="s">
        <v>125</v>
      </c>
      <c r="Z302" s="6" t="s">
        <v>126</v>
      </c>
      <c r="AA302" s="6" t="s">
        <v>1302</v>
      </c>
      <c r="AB302" s="11">
        <v>185192</v>
      </c>
      <c r="AC302" s="12">
        <v>185192</v>
      </c>
      <c r="AD302" s="13">
        <v>414</v>
      </c>
      <c r="AE302" s="6" t="s">
        <v>65</v>
      </c>
      <c r="AF302" s="14">
        <v>20</v>
      </c>
      <c r="AG302" s="7">
        <v>41859</v>
      </c>
      <c r="AH302" s="7">
        <v>42954</v>
      </c>
    </row>
    <row r="303" spans="1:34" ht="15" customHeight="1" x14ac:dyDescent="0.25">
      <c r="A303" s="6">
        <v>737867</v>
      </c>
      <c r="B303" s="6">
        <v>737867</v>
      </c>
      <c r="C303" s="6">
        <v>102143146</v>
      </c>
      <c r="D303" s="6">
        <v>1</v>
      </c>
      <c r="E303" s="6" t="s">
        <v>1337</v>
      </c>
      <c r="F303" s="6" t="s">
        <v>35</v>
      </c>
      <c r="G303" s="6">
        <v>51558795</v>
      </c>
      <c r="H303" s="7">
        <v>41632</v>
      </c>
      <c r="I303" s="7">
        <v>41688</v>
      </c>
      <c r="J303" s="7">
        <v>41988</v>
      </c>
      <c r="K303" s="7"/>
      <c r="L303" s="7"/>
      <c r="M303" s="6" t="s">
        <v>632</v>
      </c>
      <c r="N303" s="8">
        <v>69185</v>
      </c>
      <c r="O303" s="6" t="s">
        <v>633</v>
      </c>
      <c r="P303" s="9" t="s">
        <v>634</v>
      </c>
      <c r="Q303" s="6" t="s">
        <v>1338</v>
      </c>
      <c r="R303" s="7">
        <v>41605</v>
      </c>
      <c r="S303" s="7" t="s">
        <v>39</v>
      </c>
      <c r="T303" s="6" t="s">
        <v>1339</v>
      </c>
      <c r="U303" s="6" t="s">
        <v>1340</v>
      </c>
      <c r="V303" s="6" t="s">
        <v>1341</v>
      </c>
      <c r="W303" s="6" t="s">
        <v>1342</v>
      </c>
      <c r="X303" s="6">
        <v>1904</v>
      </c>
      <c r="Y303" s="6" t="s">
        <v>125</v>
      </c>
      <c r="Z303" s="6" t="s">
        <v>126</v>
      </c>
      <c r="AA303" s="6" t="s">
        <v>1302</v>
      </c>
      <c r="AB303" s="11">
        <v>154944</v>
      </c>
      <c r="AC303" s="12">
        <v>154944</v>
      </c>
      <c r="AD303" s="13">
        <v>414</v>
      </c>
      <c r="AE303" s="6" t="s">
        <v>65</v>
      </c>
      <c r="AF303" s="14">
        <v>20</v>
      </c>
      <c r="AG303" s="7">
        <v>41859</v>
      </c>
      <c r="AH303" s="7">
        <v>42954</v>
      </c>
    </row>
    <row r="304" spans="1:34" ht="15" customHeight="1" x14ac:dyDescent="0.25">
      <c r="A304" s="6">
        <v>737872</v>
      </c>
      <c r="B304" s="6">
        <v>737872</v>
      </c>
      <c r="C304" s="6">
        <v>102143151</v>
      </c>
      <c r="D304" s="6">
        <v>1</v>
      </c>
      <c r="E304" s="6" t="s">
        <v>1343</v>
      </c>
      <c r="F304" s="6" t="s">
        <v>35</v>
      </c>
      <c r="G304" s="6">
        <v>51668424</v>
      </c>
      <c r="H304" s="7">
        <v>41655</v>
      </c>
      <c r="I304" s="7">
        <v>41677</v>
      </c>
      <c r="J304" s="7">
        <v>41988</v>
      </c>
      <c r="K304" s="7"/>
      <c r="L304" s="7"/>
      <c r="M304" s="6" t="s">
        <v>632</v>
      </c>
      <c r="N304" s="8">
        <v>68971</v>
      </c>
      <c r="O304" s="6" t="s">
        <v>633</v>
      </c>
      <c r="P304" s="9" t="s">
        <v>634</v>
      </c>
      <c r="Q304" s="6" t="s">
        <v>1344</v>
      </c>
      <c r="R304" s="7">
        <v>41652</v>
      </c>
      <c r="S304" s="7" t="s">
        <v>39</v>
      </c>
      <c r="T304" s="6" t="s">
        <v>635</v>
      </c>
      <c r="U304" s="6" t="s">
        <v>636</v>
      </c>
      <c r="V304" s="6" t="s">
        <v>1345</v>
      </c>
      <c r="W304" s="6" t="s">
        <v>1346</v>
      </c>
      <c r="X304" s="6">
        <v>1904</v>
      </c>
      <c r="Y304" s="6" t="s">
        <v>125</v>
      </c>
      <c r="Z304" s="6" t="s">
        <v>126</v>
      </c>
      <c r="AA304" s="6" t="s">
        <v>1302</v>
      </c>
      <c r="AB304" s="11">
        <v>199891</v>
      </c>
      <c r="AC304" s="12">
        <v>199891</v>
      </c>
      <c r="AD304" s="13">
        <v>414</v>
      </c>
      <c r="AE304" s="6" t="s">
        <v>65</v>
      </c>
      <c r="AF304" s="14">
        <v>20</v>
      </c>
      <c r="AG304" s="7">
        <v>41859</v>
      </c>
      <c r="AH304" s="7">
        <v>42954</v>
      </c>
    </row>
    <row r="305" spans="1:34" ht="15" customHeight="1" x14ac:dyDescent="0.25">
      <c r="A305" s="6">
        <v>737878</v>
      </c>
      <c r="B305" s="6">
        <v>737878</v>
      </c>
      <c r="C305" s="6">
        <v>102143157</v>
      </c>
      <c r="D305" s="6">
        <v>1</v>
      </c>
      <c r="E305" s="6" t="s">
        <v>1347</v>
      </c>
      <c r="F305" s="6" t="s">
        <v>35</v>
      </c>
      <c r="G305" s="6">
        <v>51832658</v>
      </c>
      <c r="H305" s="7">
        <v>41652</v>
      </c>
      <c r="I305" s="7">
        <v>41677</v>
      </c>
      <c r="J305" s="7">
        <v>41988</v>
      </c>
      <c r="K305" s="7"/>
      <c r="L305" s="7"/>
      <c r="M305" s="6" t="s">
        <v>632</v>
      </c>
      <c r="N305" s="8">
        <v>68966</v>
      </c>
      <c r="O305" s="6" t="s">
        <v>633</v>
      </c>
      <c r="P305" s="9" t="s">
        <v>634</v>
      </c>
      <c r="Q305" s="6" t="s">
        <v>1348</v>
      </c>
      <c r="R305" s="7">
        <v>41641</v>
      </c>
      <c r="S305" s="7" t="s">
        <v>39</v>
      </c>
      <c r="T305" s="6" t="s">
        <v>635</v>
      </c>
      <c r="U305" s="6" t="s">
        <v>636</v>
      </c>
      <c r="V305" s="6" t="s">
        <v>1345</v>
      </c>
      <c r="W305" s="6" t="s">
        <v>1346</v>
      </c>
      <c r="X305" s="6">
        <v>1904</v>
      </c>
      <c r="Y305" s="6" t="s">
        <v>125</v>
      </c>
      <c r="Z305" s="6" t="s">
        <v>126</v>
      </c>
      <c r="AA305" s="6" t="s">
        <v>1302</v>
      </c>
      <c r="AB305" s="11">
        <v>198712</v>
      </c>
      <c r="AC305" s="12">
        <v>198712</v>
      </c>
      <c r="AD305" s="13">
        <v>414</v>
      </c>
      <c r="AE305" s="6" t="s">
        <v>65</v>
      </c>
      <c r="AF305" s="14">
        <v>20</v>
      </c>
      <c r="AG305" s="7">
        <v>41859</v>
      </c>
      <c r="AH305" s="7">
        <v>42954</v>
      </c>
    </row>
    <row r="306" spans="1:34" ht="15" customHeight="1" x14ac:dyDescent="0.25">
      <c r="A306" s="6">
        <v>737883</v>
      </c>
      <c r="B306" s="6">
        <v>737883</v>
      </c>
      <c r="C306" s="6">
        <v>102143161</v>
      </c>
      <c r="D306" s="6">
        <v>1</v>
      </c>
      <c r="E306" s="6" t="s">
        <v>1349</v>
      </c>
      <c r="F306" s="6" t="s">
        <v>35</v>
      </c>
      <c r="G306" s="6">
        <v>1014248702</v>
      </c>
      <c r="H306" s="7">
        <v>41653</v>
      </c>
      <c r="I306" s="7">
        <v>41695</v>
      </c>
      <c r="J306" s="7">
        <v>41988</v>
      </c>
      <c r="K306" s="7"/>
      <c r="L306" s="7"/>
      <c r="M306" s="6">
        <v>205</v>
      </c>
      <c r="N306" s="8">
        <v>430107</v>
      </c>
      <c r="O306" s="6" t="s">
        <v>118</v>
      </c>
      <c r="P306" s="9" t="s">
        <v>119</v>
      </c>
      <c r="Q306" s="6" t="s">
        <v>1350</v>
      </c>
      <c r="R306" s="7">
        <v>41646</v>
      </c>
      <c r="S306" s="7" t="s">
        <v>39</v>
      </c>
      <c r="T306" s="6" t="s">
        <v>333</v>
      </c>
      <c r="U306" s="6" t="s">
        <v>334</v>
      </c>
      <c r="V306" s="6" t="s">
        <v>1351</v>
      </c>
      <c r="W306" s="6" t="s">
        <v>1352</v>
      </c>
      <c r="X306" s="6">
        <v>1904</v>
      </c>
      <c r="Y306" s="6" t="s">
        <v>125</v>
      </c>
      <c r="Z306" s="6" t="s">
        <v>126</v>
      </c>
      <c r="AA306" s="6" t="s">
        <v>1302</v>
      </c>
      <c r="AB306" s="11">
        <v>103680</v>
      </c>
      <c r="AC306" s="12">
        <v>103680</v>
      </c>
      <c r="AD306" s="13">
        <v>414</v>
      </c>
      <c r="AE306" s="6" t="s">
        <v>65</v>
      </c>
      <c r="AF306" s="14">
        <v>20</v>
      </c>
      <c r="AG306" s="7">
        <v>41859</v>
      </c>
      <c r="AH306" s="7">
        <v>42954</v>
      </c>
    </row>
    <row r="307" spans="1:34" ht="15" customHeight="1" x14ac:dyDescent="0.25">
      <c r="A307" s="6">
        <v>737884</v>
      </c>
      <c r="B307" s="6">
        <v>737884</v>
      </c>
      <c r="C307" s="6">
        <v>102143162</v>
      </c>
      <c r="D307" s="6">
        <v>1</v>
      </c>
      <c r="E307" s="6" t="s">
        <v>1353</v>
      </c>
      <c r="F307" s="6" t="s">
        <v>35</v>
      </c>
      <c r="G307" s="6">
        <v>31242719</v>
      </c>
      <c r="H307" s="7">
        <v>41629</v>
      </c>
      <c r="I307" s="7">
        <v>41695</v>
      </c>
      <c r="J307" s="7">
        <v>41988</v>
      </c>
      <c r="K307" s="7"/>
      <c r="L307" s="7"/>
      <c r="M307" s="6">
        <v>205</v>
      </c>
      <c r="N307" s="8">
        <v>430118</v>
      </c>
      <c r="O307" s="6" t="s">
        <v>118</v>
      </c>
      <c r="P307" s="9" t="s">
        <v>119</v>
      </c>
      <c r="Q307" s="6" t="s">
        <v>1354</v>
      </c>
      <c r="R307" s="7">
        <v>41474</v>
      </c>
      <c r="S307" s="7" t="s">
        <v>39</v>
      </c>
      <c r="T307" s="6" t="s">
        <v>329</v>
      </c>
      <c r="U307" s="6" t="s">
        <v>330</v>
      </c>
      <c r="V307" s="6" t="s">
        <v>1355</v>
      </c>
      <c r="W307" s="6" t="s">
        <v>1356</v>
      </c>
      <c r="X307" s="6">
        <v>1904</v>
      </c>
      <c r="Y307" s="6" t="s">
        <v>125</v>
      </c>
      <c r="Z307" s="6" t="s">
        <v>126</v>
      </c>
      <c r="AA307" s="6" t="s">
        <v>1302</v>
      </c>
      <c r="AB307" s="11">
        <v>122284</v>
      </c>
      <c r="AC307" s="12">
        <v>122284</v>
      </c>
      <c r="AD307" s="13">
        <v>414</v>
      </c>
      <c r="AE307" s="6" t="s">
        <v>65</v>
      </c>
      <c r="AF307" s="14">
        <v>20</v>
      </c>
      <c r="AG307" s="7">
        <v>41859</v>
      </c>
      <c r="AH307" s="7">
        <v>42954</v>
      </c>
    </row>
    <row r="308" spans="1:34" ht="15" customHeight="1" x14ac:dyDescent="0.25">
      <c r="A308" s="6">
        <v>745150</v>
      </c>
      <c r="B308" s="6">
        <v>745150</v>
      </c>
      <c r="C308" s="6">
        <v>102419319</v>
      </c>
      <c r="D308" s="6">
        <v>1</v>
      </c>
      <c r="E308" s="6" t="s">
        <v>1357</v>
      </c>
      <c r="F308" s="6" t="s">
        <v>167</v>
      </c>
      <c r="G308" s="6">
        <v>1032682688</v>
      </c>
      <c r="H308" s="7">
        <v>41608</v>
      </c>
      <c r="I308" s="7">
        <v>41680</v>
      </c>
      <c r="J308" s="7">
        <v>42079</v>
      </c>
      <c r="K308" s="7"/>
      <c r="L308" s="7"/>
      <c r="M308" s="6"/>
      <c r="N308" s="8">
        <v>1700</v>
      </c>
      <c r="O308" s="6" t="s">
        <v>1358</v>
      </c>
      <c r="P308" s="9" t="s">
        <v>1359</v>
      </c>
      <c r="Q308" s="6" t="s">
        <v>1360</v>
      </c>
      <c r="R308" s="7">
        <v>41480</v>
      </c>
      <c r="S308" s="7" t="s">
        <v>39</v>
      </c>
      <c r="T308" s="6" t="s">
        <v>1361</v>
      </c>
      <c r="U308" s="6" t="s">
        <v>1362</v>
      </c>
      <c r="V308" s="6">
        <v>93861001</v>
      </c>
      <c r="W308" s="6" t="s">
        <v>1363</v>
      </c>
      <c r="X308" s="6">
        <v>1904</v>
      </c>
      <c r="Y308" s="6" t="s">
        <v>125</v>
      </c>
      <c r="Z308" s="6" t="s">
        <v>126</v>
      </c>
      <c r="AA308" s="6" t="s">
        <v>127</v>
      </c>
      <c r="AB308" s="11">
        <v>6647279</v>
      </c>
      <c r="AC308" s="12">
        <v>6647279</v>
      </c>
      <c r="AD308" s="13">
        <v>514</v>
      </c>
      <c r="AE308" s="6" t="s">
        <v>47</v>
      </c>
      <c r="AF308" s="14">
        <v>20</v>
      </c>
      <c r="AG308" s="7">
        <v>41880</v>
      </c>
      <c r="AH308" s="7">
        <v>42975</v>
      </c>
    </row>
    <row r="309" spans="1:34" ht="15" customHeight="1" x14ac:dyDescent="0.25">
      <c r="A309" s="6"/>
      <c r="B309" s="6">
        <v>745150</v>
      </c>
      <c r="C309" s="6">
        <v>102419319</v>
      </c>
      <c r="D309" s="6">
        <v>1</v>
      </c>
      <c r="E309" s="6" t="s">
        <v>1357</v>
      </c>
      <c r="F309" s="6" t="s">
        <v>167</v>
      </c>
      <c r="G309" s="6">
        <v>1032682688</v>
      </c>
      <c r="H309" s="7">
        <v>41608</v>
      </c>
      <c r="I309" s="7">
        <v>41680</v>
      </c>
      <c r="J309" s="7">
        <v>42079</v>
      </c>
      <c r="K309" s="7"/>
      <c r="L309" s="7"/>
      <c r="M309" s="6"/>
      <c r="N309" s="8">
        <v>1700</v>
      </c>
      <c r="O309" s="6" t="s">
        <v>1358</v>
      </c>
      <c r="P309" s="9" t="s">
        <v>1359</v>
      </c>
      <c r="Q309" s="6" t="s">
        <v>1360</v>
      </c>
      <c r="R309" s="7">
        <v>41480</v>
      </c>
      <c r="S309" s="7" t="s">
        <v>39</v>
      </c>
      <c r="T309" s="6" t="s">
        <v>1361</v>
      </c>
      <c r="U309" s="6" t="s">
        <v>1362</v>
      </c>
      <c r="V309" s="6">
        <v>93861001</v>
      </c>
      <c r="W309" s="6" t="s">
        <v>1363</v>
      </c>
      <c r="X309" s="6">
        <v>702</v>
      </c>
      <c r="Y309" s="6" t="s">
        <v>1364</v>
      </c>
      <c r="Z309" s="6" t="s">
        <v>1365</v>
      </c>
      <c r="AA309" s="6" t="s">
        <v>1366</v>
      </c>
      <c r="AB309" s="11"/>
      <c r="AC309" s="12"/>
      <c r="AD309" s="13">
        <v>514</v>
      </c>
      <c r="AE309" s="6" t="s">
        <v>47</v>
      </c>
      <c r="AF309" s="14">
        <v>20</v>
      </c>
      <c r="AG309" s="7">
        <v>41880</v>
      </c>
      <c r="AH309" s="7">
        <v>42975</v>
      </c>
    </row>
    <row r="310" spans="1:34" ht="15" customHeight="1" x14ac:dyDescent="0.25">
      <c r="A310" s="6">
        <v>745427</v>
      </c>
      <c r="B310" s="6">
        <v>745427</v>
      </c>
      <c r="C310" s="6">
        <v>102501206</v>
      </c>
      <c r="D310" s="6">
        <v>1</v>
      </c>
      <c r="E310" s="6" t="s">
        <v>1367</v>
      </c>
      <c r="F310" s="6" t="s">
        <v>116</v>
      </c>
      <c r="G310" s="6">
        <v>1014477483</v>
      </c>
      <c r="H310" s="7">
        <v>41485</v>
      </c>
      <c r="I310" s="7">
        <v>41619</v>
      </c>
      <c r="J310" s="7">
        <v>41772</v>
      </c>
      <c r="K310" s="7">
        <v>40968</v>
      </c>
      <c r="L310" s="7" t="s">
        <v>1368</v>
      </c>
      <c r="M310" s="6"/>
      <c r="N310" s="8">
        <v>4117</v>
      </c>
      <c r="O310" s="6" t="s">
        <v>1369</v>
      </c>
      <c r="P310" s="9" t="s">
        <v>1370</v>
      </c>
      <c r="Q310" s="6" t="s">
        <v>1371</v>
      </c>
      <c r="R310" s="7"/>
      <c r="S310" s="7" t="s">
        <v>132</v>
      </c>
      <c r="T310" s="6" t="s">
        <v>1372</v>
      </c>
      <c r="U310" s="6" t="s">
        <v>1373</v>
      </c>
      <c r="V310" s="6">
        <v>93861009</v>
      </c>
      <c r="W310" s="6" t="s">
        <v>1374</v>
      </c>
      <c r="X310" s="10">
        <v>1904</v>
      </c>
      <c r="Y310" s="6" t="s">
        <v>125</v>
      </c>
      <c r="Z310" s="6" t="s">
        <v>126</v>
      </c>
      <c r="AA310" s="15" t="s">
        <v>137</v>
      </c>
      <c r="AB310" s="11">
        <v>137500</v>
      </c>
      <c r="AC310" s="12">
        <v>660000</v>
      </c>
      <c r="AD310" s="13">
        <v>514</v>
      </c>
      <c r="AE310" s="6" t="s">
        <v>47</v>
      </c>
      <c r="AF310" s="14">
        <v>20</v>
      </c>
      <c r="AG310" s="7">
        <v>41880</v>
      </c>
      <c r="AH310" s="7">
        <v>42975</v>
      </c>
    </row>
    <row r="311" spans="1:34" ht="15" customHeight="1" x14ac:dyDescent="0.25">
      <c r="A311" s="6"/>
      <c r="B311" s="6">
        <v>745427</v>
      </c>
      <c r="C311" s="6">
        <v>102501206</v>
      </c>
      <c r="D311" s="6">
        <v>1</v>
      </c>
      <c r="E311" s="6" t="s">
        <v>1367</v>
      </c>
      <c r="F311" s="6" t="s">
        <v>116</v>
      </c>
      <c r="G311" s="6">
        <v>1014477483</v>
      </c>
      <c r="H311" s="7">
        <v>41485</v>
      </c>
      <c r="I311" s="7">
        <v>41619</v>
      </c>
      <c r="J311" s="7">
        <v>41772</v>
      </c>
      <c r="K311" s="7">
        <v>40968</v>
      </c>
      <c r="L311" s="7" t="s">
        <v>1368</v>
      </c>
      <c r="M311" s="6"/>
      <c r="N311" s="8">
        <v>4117</v>
      </c>
      <c r="O311" s="6" t="s">
        <v>1369</v>
      </c>
      <c r="P311" s="9" t="s">
        <v>1370</v>
      </c>
      <c r="Q311" s="6" t="s">
        <v>1371</v>
      </c>
      <c r="R311" s="7"/>
      <c r="S311" s="7" t="s">
        <v>132</v>
      </c>
      <c r="T311" s="6" t="s">
        <v>1372</v>
      </c>
      <c r="U311" s="6" t="s">
        <v>1373</v>
      </c>
      <c r="V311" s="6">
        <v>93861009</v>
      </c>
      <c r="W311" s="6" t="s">
        <v>1374</v>
      </c>
      <c r="X311" s="6">
        <v>601</v>
      </c>
      <c r="Y311" s="6" t="s">
        <v>1018</v>
      </c>
      <c r="Z311" s="6" t="s">
        <v>1019</v>
      </c>
      <c r="AA311" s="6" t="s">
        <v>1375</v>
      </c>
      <c r="AB311" s="11"/>
      <c r="AC311" s="12"/>
      <c r="AD311" s="13">
        <v>514</v>
      </c>
      <c r="AE311" s="6" t="s">
        <v>47</v>
      </c>
      <c r="AF311" s="14">
        <v>20</v>
      </c>
      <c r="AG311" s="7">
        <v>41880</v>
      </c>
      <c r="AH311" s="7">
        <v>42975</v>
      </c>
    </row>
    <row r="312" spans="1:34" ht="15" customHeight="1" x14ac:dyDescent="0.25">
      <c r="A312" s="6"/>
      <c r="B312" s="6">
        <v>745427</v>
      </c>
      <c r="C312" s="6">
        <v>102501206</v>
      </c>
      <c r="D312" s="6">
        <v>2</v>
      </c>
      <c r="E312" s="6" t="s">
        <v>1367</v>
      </c>
      <c r="F312" s="6" t="s">
        <v>116</v>
      </c>
      <c r="G312" s="6">
        <v>1014477483</v>
      </c>
      <c r="H312" s="7">
        <v>41485</v>
      </c>
      <c r="I312" s="7">
        <v>41619</v>
      </c>
      <c r="J312" s="7">
        <v>41772</v>
      </c>
      <c r="K312" s="7">
        <v>40968</v>
      </c>
      <c r="L312" s="7" t="s">
        <v>1368</v>
      </c>
      <c r="M312" s="6"/>
      <c r="N312" s="8">
        <v>4117</v>
      </c>
      <c r="O312" s="6" t="s">
        <v>1369</v>
      </c>
      <c r="P312" s="9" t="s">
        <v>1370</v>
      </c>
      <c r="Q312" s="6" t="s">
        <v>1371</v>
      </c>
      <c r="R312" s="7"/>
      <c r="S312" s="7" t="s">
        <v>132</v>
      </c>
      <c r="T312" s="6" t="s">
        <v>1372</v>
      </c>
      <c r="U312" s="6" t="s">
        <v>1373</v>
      </c>
      <c r="V312" s="6">
        <v>93861009</v>
      </c>
      <c r="W312" s="6" t="s">
        <v>1376</v>
      </c>
      <c r="X312" s="10">
        <v>1904</v>
      </c>
      <c r="Y312" s="6" t="s">
        <v>125</v>
      </c>
      <c r="Z312" s="6" t="s">
        <v>126</v>
      </c>
      <c r="AA312" s="15" t="s">
        <v>137</v>
      </c>
      <c r="AB312" s="11">
        <v>137500</v>
      </c>
      <c r="AC312" s="12"/>
      <c r="AD312" s="13">
        <v>514</v>
      </c>
      <c r="AE312" s="6" t="s">
        <v>47</v>
      </c>
      <c r="AF312" s="14">
        <v>20</v>
      </c>
      <c r="AG312" s="7">
        <v>41880</v>
      </c>
      <c r="AH312" s="7">
        <v>42975</v>
      </c>
    </row>
    <row r="313" spans="1:34" ht="15" customHeight="1" x14ac:dyDescent="0.25">
      <c r="A313" s="6"/>
      <c r="B313" s="6">
        <v>745427</v>
      </c>
      <c r="C313" s="6">
        <v>102501206</v>
      </c>
      <c r="D313" s="6">
        <v>2</v>
      </c>
      <c r="E313" s="6" t="s">
        <v>1367</v>
      </c>
      <c r="F313" s="6" t="s">
        <v>116</v>
      </c>
      <c r="G313" s="6">
        <v>1014477483</v>
      </c>
      <c r="H313" s="7">
        <v>41485</v>
      </c>
      <c r="I313" s="7">
        <v>41619</v>
      </c>
      <c r="J313" s="7">
        <v>41772</v>
      </c>
      <c r="K313" s="7">
        <v>40968</v>
      </c>
      <c r="L313" s="7" t="s">
        <v>1368</v>
      </c>
      <c r="M313" s="6"/>
      <c r="N313" s="8">
        <v>4117</v>
      </c>
      <c r="O313" s="6" t="s">
        <v>1369</v>
      </c>
      <c r="P313" s="9" t="s">
        <v>1370</v>
      </c>
      <c r="Q313" s="6" t="s">
        <v>1371</v>
      </c>
      <c r="R313" s="7"/>
      <c r="S313" s="7" t="s">
        <v>132</v>
      </c>
      <c r="T313" s="6" t="s">
        <v>1372</v>
      </c>
      <c r="U313" s="6" t="s">
        <v>1373</v>
      </c>
      <c r="V313" s="6">
        <v>93861009</v>
      </c>
      <c r="W313" s="6" t="s">
        <v>1376</v>
      </c>
      <c r="X313" s="6">
        <v>601</v>
      </c>
      <c r="Y313" s="6" t="s">
        <v>1018</v>
      </c>
      <c r="Z313" s="6" t="s">
        <v>1019</v>
      </c>
      <c r="AA313" s="6" t="s">
        <v>1377</v>
      </c>
      <c r="AB313" s="11"/>
      <c r="AC313" s="12"/>
      <c r="AD313" s="13">
        <v>514</v>
      </c>
      <c r="AE313" s="6" t="s">
        <v>47</v>
      </c>
      <c r="AF313" s="14">
        <v>20</v>
      </c>
      <c r="AG313" s="7">
        <v>41880</v>
      </c>
      <c r="AH313" s="7">
        <v>42975</v>
      </c>
    </row>
    <row r="314" spans="1:34" ht="15" customHeight="1" x14ac:dyDescent="0.25">
      <c r="A314" s="6"/>
      <c r="B314" s="6">
        <v>745427</v>
      </c>
      <c r="C314" s="6">
        <v>102501206</v>
      </c>
      <c r="D314" s="6">
        <v>3</v>
      </c>
      <c r="E314" s="6" t="s">
        <v>1367</v>
      </c>
      <c r="F314" s="6" t="s">
        <v>116</v>
      </c>
      <c r="G314" s="6">
        <v>1014477483</v>
      </c>
      <c r="H314" s="7">
        <v>41577</v>
      </c>
      <c r="I314" s="7">
        <v>41579</v>
      </c>
      <c r="J314" s="7">
        <v>41772</v>
      </c>
      <c r="K314" s="7">
        <v>40968</v>
      </c>
      <c r="L314" s="7" t="s">
        <v>1368</v>
      </c>
      <c r="M314" s="6"/>
      <c r="N314" s="8">
        <v>4143</v>
      </c>
      <c r="O314" s="6" t="s">
        <v>1369</v>
      </c>
      <c r="P314" s="9" t="s">
        <v>1370</v>
      </c>
      <c r="Q314" s="6" t="s">
        <v>1371</v>
      </c>
      <c r="R314" s="7"/>
      <c r="S314" s="7" t="s">
        <v>132</v>
      </c>
      <c r="T314" s="6" t="s">
        <v>1372</v>
      </c>
      <c r="U314" s="6" t="s">
        <v>1373</v>
      </c>
      <c r="V314" s="6">
        <v>93861009</v>
      </c>
      <c r="W314" s="6" t="s">
        <v>1374</v>
      </c>
      <c r="X314" s="10">
        <v>1904</v>
      </c>
      <c r="Y314" s="6" t="s">
        <v>125</v>
      </c>
      <c r="Z314" s="6" t="s">
        <v>126</v>
      </c>
      <c r="AA314" s="15" t="s">
        <v>137</v>
      </c>
      <c r="AB314" s="11">
        <v>137500</v>
      </c>
      <c r="AC314" s="12"/>
      <c r="AD314" s="13">
        <v>514</v>
      </c>
      <c r="AE314" s="6" t="s">
        <v>47</v>
      </c>
      <c r="AF314" s="14">
        <v>20</v>
      </c>
      <c r="AG314" s="7">
        <v>41880</v>
      </c>
      <c r="AH314" s="7">
        <v>42975</v>
      </c>
    </row>
    <row r="315" spans="1:34" ht="15" customHeight="1" x14ac:dyDescent="0.25">
      <c r="A315" s="6"/>
      <c r="B315" s="6">
        <v>745427</v>
      </c>
      <c r="C315" s="6">
        <v>102501206</v>
      </c>
      <c r="D315" s="6">
        <v>3</v>
      </c>
      <c r="E315" s="6" t="s">
        <v>1367</v>
      </c>
      <c r="F315" s="6" t="s">
        <v>116</v>
      </c>
      <c r="G315" s="6">
        <v>1014477483</v>
      </c>
      <c r="H315" s="7">
        <v>41577</v>
      </c>
      <c r="I315" s="7">
        <v>41579</v>
      </c>
      <c r="J315" s="7">
        <v>41772</v>
      </c>
      <c r="K315" s="7">
        <v>40968</v>
      </c>
      <c r="L315" s="7" t="s">
        <v>1368</v>
      </c>
      <c r="M315" s="6"/>
      <c r="N315" s="8">
        <v>4143</v>
      </c>
      <c r="O315" s="6" t="s">
        <v>1369</v>
      </c>
      <c r="P315" s="9" t="s">
        <v>1370</v>
      </c>
      <c r="Q315" s="6" t="s">
        <v>1371</v>
      </c>
      <c r="R315" s="7"/>
      <c r="S315" s="7" t="s">
        <v>132</v>
      </c>
      <c r="T315" s="6" t="s">
        <v>1372</v>
      </c>
      <c r="U315" s="6" t="s">
        <v>1373</v>
      </c>
      <c r="V315" s="6">
        <v>93861009</v>
      </c>
      <c r="W315" s="6" t="s">
        <v>1374</v>
      </c>
      <c r="X315" s="6">
        <v>601</v>
      </c>
      <c r="Y315" s="6" t="s">
        <v>1018</v>
      </c>
      <c r="Z315" s="6" t="s">
        <v>1019</v>
      </c>
      <c r="AA315" s="6" t="s">
        <v>1378</v>
      </c>
      <c r="AB315" s="11"/>
      <c r="AC315" s="12"/>
      <c r="AD315" s="13">
        <v>514</v>
      </c>
      <c r="AE315" s="6" t="s">
        <v>47</v>
      </c>
      <c r="AF315" s="14">
        <v>20</v>
      </c>
      <c r="AG315" s="7">
        <v>41880</v>
      </c>
      <c r="AH315" s="7">
        <v>42975</v>
      </c>
    </row>
    <row r="316" spans="1:34" ht="15" customHeight="1" x14ac:dyDescent="0.25">
      <c r="A316" s="6"/>
      <c r="B316" s="6">
        <v>745427</v>
      </c>
      <c r="C316" s="6">
        <v>102501206</v>
      </c>
      <c r="D316" s="6">
        <v>4</v>
      </c>
      <c r="E316" s="6" t="s">
        <v>1367</v>
      </c>
      <c r="F316" s="6" t="s">
        <v>116</v>
      </c>
      <c r="G316" s="6">
        <v>1014477483</v>
      </c>
      <c r="H316" s="7">
        <v>41577</v>
      </c>
      <c r="I316" s="7">
        <v>41579</v>
      </c>
      <c r="J316" s="7">
        <v>41772</v>
      </c>
      <c r="K316" s="7">
        <v>40968</v>
      </c>
      <c r="L316" s="7" t="s">
        <v>1368</v>
      </c>
      <c r="M316" s="6"/>
      <c r="N316" s="8">
        <v>4143</v>
      </c>
      <c r="O316" s="6" t="s">
        <v>1369</v>
      </c>
      <c r="P316" s="9" t="s">
        <v>1370</v>
      </c>
      <c r="Q316" s="6" t="s">
        <v>1371</v>
      </c>
      <c r="R316" s="7"/>
      <c r="S316" s="7" t="s">
        <v>132</v>
      </c>
      <c r="T316" s="6" t="s">
        <v>1372</v>
      </c>
      <c r="U316" s="6" t="s">
        <v>1373</v>
      </c>
      <c r="V316" s="6">
        <v>93861009</v>
      </c>
      <c r="W316" s="6" t="s">
        <v>1376</v>
      </c>
      <c r="X316" s="6">
        <v>601</v>
      </c>
      <c r="Y316" s="6" t="s">
        <v>1018</v>
      </c>
      <c r="Z316" s="6" t="s">
        <v>1019</v>
      </c>
      <c r="AA316" s="6" t="s">
        <v>1379</v>
      </c>
      <c r="AB316" s="11">
        <v>137500</v>
      </c>
      <c r="AC316" s="12"/>
      <c r="AD316" s="13">
        <v>514</v>
      </c>
      <c r="AE316" s="6" t="s">
        <v>47</v>
      </c>
      <c r="AF316" s="14">
        <v>20</v>
      </c>
      <c r="AG316" s="7">
        <v>41880</v>
      </c>
      <c r="AH316" s="7">
        <v>42975</v>
      </c>
    </row>
    <row r="317" spans="1:34" ht="15" customHeight="1" x14ac:dyDescent="0.25">
      <c r="A317" s="6"/>
      <c r="B317" s="6">
        <v>745427</v>
      </c>
      <c r="C317" s="6">
        <v>102501206</v>
      </c>
      <c r="D317" s="6">
        <v>4</v>
      </c>
      <c r="E317" s="6" t="s">
        <v>1367</v>
      </c>
      <c r="F317" s="6" t="s">
        <v>116</v>
      </c>
      <c r="G317" s="6">
        <v>1014477483</v>
      </c>
      <c r="H317" s="7">
        <v>41577</v>
      </c>
      <c r="I317" s="7">
        <v>41579</v>
      </c>
      <c r="J317" s="7">
        <v>41772</v>
      </c>
      <c r="K317" s="7">
        <v>40968</v>
      </c>
      <c r="L317" s="7" t="s">
        <v>1368</v>
      </c>
      <c r="M317" s="6"/>
      <c r="N317" s="8">
        <v>4143</v>
      </c>
      <c r="O317" s="6" t="s">
        <v>1369</v>
      </c>
      <c r="P317" s="9" t="s">
        <v>1370</v>
      </c>
      <c r="Q317" s="6" t="s">
        <v>1371</v>
      </c>
      <c r="R317" s="7"/>
      <c r="S317" s="7" t="s">
        <v>132</v>
      </c>
      <c r="T317" s="6" t="s">
        <v>1372</v>
      </c>
      <c r="U317" s="6" t="s">
        <v>1373</v>
      </c>
      <c r="V317" s="6">
        <v>93861009</v>
      </c>
      <c r="W317" s="6" t="s">
        <v>1376</v>
      </c>
      <c r="X317" s="10">
        <v>1904</v>
      </c>
      <c r="Y317" s="6" t="s">
        <v>125</v>
      </c>
      <c r="Z317" s="6" t="s">
        <v>126</v>
      </c>
      <c r="AA317" s="15" t="s">
        <v>137</v>
      </c>
      <c r="AB317" s="11"/>
      <c r="AC317" s="12"/>
      <c r="AD317" s="13">
        <v>514</v>
      </c>
      <c r="AE317" s="6" t="s">
        <v>47</v>
      </c>
      <c r="AF317" s="14">
        <v>20</v>
      </c>
      <c r="AG317" s="7">
        <v>41880</v>
      </c>
      <c r="AH317" s="7">
        <v>42975</v>
      </c>
    </row>
    <row r="318" spans="1:34" ht="15" customHeight="1" x14ac:dyDescent="0.25">
      <c r="A318" s="6"/>
      <c r="B318" s="6">
        <v>745427</v>
      </c>
      <c r="C318" s="6">
        <v>102501206</v>
      </c>
      <c r="D318" s="6">
        <v>5</v>
      </c>
      <c r="E318" s="6" t="s">
        <v>1367</v>
      </c>
      <c r="F318" s="6" t="s">
        <v>116</v>
      </c>
      <c r="G318" s="6">
        <v>1014477483</v>
      </c>
      <c r="H318" s="7">
        <v>41638</v>
      </c>
      <c r="I318" s="7">
        <v>41724</v>
      </c>
      <c r="J318" s="7">
        <v>41772</v>
      </c>
      <c r="K318" s="7">
        <v>40968</v>
      </c>
      <c r="L318" s="7" t="s">
        <v>1368</v>
      </c>
      <c r="M318" s="6"/>
      <c r="N318" s="8">
        <v>4327</v>
      </c>
      <c r="O318" s="6" t="s">
        <v>1369</v>
      </c>
      <c r="P318" s="9" t="s">
        <v>1370</v>
      </c>
      <c r="Q318" s="6" t="s">
        <v>1371</v>
      </c>
      <c r="R318" s="7"/>
      <c r="S318" s="7" t="s">
        <v>132</v>
      </c>
      <c r="T318" s="6" t="s">
        <v>1372</v>
      </c>
      <c r="U318" s="6" t="s">
        <v>1373</v>
      </c>
      <c r="V318" s="6">
        <v>93861009</v>
      </c>
      <c r="W318" s="6" t="s">
        <v>1374</v>
      </c>
      <c r="X318" s="10">
        <v>1904</v>
      </c>
      <c r="Y318" s="6" t="s">
        <v>125</v>
      </c>
      <c r="Z318" s="6" t="s">
        <v>126</v>
      </c>
      <c r="AA318" s="15" t="s">
        <v>137</v>
      </c>
      <c r="AB318" s="11">
        <v>55000</v>
      </c>
      <c r="AC318" s="12"/>
      <c r="AD318" s="13">
        <v>514</v>
      </c>
      <c r="AE318" s="6" t="s">
        <v>47</v>
      </c>
      <c r="AF318" s="14">
        <v>20</v>
      </c>
      <c r="AG318" s="7">
        <v>41880</v>
      </c>
      <c r="AH318" s="7">
        <v>42975</v>
      </c>
    </row>
    <row r="319" spans="1:34" ht="15" customHeight="1" x14ac:dyDescent="0.25">
      <c r="A319" s="6"/>
      <c r="B319" s="6">
        <v>745427</v>
      </c>
      <c r="C319" s="6">
        <v>102501206</v>
      </c>
      <c r="D319" s="6">
        <v>5</v>
      </c>
      <c r="E319" s="6" t="s">
        <v>1367</v>
      </c>
      <c r="F319" s="6" t="s">
        <v>116</v>
      </c>
      <c r="G319" s="6">
        <v>1014477483</v>
      </c>
      <c r="H319" s="7">
        <v>41638</v>
      </c>
      <c r="I319" s="7">
        <v>41724</v>
      </c>
      <c r="J319" s="7">
        <v>41772</v>
      </c>
      <c r="K319" s="7">
        <v>40968</v>
      </c>
      <c r="L319" s="7" t="s">
        <v>1368</v>
      </c>
      <c r="M319" s="6"/>
      <c r="N319" s="8">
        <v>4327</v>
      </c>
      <c r="O319" s="6" t="s">
        <v>1369</v>
      </c>
      <c r="P319" s="9" t="s">
        <v>1370</v>
      </c>
      <c r="Q319" s="6" t="s">
        <v>1371</v>
      </c>
      <c r="R319" s="7"/>
      <c r="S319" s="7" t="s">
        <v>132</v>
      </c>
      <c r="T319" s="6" t="s">
        <v>1372</v>
      </c>
      <c r="U319" s="6" t="s">
        <v>1373</v>
      </c>
      <c r="V319" s="6">
        <v>93861009</v>
      </c>
      <c r="W319" s="6" t="s">
        <v>1374</v>
      </c>
      <c r="X319" s="6">
        <v>601</v>
      </c>
      <c r="Y319" s="6" t="s">
        <v>1018</v>
      </c>
      <c r="Z319" s="6" t="s">
        <v>1019</v>
      </c>
      <c r="AA319" s="6" t="s">
        <v>1380</v>
      </c>
      <c r="AB319" s="11"/>
      <c r="AC319" s="12"/>
      <c r="AD319" s="13">
        <v>514</v>
      </c>
      <c r="AE319" s="6" t="s">
        <v>47</v>
      </c>
      <c r="AF319" s="14">
        <v>20</v>
      </c>
      <c r="AG319" s="7">
        <v>41880</v>
      </c>
      <c r="AH319" s="7">
        <v>42975</v>
      </c>
    </row>
    <row r="320" spans="1:34" ht="15" customHeight="1" x14ac:dyDescent="0.25">
      <c r="A320" s="6"/>
      <c r="B320" s="6">
        <v>745427</v>
      </c>
      <c r="C320" s="6">
        <v>102501206</v>
      </c>
      <c r="D320" s="6">
        <v>6</v>
      </c>
      <c r="E320" s="6" t="s">
        <v>1367</v>
      </c>
      <c r="F320" s="6" t="s">
        <v>116</v>
      </c>
      <c r="G320" s="6">
        <v>1014477483</v>
      </c>
      <c r="H320" s="7">
        <v>41638</v>
      </c>
      <c r="I320" s="7">
        <v>41724</v>
      </c>
      <c r="J320" s="7">
        <v>41772</v>
      </c>
      <c r="K320" s="7">
        <v>40968</v>
      </c>
      <c r="L320" s="7" t="s">
        <v>1368</v>
      </c>
      <c r="M320" s="6"/>
      <c r="N320" s="8">
        <v>4327</v>
      </c>
      <c r="O320" s="6" t="s">
        <v>1369</v>
      </c>
      <c r="P320" s="9" t="s">
        <v>1370</v>
      </c>
      <c r="Q320" s="6" t="s">
        <v>1371</v>
      </c>
      <c r="R320" s="7"/>
      <c r="S320" s="7" t="s">
        <v>132</v>
      </c>
      <c r="T320" s="6" t="s">
        <v>1372</v>
      </c>
      <c r="U320" s="6" t="s">
        <v>1373</v>
      </c>
      <c r="V320" s="6">
        <v>93861009</v>
      </c>
      <c r="W320" s="6" t="s">
        <v>1376</v>
      </c>
      <c r="X320" s="6">
        <v>601</v>
      </c>
      <c r="Y320" s="6" t="s">
        <v>1018</v>
      </c>
      <c r="Z320" s="6" t="s">
        <v>1019</v>
      </c>
      <c r="AA320" s="6" t="s">
        <v>1381</v>
      </c>
      <c r="AB320" s="11">
        <v>55000</v>
      </c>
      <c r="AC320" s="12"/>
      <c r="AD320" s="13">
        <v>514</v>
      </c>
      <c r="AE320" s="6" t="s">
        <v>47</v>
      </c>
      <c r="AF320" s="14">
        <v>20</v>
      </c>
      <c r="AG320" s="7">
        <v>41880</v>
      </c>
      <c r="AH320" s="7">
        <v>42975</v>
      </c>
    </row>
    <row r="321" spans="1:34" ht="15" customHeight="1" x14ac:dyDescent="0.25">
      <c r="A321" s="6"/>
      <c r="B321" s="6">
        <v>745427</v>
      </c>
      <c r="C321" s="6">
        <v>102501206</v>
      </c>
      <c r="D321" s="6">
        <v>6</v>
      </c>
      <c r="E321" s="6" t="s">
        <v>1367</v>
      </c>
      <c r="F321" s="6" t="s">
        <v>116</v>
      </c>
      <c r="G321" s="6">
        <v>1014477483</v>
      </c>
      <c r="H321" s="7">
        <v>41638</v>
      </c>
      <c r="I321" s="7">
        <v>41724</v>
      </c>
      <c r="J321" s="7">
        <v>41772</v>
      </c>
      <c r="K321" s="7">
        <v>40968</v>
      </c>
      <c r="L321" s="7" t="s">
        <v>1368</v>
      </c>
      <c r="M321" s="6"/>
      <c r="N321" s="8">
        <v>4327</v>
      </c>
      <c r="O321" s="6" t="s">
        <v>1369</v>
      </c>
      <c r="P321" s="9" t="s">
        <v>1370</v>
      </c>
      <c r="Q321" s="6" t="s">
        <v>1371</v>
      </c>
      <c r="R321" s="7"/>
      <c r="S321" s="7" t="s">
        <v>132</v>
      </c>
      <c r="T321" s="6" t="s">
        <v>1372</v>
      </c>
      <c r="U321" s="6" t="s">
        <v>1373</v>
      </c>
      <c r="V321" s="6">
        <v>93861009</v>
      </c>
      <c r="W321" s="6" t="s">
        <v>1376</v>
      </c>
      <c r="X321" s="10">
        <v>1904</v>
      </c>
      <c r="Y321" s="6" t="s">
        <v>125</v>
      </c>
      <c r="Z321" s="6" t="s">
        <v>126</v>
      </c>
      <c r="AA321" s="15" t="s">
        <v>137</v>
      </c>
      <c r="AB321" s="11"/>
      <c r="AC321" s="12"/>
      <c r="AD321" s="13">
        <v>514</v>
      </c>
      <c r="AE321" s="6" t="s">
        <v>47</v>
      </c>
      <c r="AF321" s="14">
        <v>20</v>
      </c>
      <c r="AG321" s="7">
        <v>41880</v>
      </c>
      <c r="AH321" s="7">
        <v>42975</v>
      </c>
    </row>
    <row r="322" spans="1:34" ht="15" customHeight="1" x14ac:dyDescent="0.25">
      <c r="A322" s="6">
        <v>745544</v>
      </c>
      <c r="B322" s="6">
        <v>745544</v>
      </c>
      <c r="C322" s="6">
        <v>102490913</v>
      </c>
      <c r="D322" s="6">
        <v>2</v>
      </c>
      <c r="E322" s="6" t="s">
        <v>1382</v>
      </c>
      <c r="F322" s="6" t="s">
        <v>35</v>
      </c>
      <c r="G322" s="6">
        <v>29075286</v>
      </c>
      <c r="H322" s="7">
        <v>41208</v>
      </c>
      <c r="I322" s="7">
        <v>41610</v>
      </c>
      <c r="J322" s="7">
        <v>41772</v>
      </c>
      <c r="K322" s="7"/>
      <c r="L322" s="7"/>
      <c r="M322" s="6" t="s">
        <v>1383</v>
      </c>
      <c r="N322" s="8">
        <v>15326</v>
      </c>
      <c r="O322" s="6" t="s">
        <v>1384</v>
      </c>
      <c r="P322" s="9" t="s">
        <v>1385</v>
      </c>
      <c r="Q322" s="6" t="s">
        <v>1386</v>
      </c>
      <c r="R322" s="7">
        <v>41200</v>
      </c>
      <c r="S322" s="7" t="s">
        <v>39</v>
      </c>
      <c r="T322" s="6" t="s">
        <v>1387</v>
      </c>
      <c r="U322" s="6" t="s">
        <v>1388</v>
      </c>
      <c r="V322" s="6" t="s">
        <v>1389</v>
      </c>
      <c r="W322" s="6" t="s">
        <v>1390</v>
      </c>
      <c r="X322" s="10">
        <v>1904</v>
      </c>
      <c r="Y322" s="6" t="s">
        <v>125</v>
      </c>
      <c r="Z322" s="6" t="s">
        <v>126</v>
      </c>
      <c r="AA322" s="6" t="s">
        <v>647</v>
      </c>
      <c r="AB322" s="11">
        <v>27744</v>
      </c>
      <c r="AC322" s="12">
        <v>41424</v>
      </c>
      <c r="AD322" s="13">
        <v>514</v>
      </c>
      <c r="AE322" s="6" t="s">
        <v>65</v>
      </c>
      <c r="AF322" s="14">
        <v>20</v>
      </c>
      <c r="AG322" s="7">
        <v>41880</v>
      </c>
      <c r="AH322" s="7">
        <v>42975</v>
      </c>
    </row>
    <row r="323" spans="1:34" ht="15" customHeight="1" x14ac:dyDescent="0.25">
      <c r="A323" s="6"/>
      <c r="B323" s="6">
        <v>745544</v>
      </c>
      <c r="C323" s="6">
        <v>102490913</v>
      </c>
      <c r="D323" s="6">
        <v>3</v>
      </c>
      <c r="E323" s="6" t="s">
        <v>1382</v>
      </c>
      <c r="F323" s="6" t="s">
        <v>35</v>
      </c>
      <c r="G323" s="6">
        <v>29075286</v>
      </c>
      <c r="H323" s="7">
        <v>41208</v>
      </c>
      <c r="I323" s="7">
        <v>41610</v>
      </c>
      <c r="J323" s="7">
        <v>41772</v>
      </c>
      <c r="K323" s="7"/>
      <c r="L323" s="7"/>
      <c r="M323" s="6" t="s">
        <v>1383</v>
      </c>
      <c r="N323" s="8">
        <v>15326</v>
      </c>
      <c r="O323" s="6" t="s">
        <v>1384</v>
      </c>
      <c r="P323" s="9" t="s">
        <v>1385</v>
      </c>
      <c r="Q323" s="6" t="s">
        <v>1391</v>
      </c>
      <c r="R323" s="7">
        <v>41200</v>
      </c>
      <c r="S323" s="7" t="s">
        <v>39</v>
      </c>
      <c r="T323" s="6" t="s">
        <v>1387</v>
      </c>
      <c r="U323" s="6" t="s">
        <v>1388</v>
      </c>
      <c r="V323" s="6" t="s">
        <v>1392</v>
      </c>
      <c r="W323" s="6" t="s">
        <v>640</v>
      </c>
      <c r="X323" s="10">
        <v>1904</v>
      </c>
      <c r="Y323" s="6" t="s">
        <v>125</v>
      </c>
      <c r="Z323" s="6" t="s">
        <v>126</v>
      </c>
      <c r="AA323" s="6" t="s">
        <v>647</v>
      </c>
      <c r="AB323" s="11">
        <v>13680</v>
      </c>
      <c r="AC323" s="12"/>
      <c r="AD323" s="13">
        <v>514</v>
      </c>
      <c r="AE323" s="6" t="s">
        <v>65</v>
      </c>
      <c r="AF323" s="14">
        <v>20</v>
      </c>
      <c r="AG323" s="7">
        <v>41880</v>
      </c>
      <c r="AH323" s="7">
        <v>42975</v>
      </c>
    </row>
    <row r="324" spans="1:34" ht="15" customHeight="1" x14ac:dyDescent="0.25">
      <c r="A324" s="6">
        <v>747030</v>
      </c>
      <c r="B324" s="6">
        <v>747030</v>
      </c>
      <c r="C324" s="6">
        <v>102488720</v>
      </c>
      <c r="D324" s="6">
        <v>1</v>
      </c>
      <c r="E324" s="6" t="s">
        <v>1397</v>
      </c>
      <c r="F324" s="6" t="s">
        <v>35</v>
      </c>
      <c r="G324" s="6">
        <v>19423978</v>
      </c>
      <c r="H324" s="7">
        <v>41673</v>
      </c>
      <c r="I324" s="7">
        <v>41724</v>
      </c>
      <c r="J324" s="7">
        <v>41772</v>
      </c>
      <c r="K324" s="7"/>
      <c r="L324" s="7"/>
      <c r="M324" s="6">
        <v>205</v>
      </c>
      <c r="N324" s="8">
        <v>438874</v>
      </c>
      <c r="O324" s="6" t="s">
        <v>118</v>
      </c>
      <c r="P324" s="9" t="s">
        <v>119</v>
      </c>
      <c r="Q324" s="6" t="s">
        <v>1398</v>
      </c>
      <c r="R324" s="7">
        <v>41666</v>
      </c>
      <c r="S324" s="7" t="s">
        <v>39</v>
      </c>
      <c r="T324" s="6" t="s">
        <v>1188</v>
      </c>
      <c r="U324" s="6" t="s">
        <v>1189</v>
      </c>
      <c r="V324" s="6" t="s">
        <v>1399</v>
      </c>
      <c r="W324" s="6" t="s">
        <v>1400</v>
      </c>
      <c r="X324" s="10">
        <v>902</v>
      </c>
      <c r="Y324" s="6" t="s">
        <v>108</v>
      </c>
      <c r="Z324" s="6" t="s">
        <v>109</v>
      </c>
      <c r="AA324" s="6" t="s">
        <v>1401</v>
      </c>
      <c r="AB324" s="11">
        <v>1001400</v>
      </c>
      <c r="AC324" s="12">
        <v>1001400</v>
      </c>
      <c r="AD324" s="13">
        <v>514</v>
      </c>
      <c r="AE324" s="6" t="s">
        <v>47</v>
      </c>
      <c r="AF324" s="14">
        <v>20</v>
      </c>
      <c r="AG324" s="7">
        <v>41880</v>
      </c>
      <c r="AH324" s="7">
        <v>42975</v>
      </c>
    </row>
    <row r="325" spans="1:34" ht="15" customHeight="1" x14ac:dyDescent="0.25">
      <c r="A325" s="6"/>
      <c r="B325" s="6">
        <v>747030</v>
      </c>
      <c r="C325" s="6">
        <v>102488720</v>
      </c>
      <c r="D325" s="6">
        <v>1</v>
      </c>
      <c r="E325" s="6" t="s">
        <v>1397</v>
      </c>
      <c r="F325" s="6" t="s">
        <v>35</v>
      </c>
      <c r="G325" s="6">
        <v>19423978</v>
      </c>
      <c r="H325" s="7">
        <v>41673</v>
      </c>
      <c r="I325" s="7">
        <v>41724</v>
      </c>
      <c r="J325" s="7">
        <v>41772</v>
      </c>
      <c r="K325" s="7"/>
      <c r="L325" s="7"/>
      <c r="M325" s="6">
        <v>205</v>
      </c>
      <c r="N325" s="8">
        <v>438874</v>
      </c>
      <c r="O325" s="6" t="s">
        <v>118</v>
      </c>
      <c r="P325" s="9" t="s">
        <v>119</v>
      </c>
      <c r="Q325" s="6" t="s">
        <v>1398</v>
      </c>
      <c r="R325" s="7">
        <v>41666</v>
      </c>
      <c r="S325" s="7" t="s">
        <v>39</v>
      </c>
      <c r="T325" s="6" t="s">
        <v>1188</v>
      </c>
      <c r="U325" s="6" t="s">
        <v>1189</v>
      </c>
      <c r="V325" s="6" t="s">
        <v>1399</v>
      </c>
      <c r="W325" s="6" t="s">
        <v>1400</v>
      </c>
      <c r="X325" s="10">
        <v>1904</v>
      </c>
      <c r="Y325" s="6" t="s">
        <v>125</v>
      </c>
      <c r="Z325" s="6" t="s">
        <v>126</v>
      </c>
      <c r="AA325" s="6" t="s">
        <v>127</v>
      </c>
      <c r="AB325" s="11"/>
      <c r="AC325" s="12"/>
      <c r="AD325" s="13">
        <v>514</v>
      </c>
      <c r="AE325" s="6" t="s">
        <v>47</v>
      </c>
      <c r="AF325" s="14">
        <v>20</v>
      </c>
      <c r="AG325" s="7">
        <v>41880</v>
      </c>
      <c r="AH325" s="7">
        <v>42975</v>
      </c>
    </row>
    <row r="326" spans="1:34" ht="15" customHeight="1" x14ac:dyDescent="0.25">
      <c r="A326" s="6">
        <v>751895</v>
      </c>
      <c r="B326" s="6">
        <v>751895</v>
      </c>
      <c r="C326" s="6">
        <v>103046109</v>
      </c>
      <c r="D326" s="6">
        <v>1</v>
      </c>
      <c r="E326" s="6" t="s">
        <v>1402</v>
      </c>
      <c r="F326" s="6" t="s">
        <v>116</v>
      </c>
      <c r="G326" s="6">
        <v>97052906664</v>
      </c>
      <c r="H326" s="7">
        <v>41570</v>
      </c>
      <c r="I326" s="7">
        <v>41709</v>
      </c>
      <c r="J326" s="7">
        <v>42236</v>
      </c>
      <c r="K326" s="7">
        <v>41577</v>
      </c>
      <c r="L326" s="7" t="s">
        <v>1403</v>
      </c>
      <c r="M326" s="6">
        <v>205</v>
      </c>
      <c r="N326" s="8">
        <v>401911</v>
      </c>
      <c r="O326" s="6" t="s">
        <v>118</v>
      </c>
      <c r="P326" s="9" t="s">
        <v>119</v>
      </c>
      <c r="Q326" s="6" t="s">
        <v>1404</v>
      </c>
      <c r="R326" s="7"/>
      <c r="S326" s="7" t="s">
        <v>132</v>
      </c>
      <c r="T326" s="6" t="s">
        <v>1405</v>
      </c>
      <c r="U326" s="6" t="s">
        <v>1406</v>
      </c>
      <c r="V326" s="6" t="s">
        <v>1407</v>
      </c>
      <c r="W326" s="6" t="s">
        <v>1408</v>
      </c>
      <c r="X326" s="6">
        <v>1905</v>
      </c>
      <c r="Y326" s="6" t="s">
        <v>125</v>
      </c>
      <c r="Z326" s="6" t="s">
        <v>1409</v>
      </c>
      <c r="AA326" s="6" t="s">
        <v>254</v>
      </c>
      <c r="AB326" s="11">
        <v>190452</v>
      </c>
      <c r="AC326" s="12">
        <v>1163512</v>
      </c>
      <c r="AD326" s="13">
        <v>614</v>
      </c>
      <c r="AE326" s="6" t="s">
        <v>65</v>
      </c>
      <c r="AF326" s="14">
        <v>20</v>
      </c>
      <c r="AG326" s="7">
        <v>41898</v>
      </c>
      <c r="AH326" s="7">
        <v>42993</v>
      </c>
    </row>
    <row r="327" spans="1:34" ht="15" customHeight="1" x14ac:dyDescent="0.25">
      <c r="A327" s="6"/>
      <c r="B327" s="6">
        <v>751895</v>
      </c>
      <c r="C327" s="6">
        <v>103046109</v>
      </c>
      <c r="D327" s="6">
        <v>2</v>
      </c>
      <c r="E327" s="6" t="s">
        <v>1402</v>
      </c>
      <c r="F327" s="6" t="s">
        <v>116</v>
      </c>
      <c r="G327" s="6">
        <v>97052906664</v>
      </c>
      <c r="H327" s="7">
        <v>41676</v>
      </c>
      <c r="I327" s="7">
        <v>41705</v>
      </c>
      <c r="J327" s="7">
        <v>42236</v>
      </c>
      <c r="K327" s="7">
        <v>41577</v>
      </c>
      <c r="L327" s="7" t="s">
        <v>1403</v>
      </c>
      <c r="M327" s="6">
        <v>205</v>
      </c>
      <c r="N327" s="8">
        <v>438607</v>
      </c>
      <c r="O327" s="6" t="s">
        <v>118</v>
      </c>
      <c r="P327" s="9" t="s">
        <v>119</v>
      </c>
      <c r="Q327" s="6" t="s">
        <v>1404</v>
      </c>
      <c r="R327" s="7"/>
      <c r="S327" s="7" t="s">
        <v>132</v>
      </c>
      <c r="T327" s="6" t="s">
        <v>1405</v>
      </c>
      <c r="U327" s="6" t="s">
        <v>1406</v>
      </c>
      <c r="V327" s="6" t="s">
        <v>1407</v>
      </c>
      <c r="W327" s="6" t="s">
        <v>1408</v>
      </c>
      <c r="X327" s="6">
        <v>1905</v>
      </c>
      <c r="Y327" s="6" t="s">
        <v>125</v>
      </c>
      <c r="Z327" s="6" t="s">
        <v>1409</v>
      </c>
      <c r="AA327" s="6" t="s">
        <v>254</v>
      </c>
      <c r="AB327" s="11">
        <v>582956</v>
      </c>
      <c r="AC327" s="12"/>
      <c r="AD327" s="13">
        <v>614</v>
      </c>
      <c r="AE327" s="6" t="s">
        <v>65</v>
      </c>
      <c r="AF327" s="14">
        <v>20</v>
      </c>
      <c r="AG327" s="7">
        <v>41898</v>
      </c>
      <c r="AH327" s="7">
        <v>42993</v>
      </c>
    </row>
    <row r="328" spans="1:34" ht="15" customHeight="1" x14ac:dyDescent="0.25">
      <c r="A328" s="6"/>
      <c r="B328" s="6">
        <v>751895</v>
      </c>
      <c r="C328" s="6">
        <v>103046109</v>
      </c>
      <c r="D328" s="6">
        <v>3</v>
      </c>
      <c r="E328" s="6" t="s">
        <v>1402</v>
      </c>
      <c r="F328" s="6" t="s">
        <v>116</v>
      </c>
      <c r="G328" s="6">
        <v>97052906664</v>
      </c>
      <c r="H328" s="7">
        <v>41575</v>
      </c>
      <c r="I328" s="7">
        <v>41709</v>
      </c>
      <c r="J328" s="7">
        <v>42236</v>
      </c>
      <c r="K328" s="7">
        <v>41577</v>
      </c>
      <c r="L328" s="7" t="s">
        <v>1403</v>
      </c>
      <c r="M328" s="6">
        <v>205</v>
      </c>
      <c r="N328" s="8">
        <v>402336</v>
      </c>
      <c r="O328" s="6" t="s">
        <v>118</v>
      </c>
      <c r="P328" s="9" t="s">
        <v>119</v>
      </c>
      <c r="Q328" s="6" t="s">
        <v>1404</v>
      </c>
      <c r="R328" s="7"/>
      <c r="S328" s="7" t="s">
        <v>132</v>
      </c>
      <c r="T328" s="6" t="s">
        <v>1405</v>
      </c>
      <c r="U328" s="6" t="s">
        <v>1406</v>
      </c>
      <c r="V328" s="6" t="s">
        <v>1407</v>
      </c>
      <c r="W328" s="6" t="s">
        <v>1408</v>
      </c>
      <c r="X328" s="6">
        <v>1905</v>
      </c>
      <c r="Y328" s="6" t="s">
        <v>125</v>
      </c>
      <c r="Z328" s="6" t="s">
        <v>1409</v>
      </c>
      <c r="AA328" s="6" t="s">
        <v>254</v>
      </c>
      <c r="AB328" s="11">
        <v>390104</v>
      </c>
      <c r="AC328" s="12"/>
      <c r="AD328" s="13">
        <v>614</v>
      </c>
      <c r="AE328" s="6" t="s">
        <v>65</v>
      </c>
      <c r="AF328" s="14">
        <v>20</v>
      </c>
      <c r="AG328" s="7">
        <v>41898</v>
      </c>
      <c r="AH328" s="7">
        <v>42993</v>
      </c>
    </row>
    <row r="329" spans="1:34" ht="15" customHeight="1" x14ac:dyDescent="0.25">
      <c r="A329" s="6">
        <v>754388</v>
      </c>
      <c r="B329" s="6">
        <v>754388</v>
      </c>
      <c r="C329" s="6">
        <v>103046328</v>
      </c>
      <c r="D329" s="6">
        <v>1</v>
      </c>
      <c r="E329" s="6" t="s">
        <v>1410</v>
      </c>
      <c r="F329" s="6" t="s">
        <v>35</v>
      </c>
      <c r="G329" s="6">
        <v>41524857</v>
      </c>
      <c r="H329" s="7">
        <v>41593</v>
      </c>
      <c r="I329" s="7">
        <v>41627</v>
      </c>
      <c r="J329" s="7">
        <v>41796</v>
      </c>
      <c r="K329" s="7">
        <v>39387</v>
      </c>
      <c r="L329" s="7" t="s">
        <v>1411</v>
      </c>
      <c r="M329" s="6">
        <v>205</v>
      </c>
      <c r="N329" s="8">
        <v>408982</v>
      </c>
      <c r="O329" s="6" t="s">
        <v>118</v>
      </c>
      <c r="P329" s="9" t="s">
        <v>119</v>
      </c>
      <c r="Q329" s="6" t="s">
        <v>1412</v>
      </c>
      <c r="R329" s="7"/>
      <c r="S329" s="7" t="s">
        <v>132</v>
      </c>
      <c r="T329" s="6" t="s">
        <v>1413</v>
      </c>
      <c r="U329" s="6" t="s">
        <v>1414</v>
      </c>
      <c r="V329" s="6" t="s">
        <v>1415</v>
      </c>
      <c r="W329" s="6" t="s">
        <v>1416</v>
      </c>
      <c r="X329" s="10">
        <v>1601</v>
      </c>
      <c r="Y329" s="6" t="s">
        <v>163</v>
      </c>
      <c r="Z329" s="6" t="s">
        <v>164</v>
      </c>
      <c r="AA329" s="15" t="s">
        <v>137</v>
      </c>
      <c r="AB329" s="11">
        <v>110768</v>
      </c>
      <c r="AC329" s="12">
        <v>328384</v>
      </c>
      <c r="AD329" s="13">
        <v>614</v>
      </c>
      <c r="AE329" s="6" t="s">
        <v>47</v>
      </c>
      <c r="AF329" s="14">
        <v>20</v>
      </c>
      <c r="AG329" s="7">
        <v>41898</v>
      </c>
      <c r="AH329" s="7">
        <v>42993</v>
      </c>
    </row>
    <row r="330" spans="1:34" ht="15" customHeight="1" x14ac:dyDescent="0.25">
      <c r="A330" s="6"/>
      <c r="B330" s="6">
        <v>754388</v>
      </c>
      <c r="C330" s="6">
        <v>103046328</v>
      </c>
      <c r="D330" s="6">
        <v>1</v>
      </c>
      <c r="E330" s="6" t="s">
        <v>1410</v>
      </c>
      <c r="F330" s="6" t="s">
        <v>35</v>
      </c>
      <c r="G330" s="6">
        <v>41524857</v>
      </c>
      <c r="H330" s="7">
        <v>41593</v>
      </c>
      <c r="I330" s="7">
        <v>41627</v>
      </c>
      <c r="J330" s="7">
        <v>41796</v>
      </c>
      <c r="K330" s="7">
        <v>39387</v>
      </c>
      <c r="L330" s="7" t="s">
        <v>1411</v>
      </c>
      <c r="M330" s="6">
        <v>205</v>
      </c>
      <c r="N330" s="8">
        <v>408982</v>
      </c>
      <c r="O330" s="6" t="s">
        <v>118</v>
      </c>
      <c r="P330" s="9" t="s">
        <v>119</v>
      </c>
      <c r="Q330" s="6" t="s">
        <v>1412</v>
      </c>
      <c r="R330" s="7"/>
      <c r="S330" s="7" t="s">
        <v>132</v>
      </c>
      <c r="T330" s="6" t="s">
        <v>1413</v>
      </c>
      <c r="U330" s="6" t="s">
        <v>1414</v>
      </c>
      <c r="V330" s="6" t="s">
        <v>1415</v>
      </c>
      <c r="W330" s="6" t="s">
        <v>1416</v>
      </c>
      <c r="X330" s="6">
        <v>1904</v>
      </c>
      <c r="Y330" s="6" t="s">
        <v>125</v>
      </c>
      <c r="Z330" s="6" t="s">
        <v>126</v>
      </c>
      <c r="AA330" s="15" t="s">
        <v>137</v>
      </c>
      <c r="AB330" s="11"/>
      <c r="AC330" s="12"/>
      <c r="AD330" s="13">
        <v>614</v>
      </c>
      <c r="AE330" s="6" t="s">
        <v>47</v>
      </c>
      <c r="AF330" s="14">
        <v>20</v>
      </c>
      <c r="AG330" s="7">
        <v>41898</v>
      </c>
      <c r="AH330" s="7">
        <v>42993</v>
      </c>
    </row>
    <row r="331" spans="1:34" ht="15" customHeight="1" x14ac:dyDescent="0.25">
      <c r="A331" s="6"/>
      <c r="B331" s="6">
        <v>754388</v>
      </c>
      <c r="C331" s="6">
        <v>103046328</v>
      </c>
      <c r="D331" s="6">
        <v>4</v>
      </c>
      <c r="E331" s="6" t="s">
        <v>1410</v>
      </c>
      <c r="F331" s="6" t="s">
        <v>35</v>
      </c>
      <c r="G331" s="6">
        <v>41524857</v>
      </c>
      <c r="H331" s="7">
        <v>41593</v>
      </c>
      <c r="I331" s="7">
        <v>41627</v>
      </c>
      <c r="J331" s="7">
        <v>41796</v>
      </c>
      <c r="K331" s="7">
        <v>39387</v>
      </c>
      <c r="L331" s="7" t="s">
        <v>1411</v>
      </c>
      <c r="M331" s="6">
        <v>205</v>
      </c>
      <c r="N331" s="8">
        <v>408980</v>
      </c>
      <c r="O331" s="6" t="s">
        <v>118</v>
      </c>
      <c r="P331" s="9" t="s">
        <v>119</v>
      </c>
      <c r="Q331" s="6" t="s">
        <v>1412</v>
      </c>
      <c r="R331" s="7"/>
      <c r="S331" s="7" t="s">
        <v>132</v>
      </c>
      <c r="T331" s="6" t="s">
        <v>1413</v>
      </c>
      <c r="U331" s="6" t="s">
        <v>1414</v>
      </c>
      <c r="V331" s="6" t="s">
        <v>1417</v>
      </c>
      <c r="W331" s="6" t="s">
        <v>1418</v>
      </c>
      <c r="X331" s="6">
        <v>1904</v>
      </c>
      <c r="Y331" s="6" t="s">
        <v>125</v>
      </c>
      <c r="Z331" s="6" t="s">
        <v>126</v>
      </c>
      <c r="AA331" s="15" t="s">
        <v>137</v>
      </c>
      <c r="AB331" s="11">
        <v>217616</v>
      </c>
      <c r="AC331" s="12"/>
      <c r="AD331" s="13">
        <v>614</v>
      </c>
      <c r="AE331" s="6" t="s">
        <v>47</v>
      </c>
      <c r="AF331" s="14">
        <v>20</v>
      </c>
      <c r="AG331" s="7">
        <v>41898</v>
      </c>
      <c r="AH331" s="7">
        <v>42993</v>
      </c>
    </row>
    <row r="332" spans="1:34" ht="15" customHeight="1" x14ac:dyDescent="0.25">
      <c r="A332" s="6">
        <v>622133</v>
      </c>
      <c r="B332" s="6">
        <v>622133</v>
      </c>
      <c r="C332" s="6">
        <v>100230532</v>
      </c>
      <c r="D332" s="6">
        <v>1</v>
      </c>
      <c r="E332" s="6" t="s">
        <v>1419</v>
      </c>
      <c r="F332" s="6" t="s">
        <v>35</v>
      </c>
      <c r="G332" s="6">
        <v>2918769</v>
      </c>
      <c r="H332" s="7">
        <v>41291</v>
      </c>
      <c r="I332" s="7">
        <v>41299</v>
      </c>
      <c r="J332" s="7">
        <v>41653</v>
      </c>
      <c r="K332" s="7"/>
      <c r="L332" s="7"/>
      <c r="M332" s="6" t="s">
        <v>144</v>
      </c>
      <c r="N332" s="8">
        <v>170381</v>
      </c>
      <c r="O332" s="6" t="s">
        <v>118</v>
      </c>
      <c r="P332" s="9" t="s">
        <v>119</v>
      </c>
      <c r="Q332" s="6" t="s">
        <v>1420</v>
      </c>
      <c r="R332" s="7">
        <v>41257</v>
      </c>
      <c r="S332" s="7" t="s">
        <v>39</v>
      </c>
      <c r="T332" s="6" t="s">
        <v>281</v>
      </c>
      <c r="U332" s="6" t="s">
        <v>282</v>
      </c>
      <c r="V332" s="6" t="s">
        <v>1421</v>
      </c>
      <c r="W332" s="6" t="s">
        <v>1422</v>
      </c>
      <c r="X332" s="6">
        <v>1301</v>
      </c>
      <c r="Y332" s="6" t="s">
        <v>84</v>
      </c>
      <c r="Z332" s="6" t="s">
        <v>85</v>
      </c>
      <c r="AA332" s="6" t="s">
        <v>1423</v>
      </c>
      <c r="AB332" s="11">
        <v>111302</v>
      </c>
      <c r="AC332" s="11">
        <v>111302</v>
      </c>
      <c r="AD332" s="13">
        <v>114</v>
      </c>
      <c r="AE332" s="6" t="s">
        <v>65</v>
      </c>
      <c r="AF332" s="14">
        <v>20</v>
      </c>
      <c r="AG332" s="7">
        <v>41800</v>
      </c>
      <c r="AH332" s="7">
        <v>42895</v>
      </c>
    </row>
    <row r="333" spans="1:34" ht="15" customHeight="1" x14ac:dyDescent="0.25">
      <c r="A333" s="6">
        <v>629249</v>
      </c>
      <c r="B333" s="6">
        <v>629249</v>
      </c>
      <c r="C333" s="6">
        <v>100239897</v>
      </c>
      <c r="D333" s="6">
        <v>1</v>
      </c>
      <c r="E333" s="6" t="s">
        <v>1424</v>
      </c>
      <c r="F333" s="6" t="s">
        <v>116</v>
      </c>
      <c r="G333" s="6">
        <v>1034516905</v>
      </c>
      <c r="H333" s="7">
        <v>41425</v>
      </c>
      <c r="I333" s="7">
        <v>41429</v>
      </c>
      <c r="J333" s="7">
        <v>41653</v>
      </c>
      <c r="K333" s="7"/>
      <c r="L333" s="7"/>
      <c r="M333" s="18">
        <v>202</v>
      </c>
      <c r="N333" s="8">
        <v>710</v>
      </c>
      <c r="O333" s="6" t="s">
        <v>95</v>
      </c>
      <c r="P333" s="9" t="s">
        <v>96</v>
      </c>
      <c r="Q333" s="6" t="s">
        <v>1425</v>
      </c>
      <c r="R333" s="7">
        <v>41326</v>
      </c>
      <c r="S333" s="7" t="s">
        <v>39</v>
      </c>
      <c r="T333" s="6" t="s">
        <v>97</v>
      </c>
      <c r="U333" s="6" t="s">
        <v>98</v>
      </c>
      <c r="V333" s="6">
        <v>991201</v>
      </c>
      <c r="W333" s="6" t="s">
        <v>1426</v>
      </c>
      <c r="X333" s="6">
        <v>501</v>
      </c>
      <c r="Y333" s="6" t="s">
        <v>62</v>
      </c>
      <c r="Z333" s="6" t="s">
        <v>1427</v>
      </c>
      <c r="AA333" s="6" t="s">
        <v>1428</v>
      </c>
      <c r="AB333" s="11">
        <v>101910</v>
      </c>
      <c r="AC333" s="12">
        <v>101910</v>
      </c>
      <c r="AD333" s="13">
        <v>114</v>
      </c>
      <c r="AE333" s="6" t="s">
        <v>65</v>
      </c>
      <c r="AF333" s="14">
        <v>20</v>
      </c>
      <c r="AG333" s="7">
        <v>41800</v>
      </c>
      <c r="AH333" s="7">
        <v>42895</v>
      </c>
    </row>
    <row r="334" spans="1:34" ht="15" customHeight="1" x14ac:dyDescent="0.25">
      <c r="A334" s="6">
        <v>634743</v>
      </c>
      <c r="B334" s="6">
        <v>634743</v>
      </c>
      <c r="C334" s="6">
        <v>100239951</v>
      </c>
      <c r="D334" s="6">
        <v>1</v>
      </c>
      <c r="E334" s="6" t="s">
        <v>1429</v>
      </c>
      <c r="F334" s="6" t="s">
        <v>35</v>
      </c>
      <c r="G334" s="6">
        <v>238177</v>
      </c>
      <c r="H334" s="7">
        <v>41389</v>
      </c>
      <c r="I334" s="7">
        <v>41450</v>
      </c>
      <c r="J334" s="7">
        <v>41653</v>
      </c>
      <c r="K334" s="7"/>
      <c r="L334" s="7"/>
      <c r="M334" s="14" t="s">
        <v>882</v>
      </c>
      <c r="N334" s="8">
        <v>6706740</v>
      </c>
      <c r="O334" s="6" t="s">
        <v>883</v>
      </c>
      <c r="P334" s="9" t="s">
        <v>884</v>
      </c>
      <c r="Q334" s="6" t="s">
        <v>1430</v>
      </c>
      <c r="R334" s="7">
        <v>41387</v>
      </c>
      <c r="S334" s="7" t="s">
        <v>39</v>
      </c>
      <c r="T334" s="6" t="s">
        <v>1431</v>
      </c>
      <c r="U334" s="6" t="s">
        <v>1432</v>
      </c>
      <c r="V334" s="6" t="s">
        <v>1433</v>
      </c>
      <c r="W334" s="6" t="s">
        <v>61</v>
      </c>
      <c r="X334" s="10">
        <v>1301</v>
      </c>
      <c r="Y334" s="6" t="s">
        <v>84</v>
      </c>
      <c r="Z334" s="6" t="s">
        <v>85</v>
      </c>
      <c r="AA334" s="6" t="s">
        <v>1434</v>
      </c>
      <c r="AB334" s="11">
        <v>180709</v>
      </c>
      <c r="AC334" s="12">
        <v>180709</v>
      </c>
      <c r="AD334" s="13">
        <v>114</v>
      </c>
      <c r="AE334" s="6" t="s">
        <v>65</v>
      </c>
      <c r="AF334" s="14">
        <v>20</v>
      </c>
      <c r="AG334" s="7">
        <v>41800</v>
      </c>
      <c r="AH334" s="7">
        <v>42895</v>
      </c>
    </row>
    <row r="335" spans="1:34" ht="15" customHeight="1" x14ac:dyDescent="0.25">
      <c r="A335" s="6">
        <v>635101</v>
      </c>
      <c r="B335" s="6">
        <v>635101</v>
      </c>
      <c r="C335" s="6">
        <v>100230630</v>
      </c>
      <c r="D335" s="6">
        <v>1</v>
      </c>
      <c r="E335" s="6" t="s">
        <v>1435</v>
      </c>
      <c r="F335" s="6" t="s">
        <v>35</v>
      </c>
      <c r="G335" s="6">
        <v>41610811</v>
      </c>
      <c r="H335" s="7">
        <v>41417</v>
      </c>
      <c r="I335" s="7">
        <v>41450</v>
      </c>
      <c r="J335" s="7">
        <v>41653</v>
      </c>
      <c r="K335" s="7"/>
      <c r="L335" s="7"/>
      <c r="M335" s="18">
        <v>202</v>
      </c>
      <c r="N335" s="8">
        <v>1221803</v>
      </c>
      <c r="O335" s="6" t="s">
        <v>1436</v>
      </c>
      <c r="P335" s="9" t="s">
        <v>1437</v>
      </c>
      <c r="Q335" s="6" t="s">
        <v>1438</v>
      </c>
      <c r="R335" s="7">
        <v>41417</v>
      </c>
      <c r="S335" s="7" t="s">
        <v>39</v>
      </c>
      <c r="T335" s="6" t="s">
        <v>1439</v>
      </c>
      <c r="U335" s="6" t="s">
        <v>1440</v>
      </c>
      <c r="V335" s="6" t="s">
        <v>1441</v>
      </c>
      <c r="W335" s="6" t="s">
        <v>1442</v>
      </c>
      <c r="X335" s="10">
        <v>1703</v>
      </c>
      <c r="Y335" s="6" t="s">
        <v>51</v>
      </c>
      <c r="Z335" s="6" t="s">
        <v>1443</v>
      </c>
      <c r="AA335" s="6" t="s">
        <v>1444</v>
      </c>
      <c r="AB335" s="11">
        <v>113740</v>
      </c>
      <c r="AC335" s="12">
        <v>113740</v>
      </c>
      <c r="AD335" s="13">
        <v>114</v>
      </c>
      <c r="AE335" s="6" t="s">
        <v>65</v>
      </c>
      <c r="AF335" s="14">
        <v>20</v>
      </c>
      <c r="AG335" s="7">
        <v>41800</v>
      </c>
      <c r="AH335" s="7">
        <v>42895</v>
      </c>
    </row>
    <row r="336" spans="1:34" ht="15" customHeight="1" x14ac:dyDescent="0.25">
      <c r="A336" s="6">
        <v>693174</v>
      </c>
      <c r="B336" s="6">
        <v>693174</v>
      </c>
      <c r="C336" s="6">
        <v>100007713</v>
      </c>
      <c r="D336" s="6">
        <v>1</v>
      </c>
      <c r="E336" s="6" t="s">
        <v>1445</v>
      </c>
      <c r="F336" s="6" t="s">
        <v>35</v>
      </c>
      <c r="G336" s="6">
        <v>24572745</v>
      </c>
      <c r="H336" s="7">
        <v>41354</v>
      </c>
      <c r="I336" s="7">
        <v>41430</v>
      </c>
      <c r="J336" s="7">
        <v>41642</v>
      </c>
      <c r="K336" s="7"/>
      <c r="L336" s="7"/>
      <c r="M336" s="18">
        <v>200</v>
      </c>
      <c r="N336" s="8">
        <v>8</v>
      </c>
      <c r="O336" s="6" t="s">
        <v>1446</v>
      </c>
      <c r="P336" s="9" t="s">
        <v>1447</v>
      </c>
      <c r="Q336" s="6" t="s">
        <v>1448</v>
      </c>
      <c r="R336" s="7">
        <v>41347</v>
      </c>
      <c r="S336" s="7" t="s">
        <v>39</v>
      </c>
      <c r="T336" s="6" t="s">
        <v>1449</v>
      </c>
      <c r="U336" s="6" t="s">
        <v>1450</v>
      </c>
      <c r="V336" s="6">
        <v>94700</v>
      </c>
      <c r="W336" s="6" t="s">
        <v>1451</v>
      </c>
      <c r="X336" s="6">
        <v>501</v>
      </c>
      <c r="Y336" s="6" t="s">
        <v>62</v>
      </c>
      <c r="Z336" s="6" t="s">
        <v>1427</v>
      </c>
      <c r="AA336" s="6" t="s">
        <v>1428</v>
      </c>
      <c r="AB336" s="11">
        <v>323350</v>
      </c>
      <c r="AC336" s="12">
        <v>323350</v>
      </c>
      <c r="AD336" s="13">
        <v>114</v>
      </c>
      <c r="AE336" s="6" t="s">
        <v>65</v>
      </c>
      <c r="AF336" s="14">
        <v>20</v>
      </c>
      <c r="AG336" s="7">
        <v>41800</v>
      </c>
      <c r="AH336" s="7">
        <v>42895</v>
      </c>
    </row>
    <row r="337" spans="1:34" ht="15" customHeight="1" x14ac:dyDescent="0.25">
      <c r="A337" s="6">
        <v>693181</v>
      </c>
      <c r="B337" s="6">
        <v>693181</v>
      </c>
      <c r="C337" s="6">
        <v>100007720</v>
      </c>
      <c r="D337" s="6">
        <v>1</v>
      </c>
      <c r="E337" s="6" t="s">
        <v>1452</v>
      </c>
      <c r="F337" s="6" t="s">
        <v>35</v>
      </c>
      <c r="G337" s="6">
        <v>41434924</v>
      </c>
      <c r="H337" s="7">
        <v>41346</v>
      </c>
      <c r="I337" s="7">
        <v>41430</v>
      </c>
      <c r="J337" s="7">
        <v>41642</v>
      </c>
      <c r="K337" s="7"/>
      <c r="L337" s="7"/>
      <c r="M337" s="14"/>
      <c r="N337" s="8">
        <v>8</v>
      </c>
      <c r="O337" s="6" t="s">
        <v>1446</v>
      </c>
      <c r="P337" s="9" t="s">
        <v>1447</v>
      </c>
      <c r="Q337" s="6" t="s">
        <v>1453</v>
      </c>
      <c r="R337" s="7">
        <v>41340</v>
      </c>
      <c r="S337" s="7" t="s">
        <v>39</v>
      </c>
      <c r="T337" s="6" t="s">
        <v>347</v>
      </c>
      <c r="U337" s="6" t="s">
        <v>348</v>
      </c>
      <c r="V337" s="6">
        <v>940800</v>
      </c>
      <c r="W337" s="6" t="s">
        <v>1451</v>
      </c>
      <c r="X337" s="6">
        <v>503</v>
      </c>
      <c r="Y337" s="6" t="s">
        <v>62</v>
      </c>
      <c r="Z337" s="6" t="s">
        <v>74</v>
      </c>
      <c r="AA337" s="6" t="s">
        <v>1454</v>
      </c>
      <c r="AB337" s="11">
        <v>275048</v>
      </c>
      <c r="AC337" s="12">
        <v>275048</v>
      </c>
      <c r="AD337" s="13">
        <v>114</v>
      </c>
      <c r="AE337" s="6" t="s">
        <v>65</v>
      </c>
      <c r="AF337" s="14">
        <v>20</v>
      </c>
      <c r="AG337" s="7">
        <v>41800</v>
      </c>
      <c r="AH337" s="7">
        <v>42895</v>
      </c>
    </row>
    <row r="338" spans="1:34" ht="15" customHeight="1" x14ac:dyDescent="0.25">
      <c r="A338" s="6">
        <v>693189</v>
      </c>
      <c r="B338" s="6">
        <v>693189</v>
      </c>
      <c r="C338" s="6">
        <v>100007728</v>
      </c>
      <c r="D338" s="6">
        <v>1</v>
      </c>
      <c r="E338" s="6" t="s">
        <v>1455</v>
      </c>
      <c r="F338" s="6" t="s">
        <v>116</v>
      </c>
      <c r="G338" s="6">
        <v>1031646842</v>
      </c>
      <c r="H338" s="7">
        <v>41400</v>
      </c>
      <c r="I338" s="7">
        <v>41430</v>
      </c>
      <c r="J338" s="7">
        <v>41642</v>
      </c>
      <c r="K338" s="7"/>
      <c r="L338" s="7"/>
      <c r="M338" s="18">
        <v>2010</v>
      </c>
      <c r="N338" s="8">
        <v>8</v>
      </c>
      <c r="O338" s="6" t="s">
        <v>1446</v>
      </c>
      <c r="P338" s="9" t="s">
        <v>1447</v>
      </c>
      <c r="Q338" s="6" t="s">
        <v>1456</v>
      </c>
      <c r="R338" s="7">
        <v>41352</v>
      </c>
      <c r="S338" s="7" t="s">
        <v>39</v>
      </c>
      <c r="T338" s="6" t="s">
        <v>1457</v>
      </c>
      <c r="U338" s="6" t="s">
        <v>1458</v>
      </c>
      <c r="V338" s="6">
        <v>940700</v>
      </c>
      <c r="W338" s="6" t="s">
        <v>1451</v>
      </c>
      <c r="X338" s="6">
        <v>501</v>
      </c>
      <c r="Y338" s="6" t="s">
        <v>62</v>
      </c>
      <c r="Z338" s="6" t="s">
        <v>1427</v>
      </c>
      <c r="AA338" s="6" t="s">
        <v>1428</v>
      </c>
      <c r="AB338" s="11">
        <v>323350</v>
      </c>
      <c r="AC338" s="12">
        <v>323350</v>
      </c>
      <c r="AD338" s="13">
        <v>114</v>
      </c>
      <c r="AE338" s="6" t="s">
        <v>65</v>
      </c>
      <c r="AF338" s="14">
        <v>20</v>
      </c>
      <c r="AG338" s="7">
        <v>41800</v>
      </c>
      <c r="AH338" s="7">
        <v>42895</v>
      </c>
    </row>
    <row r="339" spans="1:34" ht="15" customHeight="1" x14ac:dyDescent="0.25">
      <c r="A339" s="6">
        <v>709720</v>
      </c>
      <c r="B339" s="6">
        <v>709720</v>
      </c>
      <c r="C339" s="6">
        <v>100580499</v>
      </c>
      <c r="D339" s="6">
        <v>2</v>
      </c>
      <c r="E339" s="6" t="s">
        <v>1459</v>
      </c>
      <c r="F339" s="6" t="s">
        <v>35</v>
      </c>
      <c r="G339" s="6">
        <v>4228870</v>
      </c>
      <c r="H339" s="7">
        <v>41472</v>
      </c>
      <c r="I339" s="7">
        <v>41509</v>
      </c>
      <c r="J339" s="7">
        <v>41674</v>
      </c>
      <c r="K339" s="7">
        <v>39021</v>
      </c>
      <c r="L339" s="7" t="s">
        <v>1460</v>
      </c>
      <c r="M339" s="14">
        <v>205</v>
      </c>
      <c r="N339" s="8">
        <v>366046</v>
      </c>
      <c r="O339" s="6" t="s">
        <v>118</v>
      </c>
      <c r="P339" s="9" t="s">
        <v>119</v>
      </c>
      <c r="Q339" s="6" t="s">
        <v>1461</v>
      </c>
      <c r="R339" s="7"/>
      <c r="S339" s="7" t="s">
        <v>132</v>
      </c>
      <c r="T339" s="6" t="s">
        <v>478</v>
      </c>
      <c r="U339" s="6" t="s">
        <v>479</v>
      </c>
      <c r="V339" s="6" t="s">
        <v>1462</v>
      </c>
      <c r="W339" s="6" t="s">
        <v>1463</v>
      </c>
      <c r="X339" s="6">
        <v>1904</v>
      </c>
      <c r="Y339" s="6" t="s">
        <v>125</v>
      </c>
      <c r="Z339" s="6" t="s">
        <v>126</v>
      </c>
      <c r="AA339" s="15" t="s">
        <v>137</v>
      </c>
      <c r="AB339" s="11">
        <v>90630</v>
      </c>
      <c r="AC339" s="12">
        <v>90630</v>
      </c>
      <c r="AD339" s="13">
        <v>214</v>
      </c>
      <c r="AE339" s="6" t="s">
        <v>65</v>
      </c>
      <c r="AF339" s="14">
        <v>20</v>
      </c>
      <c r="AG339" s="7">
        <v>41827</v>
      </c>
      <c r="AH339" s="7">
        <v>42922</v>
      </c>
    </row>
    <row r="340" spans="1:34" ht="15" customHeight="1" x14ac:dyDescent="0.25">
      <c r="A340" s="6">
        <v>709732</v>
      </c>
      <c r="B340" s="6">
        <v>709732</v>
      </c>
      <c r="C340" s="6">
        <v>100580509</v>
      </c>
      <c r="D340" s="6">
        <v>2</v>
      </c>
      <c r="E340" s="6" t="s">
        <v>388</v>
      </c>
      <c r="F340" s="6" t="s">
        <v>116</v>
      </c>
      <c r="G340" s="6">
        <v>1027150064</v>
      </c>
      <c r="H340" s="7">
        <v>41536</v>
      </c>
      <c r="I340" s="7">
        <v>41603</v>
      </c>
      <c r="J340" s="7">
        <v>41674</v>
      </c>
      <c r="K340" s="7">
        <v>38896</v>
      </c>
      <c r="L340" s="7" t="s">
        <v>389</v>
      </c>
      <c r="M340" s="14" t="s">
        <v>144</v>
      </c>
      <c r="N340" s="8">
        <v>208047</v>
      </c>
      <c r="O340" s="6" t="s">
        <v>118</v>
      </c>
      <c r="P340" s="9" t="s">
        <v>119</v>
      </c>
      <c r="Q340" s="6" t="s">
        <v>390</v>
      </c>
      <c r="R340" s="7"/>
      <c r="S340" s="7" t="s">
        <v>132</v>
      </c>
      <c r="T340" s="6" t="s">
        <v>97</v>
      </c>
      <c r="U340" s="6" t="s">
        <v>98</v>
      </c>
      <c r="V340" s="6" t="s">
        <v>241</v>
      </c>
      <c r="W340" s="6" t="s">
        <v>242</v>
      </c>
      <c r="X340" s="10">
        <v>1601</v>
      </c>
      <c r="Y340" s="6" t="s">
        <v>163</v>
      </c>
      <c r="Z340" s="6" t="s">
        <v>164</v>
      </c>
      <c r="AA340" s="6" t="s">
        <v>254</v>
      </c>
      <c r="AB340" s="11">
        <v>118364</v>
      </c>
      <c r="AC340" s="12">
        <v>118364</v>
      </c>
      <c r="AD340" s="13">
        <v>214</v>
      </c>
      <c r="AE340" s="6" t="s">
        <v>65</v>
      </c>
      <c r="AF340" s="14">
        <v>20</v>
      </c>
      <c r="AG340" s="7">
        <v>41827</v>
      </c>
      <c r="AH340" s="7">
        <v>42922</v>
      </c>
    </row>
    <row r="341" spans="1:34" ht="15" customHeight="1" x14ac:dyDescent="0.25">
      <c r="A341" s="6">
        <v>709797</v>
      </c>
      <c r="B341" s="6">
        <v>709797</v>
      </c>
      <c r="C341" s="6">
        <v>100580574</v>
      </c>
      <c r="D341" s="6">
        <v>1</v>
      </c>
      <c r="E341" s="6" t="s">
        <v>1277</v>
      </c>
      <c r="F341" s="6" t="s">
        <v>116</v>
      </c>
      <c r="G341" s="6">
        <v>1003527435</v>
      </c>
      <c r="H341" s="7">
        <v>41478</v>
      </c>
      <c r="I341" s="7">
        <v>41509</v>
      </c>
      <c r="J341" s="7">
        <v>41674</v>
      </c>
      <c r="K341" s="7">
        <v>40891</v>
      </c>
      <c r="L341" s="7" t="s">
        <v>1278</v>
      </c>
      <c r="M341" s="14">
        <v>205</v>
      </c>
      <c r="N341" s="8">
        <v>367392</v>
      </c>
      <c r="O341" s="6" t="s">
        <v>118</v>
      </c>
      <c r="P341" s="9" t="s">
        <v>119</v>
      </c>
      <c r="Q341" s="6" t="s">
        <v>1279</v>
      </c>
      <c r="R341" s="7"/>
      <c r="S341" s="7" t="s">
        <v>132</v>
      </c>
      <c r="T341" s="6" t="s">
        <v>1280</v>
      </c>
      <c r="U341" s="6" t="s">
        <v>1281</v>
      </c>
      <c r="V341" s="6" t="s">
        <v>1464</v>
      </c>
      <c r="W341" s="6" t="s">
        <v>1465</v>
      </c>
      <c r="X341" s="10">
        <v>201</v>
      </c>
      <c r="Y341" s="6" t="s">
        <v>1284</v>
      </c>
      <c r="Z341" s="6" t="s">
        <v>1285</v>
      </c>
      <c r="AA341" s="6" t="s">
        <v>1286</v>
      </c>
      <c r="AB341" s="11">
        <v>42856</v>
      </c>
      <c r="AC341" s="12">
        <v>42856</v>
      </c>
      <c r="AD341" s="13">
        <v>214</v>
      </c>
      <c r="AE341" s="6" t="s">
        <v>65</v>
      </c>
      <c r="AF341" s="14">
        <v>20</v>
      </c>
      <c r="AG341" s="7">
        <v>41827</v>
      </c>
      <c r="AH341" s="7">
        <v>42922</v>
      </c>
    </row>
    <row r="342" spans="1:34" ht="15" customHeight="1" x14ac:dyDescent="0.25">
      <c r="A342" s="6">
        <v>709812</v>
      </c>
      <c r="B342" s="6">
        <v>709812</v>
      </c>
      <c r="C342" s="6">
        <v>100580589</v>
      </c>
      <c r="D342" s="6">
        <v>2</v>
      </c>
      <c r="E342" s="6" t="s">
        <v>1466</v>
      </c>
      <c r="F342" s="6" t="s">
        <v>35</v>
      </c>
      <c r="G342" s="6">
        <v>28806768</v>
      </c>
      <c r="H342" s="7">
        <v>41601</v>
      </c>
      <c r="I342" s="7">
        <v>41627</v>
      </c>
      <c r="J342" s="7">
        <v>41674</v>
      </c>
      <c r="K342" s="7">
        <v>39598</v>
      </c>
      <c r="L342" s="7" t="s">
        <v>1467</v>
      </c>
      <c r="M342" s="14">
        <v>205</v>
      </c>
      <c r="N342" s="8">
        <v>411952</v>
      </c>
      <c r="O342" s="6" t="s">
        <v>118</v>
      </c>
      <c r="P342" s="9" t="s">
        <v>119</v>
      </c>
      <c r="Q342" s="6" t="s">
        <v>1468</v>
      </c>
      <c r="R342" s="7"/>
      <c r="S342" s="7" t="s">
        <v>132</v>
      </c>
      <c r="T342" s="6" t="s">
        <v>250</v>
      </c>
      <c r="U342" s="6" t="s">
        <v>251</v>
      </c>
      <c r="V342" s="6" t="s">
        <v>1469</v>
      </c>
      <c r="W342" s="6" t="s">
        <v>1470</v>
      </c>
      <c r="X342" s="6">
        <v>1601</v>
      </c>
      <c r="Y342" s="6" t="s">
        <v>163</v>
      </c>
      <c r="Z342" s="6" t="s">
        <v>164</v>
      </c>
      <c r="AA342" s="6" t="s">
        <v>254</v>
      </c>
      <c r="AB342" s="11">
        <v>162456</v>
      </c>
      <c r="AC342" s="12">
        <v>162456</v>
      </c>
      <c r="AD342" s="13">
        <v>214</v>
      </c>
      <c r="AE342" s="6" t="s">
        <v>65</v>
      </c>
      <c r="AF342" s="14">
        <v>20</v>
      </c>
      <c r="AG342" s="7">
        <v>41827</v>
      </c>
      <c r="AH342" s="7">
        <v>42922</v>
      </c>
    </row>
    <row r="343" spans="1:34" ht="15" customHeight="1" x14ac:dyDescent="0.25">
      <c r="A343" s="6">
        <v>709876</v>
      </c>
      <c r="B343" s="6">
        <v>709876</v>
      </c>
      <c r="C343" s="6">
        <v>100580278</v>
      </c>
      <c r="D343" s="6">
        <v>1</v>
      </c>
      <c r="E343" s="6" t="s">
        <v>1471</v>
      </c>
      <c r="F343" s="6" t="s">
        <v>35</v>
      </c>
      <c r="G343" s="6">
        <v>97511</v>
      </c>
      <c r="H343" s="7">
        <v>41544</v>
      </c>
      <c r="I343" s="7">
        <v>41565</v>
      </c>
      <c r="J343" s="7">
        <v>41674</v>
      </c>
      <c r="K343" s="7"/>
      <c r="L343" s="7"/>
      <c r="M343" s="14">
        <v>205</v>
      </c>
      <c r="N343" s="8">
        <v>391892</v>
      </c>
      <c r="O343" s="6" t="s">
        <v>118</v>
      </c>
      <c r="P343" s="9" t="s">
        <v>119</v>
      </c>
      <c r="Q343" s="6" t="s">
        <v>1472</v>
      </c>
      <c r="R343" s="7">
        <v>41514</v>
      </c>
      <c r="S343" s="7" t="s">
        <v>39</v>
      </c>
      <c r="T343" s="6" t="s">
        <v>1473</v>
      </c>
      <c r="U343" s="6" t="s">
        <v>1474</v>
      </c>
      <c r="V343" s="6" t="s">
        <v>1475</v>
      </c>
      <c r="W343" s="6" t="s">
        <v>1476</v>
      </c>
      <c r="X343" s="10">
        <v>1904</v>
      </c>
      <c r="Y343" s="6" t="s">
        <v>125</v>
      </c>
      <c r="Z343" s="6" t="s">
        <v>126</v>
      </c>
      <c r="AA343" s="6" t="s">
        <v>303</v>
      </c>
      <c r="AB343" s="11">
        <v>25127</v>
      </c>
      <c r="AC343" s="12">
        <v>25127</v>
      </c>
      <c r="AD343" s="13">
        <v>214</v>
      </c>
      <c r="AE343" s="6" t="s">
        <v>65</v>
      </c>
      <c r="AF343" s="14">
        <v>20</v>
      </c>
      <c r="AG343" s="7">
        <v>41827</v>
      </c>
      <c r="AH343" s="7">
        <v>42922</v>
      </c>
    </row>
    <row r="344" spans="1:34" ht="15" customHeight="1" x14ac:dyDescent="0.25">
      <c r="A344" s="6">
        <v>709902</v>
      </c>
      <c r="B344" s="6">
        <v>709902</v>
      </c>
      <c r="C344" s="6">
        <v>100580304</v>
      </c>
      <c r="D344" s="6">
        <v>1</v>
      </c>
      <c r="E344" s="6" t="s">
        <v>1477</v>
      </c>
      <c r="F344" s="6" t="s">
        <v>35</v>
      </c>
      <c r="G344" s="6">
        <v>6491775</v>
      </c>
      <c r="H344" s="7">
        <v>41542</v>
      </c>
      <c r="I344" s="7">
        <v>41565</v>
      </c>
      <c r="J344" s="7">
        <v>41674</v>
      </c>
      <c r="K344" s="7"/>
      <c r="L344" s="7"/>
      <c r="M344" s="14">
        <v>205</v>
      </c>
      <c r="N344" s="8">
        <v>389998</v>
      </c>
      <c r="O344" s="6" t="s">
        <v>118</v>
      </c>
      <c r="P344" s="9" t="s">
        <v>119</v>
      </c>
      <c r="Q344" s="6" t="s">
        <v>1478</v>
      </c>
      <c r="R344" s="7">
        <v>41537</v>
      </c>
      <c r="S344" s="7" t="s">
        <v>39</v>
      </c>
      <c r="T344" s="6" t="s">
        <v>1479</v>
      </c>
      <c r="U344" s="6" t="s">
        <v>1480</v>
      </c>
      <c r="V344" s="6" t="s">
        <v>708</v>
      </c>
      <c r="W344" s="6" t="s">
        <v>709</v>
      </c>
      <c r="X344" s="10">
        <v>1904</v>
      </c>
      <c r="Y344" s="6" t="s">
        <v>125</v>
      </c>
      <c r="Z344" s="6" t="s">
        <v>126</v>
      </c>
      <c r="AA344" s="6" t="s">
        <v>303</v>
      </c>
      <c r="AB344" s="11">
        <v>24402</v>
      </c>
      <c r="AC344" s="12">
        <v>24402</v>
      </c>
      <c r="AD344" s="13">
        <v>214</v>
      </c>
      <c r="AE344" s="6" t="s">
        <v>65</v>
      </c>
      <c r="AF344" s="14">
        <v>20</v>
      </c>
      <c r="AG344" s="7">
        <v>41827</v>
      </c>
      <c r="AH344" s="7">
        <v>42922</v>
      </c>
    </row>
    <row r="345" spans="1:34" ht="15" customHeight="1" x14ac:dyDescent="0.25">
      <c r="A345" s="6">
        <v>709916</v>
      </c>
      <c r="B345" s="6">
        <v>709916</v>
      </c>
      <c r="C345" s="6">
        <v>100580318</v>
      </c>
      <c r="D345" s="6">
        <v>1</v>
      </c>
      <c r="E345" s="6" t="s">
        <v>1481</v>
      </c>
      <c r="F345" s="6" t="s">
        <v>35</v>
      </c>
      <c r="G345" s="6">
        <v>79862789</v>
      </c>
      <c r="H345" s="7">
        <v>41541</v>
      </c>
      <c r="I345" s="7">
        <v>41565</v>
      </c>
      <c r="J345" s="7">
        <v>41674</v>
      </c>
      <c r="K345" s="7"/>
      <c r="L345" s="7"/>
      <c r="M345" s="14">
        <v>205</v>
      </c>
      <c r="N345" s="8">
        <v>391745</v>
      </c>
      <c r="O345" s="6" t="s">
        <v>118</v>
      </c>
      <c r="P345" s="9" t="s">
        <v>119</v>
      </c>
      <c r="Q345" s="6" t="s">
        <v>1482</v>
      </c>
      <c r="R345" s="7">
        <v>41479</v>
      </c>
      <c r="S345" s="7" t="s">
        <v>39</v>
      </c>
      <c r="T345" s="6" t="s">
        <v>384</v>
      </c>
      <c r="U345" s="6" t="s">
        <v>385</v>
      </c>
      <c r="V345" s="6" t="s">
        <v>1483</v>
      </c>
      <c r="W345" s="6" t="s">
        <v>1416</v>
      </c>
      <c r="X345" s="10">
        <v>1904</v>
      </c>
      <c r="Y345" s="6" t="s">
        <v>125</v>
      </c>
      <c r="Z345" s="6" t="s">
        <v>126</v>
      </c>
      <c r="AA345" s="6" t="s">
        <v>303</v>
      </c>
      <c r="AB345" s="11">
        <v>45804</v>
      </c>
      <c r="AC345" s="12">
        <v>45804</v>
      </c>
      <c r="AD345" s="13">
        <v>214</v>
      </c>
      <c r="AE345" s="6" t="s">
        <v>65</v>
      </c>
      <c r="AF345" s="14">
        <v>20</v>
      </c>
      <c r="AG345" s="7">
        <v>41827</v>
      </c>
      <c r="AH345" s="7">
        <v>42922</v>
      </c>
    </row>
    <row r="346" spans="1:34" ht="15" customHeight="1" x14ac:dyDescent="0.25">
      <c r="A346" s="6">
        <v>709948</v>
      </c>
      <c r="B346" s="6">
        <v>709948</v>
      </c>
      <c r="C346" s="6">
        <v>100580350</v>
      </c>
      <c r="D346" s="6">
        <v>1</v>
      </c>
      <c r="E346" s="6" t="s">
        <v>1484</v>
      </c>
      <c r="F346" s="6" t="s">
        <v>35</v>
      </c>
      <c r="G346" s="6">
        <v>19173615</v>
      </c>
      <c r="H346" s="7">
        <v>41537</v>
      </c>
      <c r="I346" s="7">
        <v>41572</v>
      </c>
      <c r="J346" s="7">
        <v>41674</v>
      </c>
      <c r="K346" s="7"/>
      <c r="L346" s="7"/>
      <c r="M346" s="14">
        <v>205</v>
      </c>
      <c r="N346" s="8">
        <v>392318</v>
      </c>
      <c r="O346" s="6" t="s">
        <v>118</v>
      </c>
      <c r="P346" s="9" t="s">
        <v>119</v>
      </c>
      <c r="Q346" s="6" t="s">
        <v>1485</v>
      </c>
      <c r="R346" s="7">
        <v>41374</v>
      </c>
      <c r="S346" s="7" t="s">
        <v>39</v>
      </c>
      <c r="T346" s="6" t="s">
        <v>448</v>
      </c>
      <c r="U346" s="6" t="s">
        <v>449</v>
      </c>
      <c r="V346" s="6" t="s">
        <v>700</v>
      </c>
      <c r="W346" s="6" t="s">
        <v>701</v>
      </c>
      <c r="X346" s="6">
        <v>1904</v>
      </c>
      <c r="Y346" s="6" t="s">
        <v>125</v>
      </c>
      <c r="Z346" s="6" t="s">
        <v>126</v>
      </c>
      <c r="AA346" s="6" t="s">
        <v>303</v>
      </c>
      <c r="AB346" s="11">
        <v>137504</v>
      </c>
      <c r="AC346" s="12">
        <v>137504</v>
      </c>
      <c r="AD346" s="13">
        <v>214</v>
      </c>
      <c r="AE346" s="6" t="s">
        <v>65</v>
      </c>
      <c r="AF346" s="14">
        <v>20</v>
      </c>
      <c r="AG346" s="7">
        <v>41827</v>
      </c>
      <c r="AH346" s="7">
        <v>42922</v>
      </c>
    </row>
    <row r="347" spans="1:34" ht="15" customHeight="1" x14ac:dyDescent="0.25">
      <c r="A347" s="6">
        <v>709950</v>
      </c>
      <c r="B347" s="6">
        <v>709950</v>
      </c>
      <c r="C347" s="6">
        <v>100580352</v>
      </c>
      <c r="D347" s="6">
        <v>1</v>
      </c>
      <c r="E347" s="6" t="s">
        <v>1486</v>
      </c>
      <c r="F347" s="6" t="s">
        <v>35</v>
      </c>
      <c r="G347" s="6">
        <v>11377385</v>
      </c>
      <c r="H347" s="7">
        <v>41548</v>
      </c>
      <c r="I347" s="7">
        <v>41572</v>
      </c>
      <c r="J347" s="7">
        <v>41674</v>
      </c>
      <c r="K347" s="7"/>
      <c r="L347" s="7"/>
      <c r="M347" s="14">
        <v>205</v>
      </c>
      <c r="N347" s="8">
        <v>392288</v>
      </c>
      <c r="O347" s="6" t="s">
        <v>118</v>
      </c>
      <c r="P347" s="9" t="s">
        <v>119</v>
      </c>
      <c r="Q347" s="6" t="s">
        <v>1487</v>
      </c>
      <c r="R347" s="7">
        <v>41537</v>
      </c>
      <c r="S347" s="7" t="s">
        <v>39</v>
      </c>
      <c r="T347" s="6" t="s">
        <v>1039</v>
      </c>
      <c r="U347" s="6" t="s">
        <v>1040</v>
      </c>
      <c r="V347" s="6" t="s">
        <v>1488</v>
      </c>
      <c r="W347" s="6" t="s">
        <v>1489</v>
      </c>
      <c r="X347" s="6">
        <v>1904</v>
      </c>
      <c r="Y347" s="6" t="s">
        <v>125</v>
      </c>
      <c r="Z347" s="6" t="s">
        <v>126</v>
      </c>
      <c r="AA347" s="6" t="s">
        <v>303</v>
      </c>
      <c r="AB347" s="11">
        <v>119084</v>
      </c>
      <c r="AC347" s="12">
        <v>119084</v>
      </c>
      <c r="AD347" s="13">
        <v>214</v>
      </c>
      <c r="AE347" s="6" t="s">
        <v>65</v>
      </c>
      <c r="AF347" s="14">
        <v>20</v>
      </c>
      <c r="AG347" s="7">
        <v>41827</v>
      </c>
      <c r="AH347" s="7">
        <v>42922</v>
      </c>
    </row>
    <row r="348" spans="1:34" ht="15" customHeight="1" x14ac:dyDescent="0.25">
      <c r="A348" s="6">
        <v>709971</v>
      </c>
      <c r="B348" s="6">
        <v>709971</v>
      </c>
      <c r="C348" s="6">
        <v>100580373</v>
      </c>
      <c r="D348" s="6">
        <v>1</v>
      </c>
      <c r="E348" s="6" t="s">
        <v>1490</v>
      </c>
      <c r="F348" s="6" t="s">
        <v>35</v>
      </c>
      <c r="G348" s="6">
        <v>34536849</v>
      </c>
      <c r="H348" s="7">
        <v>41548</v>
      </c>
      <c r="I348" s="7">
        <v>41572</v>
      </c>
      <c r="J348" s="7">
        <v>41674</v>
      </c>
      <c r="K348" s="7"/>
      <c r="L348" s="7"/>
      <c r="M348" s="14">
        <v>205</v>
      </c>
      <c r="N348" s="8">
        <v>392208</v>
      </c>
      <c r="O348" s="6" t="s">
        <v>118</v>
      </c>
      <c r="P348" s="9" t="s">
        <v>119</v>
      </c>
      <c r="Q348" s="6" t="s">
        <v>1491</v>
      </c>
      <c r="R348" s="7">
        <v>41519</v>
      </c>
      <c r="S348" s="7" t="s">
        <v>39</v>
      </c>
      <c r="T348" s="6" t="s">
        <v>1492</v>
      </c>
      <c r="U348" s="6" t="s">
        <v>1493</v>
      </c>
      <c r="V348" s="6" t="s">
        <v>365</v>
      </c>
      <c r="W348" s="6" t="s">
        <v>366</v>
      </c>
      <c r="X348" s="10">
        <v>1904</v>
      </c>
      <c r="Y348" s="6" t="s">
        <v>125</v>
      </c>
      <c r="Z348" s="6" t="s">
        <v>126</v>
      </c>
      <c r="AA348" s="6" t="s">
        <v>303</v>
      </c>
      <c r="AB348" s="11">
        <v>30888</v>
      </c>
      <c r="AC348" s="12">
        <v>30888</v>
      </c>
      <c r="AD348" s="13">
        <v>214</v>
      </c>
      <c r="AE348" s="6" t="s">
        <v>65</v>
      </c>
      <c r="AF348" s="14">
        <v>20</v>
      </c>
      <c r="AG348" s="7">
        <v>41827</v>
      </c>
      <c r="AH348" s="7">
        <v>42922</v>
      </c>
    </row>
    <row r="349" spans="1:34" ht="15" customHeight="1" x14ac:dyDescent="0.25">
      <c r="A349" s="6">
        <v>709978</v>
      </c>
      <c r="B349" s="6">
        <v>709978</v>
      </c>
      <c r="C349" s="6">
        <v>100580380</v>
      </c>
      <c r="D349" s="6">
        <v>1</v>
      </c>
      <c r="E349" s="6" t="s">
        <v>1494</v>
      </c>
      <c r="F349" s="6" t="s">
        <v>35</v>
      </c>
      <c r="G349" s="6">
        <v>52478484</v>
      </c>
      <c r="H349" s="7">
        <v>41543</v>
      </c>
      <c r="I349" s="7">
        <v>41572</v>
      </c>
      <c r="J349" s="7">
        <v>41674</v>
      </c>
      <c r="K349" s="7"/>
      <c r="L349" s="7"/>
      <c r="M349" s="14">
        <v>205</v>
      </c>
      <c r="N349" s="8">
        <v>392243</v>
      </c>
      <c r="O349" s="6" t="s">
        <v>118</v>
      </c>
      <c r="P349" s="9" t="s">
        <v>119</v>
      </c>
      <c r="Q349" s="6" t="s">
        <v>1495</v>
      </c>
      <c r="R349" s="7">
        <v>41486</v>
      </c>
      <c r="S349" s="7" t="s">
        <v>39</v>
      </c>
      <c r="T349" s="6" t="s">
        <v>179</v>
      </c>
      <c r="U349" s="6" t="s">
        <v>180</v>
      </c>
      <c r="V349" s="6" t="s">
        <v>365</v>
      </c>
      <c r="W349" s="6" t="s">
        <v>366</v>
      </c>
      <c r="X349" s="10">
        <v>1904</v>
      </c>
      <c r="Y349" s="6" t="s">
        <v>125</v>
      </c>
      <c r="Z349" s="6" t="s">
        <v>126</v>
      </c>
      <c r="AA349" s="6" t="s">
        <v>303</v>
      </c>
      <c r="AB349" s="11">
        <v>36788</v>
      </c>
      <c r="AC349" s="12">
        <v>36788</v>
      </c>
      <c r="AD349" s="13">
        <v>214</v>
      </c>
      <c r="AE349" s="6" t="s">
        <v>65</v>
      </c>
      <c r="AF349" s="14">
        <v>20</v>
      </c>
      <c r="AG349" s="7">
        <v>41827</v>
      </c>
      <c r="AH349" s="7">
        <v>42922</v>
      </c>
    </row>
    <row r="350" spans="1:34" ht="15" customHeight="1" x14ac:dyDescent="0.25">
      <c r="A350" s="6">
        <v>709994</v>
      </c>
      <c r="B350" s="6">
        <v>709994</v>
      </c>
      <c r="C350" s="6">
        <v>100580396</v>
      </c>
      <c r="D350" s="6">
        <v>1</v>
      </c>
      <c r="E350" s="6" t="s">
        <v>1496</v>
      </c>
      <c r="F350" s="6" t="s">
        <v>35</v>
      </c>
      <c r="G350" s="6">
        <v>52107960</v>
      </c>
      <c r="H350" s="7">
        <v>41534</v>
      </c>
      <c r="I350" s="7">
        <v>41565</v>
      </c>
      <c r="J350" s="7">
        <v>41674</v>
      </c>
      <c r="K350" s="7"/>
      <c r="L350" s="7"/>
      <c r="M350" s="14">
        <v>205</v>
      </c>
      <c r="N350" s="8">
        <v>388214</v>
      </c>
      <c r="O350" s="6" t="s">
        <v>118</v>
      </c>
      <c r="P350" s="9" t="s">
        <v>119</v>
      </c>
      <c r="Q350" s="6" t="s">
        <v>1497</v>
      </c>
      <c r="R350" s="7">
        <v>41500</v>
      </c>
      <c r="S350" s="7" t="s">
        <v>39</v>
      </c>
      <c r="T350" s="6" t="s">
        <v>1498</v>
      </c>
      <c r="U350" s="6" t="s">
        <v>1499</v>
      </c>
      <c r="V350" s="6" t="s">
        <v>365</v>
      </c>
      <c r="W350" s="6" t="s">
        <v>366</v>
      </c>
      <c r="X350" s="10">
        <v>1904</v>
      </c>
      <c r="Y350" s="6" t="s">
        <v>125</v>
      </c>
      <c r="Z350" s="6" t="s">
        <v>126</v>
      </c>
      <c r="AA350" s="6" t="s">
        <v>303</v>
      </c>
      <c r="AB350" s="11">
        <v>36788</v>
      </c>
      <c r="AC350" s="12">
        <v>36788</v>
      </c>
      <c r="AD350" s="13">
        <v>214</v>
      </c>
      <c r="AE350" s="6" t="s">
        <v>65</v>
      </c>
      <c r="AF350" s="14">
        <v>20</v>
      </c>
      <c r="AG350" s="7">
        <v>41827</v>
      </c>
      <c r="AH350" s="7">
        <v>42922</v>
      </c>
    </row>
    <row r="351" spans="1:34" ht="15" customHeight="1" x14ac:dyDescent="0.25">
      <c r="A351" s="6">
        <v>710056</v>
      </c>
      <c r="B351" s="6">
        <v>710056</v>
      </c>
      <c r="C351" s="6">
        <v>100580457</v>
      </c>
      <c r="D351" s="6">
        <v>1</v>
      </c>
      <c r="E351" s="6" t="s">
        <v>1500</v>
      </c>
      <c r="F351" s="6" t="s">
        <v>35</v>
      </c>
      <c r="G351" s="6">
        <v>23480180</v>
      </c>
      <c r="H351" s="7">
        <v>41603</v>
      </c>
      <c r="I351" s="7">
        <v>41628</v>
      </c>
      <c r="J351" s="7">
        <v>41674</v>
      </c>
      <c r="K351" s="7"/>
      <c r="L351" s="7"/>
      <c r="M351" s="14" t="s">
        <v>117</v>
      </c>
      <c r="N351" s="8">
        <v>1236819</v>
      </c>
      <c r="O351" s="6" t="s">
        <v>118</v>
      </c>
      <c r="P351" s="9" t="s">
        <v>119</v>
      </c>
      <c r="Q351" s="6" t="s">
        <v>1501</v>
      </c>
      <c r="R351" s="7">
        <v>41537</v>
      </c>
      <c r="S351" s="7" t="s">
        <v>39</v>
      </c>
      <c r="T351" s="6" t="s">
        <v>1261</v>
      </c>
      <c r="U351" s="6" t="s">
        <v>1262</v>
      </c>
      <c r="V351" s="6" t="s">
        <v>1502</v>
      </c>
      <c r="W351" s="6" t="s">
        <v>1503</v>
      </c>
      <c r="X351" s="6">
        <v>1904</v>
      </c>
      <c r="Y351" s="6" t="s">
        <v>125</v>
      </c>
      <c r="Z351" s="6" t="s">
        <v>126</v>
      </c>
      <c r="AA351" s="6" t="s">
        <v>127</v>
      </c>
      <c r="AB351" s="11">
        <v>479500</v>
      </c>
      <c r="AC351" s="12">
        <v>479500</v>
      </c>
      <c r="AD351" s="13">
        <v>214</v>
      </c>
      <c r="AE351" s="6" t="s">
        <v>65</v>
      </c>
      <c r="AF351" s="14">
        <v>20</v>
      </c>
      <c r="AG351" s="7">
        <v>41827</v>
      </c>
      <c r="AH351" s="7">
        <v>42922</v>
      </c>
    </row>
    <row r="352" spans="1:34" ht="15" customHeight="1" x14ac:dyDescent="0.25">
      <c r="A352" s="6">
        <v>710140</v>
      </c>
      <c r="B352" s="6">
        <v>710140</v>
      </c>
      <c r="C352" s="6">
        <v>100727303</v>
      </c>
      <c r="D352" s="6">
        <v>1</v>
      </c>
      <c r="E352" s="6" t="s">
        <v>1504</v>
      </c>
      <c r="F352" s="6" t="s">
        <v>35</v>
      </c>
      <c r="G352" s="6">
        <v>79748734</v>
      </c>
      <c r="H352" s="7">
        <v>41307</v>
      </c>
      <c r="I352" s="7">
        <v>41487</v>
      </c>
      <c r="J352" s="7">
        <v>41674</v>
      </c>
      <c r="K352" s="7">
        <v>39636</v>
      </c>
      <c r="L352" s="7" t="s">
        <v>1505</v>
      </c>
      <c r="M352" s="14" t="s">
        <v>117</v>
      </c>
      <c r="N352" s="8">
        <v>1022554</v>
      </c>
      <c r="O352" s="6" t="s">
        <v>118</v>
      </c>
      <c r="P352" s="9" t="s">
        <v>119</v>
      </c>
      <c r="Q352" s="6" t="s">
        <v>1506</v>
      </c>
      <c r="R352" s="7"/>
      <c r="S352" s="7" t="s">
        <v>132</v>
      </c>
      <c r="T352" s="6" t="s">
        <v>1507</v>
      </c>
      <c r="U352" s="6" t="s">
        <v>1508</v>
      </c>
      <c r="V352" s="6" t="s">
        <v>1509</v>
      </c>
      <c r="W352" s="6" t="s">
        <v>1510</v>
      </c>
      <c r="X352" s="6">
        <v>1904</v>
      </c>
      <c r="Y352" s="6" t="s">
        <v>125</v>
      </c>
      <c r="Z352" s="6" t="s">
        <v>126</v>
      </c>
      <c r="AA352" s="15" t="s">
        <v>137</v>
      </c>
      <c r="AB352" s="11">
        <v>29876</v>
      </c>
      <c r="AC352" s="12">
        <v>29876</v>
      </c>
      <c r="AD352" s="13">
        <v>214</v>
      </c>
      <c r="AE352" s="6" t="s">
        <v>65</v>
      </c>
      <c r="AF352" s="14">
        <v>20</v>
      </c>
      <c r="AG352" s="7">
        <v>41827</v>
      </c>
      <c r="AH352" s="7">
        <v>42922</v>
      </c>
    </row>
    <row r="353" spans="1:34" ht="15" customHeight="1" x14ac:dyDescent="0.25">
      <c r="A353" s="6">
        <v>710192</v>
      </c>
      <c r="B353" s="6">
        <v>710192</v>
      </c>
      <c r="C353" s="6">
        <v>100717381</v>
      </c>
      <c r="D353" s="6">
        <v>1</v>
      </c>
      <c r="E353" s="6" t="s">
        <v>1511</v>
      </c>
      <c r="F353" s="6" t="s">
        <v>167</v>
      </c>
      <c r="G353" s="6">
        <v>1025532364</v>
      </c>
      <c r="H353" s="7">
        <v>41578</v>
      </c>
      <c r="I353" s="7">
        <v>41586</v>
      </c>
      <c r="J353" s="7">
        <v>41674</v>
      </c>
      <c r="K353" s="7"/>
      <c r="L353" s="7"/>
      <c r="M353" s="14"/>
      <c r="N353" s="8">
        <v>733</v>
      </c>
      <c r="O353" s="6" t="s">
        <v>95</v>
      </c>
      <c r="P353" s="9" t="s">
        <v>96</v>
      </c>
      <c r="Q353" s="6" t="s">
        <v>1512</v>
      </c>
      <c r="R353" s="7">
        <v>41534</v>
      </c>
      <c r="S353" s="7" t="s">
        <v>39</v>
      </c>
      <c r="T353" s="6" t="s">
        <v>97</v>
      </c>
      <c r="U353" s="6" t="s">
        <v>98</v>
      </c>
      <c r="V353" s="6">
        <v>991201</v>
      </c>
      <c r="W353" s="6" t="s">
        <v>1106</v>
      </c>
      <c r="X353" s="6">
        <v>1905</v>
      </c>
      <c r="Y353" s="6" t="s">
        <v>125</v>
      </c>
      <c r="Z353" s="6" t="s">
        <v>1409</v>
      </c>
      <c r="AA353" s="6" t="s">
        <v>127</v>
      </c>
      <c r="AB353" s="11">
        <v>101910</v>
      </c>
      <c r="AC353" s="12">
        <v>101910</v>
      </c>
      <c r="AD353" s="13">
        <v>214</v>
      </c>
      <c r="AE353" s="6" t="s">
        <v>65</v>
      </c>
      <c r="AF353" s="14">
        <v>20</v>
      </c>
      <c r="AG353" s="7">
        <v>41827</v>
      </c>
      <c r="AH353" s="7">
        <v>42922</v>
      </c>
    </row>
    <row r="354" spans="1:34" ht="15" customHeight="1" x14ac:dyDescent="0.25">
      <c r="A354" s="6">
        <v>710214</v>
      </c>
      <c r="B354" s="6">
        <v>710214</v>
      </c>
      <c r="C354" s="6">
        <v>100717403</v>
      </c>
      <c r="D354" s="6">
        <v>1</v>
      </c>
      <c r="E354" s="6" t="s">
        <v>1513</v>
      </c>
      <c r="F354" s="6" t="s">
        <v>35</v>
      </c>
      <c r="G354" s="6">
        <v>4292617</v>
      </c>
      <c r="H354" s="7">
        <v>41602</v>
      </c>
      <c r="I354" s="7">
        <v>41628</v>
      </c>
      <c r="J354" s="7">
        <v>41674</v>
      </c>
      <c r="K354" s="7"/>
      <c r="L354" s="7"/>
      <c r="M354" s="18">
        <v>207</v>
      </c>
      <c r="N354" s="8">
        <v>2916125</v>
      </c>
      <c r="O354" s="6" t="s">
        <v>67</v>
      </c>
      <c r="P354" s="9" t="s">
        <v>68</v>
      </c>
      <c r="Q354" s="6" t="s">
        <v>1514</v>
      </c>
      <c r="R354" s="7">
        <v>41569</v>
      </c>
      <c r="S354" s="7" t="s">
        <v>39</v>
      </c>
      <c r="T354" s="6" t="s">
        <v>596</v>
      </c>
      <c r="U354" s="6" t="s">
        <v>597</v>
      </c>
      <c r="V354" s="6" t="s">
        <v>1515</v>
      </c>
      <c r="W354" s="6" t="s">
        <v>1516</v>
      </c>
      <c r="X354" s="6">
        <v>1904</v>
      </c>
      <c r="Y354" s="6" t="s">
        <v>125</v>
      </c>
      <c r="Z354" s="6" t="s">
        <v>126</v>
      </c>
      <c r="AA354" s="6" t="s">
        <v>303</v>
      </c>
      <c r="AB354" s="11">
        <v>199251</v>
      </c>
      <c r="AC354" s="11">
        <v>199251</v>
      </c>
      <c r="AD354" s="13">
        <v>214</v>
      </c>
      <c r="AE354" s="6" t="s">
        <v>65</v>
      </c>
      <c r="AF354" s="14">
        <v>20</v>
      </c>
      <c r="AG354" s="7">
        <v>41827</v>
      </c>
      <c r="AH354" s="7">
        <v>42922</v>
      </c>
    </row>
    <row r="355" spans="1:34" ht="15" customHeight="1" x14ac:dyDescent="0.25">
      <c r="A355" s="6">
        <v>710263</v>
      </c>
      <c r="B355" s="6">
        <v>710263</v>
      </c>
      <c r="C355" s="6">
        <v>100717451</v>
      </c>
      <c r="D355" s="6">
        <v>1</v>
      </c>
      <c r="E355" s="6" t="s">
        <v>1517</v>
      </c>
      <c r="F355" s="6" t="s">
        <v>116</v>
      </c>
      <c r="G355" s="6">
        <v>1011081756</v>
      </c>
      <c r="H355" s="7">
        <v>41578</v>
      </c>
      <c r="I355" s="7">
        <v>41586</v>
      </c>
      <c r="J355" s="7">
        <v>41674</v>
      </c>
      <c r="K355" s="7"/>
      <c r="L355" s="7"/>
      <c r="M355" s="14"/>
      <c r="N355" s="8">
        <v>733</v>
      </c>
      <c r="O355" s="6" t="s">
        <v>95</v>
      </c>
      <c r="P355" s="9" t="s">
        <v>96</v>
      </c>
      <c r="Q355" s="6" t="s">
        <v>1518</v>
      </c>
      <c r="R355" s="7">
        <v>41529</v>
      </c>
      <c r="S355" s="7" t="s">
        <v>39</v>
      </c>
      <c r="T355" s="6" t="s">
        <v>97</v>
      </c>
      <c r="U355" s="6" t="s">
        <v>98</v>
      </c>
      <c r="V355" s="6">
        <v>991201</v>
      </c>
      <c r="W355" s="6" t="s">
        <v>1106</v>
      </c>
      <c r="X355" s="6">
        <v>1902</v>
      </c>
      <c r="Y355" s="6" t="s">
        <v>125</v>
      </c>
      <c r="Z355" s="6" t="s">
        <v>200</v>
      </c>
      <c r="AA355" s="6" t="s">
        <v>201</v>
      </c>
      <c r="AB355" s="11">
        <v>101910</v>
      </c>
      <c r="AC355" s="12">
        <v>101910</v>
      </c>
      <c r="AD355" s="13">
        <v>214</v>
      </c>
      <c r="AE355" s="6" t="s">
        <v>65</v>
      </c>
      <c r="AF355" s="14">
        <v>20</v>
      </c>
      <c r="AG355" s="7">
        <v>41827</v>
      </c>
      <c r="AH355" s="7">
        <v>42922</v>
      </c>
    </row>
    <row r="356" spans="1:34" ht="15" customHeight="1" x14ac:dyDescent="0.25">
      <c r="A356" s="6">
        <v>710562</v>
      </c>
      <c r="B356" s="6">
        <v>710562</v>
      </c>
      <c r="C356" s="6">
        <v>100716691</v>
      </c>
      <c r="D356" s="6">
        <v>1</v>
      </c>
      <c r="E356" s="6" t="s">
        <v>1519</v>
      </c>
      <c r="F356" s="6" t="s">
        <v>35</v>
      </c>
      <c r="G356" s="6">
        <v>5632525</v>
      </c>
      <c r="H356" s="7">
        <v>41578</v>
      </c>
      <c r="I356" s="7">
        <v>41634</v>
      </c>
      <c r="J356" s="7">
        <v>41674</v>
      </c>
      <c r="K356" s="7"/>
      <c r="L356" s="7"/>
      <c r="M356" s="14" t="s">
        <v>1520</v>
      </c>
      <c r="N356" s="8">
        <v>40980</v>
      </c>
      <c r="O356" s="6" t="s">
        <v>633</v>
      </c>
      <c r="P356" s="9" t="s">
        <v>634</v>
      </c>
      <c r="Q356" s="6" t="s">
        <v>1521</v>
      </c>
      <c r="R356" s="7">
        <v>41569</v>
      </c>
      <c r="S356" s="7" t="s">
        <v>39</v>
      </c>
      <c r="T356" s="6" t="s">
        <v>1522</v>
      </c>
      <c r="U356" s="6" t="s">
        <v>1523</v>
      </c>
      <c r="V356" s="6">
        <v>906024</v>
      </c>
      <c r="W356" s="6" t="s">
        <v>1524</v>
      </c>
      <c r="X356" s="10">
        <v>902</v>
      </c>
      <c r="Y356" s="6" t="s">
        <v>108</v>
      </c>
      <c r="Z356" s="6" t="s">
        <v>109</v>
      </c>
      <c r="AA356" s="6" t="s">
        <v>1525</v>
      </c>
      <c r="AB356" s="11">
        <v>45910</v>
      </c>
      <c r="AC356" s="12">
        <v>45910</v>
      </c>
      <c r="AD356" s="13">
        <v>214</v>
      </c>
      <c r="AE356" s="6" t="s">
        <v>65</v>
      </c>
      <c r="AF356" s="14">
        <v>20</v>
      </c>
      <c r="AG356" s="7">
        <v>41827</v>
      </c>
      <c r="AH356" s="7">
        <v>42922</v>
      </c>
    </row>
    <row r="357" spans="1:34" ht="15" customHeight="1" x14ac:dyDescent="0.25">
      <c r="A357" s="6">
        <v>710685</v>
      </c>
      <c r="B357" s="6">
        <v>710685</v>
      </c>
      <c r="C357" s="6">
        <v>100722157</v>
      </c>
      <c r="D357" s="6">
        <v>1</v>
      </c>
      <c r="E357" s="6" t="s">
        <v>1526</v>
      </c>
      <c r="F357" s="6" t="s">
        <v>35</v>
      </c>
      <c r="G357" s="6">
        <v>1031126696</v>
      </c>
      <c r="H357" s="7">
        <v>41404</v>
      </c>
      <c r="I357" s="7">
        <v>41418</v>
      </c>
      <c r="J357" s="7">
        <v>41674</v>
      </c>
      <c r="K357" s="7"/>
      <c r="L357" s="7"/>
      <c r="M357" s="14" t="s">
        <v>177</v>
      </c>
      <c r="N357" s="8">
        <v>118884</v>
      </c>
      <c r="O357" s="6" t="s">
        <v>118</v>
      </c>
      <c r="P357" s="9" t="s">
        <v>119</v>
      </c>
      <c r="Q357" s="6" t="s">
        <v>1527</v>
      </c>
      <c r="R357" s="7">
        <v>41372</v>
      </c>
      <c r="S357" s="7" t="s">
        <v>39</v>
      </c>
      <c r="T357" s="6" t="s">
        <v>1528</v>
      </c>
      <c r="U357" s="6" t="s">
        <v>1529</v>
      </c>
      <c r="V357" s="6" t="s">
        <v>1530</v>
      </c>
      <c r="W357" s="6" t="s">
        <v>1531</v>
      </c>
      <c r="X357" s="10">
        <v>1904</v>
      </c>
      <c r="Y357" s="6" t="s">
        <v>125</v>
      </c>
      <c r="Z357" s="6" t="s">
        <v>126</v>
      </c>
      <c r="AA357" s="6" t="s">
        <v>127</v>
      </c>
      <c r="AB357" s="11">
        <v>25420</v>
      </c>
      <c r="AC357" s="12">
        <v>25420</v>
      </c>
      <c r="AD357" s="13">
        <v>214</v>
      </c>
      <c r="AE357" s="6" t="s">
        <v>65</v>
      </c>
      <c r="AF357" s="14">
        <v>20</v>
      </c>
      <c r="AG357" s="7">
        <v>41827</v>
      </c>
      <c r="AH357" s="7">
        <v>42922</v>
      </c>
    </row>
    <row r="358" spans="1:34" ht="15" customHeight="1" x14ac:dyDescent="0.25">
      <c r="A358" s="6">
        <v>710691</v>
      </c>
      <c r="B358" s="6">
        <v>710691</v>
      </c>
      <c r="C358" s="6">
        <v>100722163</v>
      </c>
      <c r="D358" s="6">
        <v>1</v>
      </c>
      <c r="E358" s="6" t="s">
        <v>1532</v>
      </c>
      <c r="F358" s="6" t="s">
        <v>35</v>
      </c>
      <c r="G358" s="6">
        <v>8227426</v>
      </c>
      <c r="H358" s="7">
        <v>41404</v>
      </c>
      <c r="I358" s="7">
        <v>41418</v>
      </c>
      <c r="J358" s="7">
        <v>41674</v>
      </c>
      <c r="K358" s="7"/>
      <c r="L358" s="7"/>
      <c r="M358" s="14" t="s">
        <v>177</v>
      </c>
      <c r="N358" s="8">
        <v>118812</v>
      </c>
      <c r="O358" s="6" t="s">
        <v>118</v>
      </c>
      <c r="P358" s="9" t="s">
        <v>119</v>
      </c>
      <c r="Q358" s="6" t="s">
        <v>1533</v>
      </c>
      <c r="R358" s="7">
        <v>41400</v>
      </c>
      <c r="S358" s="7" t="s">
        <v>39</v>
      </c>
      <c r="T358" s="6" t="s">
        <v>1534</v>
      </c>
      <c r="U358" s="6" t="s">
        <v>1535</v>
      </c>
      <c r="V358" s="6" t="s">
        <v>1536</v>
      </c>
      <c r="W358" s="6" t="s">
        <v>1537</v>
      </c>
      <c r="X358" s="10">
        <v>1904</v>
      </c>
      <c r="Y358" s="6" t="s">
        <v>125</v>
      </c>
      <c r="Z358" s="6" t="s">
        <v>126</v>
      </c>
      <c r="AA358" s="6" t="s">
        <v>127</v>
      </c>
      <c r="AB358" s="11">
        <v>38550</v>
      </c>
      <c r="AC358" s="12">
        <v>38550</v>
      </c>
      <c r="AD358" s="13">
        <v>214</v>
      </c>
      <c r="AE358" s="6" t="s">
        <v>65</v>
      </c>
      <c r="AF358" s="14">
        <v>20</v>
      </c>
      <c r="AG358" s="7">
        <v>41827</v>
      </c>
      <c r="AH358" s="7">
        <v>42922</v>
      </c>
    </row>
    <row r="359" spans="1:34" ht="15" customHeight="1" x14ac:dyDescent="0.25">
      <c r="A359" s="6">
        <v>710722</v>
      </c>
      <c r="B359" s="6">
        <v>710722</v>
      </c>
      <c r="C359" s="6">
        <v>100722193</v>
      </c>
      <c r="D359" s="6">
        <v>1</v>
      </c>
      <c r="E359" s="6" t="s">
        <v>1538</v>
      </c>
      <c r="F359" s="6" t="s">
        <v>35</v>
      </c>
      <c r="G359" s="6">
        <v>51643473</v>
      </c>
      <c r="H359" s="7">
        <v>41409</v>
      </c>
      <c r="I359" s="7">
        <v>41632</v>
      </c>
      <c r="J359" s="7">
        <v>41674</v>
      </c>
      <c r="K359" s="7"/>
      <c r="L359" s="7"/>
      <c r="M359" s="14" t="s">
        <v>177</v>
      </c>
      <c r="N359" s="8">
        <v>120401</v>
      </c>
      <c r="O359" s="6" t="s">
        <v>118</v>
      </c>
      <c r="P359" s="9" t="s">
        <v>119</v>
      </c>
      <c r="Q359" s="6" t="s">
        <v>1539</v>
      </c>
      <c r="R359" s="7">
        <v>41404</v>
      </c>
      <c r="S359" s="7" t="s">
        <v>39</v>
      </c>
      <c r="T359" s="6" t="s">
        <v>363</v>
      </c>
      <c r="U359" s="6" t="s">
        <v>364</v>
      </c>
      <c r="V359" s="6" t="s">
        <v>1540</v>
      </c>
      <c r="W359" s="6" t="s">
        <v>1541</v>
      </c>
      <c r="X359" s="10">
        <v>1904</v>
      </c>
      <c r="Y359" s="6" t="s">
        <v>125</v>
      </c>
      <c r="Z359" s="6" t="s">
        <v>126</v>
      </c>
      <c r="AA359" s="6" t="s">
        <v>127</v>
      </c>
      <c r="AB359" s="11">
        <v>37212</v>
      </c>
      <c r="AC359" s="12">
        <v>37212</v>
      </c>
      <c r="AD359" s="13">
        <v>214</v>
      </c>
      <c r="AE359" s="6" t="s">
        <v>65</v>
      </c>
      <c r="AF359" s="14">
        <v>20</v>
      </c>
      <c r="AG359" s="7">
        <v>41827</v>
      </c>
      <c r="AH359" s="7">
        <v>42922</v>
      </c>
    </row>
    <row r="360" spans="1:34" ht="15" customHeight="1" x14ac:dyDescent="0.25">
      <c r="A360" s="6">
        <v>710725</v>
      </c>
      <c r="B360" s="6">
        <v>710725</v>
      </c>
      <c r="C360" s="6">
        <v>100722196</v>
      </c>
      <c r="D360" s="6">
        <v>1</v>
      </c>
      <c r="E360" s="6" t="s">
        <v>1542</v>
      </c>
      <c r="F360" s="6" t="s">
        <v>35</v>
      </c>
      <c r="G360" s="6">
        <v>23796927</v>
      </c>
      <c r="H360" s="7">
        <v>41409</v>
      </c>
      <c r="I360" s="7">
        <v>41418</v>
      </c>
      <c r="J360" s="7">
        <v>41674</v>
      </c>
      <c r="K360" s="7"/>
      <c r="L360" s="7"/>
      <c r="M360" s="14" t="s">
        <v>177</v>
      </c>
      <c r="N360" s="8">
        <v>119927</v>
      </c>
      <c r="O360" s="6" t="s">
        <v>118</v>
      </c>
      <c r="P360" s="9" t="s">
        <v>119</v>
      </c>
      <c r="Q360" s="6" t="s">
        <v>1543</v>
      </c>
      <c r="R360" s="7">
        <v>41404</v>
      </c>
      <c r="S360" s="7" t="s">
        <v>39</v>
      </c>
      <c r="T360" s="6" t="s">
        <v>542</v>
      </c>
      <c r="U360" s="6" t="s">
        <v>543</v>
      </c>
      <c r="V360" s="6" t="s">
        <v>1544</v>
      </c>
      <c r="W360" s="6" t="s">
        <v>1541</v>
      </c>
      <c r="X360" s="10">
        <v>1901</v>
      </c>
      <c r="Y360" s="6" t="s">
        <v>379</v>
      </c>
      <c r="Z360" s="6" t="s">
        <v>380</v>
      </c>
      <c r="AA360" s="6" t="s">
        <v>127</v>
      </c>
      <c r="AB360" s="11">
        <v>37212</v>
      </c>
      <c r="AC360" s="12">
        <v>37212</v>
      </c>
      <c r="AD360" s="13">
        <v>214</v>
      </c>
      <c r="AE360" s="6" t="s">
        <v>65</v>
      </c>
      <c r="AF360" s="14">
        <v>20</v>
      </c>
      <c r="AG360" s="7">
        <v>41827</v>
      </c>
      <c r="AH360" s="7">
        <v>42922</v>
      </c>
    </row>
    <row r="361" spans="1:34" ht="15" customHeight="1" x14ac:dyDescent="0.25">
      <c r="A361" s="6">
        <v>710769</v>
      </c>
      <c r="B361" s="6">
        <v>710769</v>
      </c>
      <c r="C361" s="6">
        <v>100722238</v>
      </c>
      <c r="D361" s="6">
        <v>1</v>
      </c>
      <c r="E361" s="6" t="s">
        <v>1545</v>
      </c>
      <c r="F361" s="6" t="s">
        <v>35</v>
      </c>
      <c r="G361" s="6">
        <v>17027901</v>
      </c>
      <c r="H361" s="7">
        <v>41367</v>
      </c>
      <c r="I361" s="7">
        <v>41418</v>
      </c>
      <c r="J361" s="7">
        <v>41674</v>
      </c>
      <c r="K361" s="7"/>
      <c r="L361" s="7"/>
      <c r="M361" s="14" t="s">
        <v>117</v>
      </c>
      <c r="N361" s="8">
        <v>1061447</v>
      </c>
      <c r="O361" s="6" t="s">
        <v>118</v>
      </c>
      <c r="P361" s="9" t="s">
        <v>119</v>
      </c>
      <c r="Q361" s="6" t="s">
        <v>1546</v>
      </c>
      <c r="R361" s="7">
        <v>41334</v>
      </c>
      <c r="S361" s="7" t="s">
        <v>39</v>
      </c>
      <c r="T361" s="6" t="s">
        <v>1547</v>
      </c>
      <c r="U361" s="6" t="s">
        <v>1548</v>
      </c>
      <c r="V361" s="6" t="s">
        <v>1549</v>
      </c>
      <c r="W361" s="6" t="s">
        <v>1550</v>
      </c>
      <c r="X361" s="10">
        <v>1904</v>
      </c>
      <c r="Y361" s="6" t="s">
        <v>125</v>
      </c>
      <c r="Z361" s="6" t="s">
        <v>126</v>
      </c>
      <c r="AA361" s="6" t="s">
        <v>127</v>
      </c>
      <c r="AB361" s="11">
        <v>46260</v>
      </c>
      <c r="AC361" s="12">
        <v>46260</v>
      </c>
      <c r="AD361" s="13">
        <v>214</v>
      </c>
      <c r="AE361" s="6" t="s">
        <v>65</v>
      </c>
      <c r="AF361" s="14">
        <v>20</v>
      </c>
      <c r="AG361" s="7">
        <v>41827</v>
      </c>
      <c r="AH361" s="7">
        <v>42922</v>
      </c>
    </row>
    <row r="362" spans="1:34" ht="15" customHeight="1" x14ac:dyDescent="0.25">
      <c r="A362" s="6">
        <v>710771</v>
      </c>
      <c r="B362" s="6">
        <v>710771</v>
      </c>
      <c r="C362" s="6">
        <v>100722240</v>
      </c>
      <c r="D362" s="6">
        <v>1</v>
      </c>
      <c r="E362" s="6" t="s">
        <v>1551</v>
      </c>
      <c r="F362" s="6" t="s">
        <v>35</v>
      </c>
      <c r="G362" s="6">
        <v>37316746</v>
      </c>
      <c r="H362" s="7">
        <v>41398</v>
      </c>
      <c r="I362" s="7">
        <v>41418</v>
      </c>
      <c r="J362" s="7">
        <v>41674</v>
      </c>
      <c r="K362" s="7"/>
      <c r="L362" s="7"/>
      <c r="M362" s="14" t="s">
        <v>144</v>
      </c>
      <c r="N362" s="8">
        <v>181129</v>
      </c>
      <c r="O362" s="6" t="s">
        <v>118</v>
      </c>
      <c r="P362" s="9" t="s">
        <v>119</v>
      </c>
      <c r="Q362" s="6" t="s">
        <v>1552</v>
      </c>
      <c r="R362" s="7">
        <v>41337</v>
      </c>
      <c r="S362" s="7" t="s">
        <v>39</v>
      </c>
      <c r="T362" s="6" t="s">
        <v>589</v>
      </c>
      <c r="U362" s="6" t="s">
        <v>590</v>
      </c>
      <c r="V362" s="6" t="s">
        <v>1553</v>
      </c>
      <c r="W362" s="6" t="s">
        <v>1554</v>
      </c>
      <c r="X362" s="10">
        <v>1904</v>
      </c>
      <c r="Y362" s="6" t="s">
        <v>125</v>
      </c>
      <c r="Z362" s="6" t="s">
        <v>126</v>
      </c>
      <c r="AA362" s="6" t="s">
        <v>303</v>
      </c>
      <c r="AB362" s="11">
        <v>48240</v>
      </c>
      <c r="AC362" s="12">
        <v>48240</v>
      </c>
      <c r="AD362" s="13">
        <v>214</v>
      </c>
      <c r="AE362" s="6" t="s">
        <v>65</v>
      </c>
      <c r="AF362" s="14">
        <v>20</v>
      </c>
      <c r="AG362" s="7">
        <v>41827</v>
      </c>
      <c r="AH362" s="7">
        <v>42922</v>
      </c>
    </row>
    <row r="363" spans="1:34" ht="15" customHeight="1" x14ac:dyDescent="0.25">
      <c r="A363" s="6">
        <v>710800</v>
      </c>
      <c r="B363" s="6">
        <v>710800</v>
      </c>
      <c r="C363" s="6">
        <v>100722269</v>
      </c>
      <c r="D363" s="6">
        <v>1</v>
      </c>
      <c r="E363" s="6" t="s">
        <v>1555</v>
      </c>
      <c r="F363" s="6" t="s">
        <v>35</v>
      </c>
      <c r="G363" s="6">
        <v>17167</v>
      </c>
      <c r="H363" s="7">
        <v>41405</v>
      </c>
      <c r="I363" s="7">
        <v>41418</v>
      </c>
      <c r="J363" s="7">
        <v>41674</v>
      </c>
      <c r="K363" s="7"/>
      <c r="L363" s="7"/>
      <c r="M363" s="14" t="s">
        <v>144</v>
      </c>
      <c r="N363" s="8">
        <v>180544</v>
      </c>
      <c r="O363" s="6" t="s">
        <v>118</v>
      </c>
      <c r="P363" s="9" t="s">
        <v>119</v>
      </c>
      <c r="Q363" s="6" t="s">
        <v>1556</v>
      </c>
      <c r="R363" s="7">
        <v>41344</v>
      </c>
      <c r="S363" s="7" t="s">
        <v>39</v>
      </c>
      <c r="T363" s="6" t="s">
        <v>951</v>
      </c>
      <c r="U363" s="6" t="s">
        <v>952</v>
      </c>
      <c r="V363" s="6" t="s">
        <v>1536</v>
      </c>
      <c r="W363" s="6" t="s">
        <v>1537</v>
      </c>
      <c r="X363" s="10">
        <v>1904</v>
      </c>
      <c r="Y363" s="6" t="s">
        <v>125</v>
      </c>
      <c r="Z363" s="6" t="s">
        <v>126</v>
      </c>
      <c r="AA363" s="6" t="s">
        <v>303</v>
      </c>
      <c r="AB363" s="11">
        <v>23130</v>
      </c>
      <c r="AC363" s="12">
        <v>23130</v>
      </c>
      <c r="AD363" s="13">
        <v>214</v>
      </c>
      <c r="AE363" s="6" t="s">
        <v>65</v>
      </c>
      <c r="AF363" s="14">
        <v>20</v>
      </c>
      <c r="AG363" s="7">
        <v>41827</v>
      </c>
      <c r="AH363" s="7">
        <v>42922</v>
      </c>
    </row>
    <row r="364" spans="1:34" ht="15" customHeight="1" x14ac:dyDescent="0.25">
      <c r="A364" s="6">
        <v>710814</v>
      </c>
      <c r="B364" s="6">
        <v>710814</v>
      </c>
      <c r="C364" s="6">
        <v>100722282</v>
      </c>
      <c r="D364" s="6">
        <v>1</v>
      </c>
      <c r="E364" s="6" t="s">
        <v>1557</v>
      </c>
      <c r="F364" s="6" t="s">
        <v>35</v>
      </c>
      <c r="G364" s="6">
        <v>41585657</v>
      </c>
      <c r="H364" s="7">
        <v>41388</v>
      </c>
      <c r="I364" s="7">
        <v>41418</v>
      </c>
      <c r="J364" s="7">
        <v>41674</v>
      </c>
      <c r="K364" s="7"/>
      <c r="L364" s="7"/>
      <c r="M364" s="14" t="s">
        <v>787</v>
      </c>
      <c r="N364" s="8">
        <v>207666</v>
      </c>
      <c r="O364" s="6" t="s">
        <v>118</v>
      </c>
      <c r="P364" s="9" t="s">
        <v>119</v>
      </c>
      <c r="Q364" s="6" t="s">
        <v>1558</v>
      </c>
      <c r="R364" s="7">
        <v>41353</v>
      </c>
      <c r="S364" s="7" t="s">
        <v>39</v>
      </c>
      <c r="T364" s="6" t="s">
        <v>363</v>
      </c>
      <c r="U364" s="6" t="s">
        <v>364</v>
      </c>
      <c r="V364" s="6" t="s">
        <v>1544</v>
      </c>
      <c r="W364" s="6" t="s">
        <v>1541</v>
      </c>
      <c r="X364" s="10">
        <v>1904</v>
      </c>
      <c r="Y364" s="6" t="s">
        <v>125</v>
      </c>
      <c r="Z364" s="6" t="s">
        <v>126</v>
      </c>
      <c r="AA364" s="6" t="s">
        <v>127</v>
      </c>
      <c r="AB364" s="11">
        <v>37212</v>
      </c>
      <c r="AC364" s="12">
        <v>37212</v>
      </c>
      <c r="AD364" s="13">
        <v>214</v>
      </c>
      <c r="AE364" s="6" t="s">
        <v>65</v>
      </c>
      <c r="AF364" s="14">
        <v>20</v>
      </c>
      <c r="AG364" s="7">
        <v>41827</v>
      </c>
      <c r="AH364" s="7">
        <v>42922</v>
      </c>
    </row>
    <row r="365" spans="1:34" ht="15" customHeight="1" x14ac:dyDescent="0.25">
      <c r="A365" s="6">
        <v>710817</v>
      </c>
      <c r="B365" s="6">
        <v>710817</v>
      </c>
      <c r="C365" s="6">
        <v>100722285</v>
      </c>
      <c r="D365" s="6">
        <v>1</v>
      </c>
      <c r="E365" s="6" t="s">
        <v>1559</v>
      </c>
      <c r="F365" s="6" t="s">
        <v>35</v>
      </c>
      <c r="G365" s="6">
        <v>20086157</v>
      </c>
      <c r="H365" s="7">
        <v>41397</v>
      </c>
      <c r="I365" s="7">
        <v>41418</v>
      </c>
      <c r="J365" s="7">
        <v>41674</v>
      </c>
      <c r="K365" s="7"/>
      <c r="L365" s="7"/>
      <c r="M365" s="14" t="s">
        <v>177</v>
      </c>
      <c r="N365" s="8">
        <v>118679</v>
      </c>
      <c r="O365" s="6" t="s">
        <v>118</v>
      </c>
      <c r="P365" s="9" t="s">
        <v>119</v>
      </c>
      <c r="Q365" s="6" t="s">
        <v>1560</v>
      </c>
      <c r="R365" s="7">
        <v>41337</v>
      </c>
      <c r="S365" s="7" t="s">
        <v>39</v>
      </c>
      <c r="T365" s="6" t="s">
        <v>369</v>
      </c>
      <c r="U365" s="6" t="s">
        <v>370</v>
      </c>
      <c r="V365" s="6" t="s">
        <v>1561</v>
      </c>
      <c r="W365" s="6" t="s">
        <v>1562</v>
      </c>
      <c r="X365" s="10">
        <v>1904</v>
      </c>
      <c r="Y365" s="6" t="s">
        <v>125</v>
      </c>
      <c r="Z365" s="6" t="s">
        <v>126</v>
      </c>
      <c r="AA365" s="6" t="s">
        <v>127</v>
      </c>
      <c r="AB365" s="11">
        <v>35188</v>
      </c>
      <c r="AC365" s="12">
        <v>35188</v>
      </c>
      <c r="AD365" s="13">
        <v>214</v>
      </c>
      <c r="AE365" s="6" t="s">
        <v>65</v>
      </c>
      <c r="AF365" s="14">
        <v>20</v>
      </c>
      <c r="AG365" s="7">
        <v>41827</v>
      </c>
      <c r="AH365" s="7">
        <v>42922</v>
      </c>
    </row>
    <row r="366" spans="1:34" ht="15" customHeight="1" x14ac:dyDescent="0.25">
      <c r="A366" s="6">
        <v>710830</v>
      </c>
      <c r="B366" s="6">
        <v>710830</v>
      </c>
      <c r="C366" s="6">
        <v>100722298</v>
      </c>
      <c r="D366" s="6">
        <v>1</v>
      </c>
      <c r="E366" s="6" t="s">
        <v>1563</v>
      </c>
      <c r="F366" s="6" t="s">
        <v>35</v>
      </c>
      <c r="G366" s="6">
        <v>41606431</v>
      </c>
      <c r="H366" s="7">
        <v>41389</v>
      </c>
      <c r="I366" s="7">
        <v>41418</v>
      </c>
      <c r="J366" s="7">
        <v>41674</v>
      </c>
      <c r="K366" s="7"/>
      <c r="L366" s="7"/>
      <c r="M366" s="14" t="s">
        <v>787</v>
      </c>
      <c r="N366" s="8">
        <v>207618</v>
      </c>
      <c r="O366" s="6" t="s">
        <v>118</v>
      </c>
      <c r="P366" s="9" t="s">
        <v>119</v>
      </c>
      <c r="Q366" s="6" t="s">
        <v>1564</v>
      </c>
      <c r="R366" s="7">
        <v>41388</v>
      </c>
      <c r="S366" s="7" t="s">
        <v>39</v>
      </c>
      <c r="T366" s="6" t="s">
        <v>363</v>
      </c>
      <c r="U366" s="6" t="s">
        <v>364</v>
      </c>
      <c r="V366" s="6" t="s">
        <v>1540</v>
      </c>
      <c r="W366" s="6" t="s">
        <v>1541</v>
      </c>
      <c r="X366" s="10">
        <v>1904</v>
      </c>
      <c r="Y366" s="6" t="s">
        <v>125</v>
      </c>
      <c r="Z366" s="6" t="s">
        <v>126</v>
      </c>
      <c r="AA366" s="6" t="s">
        <v>127</v>
      </c>
      <c r="AB366" s="11">
        <v>37212</v>
      </c>
      <c r="AC366" s="12">
        <v>37212</v>
      </c>
      <c r="AD366" s="13">
        <v>214</v>
      </c>
      <c r="AE366" s="6" t="s">
        <v>65</v>
      </c>
      <c r="AF366" s="14">
        <v>20</v>
      </c>
      <c r="AG366" s="7">
        <v>41827</v>
      </c>
      <c r="AH366" s="7">
        <v>42922</v>
      </c>
    </row>
    <row r="367" spans="1:34" ht="15" customHeight="1" x14ac:dyDescent="0.25">
      <c r="A367" s="6">
        <v>710832</v>
      </c>
      <c r="B367" s="6">
        <v>710832</v>
      </c>
      <c r="C367" s="6">
        <v>100722300</v>
      </c>
      <c r="D367" s="6">
        <v>1</v>
      </c>
      <c r="E367" s="6" t="s">
        <v>1565</v>
      </c>
      <c r="F367" s="6" t="s">
        <v>35</v>
      </c>
      <c r="G367" s="6">
        <v>51644444</v>
      </c>
      <c r="H367" s="7">
        <v>41391</v>
      </c>
      <c r="I367" s="7">
        <v>41418</v>
      </c>
      <c r="J367" s="7">
        <v>41674</v>
      </c>
      <c r="K367" s="7"/>
      <c r="L367" s="7"/>
      <c r="M367" s="14" t="s">
        <v>787</v>
      </c>
      <c r="N367" s="8">
        <v>207756</v>
      </c>
      <c r="O367" s="6" t="s">
        <v>118</v>
      </c>
      <c r="P367" s="9" t="s">
        <v>119</v>
      </c>
      <c r="Q367" s="6" t="s">
        <v>1566</v>
      </c>
      <c r="R367" s="7">
        <v>41388</v>
      </c>
      <c r="S367" s="7" t="s">
        <v>39</v>
      </c>
      <c r="T367" s="6" t="s">
        <v>363</v>
      </c>
      <c r="U367" s="6" t="s">
        <v>364</v>
      </c>
      <c r="V367" s="6" t="s">
        <v>1544</v>
      </c>
      <c r="W367" s="6" t="s">
        <v>1541</v>
      </c>
      <c r="X367" s="10">
        <v>1904</v>
      </c>
      <c r="Y367" s="6" t="s">
        <v>125</v>
      </c>
      <c r="Z367" s="6" t="s">
        <v>126</v>
      </c>
      <c r="AA367" s="6" t="s">
        <v>127</v>
      </c>
      <c r="AB367" s="11">
        <v>37212</v>
      </c>
      <c r="AC367" s="12">
        <v>37212</v>
      </c>
      <c r="AD367" s="13">
        <v>214</v>
      </c>
      <c r="AE367" s="6" t="s">
        <v>65</v>
      </c>
      <c r="AF367" s="14">
        <v>20</v>
      </c>
      <c r="AG367" s="7">
        <v>41827</v>
      </c>
      <c r="AH367" s="7">
        <v>42922</v>
      </c>
    </row>
    <row r="368" spans="1:34" ht="15" customHeight="1" x14ac:dyDescent="0.25">
      <c r="A368" s="6">
        <v>710846</v>
      </c>
      <c r="B368" s="6">
        <v>710846</v>
      </c>
      <c r="C368" s="6">
        <v>100717545</v>
      </c>
      <c r="D368" s="6">
        <v>1</v>
      </c>
      <c r="E368" s="6" t="s">
        <v>1567</v>
      </c>
      <c r="F368" s="6" t="s">
        <v>35</v>
      </c>
      <c r="G368" s="6">
        <v>20032493</v>
      </c>
      <c r="H368" s="7">
        <v>41360</v>
      </c>
      <c r="I368" s="7">
        <v>41381</v>
      </c>
      <c r="J368" s="7">
        <v>41674</v>
      </c>
      <c r="K368" s="7"/>
      <c r="L368" s="7"/>
      <c r="M368" s="14">
        <v>205</v>
      </c>
      <c r="N368" s="8">
        <v>337370</v>
      </c>
      <c r="O368" s="6" t="s">
        <v>118</v>
      </c>
      <c r="P368" s="9" t="s">
        <v>119</v>
      </c>
      <c r="Q368" s="6" t="s">
        <v>1568</v>
      </c>
      <c r="R368" s="7">
        <v>41327</v>
      </c>
      <c r="S368" s="7" t="s">
        <v>39</v>
      </c>
      <c r="T368" s="6" t="s">
        <v>355</v>
      </c>
      <c r="U368" s="6" t="s">
        <v>356</v>
      </c>
      <c r="V368" s="6" t="s">
        <v>259</v>
      </c>
      <c r="W368" s="6" t="s">
        <v>260</v>
      </c>
      <c r="X368" s="10">
        <v>1904</v>
      </c>
      <c r="Y368" s="6" t="s">
        <v>125</v>
      </c>
      <c r="Z368" s="6" t="s">
        <v>126</v>
      </c>
      <c r="AA368" s="6" t="s">
        <v>127</v>
      </c>
      <c r="AB368" s="11">
        <v>27176</v>
      </c>
      <c r="AC368" s="12">
        <v>27176</v>
      </c>
      <c r="AD368" s="13">
        <v>214</v>
      </c>
      <c r="AE368" s="6" t="s">
        <v>65</v>
      </c>
      <c r="AF368" s="14">
        <v>20</v>
      </c>
      <c r="AG368" s="7">
        <v>41827</v>
      </c>
      <c r="AH368" s="7">
        <v>42922</v>
      </c>
    </row>
    <row r="369" spans="1:34" ht="15" customHeight="1" x14ac:dyDescent="0.25">
      <c r="A369" s="6">
        <v>710983</v>
      </c>
      <c r="B369" s="6">
        <v>710983</v>
      </c>
      <c r="C369" s="6">
        <v>100717680</v>
      </c>
      <c r="D369" s="6">
        <v>1</v>
      </c>
      <c r="E369" s="6" t="s">
        <v>1569</v>
      </c>
      <c r="F369" s="6" t="s">
        <v>35</v>
      </c>
      <c r="G369" s="6">
        <v>23490132</v>
      </c>
      <c r="H369" s="7">
        <v>41360</v>
      </c>
      <c r="I369" s="7">
        <v>41381</v>
      </c>
      <c r="J369" s="7">
        <v>41674</v>
      </c>
      <c r="K369" s="7"/>
      <c r="L369" s="7"/>
      <c r="M369" s="14">
        <v>205</v>
      </c>
      <c r="N369" s="8">
        <v>338963</v>
      </c>
      <c r="O369" s="6" t="s">
        <v>118</v>
      </c>
      <c r="P369" s="9" t="s">
        <v>119</v>
      </c>
      <c r="Q369" s="6" t="s">
        <v>1570</v>
      </c>
      <c r="R369" s="7">
        <v>41302</v>
      </c>
      <c r="S369" s="7" t="s">
        <v>39</v>
      </c>
      <c r="T369" s="6" t="s">
        <v>1571</v>
      </c>
      <c r="U369" s="6" t="s">
        <v>1572</v>
      </c>
      <c r="V369" s="6" t="s">
        <v>1143</v>
      </c>
      <c r="W369" s="6" t="s">
        <v>1144</v>
      </c>
      <c r="X369" s="10">
        <v>1904</v>
      </c>
      <c r="Y369" s="6" t="s">
        <v>125</v>
      </c>
      <c r="Z369" s="6" t="s">
        <v>126</v>
      </c>
      <c r="AA369" s="6" t="s">
        <v>127</v>
      </c>
      <c r="AB369" s="11">
        <v>42000</v>
      </c>
      <c r="AC369" s="12">
        <v>42000</v>
      </c>
      <c r="AD369" s="13">
        <v>214</v>
      </c>
      <c r="AE369" s="6" t="s">
        <v>65</v>
      </c>
      <c r="AF369" s="14">
        <v>20</v>
      </c>
      <c r="AG369" s="7">
        <v>41827</v>
      </c>
      <c r="AH369" s="7">
        <v>42922</v>
      </c>
    </row>
    <row r="370" spans="1:34" ht="15" customHeight="1" x14ac:dyDescent="0.25">
      <c r="A370" s="6">
        <v>711001</v>
      </c>
      <c r="B370" s="6">
        <v>711001</v>
      </c>
      <c r="C370" s="6">
        <v>100717696</v>
      </c>
      <c r="D370" s="6">
        <v>1</v>
      </c>
      <c r="E370" s="6" t="s">
        <v>1557</v>
      </c>
      <c r="F370" s="6" t="s">
        <v>35</v>
      </c>
      <c r="G370" s="6">
        <v>41585657</v>
      </c>
      <c r="H370" s="7">
        <v>41360</v>
      </c>
      <c r="I370" s="7">
        <v>41381</v>
      </c>
      <c r="J370" s="7">
        <v>41674</v>
      </c>
      <c r="K370" s="7"/>
      <c r="L370" s="7"/>
      <c r="M370" s="14">
        <v>205</v>
      </c>
      <c r="N370" s="8">
        <v>336510</v>
      </c>
      <c r="O370" s="6" t="s">
        <v>118</v>
      </c>
      <c r="P370" s="9" t="s">
        <v>119</v>
      </c>
      <c r="Q370" s="6" t="s">
        <v>1558</v>
      </c>
      <c r="R370" s="7">
        <v>41353</v>
      </c>
      <c r="S370" s="7" t="s">
        <v>39</v>
      </c>
      <c r="T370" s="6" t="s">
        <v>363</v>
      </c>
      <c r="U370" s="6" t="s">
        <v>364</v>
      </c>
      <c r="V370" s="6" t="s">
        <v>365</v>
      </c>
      <c r="W370" s="6" t="s">
        <v>366</v>
      </c>
      <c r="X370" s="10">
        <v>1904</v>
      </c>
      <c r="Y370" s="6" t="s">
        <v>125</v>
      </c>
      <c r="Z370" s="6" t="s">
        <v>126</v>
      </c>
      <c r="AA370" s="6" t="s">
        <v>127</v>
      </c>
      <c r="AB370" s="11">
        <v>37212</v>
      </c>
      <c r="AC370" s="12">
        <v>37212</v>
      </c>
      <c r="AD370" s="13">
        <v>214</v>
      </c>
      <c r="AE370" s="6" t="s">
        <v>65</v>
      </c>
      <c r="AF370" s="14">
        <v>20</v>
      </c>
      <c r="AG370" s="7">
        <v>41827</v>
      </c>
      <c r="AH370" s="7">
        <v>42922</v>
      </c>
    </row>
    <row r="371" spans="1:34" ht="15" customHeight="1" x14ac:dyDescent="0.25">
      <c r="A371" s="6">
        <v>711010</v>
      </c>
      <c r="B371" s="6">
        <v>711010</v>
      </c>
      <c r="C371" s="6">
        <v>100717705</v>
      </c>
      <c r="D371" s="6">
        <v>1</v>
      </c>
      <c r="E371" s="6" t="s">
        <v>1573</v>
      </c>
      <c r="F371" s="6" t="s">
        <v>35</v>
      </c>
      <c r="G371" s="6">
        <v>51618883</v>
      </c>
      <c r="H371" s="7">
        <v>41360</v>
      </c>
      <c r="I371" s="7">
        <v>41381</v>
      </c>
      <c r="J371" s="7">
        <v>41674</v>
      </c>
      <c r="K371" s="7"/>
      <c r="L371" s="7"/>
      <c r="M371" s="14">
        <v>205</v>
      </c>
      <c r="N371" s="8">
        <v>336496</v>
      </c>
      <c r="O371" s="6" t="s">
        <v>118</v>
      </c>
      <c r="P371" s="9" t="s">
        <v>119</v>
      </c>
      <c r="Q371" s="6" t="s">
        <v>1574</v>
      </c>
      <c r="R371" s="7">
        <v>41206</v>
      </c>
      <c r="S371" s="7" t="s">
        <v>39</v>
      </c>
      <c r="T371" s="6" t="s">
        <v>1575</v>
      </c>
      <c r="U371" s="6" t="s">
        <v>1576</v>
      </c>
      <c r="V371" s="6" t="s">
        <v>563</v>
      </c>
      <c r="W371" s="6" t="s">
        <v>564</v>
      </c>
      <c r="X371" s="6">
        <v>1904</v>
      </c>
      <c r="Y371" s="6" t="s">
        <v>125</v>
      </c>
      <c r="Z371" s="6" t="s">
        <v>126</v>
      </c>
      <c r="AA371" s="6" t="s">
        <v>127</v>
      </c>
      <c r="AB371" s="11">
        <v>224340</v>
      </c>
      <c r="AC371" s="12">
        <v>224340</v>
      </c>
      <c r="AD371" s="13">
        <v>214</v>
      </c>
      <c r="AE371" s="6" t="s">
        <v>65</v>
      </c>
      <c r="AF371" s="14">
        <v>20</v>
      </c>
      <c r="AG371" s="7">
        <v>41827</v>
      </c>
      <c r="AH371" s="7">
        <v>42922</v>
      </c>
    </row>
    <row r="372" spans="1:34" ht="15" customHeight="1" x14ac:dyDescent="0.25">
      <c r="A372" s="6">
        <v>711070</v>
      </c>
      <c r="B372" s="6">
        <v>711070</v>
      </c>
      <c r="C372" s="6">
        <v>100722329</v>
      </c>
      <c r="D372" s="6">
        <v>1</v>
      </c>
      <c r="E372" s="6" t="s">
        <v>1577</v>
      </c>
      <c r="F372" s="6" t="s">
        <v>35</v>
      </c>
      <c r="G372" s="6">
        <v>20205254</v>
      </c>
      <c r="H372" s="7">
        <v>41394</v>
      </c>
      <c r="I372" s="7">
        <v>41418</v>
      </c>
      <c r="J372" s="7">
        <v>41674</v>
      </c>
      <c r="K372" s="7"/>
      <c r="L372" s="7"/>
      <c r="M372" s="14" t="s">
        <v>117</v>
      </c>
      <c r="N372" s="8">
        <v>1070893</v>
      </c>
      <c r="O372" s="6" t="s">
        <v>118</v>
      </c>
      <c r="P372" s="9" t="s">
        <v>119</v>
      </c>
      <c r="Q372" s="6" t="s">
        <v>1578</v>
      </c>
      <c r="R372" s="7">
        <v>41332</v>
      </c>
      <c r="S372" s="7" t="s">
        <v>39</v>
      </c>
      <c r="T372" s="6" t="s">
        <v>179</v>
      </c>
      <c r="U372" s="6" t="s">
        <v>180</v>
      </c>
      <c r="V372" s="6" t="s">
        <v>1579</v>
      </c>
      <c r="W372" s="6" t="s">
        <v>1580</v>
      </c>
      <c r="X372" s="10">
        <v>1904</v>
      </c>
      <c r="Y372" s="6" t="s">
        <v>125</v>
      </c>
      <c r="Z372" s="6" t="s">
        <v>126</v>
      </c>
      <c r="AA372" s="6" t="s">
        <v>127</v>
      </c>
      <c r="AB372" s="11">
        <v>20040</v>
      </c>
      <c r="AC372" s="12">
        <v>20040</v>
      </c>
      <c r="AD372" s="13">
        <v>214</v>
      </c>
      <c r="AE372" s="6" t="s">
        <v>65</v>
      </c>
      <c r="AF372" s="14">
        <v>20</v>
      </c>
      <c r="AG372" s="7">
        <v>41827</v>
      </c>
      <c r="AH372" s="7">
        <v>42922</v>
      </c>
    </row>
    <row r="373" spans="1:34" ht="15" customHeight="1" x14ac:dyDescent="0.25">
      <c r="A373" s="6">
        <v>711071</v>
      </c>
      <c r="B373" s="6">
        <v>711071</v>
      </c>
      <c r="C373" s="6">
        <v>100722330</v>
      </c>
      <c r="D373" s="6">
        <v>1</v>
      </c>
      <c r="E373" s="6" t="s">
        <v>1581</v>
      </c>
      <c r="F373" s="6" t="s">
        <v>35</v>
      </c>
      <c r="G373" s="6">
        <v>11338887</v>
      </c>
      <c r="H373" s="7">
        <v>41369</v>
      </c>
      <c r="I373" s="7">
        <v>41418</v>
      </c>
      <c r="J373" s="7">
        <v>41674</v>
      </c>
      <c r="K373" s="7"/>
      <c r="L373" s="7"/>
      <c r="M373" s="14" t="s">
        <v>117</v>
      </c>
      <c r="N373" s="8">
        <v>1061628</v>
      </c>
      <c r="O373" s="6" t="s">
        <v>118</v>
      </c>
      <c r="P373" s="9" t="s">
        <v>119</v>
      </c>
      <c r="Q373" s="6" t="s">
        <v>1582</v>
      </c>
      <c r="R373" s="7">
        <v>41337</v>
      </c>
      <c r="S373" s="7" t="s">
        <v>39</v>
      </c>
      <c r="T373" s="6" t="s">
        <v>1583</v>
      </c>
      <c r="U373" s="6" t="s">
        <v>1584</v>
      </c>
      <c r="V373" s="6" t="s">
        <v>1585</v>
      </c>
      <c r="W373" s="6" t="s">
        <v>1586</v>
      </c>
      <c r="X373" s="10">
        <v>1904</v>
      </c>
      <c r="Y373" s="6" t="s">
        <v>125</v>
      </c>
      <c r="Z373" s="6" t="s">
        <v>126</v>
      </c>
      <c r="AA373" s="6" t="s">
        <v>127</v>
      </c>
      <c r="AB373" s="11">
        <v>30060</v>
      </c>
      <c r="AC373" s="12">
        <v>30060</v>
      </c>
      <c r="AD373" s="13">
        <v>214</v>
      </c>
      <c r="AE373" s="6" t="s">
        <v>65</v>
      </c>
      <c r="AF373" s="14">
        <v>20</v>
      </c>
      <c r="AG373" s="7">
        <v>41827</v>
      </c>
      <c r="AH373" s="7">
        <v>42922</v>
      </c>
    </row>
    <row r="374" spans="1:34" ht="15" customHeight="1" x14ac:dyDescent="0.25">
      <c r="A374" s="6">
        <v>711080</v>
      </c>
      <c r="B374" s="6">
        <v>711080</v>
      </c>
      <c r="C374" s="6">
        <v>100722339</v>
      </c>
      <c r="D374" s="6">
        <v>1</v>
      </c>
      <c r="E374" s="6" t="s">
        <v>1587</v>
      </c>
      <c r="F374" s="6" t="s">
        <v>35</v>
      </c>
      <c r="G374" s="6">
        <v>41699783</v>
      </c>
      <c r="H374" s="7">
        <v>41383</v>
      </c>
      <c r="I374" s="7">
        <v>41418</v>
      </c>
      <c r="J374" s="7">
        <v>41674</v>
      </c>
      <c r="K374" s="7"/>
      <c r="L374" s="7"/>
      <c r="M374" s="14" t="s">
        <v>117</v>
      </c>
      <c r="N374" s="8">
        <v>1062437</v>
      </c>
      <c r="O374" s="6" t="s">
        <v>118</v>
      </c>
      <c r="P374" s="9" t="s">
        <v>119</v>
      </c>
      <c r="Q374" s="6" t="s">
        <v>1588</v>
      </c>
      <c r="R374" s="7">
        <v>41381</v>
      </c>
      <c r="S374" s="7" t="s">
        <v>39</v>
      </c>
      <c r="T374" s="6" t="s">
        <v>542</v>
      </c>
      <c r="U374" s="6" t="s">
        <v>543</v>
      </c>
      <c r="V374" s="6" t="s">
        <v>1589</v>
      </c>
      <c r="W374" s="6" t="s">
        <v>900</v>
      </c>
      <c r="X374" s="10">
        <v>1904</v>
      </c>
      <c r="Y374" s="6" t="s">
        <v>125</v>
      </c>
      <c r="Z374" s="6" t="s">
        <v>126</v>
      </c>
      <c r="AA374" s="6" t="s">
        <v>303</v>
      </c>
      <c r="AB374" s="11">
        <v>49050</v>
      </c>
      <c r="AC374" s="12">
        <v>49050</v>
      </c>
      <c r="AD374" s="13">
        <v>214</v>
      </c>
      <c r="AE374" s="6" t="s">
        <v>65</v>
      </c>
      <c r="AF374" s="14">
        <v>20</v>
      </c>
      <c r="AG374" s="7">
        <v>41827</v>
      </c>
      <c r="AH374" s="7">
        <v>42922</v>
      </c>
    </row>
    <row r="375" spans="1:34" ht="15" customHeight="1" x14ac:dyDescent="0.25">
      <c r="A375" s="6">
        <v>711117</v>
      </c>
      <c r="B375" s="6">
        <v>711117</v>
      </c>
      <c r="C375" s="6">
        <v>100722376</v>
      </c>
      <c r="D375" s="6">
        <v>1</v>
      </c>
      <c r="E375" s="6" t="s">
        <v>1590</v>
      </c>
      <c r="F375" s="6" t="s">
        <v>35</v>
      </c>
      <c r="G375" s="6">
        <v>52387040</v>
      </c>
      <c r="H375" s="7">
        <v>41405</v>
      </c>
      <c r="I375" s="7">
        <v>41418</v>
      </c>
      <c r="J375" s="7">
        <v>41674</v>
      </c>
      <c r="K375" s="7"/>
      <c r="L375" s="7"/>
      <c r="M375" s="14" t="s">
        <v>144</v>
      </c>
      <c r="N375" s="8">
        <v>181416</v>
      </c>
      <c r="O375" s="6" t="s">
        <v>118</v>
      </c>
      <c r="P375" s="9" t="s">
        <v>119</v>
      </c>
      <c r="Q375" s="6" t="s">
        <v>1591</v>
      </c>
      <c r="R375" s="7">
        <v>41344</v>
      </c>
      <c r="S375" s="7" t="s">
        <v>39</v>
      </c>
      <c r="T375" s="6" t="s">
        <v>1592</v>
      </c>
      <c r="U375" s="6" t="s">
        <v>1593</v>
      </c>
      <c r="V375" s="6" t="s">
        <v>42</v>
      </c>
      <c r="W375" s="6" t="s">
        <v>43</v>
      </c>
      <c r="X375" s="10">
        <v>1904</v>
      </c>
      <c r="Y375" s="6" t="s">
        <v>125</v>
      </c>
      <c r="Z375" s="6" t="s">
        <v>126</v>
      </c>
      <c r="AA375" s="6" t="s">
        <v>127</v>
      </c>
      <c r="AB375" s="11">
        <v>24780</v>
      </c>
      <c r="AC375" s="12">
        <v>24780</v>
      </c>
      <c r="AD375" s="13">
        <v>214</v>
      </c>
      <c r="AE375" s="6" t="s">
        <v>65</v>
      </c>
      <c r="AF375" s="14">
        <v>20</v>
      </c>
      <c r="AG375" s="7">
        <v>41827</v>
      </c>
      <c r="AH375" s="7">
        <v>42922</v>
      </c>
    </row>
    <row r="376" spans="1:34" ht="15" customHeight="1" x14ac:dyDescent="0.25">
      <c r="A376" s="6">
        <v>711122</v>
      </c>
      <c r="B376" s="6">
        <v>711122</v>
      </c>
      <c r="C376" s="6">
        <v>100722381</v>
      </c>
      <c r="D376" s="6">
        <v>1</v>
      </c>
      <c r="E376" s="6" t="s">
        <v>1594</v>
      </c>
      <c r="F376" s="6" t="s">
        <v>35</v>
      </c>
      <c r="G376" s="6">
        <v>51943799</v>
      </c>
      <c r="H376" s="7">
        <v>41398</v>
      </c>
      <c r="I376" s="7">
        <v>41418</v>
      </c>
      <c r="J376" s="7">
        <v>41674</v>
      </c>
      <c r="K376" s="7"/>
      <c r="L376" s="7"/>
      <c r="M376" s="14" t="s">
        <v>144</v>
      </c>
      <c r="N376" s="8">
        <v>181096</v>
      </c>
      <c r="O376" s="6" t="s">
        <v>118</v>
      </c>
      <c r="P376" s="9" t="s">
        <v>119</v>
      </c>
      <c r="Q376" s="6" t="s">
        <v>1595</v>
      </c>
      <c r="R376" s="7">
        <v>41359</v>
      </c>
      <c r="S376" s="7" t="s">
        <v>39</v>
      </c>
      <c r="T376" s="6" t="s">
        <v>1596</v>
      </c>
      <c r="U376" s="6" t="s">
        <v>1597</v>
      </c>
      <c r="V376" s="6" t="s">
        <v>1598</v>
      </c>
      <c r="W376" s="6" t="s">
        <v>1599</v>
      </c>
      <c r="X376" s="10">
        <v>1904</v>
      </c>
      <c r="Y376" s="6" t="s">
        <v>125</v>
      </c>
      <c r="Z376" s="6" t="s">
        <v>126</v>
      </c>
      <c r="AA376" s="6" t="s">
        <v>127</v>
      </c>
      <c r="AB376" s="11">
        <v>40980</v>
      </c>
      <c r="AC376" s="12">
        <v>40980</v>
      </c>
      <c r="AD376" s="13">
        <v>214</v>
      </c>
      <c r="AE376" s="6" t="s">
        <v>65</v>
      </c>
      <c r="AF376" s="14">
        <v>20</v>
      </c>
      <c r="AG376" s="7">
        <v>41827</v>
      </c>
      <c r="AH376" s="7">
        <v>42922</v>
      </c>
    </row>
    <row r="377" spans="1:34" ht="15" customHeight="1" x14ac:dyDescent="0.25">
      <c r="A377" s="6">
        <v>711174</v>
      </c>
      <c r="B377" s="6">
        <v>711174</v>
      </c>
      <c r="C377" s="6">
        <v>100722433</v>
      </c>
      <c r="D377" s="6">
        <v>1</v>
      </c>
      <c r="E377" s="6" t="s">
        <v>1600</v>
      </c>
      <c r="F377" s="6" t="s">
        <v>167</v>
      </c>
      <c r="G377" s="6">
        <v>1014483143</v>
      </c>
      <c r="H377" s="7">
        <v>41410</v>
      </c>
      <c r="I377" s="7">
        <v>41418</v>
      </c>
      <c r="J377" s="7">
        <v>41674</v>
      </c>
      <c r="K377" s="7"/>
      <c r="L377" s="7"/>
      <c r="M377" s="14" t="s">
        <v>177</v>
      </c>
      <c r="N377" s="8">
        <v>120438</v>
      </c>
      <c r="O377" s="6" t="s">
        <v>118</v>
      </c>
      <c r="P377" s="9" t="s">
        <v>119</v>
      </c>
      <c r="Q377" s="6" t="s">
        <v>1601</v>
      </c>
      <c r="R377" s="7">
        <v>41408</v>
      </c>
      <c r="S377" s="7" t="s">
        <v>39</v>
      </c>
      <c r="T377" s="6" t="s">
        <v>448</v>
      </c>
      <c r="U377" s="6" t="s">
        <v>449</v>
      </c>
      <c r="V377" s="6" t="s">
        <v>1602</v>
      </c>
      <c r="W377" s="6" t="s">
        <v>1603</v>
      </c>
      <c r="X377" s="10">
        <v>1904</v>
      </c>
      <c r="Y377" s="6" t="s">
        <v>125</v>
      </c>
      <c r="Z377" s="6" t="s">
        <v>126</v>
      </c>
      <c r="AA377" s="6" t="s">
        <v>127</v>
      </c>
      <c r="AB377" s="11">
        <v>38220</v>
      </c>
      <c r="AC377" s="12">
        <v>38220</v>
      </c>
      <c r="AD377" s="13">
        <v>214</v>
      </c>
      <c r="AE377" s="6" t="s">
        <v>65</v>
      </c>
      <c r="AF377" s="14">
        <v>20</v>
      </c>
      <c r="AG377" s="7">
        <v>41827</v>
      </c>
      <c r="AH377" s="7">
        <v>42922</v>
      </c>
    </row>
    <row r="378" spans="1:34" ht="15" customHeight="1" x14ac:dyDescent="0.25">
      <c r="A378" s="6">
        <v>711361</v>
      </c>
      <c r="B378" s="6">
        <v>711361</v>
      </c>
      <c r="C378" s="6">
        <v>100722620</v>
      </c>
      <c r="D378" s="6">
        <v>1</v>
      </c>
      <c r="E378" s="6" t="s">
        <v>1604</v>
      </c>
      <c r="F378" s="6" t="s">
        <v>35</v>
      </c>
      <c r="G378" s="6">
        <v>52838334</v>
      </c>
      <c r="H378" s="7">
        <v>41388</v>
      </c>
      <c r="I378" s="7">
        <v>41409</v>
      </c>
      <c r="J378" s="7">
        <v>41674</v>
      </c>
      <c r="K378" s="7"/>
      <c r="L378" s="7"/>
      <c r="M378" s="14">
        <v>205</v>
      </c>
      <c r="N378" s="8">
        <v>346632</v>
      </c>
      <c r="O378" s="6" t="s">
        <v>118</v>
      </c>
      <c r="P378" s="9" t="s">
        <v>119</v>
      </c>
      <c r="Q378" s="6" t="s">
        <v>1605</v>
      </c>
      <c r="R378" s="7">
        <v>41381</v>
      </c>
      <c r="S378" s="7" t="s">
        <v>39</v>
      </c>
      <c r="T378" s="6" t="s">
        <v>1606</v>
      </c>
      <c r="U378" s="6" t="s">
        <v>1607</v>
      </c>
      <c r="V378" s="6" t="s">
        <v>1608</v>
      </c>
      <c r="W378" s="6" t="s">
        <v>1609</v>
      </c>
      <c r="X378" s="10">
        <v>1904</v>
      </c>
      <c r="Y378" s="6" t="s">
        <v>125</v>
      </c>
      <c r="Z378" s="6" t="s">
        <v>126</v>
      </c>
      <c r="AA378" s="6" t="s">
        <v>303</v>
      </c>
      <c r="AB378" s="11">
        <v>31640</v>
      </c>
      <c r="AC378" s="12">
        <v>31640</v>
      </c>
      <c r="AD378" s="13">
        <v>214</v>
      </c>
      <c r="AE378" s="6" t="s">
        <v>65</v>
      </c>
      <c r="AF378" s="14">
        <v>20</v>
      </c>
      <c r="AG378" s="7">
        <v>41827</v>
      </c>
      <c r="AH378" s="7">
        <v>42922</v>
      </c>
    </row>
    <row r="379" spans="1:34" ht="15" customHeight="1" x14ac:dyDescent="0.25">
      <c r="A379" s="6">
        <v>711365</v>
      </c>
      <c r="B379" s="6">
        <v>711365</v>
      </c>
      <c r="C379" s="6">
        <v>100722624</v>
      </c>
      <c r="D379" s="6">
        <v>1</v>
      </c>
      <c r="E379" s="6" t="s">
        <v>1610</v>
      </c>
      <c r="F379" s="6" t="s">
        <v>35</v>
      </c>
      <c r="G379" s="6">
        <v>20264849</v>
      </c>
      <c r="H379" s="7">
        <v>41384</v>
      </c>
      <c r="I379" s="7">
        <v>41409</v>
      </c>
      <c r="J379" s="7">
        <v>41674</v>
      </c>
      <c r="K379" s="7"/>
      <c r="L379" s="7"/>
      <c r="M379" s="14">
        <v>205</v>
      </c>
      <c r="N379" s="8">
        <v>345601</v>
      </c>
      <c r="O379" s="6" t="s">
        <v>118</v>
      </c>
      <c r="P379" s="9" t="s">
        <v>119</v>
      </c>
      <c r="Q379" s="6" t="s">
        <v>1611</v>
      </c>
      <c r="R379" s="7">
        <v>41351</v>
      </c>
      <c r="S379" s="7" t="s">
        <v>39</v>
      </c>
      <c r="T379" s="6" t="s">
        <v>1612</v>
      </c>
      <c r="U379" s="6" t="s">
        <v>1613</v>
      </c>
      <c r="V379" s="6" t="s">
        <v>1614</v>
      </c>
      <c r="W379" s="6" t="s">
        <v>1615</v>
      </c>
      <c r="X379" s="6">
        <v>1904</v>
      </c>
      <c r="Y379" s="6" t="s">
        <v>125</v>
      </c>
      <c r="Z379" s="6" t="s">
        <v>126</v>
      </c>
      <c r="AA379" s="6" t="s">
        <v>127</v>
      </c>
      <c r="AB379" s="11">
        <v>28560</v>
      </c>
      <c r="AC379" s="12">
        <v>28560</v>
      </c>
      <c r="AD379" s="13">
        <v>214</v>
      </c>
      <c r="AE379" s="6" t="s">
        <v>65</v>
      </c>
      <c r="AF379" s="14">
        <v>20</v>
      </c>
      <c r="AG379" s="7">
        <v>41827</v>
      </c>
      <c r="AH379" s="7">
        <v>42922</v>
      </c>
    </row>
    <row r="380" spans="1:34" ht="15" customHeight="1" x14ac:dyDescent="0.25">
      <c r="A380" s="6">
        <v>711402</v>
      </c>
      <c r="B380" s="6">
        <v>711402</v>
      </c>
      <c r="C380" s="6">
        <v>100716794</v>
      </c>
      <c r="D380" s="6">
        <v>1</v>
      </c>
      <c r="E380" s="6" t="s">
        <v>1616</v>
      </c>
      <c r="F380" s="6" t="s">
        <v>167</v>
      </c>
      <c r="G380" s="6">
        <v>1011107106</v>
      </c>
      <c r="H380" s="7">
        <v>41619</v>
      </c>
      <c r="I380" s="7">
        <v>41654</v>
      </c>
      <c r="J380" s="7">
        <v>41674</v>
      </c>
      <c r="K380" s="7"/>
      <c r="L380" s="7"/>
      <c r="M380" s="14" t="s">
        <v>632</v>
      </c>
      <c r="N380" s="8">
        <v>68316</v>
      </c>
      <c r="O380" s="6" t="s">
        <v>633</v>
      </c>
      <c r="P380" s="9" t="s">
        <v>634</v>
      </c>
      <c r="Q380" s="6" t="s">
        <v>1617</v>
      </c>
      <c r="R380" s="7">
        <v>41617</v>
      </c>
      <c r="S380" s="7" t="s">
        <v>39</v>
      </c>
      <c r="T380" s="6" t="s">
        <v>1618</v>
      </c>
      <c r="U380" s="6" t="s">
        <v>1619</v>
      </c>
      <c r="V380" s="6" t="s">
        <v>1620</v>
      </c>
      <c r="W380" s="6" t="s">
        <v>1621</v>
      </c>
      <c r="X380" s="6">
        <v>1904</v>
      </c>
      <c r="Y380" s="6" t="s">
        <v>125</v>
      </c>
      <c r="Z380" s="6" t="s">
        <v>126</v>
      </c>
      <c r="AA380" s="6" t="s">
        <v>127</v>
      </c>
      <c r="AB380" s="11">
        <v>2167073</v>
      </c>
      <c r="AC380" s="12">
        <v>2167073</v>
      </c>
      <c r="AD380" s="13">
        <v>214</v>
      </c>
      <c r="AE380" s="6" t="s">
        <v>65</v>
      </c>
      <c r="AF380" s="14">
        <v>20</v>
      </c>
      <c r="AG380" s="7">
        <v>41827</v>
      </c>
      <c r="AH380" s="7">
        <v>42922</v>
      </c>
    </row>
    <row r="381" spans="1:34" ht="15" customHeight="1" x14ac:dyDescent="0.25">
      <c r="A381" s="6">
        <v>711404</v>
      </c>
      <c r="B381" s="6">
        <v>711404</v>
      </c>
      <c r="C381" s="6">
        <v>100716796</v>
      </c>
      <c r="D381" s="6">
        <v>1</v>
      </c>
      <c r="E381" s="6" t="s">
        <v>1622</v>
      </c>
      <c r="F381" s="6" t="s">
        <v>167</v>
      </c>
      <c r="G381" s="6">
        <v>1010967831</v>
      </c>
      <c r="H381" s="7">
        <v>41619</v>
      </c>
      <c r="I381" s="7">
        <v>41654</v>
      </c>
      <c r="J381" s="7">
        <v>41674</v>
      </c>
      <c r="K381" s="7"/>
      <c r="L381" s="7"/>
      <c r="M381" s="14" t="s">
        <v>632</v>
      </c>
      <c r="N381" s="8">
        <v>68318</v>
      </c>
      <c r="O381" s="6" t="s">
        <v>633</v>
      </c>
      <c r="P381" s="9" t="s">
        <v>634</v>
      </c>
      <c r="Q381" s="6" t="s">
        <v>1623</v>
      </c>
      <c r="R381" s="7">
        <v>41617</v>
      </c>
      <c r="S381" s="7" t="s">
        <v>39</v>
      </c>
      <c r="T381" s="6" t="s">
        <v>1618</v>
      </c>
      <c r="U381" s="6" t="s">
        <v>1619</v>
      </c>
      <c r="V381" s="6" t="s">
        <v>1620</v>
      </c>
      <c r="W381" s="6" t="s">
        <v>1621</v>
      </c>
      <c r="X381" s="6">
        <v>1904</v>
      </c>
      <c r="Y381" s="6" t="s">
        <v>125</v>
      </c>
      <c r="Z381" s="6" t="s">
        <v>126</v>
      </c>
      <c r="AA381" s="6" t="s">
        <v>127</v>
      </c>
      <c r="AB381" s="11">
        <v>2167073</v>
      </c>
      <c r="AC381" s="12">
        <v>2167073</v>
      </c>
      <c r="AD381" s="13">
        <v>214</v>
      </c>
      <c r="AE381" s="6" t="s">
        <v>65</v>
      </c>
      <c r="AF381" s="14">
        <v>20</v>
      </c>
      <c r="AG381" s="7">
        <v>41827</v>
      </c>
      <c r="AH381" s="7">
        <v>42922</v>
      </c>
    </row>
    <row r="382" spans="1:34" ht="15" customHeight="1" x14ac:dyDescent="0.25">
      <c r="A382" s="6">
        <v>711406</v>
      </c>
      <c r="B382" s="6">
        <v>711406</v>
      </c>
      <c r="C382" s="6">
        <v>100716798</v>
      </c>
      <c r="D382" s="6">
        <v>1</v>
      </c>
      <c r="E382" s="6" t="s">
        <v>1624</v>
      </c>
      <c r="F382" s="6" t="s">
        <v>167</v>
      </c>
      <c r="G382" s="6">
        <v>1013018508</v>
      </c>
      <c r="H382" s="7">
        <v>41626</v>
      </c>
      <c r="I382" s="7">
        <v>41646</v>
      </c>
      <c r="J382" s="7">
        <v>41674</v>
      </c>
      <c r="K382" s="7"/>
      <c r="L382" s="7"/>
      <c r="M382" s="14" t="s">
        <v>632</v>
      </c>
      <c r="N382" s="8">
        <v>68095</v>
      </c>
      <c r="O382" s="6" t="s">
        <v>633</v>
      </c>
      <c r="P382" s="9" t="s">
        <v>634</v>
      </c>
      <c r="Q382" s="6" t="s">
        <v>1625</v>
      </c>
      <c r="R382" s="7">
        <v>41624</v>
      </c>
      <c r="S382" s="7" t="s">
        <v>39</v>
      </c>
      <c r="T382" s="6" t="s">
        <v>1618</v>
      </c>
      <c r="U382" s="6" t="s">
        <v>1619</v>
      </c>
      <c r="V382" s="6" t="s">
        <v>1620</v>
      </c>
      <c r="W382" s="6" t="s">
        <v>1621</v>
      </c>
      <c r="X382" s="6">
        <v>1904</v>
      </c>
      <c r="Y382" s="6" t="s">
        <v>125</v>
      </c>
      <c r="Z382" s="6" t="s">
        <v>126</v>
      </c>
      <c r="AA382" s="6" t="s">
        <v>127</v>
      </c>
      <c r="AB382" s="11">
        <v>2167073</v>
      </c>
      <c r="AC382" s="12">
        <v>2167073</v>
      </c>
      <c r="AD382" s="13">
        <v>214</v>
      </c>
      <c r="AE382" s="6" t="s">
        <v>65</v>
      </c>
      <c r="AF382" s="14">
        <v>20</v>
      </c>
      <c r="AG382" s="7">
        <v>41827</v>
      </c>
      <c r="AH382" s="7">
        <v>42922</v>
      </c>
    </row>
    <row r="383" spans="1:34" ht="15" customHeight="1" x14ac:dyDescent="0.25">
      <c r="A383" s="6">
        <v>711411</v>
      </c>
      <c r="B383" s="6">
        <v>711411</v>
      </c>
      <c r="C383" s="6">
        <v>100716802</v>
      </c>
      <c r="D383" s="6">
        <v>1</v>
      </c>
      <c r="E383" s="6" t="s">
        <v>1626</v>
      </c>
      <c r="F383" s="6" t="s">
        <v>167</v>
      </c>
      <c r="G383" s="6">
        <v>1010967844</v>
      </c>
      <c r="H383" s="7">
        <v>41605</v>
      </c>
      <c r="I383" s="7">
        <v>41646</v>
      </c>
      <c r="J383" s="7">
        <v>41674</v>
      </c>
      <c r="K383" s="7"/>
      <c r="L383" s="7"/>
      <c r="M383" s="14" t="s">
        <v>632</v>
      </c>
      <c r="N383" s="8">
        <v>68101</v>
      </c>
      <c r="O383" s="6" t="s">
        <v>633</v>
      </c>
      <c r="P383" s="9" t="s">
        <v>634</v>
      </c>
      <c r="Q383" s="6" t="s">
        <v>1627</v>
      </c>
      <c r="R383" s="7">
        <v>41603</v>
      </c>
      <c r="S383" s="7" t="s">
        <v>39</v>
      </c>
      <c r="T383" s="6" t="s">
        <v>1618</v>
      </c>
      <c r="U383" s="6" t="s">
        <v>1619</v>
      </c>
      <c r="V383" s="6" t="s">
        <v>1620</v>
      </c>
      <c r="W383" s="6" t="s">
        <v>1621</v>
      </c>
      <c r="X383" s="6">
        <v>1904</v>
      </c>
      <c r="Y383" s="6" t="s">
        <v>125</v>
      </c>
      <c r="Z383" s="6" t="s">
        <v>126</v>
      </c>
      <c r="AA383" s="6" t="s">
        <v>127</v>
      </c>
      <c r="AB383" s="11">
        <v>2160273</v>
      </c>
      <c r="AC383" s="12">
        <v>2160273</v>
      </c>
      <c r="AD383" s="13">
        <v>214</v>
      </c>
      <c r="AE383" s="6" t="s">
        <v>65</v>
      </c>
      <c r="AF383" s="14">
        <v>20</v>
      </c>
      <c r="AG383" s="7">
        <v>41827</v>
      </c>
      <c r="AH383" s="7">
        <v>42922</v>
      </c>
    </row>
    <row r="384" spans="1:34" ht="15" customHeight="1" x14ac:dyDescent="0.25">
      <c r="A384" s="6">
        <v>711428</v>
      </c>
      <c r="B384" s="6">
        <v>711428</v>
      </c>
      <c r="C384" s="6">
        <v>100716817</v>
      </c>
      <c r="D384" s="6">
        <v>1</v>
      </c>
      <c r="E384" s="6" t="s">
        <v>1397</v>
      </c>
      <c r="F384" s="6" t="s">
        <v>35</v>
      </c>
      <c r="G384" s="6">
        <v>19423978</v>
      </c>
      <c r="H384" s="7">
        <v>41611</v>
      </c>
      <c r="I384" s="7">
        <v>41627</v>
      </c>
      <c r="J384" s="7">
        <v>41674</v>
      </c>
      <c r="K384" s="7"/>
      <c r="L384" s="7"/>
      <c r="M384" s="14">
        <v>205</v>
      </c>
      <c r="N384" s="8">
        <v>416035</v>
      </c>
      <c r="O384" s="6" t="s">
        <v>118</v>
      </c>
      <c r="P384" s="9" t="s">
        <v>119</v>
      </c>
      <c r="Q384" s="6" t="s">
        <v>1628</v>
      </c>
      <c r="R384" s="7">
        <v>41610</v>
      </c>
      <c r="S384" s="7" t="s">
        <v>39</v>
      </c>
      <c r="T384" s="6" t="s">
        <v>269</v>
      </c>
      <c r="U384" s="6" t="s">
        <v>270</v>
      </c>
      <c r="V384" s="6" t="s">
        <v>1399</v>
      </c>
      <c r="W384" s="6" t="s">
        <v>1400</v>
      </c>
      <c r="X384" s="6">
        <v>1904</v>
      </c>
      <c r="Y384" s="6" t="s">
        <v>125</v>
      </c>
      <c r="Z384" s="6" t="s">
        <v>126</v>
      </c>
      <c r="AA384" s="6" t="s">
        <v>127</v>
      </c>
      <c r="AB384" s="11">
        <v>1039121</v>
      </c>
      <c r="AC384" s="12">
        <v>1039121</v>
      </c>
      <c r="AD384" s="13">
        <v>214</v>
      </c>
      <c r="AE384" s="6" t="s">
        <v>65</v>
      </c>
      <c r="AF384" s="14">
        <v>20</v>
      </c>
      <c r="AG384" s="7">
        <v>41827</v>
      </c>
      <c r="AH384" s="7">
        <v>42922</v>
      </c>
    </row>
    <row r="385" spans="1:34" ht="15" customHeight="1" x14ac:dyDescent="0.25">
      <c r="A385" s="6">
        <v>711516</v>
      </c>
      <c r="B385" s="6">
        <v>711516</v>
      </c>
      <c r="C385" s="6">
        <v>100716905</v>
      </c>
      <c r="D385" s="6">
        <v>1</v>
      </c>
      <c r="E385" s="6" t="s">
        <v>1629</v>
      </c>
      <c r="F385" s="6" t="s">
        <v>35</v>
      </c>
      <c r="G385" s="6">
        <v>52073876</v>
      </c>
      <c r="H385" s="7">
        <v>41464</v>
      </c>
      <c r="I385" s="7">
        <v>41646</v>
      </c>
      <c r="J385" s="7">
        <v>41674</v>
      </c>
      <c r="K385" s="7"/>
      <c r="L385" s="7"/>
      <c r="M385" s="14" t="s">
        <v>632</v>
      </c>
      <c r="N385" s="8">
        <v>68081</v>
      </c>
      <c r="O385" s="6" t="s">
        <v>633</v>
      </c>
      <c r="P385" s="9" t="s">
        <v>634</v>
      </c>
      <c r="Q385" s="6" t="s">
        <v>1630</v>
      </c>
      <c r="R385" s="7">
        <v>41383</v>
      </c>
      <c r="S385" s="7" t="s">
        <v>39</v>
      </c>
      <c r="T385" s="6" t="s">
        <v>807</v>
      </c>
      <c r="U385" s="6" t="s">
        <v>808</v>
      </c>
      <c r="V385" s="6" t="s">
        <v>1395</v>
      </c>
      <c r="W385" s="6" t="s">
        <v>1396</v>
      </c>
      <c r="X385" s="6">
        <v>1904</v>
      </c>
      <c r="Y385" s="6" t="s">
        <v>125</v>
      </c>
      <c r="Z385" s="6" t="s">
        <v>126</v>
      </c>
      <c r="AA385" s="6" t="s">
        <v>303</v>
      </c>
      <c r="AB385" s="11">
        <v>1555197</v>
      </c>
      <c r="AC385" s="12">
        <v>1555197</v>
      </c>
      <c r="AD385" s="13">
        <v>214</v>
      </c>
      <c r="AE385" s="6" t="s">
        <v>65</v>
      </c>
      <c r="AF385" s="14">
        <v>20</v>
      </c>
      <c r="AG385" s="7">
        <v>41827</v>
      </c>
      <c r="AH385" s="7">
        <v>42922</v>
      </c>
    </row>
    <row r="386" spans="1:34" ht="15" customHeight="1" x14ac:dyDescent="0.25">
      <c r="A386" s="6">
        <v>711782</v>
      </c>
      <c r="B386" s="6">
        <v>711782</v>
      </c>
      <c r="C386" s="6">
        <v>100717167</v>
      </c>
      <c r="D386" s="6">
        <v>2</v>
      </c>
      <c r="E386" s="6" t="s">
        <v>1631</v>
      </c>
      <c r="F386" s="6" t="s">
        <v>35</v>
      </c>
      <c r="G386" s="6">
        <v>12144499</v>
      </c>
      <c r="H386" s="7">
        <v>41618</v>
      </c>
      <c r="I386" s="7">
        <v>41654</v>
      </c>
      <c r="J386" s="7">
        <v>41674</v>
      </c>
      <c r="K386" s="7"/>
      <c r="L386" s="7"/>
      <c r="M386" s="14" t="s">
        <v>632</v>
      </c>
      <c r="N386" s="8">
        <v>68274</v>
      </c>
      <c r="O386" s="6" t="s">
        <v>633</v>
      </c>
      <c r="P386" s="9" t="s">
        <v>634</v>
      </c>
      <c r="Q386" s="6" t="s">
        <v>1632</v>
      </c>
      <c r="R386" s="7">
        <v>41614</v>
      </c>
      <c r="S386" s="7" t="s">
        <v>39</v>
      </c>
      <c r="T386" s="6" t="s">
        <v>1339</v>
      </c>
      <c r="U386" s="6" t="s">
        <v>1340</v>
      </c>
      <c r="V386" s="6" t="s">
        <v>1633</v>
      </c>
      <c r="W386" s="6" t="s">
        <v>1634</v>
      </c>
      <c r="X386" s="10">
        <v>1904</v>
      </c>
      <c r="Y386" s="6" t="s">
        <v>125</v>
      </c>
      <c r="Z386" s="6" t="s">
        <v>126</v>
      </c>
      <c r="AA386" s="6" t="s">
        <v>303</v>
      </c>
      <c r="AB386" s="11">
        <v>21936</v>
      </c>
      <c r="AC386" s="12">
        <v>21936</v>
      </c>
      <c r="AD386" s="13">
        <v>214</v>
      </c>
      <c r="AE386" s="6" t="s">
        <v>65</v>
      </c>
      <c r="AF386" s="14">
        <v>20</v>
      </c>
      <c r="AG386" s="7">
        <v>41827</v>
      </c>
      <c r="AH386" s="7">
        <v>42922</v>
      </c>
    </row>
    <row r="387" spans="1:34" ht="15" customHeight="1" x14ac:dyDescent="0.25">
      <c r="A387" s="6">
        <v>711866</v>
      </c>
      <c r="B387" s="6">
        <v>711866</v>
      </c>
      <c r="C387" s="6">
        <v>100717251</v>
      </c>
      <c r="D387" s="6">
        <v>1</v>
      </c>
      <c r="E387" s="6" t="s">
        <v>1635</v>
      </c>
      <c r="F387" s="6" t="s">
        <v>35</v>
      </c>
      <c r="G387" s="6">
        <v>19102376</v>
      </c>
      <c r="H387" s="7">
        <v>41618</v>
      </c>
      <c r="I387" s="7">
        <v>41654</v>
      </c>
      <c r="J387" s="7">
        <v>41674</v>
      </c>
      <c r="K387" s="7"/>
      <c r="L387" s="7"/>
      <c r="M387" s="14" t="s">
        <v>632</v>
      </c>
      <c r="N387" s="8">
        <v>68224</v>
      </c>
      <c r="O387" s="6" t="s">
        <v>633</v>
      </c>
      <c r="P387" s="9" t="s">
        <v>634</v>
      </c>
      <c r="Q387" s="6" t="s">
        <v>1636</v>
      </c>
      <c r="R387" s="7">
        <v>41526</v>
      </c>
      <c r="S387" s="7" t="s">
        <v>39</v>
      </c>
      <c r="T387" s="6" t="s">
        <v>1637</v>
      </c>
      <c r="U387" s="6" t="s">
        <v>1638</v>
      </c>
      <c r="V387" s="6" t="s">
        <v>1639</v>
      </c>
      <c r="W387" s="6" t="s">
        <v>1640</v>
      </c>
      <c r="X387" s="10">
        <v>1904</v>
      </c>
      <c r="Y387" s="6" t="s">
        <v>125</v>
      </c>
      <c r="Z387" s="6" t="s">
        <v>126</v>
      </c>
      <c r="AA387" s="6" t="s">
        <v>127</v>
      </c>
      <c r="AB387" s="11">
        <v>23040</v>
      </c>
      <c r="AC387" s="12">
        <v>23040</v>
      </c>
      <c r="AD387" s="13">
        <v>214</v>
      </c>
      <c r="AE387" s="6" t="s">
        <v>65</v>
      </c>
      <c r="AF387" s="14">
        <v>20</v>
      </c>
      <c r="AG387" s="7">
        <v>41827</v>
      </c>
      <c r="AH387" s="7">
        <v>42922</v>
      </c>
    </row>
    <row r="388" spans="1:34" ht="15" customHeight="1" x14ac:dyDescent="0.25">
      <c r="A388" s="6">
        <v>712228</v>
      </c>
      <c r="B388" s="6">
        <v>712228</v>
      </c>
      <c r="C388" s="6">
        <v>100721790</v>
      </c>
      <c r="D388" s="6">
        <v>1</v>
      </c>
      <c r="E388" s="6" t="s">
        <v>1641</v>
      </c>
      <c r="F388" s="6" t="s">
        <v>35</v>
      </c>
      <c r="G388" s="6">
        <v>4678759</v>
      </c>
      <c r="H388" s="7">
        <v>41317</v>
      </c>
      <c r="I388" s="7">
        <v>41627</v>
      </c>
      <c r="J388" s="7">
        <v>41674</v>
      </c>
      <c r="K388" s="7"/>
      <c r="L388" s="7"/>
      <c r="M388" s="14">
        <v>205</v>
      </c>
      <c r="N388" s="8">
        <v>407197</v>
      </c>
      <c r="O388" s="6" t="s">
        <v>118</v>
      </c>
      <c r="P388" s="9" t="s">
        <v>119</v>
      </c>
      <c r="Q388" s="6" t="s">
        <v>1642</v>
      </c>
      <c r="R388" s="7">
        <v>41586</v>
      </c>
      <c r="S388" s="7" t="s">
        <v>39</v>
      </c>
      <c r="T388" s="6" t="s">
        <v>1261</v>
      </c>
      <c r="U388" s="6" t="s">
        <v>1262</v>
      </c>
      <c r="V388" s="6" t="s">
        <v>1643</v>
      </c>
      <c r="W388" s="6" t="s">
        <v>1644</v>
      </c>
      <c r="X388" s="6">
        <v>1904</v>
      </c>
      <c r="Y388" s="6" t="s">
        <v>125</v>
      </c>
      <c r="Z388" s="6" t="s">
        <v>126</v>
      </c>
      <c r="AA388" s="6" t="s">
        <v>303</v>
      </c>
      <c r="AB388" s="11">
        <v>341444</v>
      </c>
      <c r="AC388" s="12">
        <v>341444</v>
      </c>
      <c r="AD388" s="13">
        <v>214</v>
      </c>
      <c r="AE388" s="6" t="s">
        <v>65</v>
      </c>
      <c r="AF388" s="14">
        <v>20</v>
      </c>
      <c r="AG388" s="7">
        <v>41827</v>
      </c>
      <c r="AH388" s="7">
        <v>42922</v>
      </c>
    </row>
    <row r="389" spans="1:34" ht="15" customHeight="1" x14ac:dyDescent="0.25">
      <c r="A389" s="6">
        <v>712306</v>
      </c>
      <c r="B389" s="6">
        <v>712306</v>
      </c>
      <c r="C389" s="6">
        <v>100721868</v>
      </c>
      <c r="D389" s="6">
        <v>1</v>
      </c>
      <c r="E389" s="6" t="s">
        <v>1645</v>
      </c>
      <c r="F389" s="6" t="s">
        <v>167</v>
      </c>
      <c r="G389" s="6">
        <v>1019038169</v>
      </c>
      <c r="H389" s="7">
        <v>41606</v>
      </c>
      <c r="I389" s="7">
        <v>41628</v>
      </c>
      <c r="J389" s="7">
        <v>41674</v>
      </c>
      <c r="K389" s="7"/>
      <c r="L389" s="7"/>
      <c r="M389" s="14">
        <v>205</v>
      </c>
      <c r="N389" s="8">
        <v>413874</v>
      </c>
      <c r="O389" s="6" t="s">
        <v>118</v>
      </c>
      <c r="P389" s="9" t="s">
        <v>119</v>
      </c>
      <c r="Q389" s="6" t="s">
        <v>1646</v>
      </c>
      <c r="R389" s="7">
        <v>41540</v>
      </c>
      <c r="S389" s="7" t="s">
        <v>39</v>
      </c>
      <c r="T389" s="6" t="s">
        <v>1647</v>
      </c>
      <c r="U389" s="6" t="s">
        <v>1648</v>
      </c>
      <c r="V389" s="6" t="s">
        <v>1649</v>
      </c>
      <c r="W389" s="6" t="s">
        <v>1650</v>
      </c>
      <c r="X389" s="6">
        <v>1904</v>
      </c>
      <c r="Y389" s="6" t="s">
        <v>125</v>
      </c>
      <c r="Z389" s="6" t="s">
        <v>126</v>
      </c>
      <c r="AA389" s="6" t="s">
        <v>127</v>
      </c>
      <c r="AB389" s="11">
        <v>362100</v>
      </c>
      <c r="AC389" s="12">
        <v>362100</v>
      </c>
      <c r="AD389" s="13">
        <v>214</v>
      </c>
      <c r="AE389" s="6" t="s">
        <v>65</v>
      </c>
      <c r="AF389" s="14">
        <v>20</v>
      </c>
      <c r="AG389" s="7">
        <v>41827</v>
      </c>
      <c r="AH389" s="7">
        <v>42922</v>
      </c>
    </row>
    <row r="390" spans="1:34" ht="15" customHeight="1" x14ac:dyDescent="0.25">
      <c r="A390" s="6">
        <v>712766</v>
      </c>
      <c r="B390" s="6">
        <v>712766</v>
      </c>
      <c r="C390" s="6">
        <v>100717852</v>
      </c>
      <c r="D390" s="6">
        <v>1</v>
      </c>
      <c r="E390" s="6" t="s">
        <v>1651</v>
      </c>
      <c r="F390" s="6" t="s">
        <v>35</v>
      </c>
      <c r="G390" s="6">
        <v>1136910793</v>
      </c>
      <c r="H390" s="7">
        <v>41360</v>
      </c>
      <c r="I390" s="7">
        <v>41372</v>
      </c>
      <c r="J390" s="7">
        <v>41674</v>
      </c>
      <c r="K390" s="7"/>
      <c r="L390" s="7"/>
      <c r="M390" s="14">
        <v>205</v>
      </c>
      <c r="N390" s="8">
        <v>336858</v>
      </c>
      <c r="O390" s="6" t="s">
        <v>118</v>
      </c>
      <c r="P390" s="9" t="s">
        <v>119</v>
      </c>
      <c r="Q390" s="6" t="s">
        <v>1652</v>
      </c>
      <c r="R390" s="7">
        <v>41330</v>
      </c>
      <c r="S390" s="7" t="s">
        <v>39</v>
      </c>
      <c r="T390" s="6" t="s">
        <v>40</v>
      </c>
      <c r="U390" s="6" t="s">
        <v>41</v>
      </c>
      <c r="V390" s="6" t="s">
        <v>1653</v>
      </c>
      <c r="W390" s="6" t="s">
        <v>1654</v>
      </c>
      <c r="X390" s="10">
        <v>1904</v>
      </c>
      <c r="Y390" s="6" t="s">
        <v>125</v>
      </c>
      <c r="Z390" s="6" t="s">
        <v>126</v>
      </c>
      <c r="AA390" s="6" t="s">
        <v>303</v>
      </c>
      <c r="AB390" s="11">
        <v>643944</v>
      </c>
      <c r="AC390" s="12">
        <v>643944</v>
      </c>
      <c r="AD390" s="13">
        <v>214</v>
      </c>
      <c r="AE390" s="6" t="s">
        <v>65</v>
      </c>
      <c r="AF390" s="14">
        <v>20</v>
      </c>
      <c r="AG390" s="7">
        <v>41827</v>
      </c>
      <c r="AH390" s="7">
        <v>42922</v>
      </c>
    </row>
    <row r="391" spans="1:34" ht="15" customHeight="1" x14ac:dyDescent="0.25">
      <c r="A391" s="6">
        <v>712803</v>
      </c>
      <c r="B391" s="6">
        <v>712803</v>
      </c>
      <c r="C391" s="6">
        <v>100717889</v>
      </c>
      <c r="D391" s="6">
        <v>1</v>
      </c>
      <c r="E391" s="6" t="s">
        <v>1655</v>
      </c>
      <c r="F391" s="6" t="s">
        <v>35</v>
      </c>
      <c r="G391" s="6">
        <v>2935273</v>
      </c>
      <c r="H391" s="7">
        <v>41360</v>
      </c>
      <c r="I391" s="7">
        <v>41372</v>
      </c>
      <c r="J391" s="7">
        <v>41674</v>
      </c>
      <c r="K391" s="7"/>
      <c r="L391" s="7"/>
      <c r="M391" s="14">
        <v>205</v>
      </c>
      <c r="N391" s="8">
        <v>336913</v>
      </c>
      <c r="O391" s="6" t="s">
        <v>118</v>
      </c>
      <c r="P391" s="9" t="s">
        <v>119</v>
      </c>
      <c r="Q391" s="6" t="s">
        <v>1656</v>
      </c>
      <c r="R391" s="7">
        <v>41330</v>
      </c>
      <c r="S391" s="7" t="s">
        <v>39</v>
      </c>
      <c r="T391" s="6" t="s">
        <v>1657</v>
      </c>
      <c r="U391" s="6" t="s">
        <v>1658</v>
      </c>
      <c r="V391" s="6" t="s">
        <v>1659</v>
      </c>
      <c r="W391" s="6" t="s">
        <v>1660</v>
      </c>
      <c r="X391" s="6">
        <v>1904</v>
      </c>
      <c r="Y391" s="6" t="s">
        <v>125</v>
      </c>
      <c r="Z391" s="6" t="s">
        <v>126</v>
      </c>
      <c r="AA391" s="6" t="s">
        <v>303</v>
      </c>
      <c r="AB391" s="11">
        <v>201488</v>
      </c>
      <c r="AC391" s="12">
        <v>201488</v>
      </c>
      <c r="AD391" s="13">
        <v>214</v>
      </c>
      <c r="AE391" s="6" t="s">
        <v>65</v>
      </c>
      <c r="AF391" s="14">
        <v>20</v>
      </c>
      <c r="AG391" s="7">
        <v>41827</v>
      </c>
      <c r="AH391" s="7">
        <v>42922</v>
      </c>
    </row>
    <row r="392" spans="1:34" ht="15" customHeight="1" x14ac:dyDescent="0.25">
      <c r="A392" s="6">
        <v>712896</v>
      </c>
      <c r="B392" s="6">
        <v>712896</v>
      </c>
      <c r="C392" s="6">
        <v>100870384</v>
      </c>
      <c r="D392" s="6">
        <v>1</v>
      </c>
      <c r="E392" s="6" t="s">
        <v>1661</v>
      </c>
      <c r="F392" s="6" t="s">
        <v>35</v>
      </c>
      <c r="G392" s="6">
        <v>1026259267</v>
      </c>
      <c r="H392" s="7">
        <v>41282</v>
      </c>
      <c r="I392" s="7">
        <v>41541</v>
      </c>
      <c r="J392" s="7">
        <v>41680</v>
      </c>
      <c r="K392" s="7">
        <v>40086</v>
      </c>
      <c r="L392" s="7" t="s">
        <v>1662</v>
      </c>
      <c r="M392" s="14">
        <v>205</v>
      </c>
      <c r="N392" s="8">
        <v>312875</v>
      </c>
      <c r="O392" s="6" t="s">
        <v>118</v>
      </c>
      <c r="P392" s="9" t="s">
        <v>119</v>
      </c>
      <c r="Q392" s="6" t="s">
        <v>1663</v>
      </c>
      <c r="R392" s="7"/>
      <c r="S392" s="7" t="s">
        <v>132</v>
      </c>
      <c r="T392" s="6" t="s">
        <v>1664</v>
      </c>
      <c r="U392" s="6" t="s">
        <v>1665</v>
      </c>
      <c r="V392" s="6" t="s">
        <v>1666</v>
      </c>
      <c r="W392" s="6" t="s">
        <v>1667</v>
      </c>
      <c r="X392" s="6">
        <v>1904</v>
      </c>
      <c r="Y392" s="6" t="s">
        <v>125</v>
      </c>
      <c r="Z392" s="6" t="s">
        <v>126</v>
      </c>
      <c r="AA392" s="15" t="s">
        <v>137</v>
      </c>
      <c r="AB392" s="11">
        <v>119820</v>
      </c>
      <c r="AC392" s="12">
        <v>119820</v>
      </c>
      <c r="AD392" s="13">
        <v>214</v>
      </c>
      <c r="AE392" s="6" t="s">
        <v>65</v>
      </c>
      <c r="AF392" s="14">
        <v>20</v>
      </c>
      <c r="AG392" s="7">
        <v>41827</v>
      </c>
      <c r="AH392" s="7">
        <v>42922</v>
      </c>
    </row>
    <row r="393" spans="1:34" ht="15" customHeight="1" x14ac:dyDescent="0.25">
      <c r="A393" s="6">
        <v>712932</v>
      </c>
      <c r="B393" s="6">
        <v>712932</v>
      </c>
      <c r="C393" s="6">
        <v>100870420</v>
      </c>
      <c r="D393" s="6">
        <v>1</v>
      </c>
      <c r="E393" s="6" t="s">
        <v>1668</v>
      </c>
      <c r="F393" s="6" t="s">
        <v>35</v>
      </c>
      <c r="G393" s="6">
        <v>37792741</v>
      </c>
      <c r="H393" s="7">
        <v>41521</v>
      </c>
      <c r="I393" s="7">
        <v>41542</v>
      </c>
      <c r="J393" s="7">
        <v>41680</v>
      </c>
      <c r="K393" s="7">
        <v>39035</v>
      </c>
      <c r="L393" s="7" t="s">
        <v>1669</v>
      </c>
      <c r="M393" s="14">
        <v>205</v>
      </c>
      <c r="N393" s="8">
        <v>382165</v>
      </c>
      <c r="O393" s="6" t="s">
        <v>118</v>
      </c>
      <c r="P393" s="9" t="s">
        <v>119</v>
      </c>
      <c r="Q393" s="6" t="s">
        <v>1670</v>
      </c>
      <c r="R393" s="7"/>
      <c r="S393" s="7" t="s">
        <v>132</v>
      </c>
      <c r="T393" s="6" t="s">
        <v>1671</v>
      </c>
      <c r="U393" s="6" t="s">
        <v>1672</v>
      </c>
      <c r="V393" s="6" t="s">
        <v>1673</v>
      </c>
      <c r="W393" s="6" t="s">
        <v>1674</v>
      </c>
      <c r="X393" s="6">
        <v>1601</v>
      </c>
      <c r="Y393" s="6" t="s">
        <v>163</v>
      </c>
      <c r="Z393" s="6" t="s">
        <v>164</v>
      </c>
      <c r="AA393" s="6" t="s">
        <v>254</v>
      </c>
      <c r="AB393" s="11">
        <v>150450</v>
      </c>
      <c r="AC393" s="12">
        <v>150450</v>
      </c>
      <c r="AD393" s="13">
        <v>214</v>
      </c>
      <c r="AE393" s="6" t="s">
        <v>65</v>
      </c>
      <c r="AF393" s="14">
        <v>20</v>
      </c>
      <c r="AG393" s="7">
        <v>41827</v>
      </c>
      <c r="AH393" s="7">
        <v>42922</v>
      </c>
    </row>
    <row r="394" spans="1:34" ht="15" customHeight="1" x14ac:dyDescent="0.25">
      <c r="A394" s="6">
        <v>713131</v>
      </c>
      <c r="B394" s="6">
        <v>713131</v>
      </c>
      <c r="C394" s="6">
        <v>100868862</v>
      </c>
      <c r="D394" s="6">
        <v>1</v>
      </c>
      <c r="E394" s="6" t="s">
        <v>1675</v>
      </c>
      <c r="F394" s="6" t="s">
        <v>35</v>
      </c>
      <c r="G394" s="6">
        <v>17089699</v>
      </c>
      <c r="H394" s="7">
        <v>41370</v>
      </c>
      <c r="I394" s="7">
        <v>41381</v>
      </c>
      <c r="J394" s="7">
        <v>41680</v>
      </c>
      <c r="K394" s="7"/>
      <c r="L394" s="7"/>
      <c r="M394" s="14">
        <v>205</v>
      </c>
      <c r="N394" s="8">
        <v>340121</v>
      </c>
      <c r="O394" s="6" t="s">
        <v>118</v>
      </c>
      <c r="P394" s="9" t="s">
        <v>119</v>
      </c>
      <c r="Q394" s="6" t="s">
        <v>1676</v>
      </c>
      <c r="R394" s="7">
        <v>41208</v>
      </c>
      <c r="S394" s="7" t="s">
        <v>39</v>
      </c>
      <c r="T394" s="6" t="s">
        <v>508</v>
      </c>
      <c r="U394" s="6" t="s">
        <v>509</v>
      </c>
      <c r="V394" s="6" t="s">
        <v>259</v>
      </c>
      <c r="W394" s="6" t="s">
        <v>260</v>
      </c>
      <c r="X394" s="10">
        <v>1904</v>
      </c>
      <c r="Y394" s="6" t="s">
        <v>125</v>
      </c>
      <c r="Z394" s="6" t="s">
        <v>126</v>
      </c>
      <c r="AA394" s="6" t="s">
        <v>303</v>
      </c>
      <c r="AB394" s="11">
        <v>27176</v>
      </c>
      <c r="AC394" s="12">
        <v>27176</v>
      </c>
      <c r="AD394" s="13">
        <v>214</v>
      </c>
      <c r="AE394" s="6" t="s">
        <v>65</v>
      </c>
      <c r="AF394" s="14">
        <v>20</v>
      </c>
      <c r="AG394" s="7">
        <v>41827</v>
      </c>
      <c r="AH394" s="7">
        <v>42922</v>
      </c>
    </row>
    <row r="395" spans="1:34" ht="15" customHeight="1" x14ac:dyDescent="0.25">
      <c r="A395" s="6">
        <v>713329</v>
      </c>
      <c r="B395" s="6">
        <v>713329</v>
      </c>
      <c r="C395" s="6">
        <v>100869059</v>
      </c>
      <c r="D395" s="6">
        <v>1</v>
      </c>
      <c r="E395" s="6" t="s">
        <v>1677</v>
      </c>
      <c r="F395" s="6" t="s">
        <v>35</v>
      </c>
      <c r="G395" s="6">
        <v>80260221</v>
      </c>
      <c r="H395" s="7">
        <v>41517</v>
      </c>
      <c r="I395" s="7">
        <v>41565</v>
      </c>
      <c r="J395" s="7">
        <v>41680</v>
      </c>
      <c r="K395" s="7"/>
      <c r="L395" s="7"/>
      <c r="M395" s="14" t="s">
        <v>144</v>
      </c>
      <c r="N395" s="8">
        <v>204666</v>
      </c>
      <c r="O395" s="6" t="s">
        <v>118</v>
      </c>
      <c r="P395" s="9" t="s">
        <v>119</v>
      </c>
      <c r="Q395" s="6" t="s">
        <v>1678</v>
      </c>
      <c r="R395" s="7">
        <v>41472</v>
      </c>
      <c r="S395" s="7" t="s">
        <v>39</v>
      </c>
      <c r="T395" s="6" t="s">
        <v>1679</v>
      </c>
      <c r="U395" s="6" t="s">
        <v>1680</v>
      </c>
      <c r="V395" s="6" t="s">
        <v>567</v>
      </c>
      <c r="W395" s="6" t="s">
        <v>568</v>
      </c>
      <c r="X395" s="10">
        <v>1904</v>
      </c>
      <c r="Y395" s="6" t="s">
        <v>125</v>
      </c>
      <c r="Z395" s="6" t="s">
        <v>126</v>
      </c>
      <c r="AA395" s="6" t="s">
        <v>127</v>
      </c>
      <c r="AB395" s="11">
        <v>45452</v>
      </c>
      <c r="AC395" s="12">
        <v>45452</v>
      </c>
      <c r="AD395" s="13">
        <v>214</v>
      </c>
      <c r="AE395" s="6" t="s">
        <v>65</v>
      </c>
      <c r="AF395" s="14">
        <v>20</v>
      </c>
      <c r="AG395" s="7">
        <v>41827</v>
      </c>
      <c r="AH395" s="7">
        <v>42922</v>
      </c>
    </row>
    <row r="396" spans="1:34" ht="15" customHeight="1" x14ac:dyDescent="0.25">
      <c r="A396" s="6">
        <v>713801</v>
      </c>
      <c r="B396" s="6">
        <v>713801</v>
      </c>
      <c r="C396" s="6">
        <v>100868724</v>
      </c>
      <c r="D396" s="6">
        <v>1</v>
      </c>
      <c r="E396" s="6" t="s">
        <v>1687</v>
      </c>
      <c r="F396" s="6" t="s">
        <v>35</v>
      </c>
      <c r="G396" s="6">
        <v>20571841</v>
      </c>
      <c r="H396" s="7">
        <v>41528</v>
      </c>
      <c r="I396" s="7">
        <v>41558</v>
      </c>
      <c r="J396" s="7">
        <v>41680</v>
      </c>
      <c r="K396" s="7"/>
      <c r="L396" s="7"/>
      <c r="M396" s="14">
        <v>40</v>
      </c>
      <c r="N396" s="8">
        <v>23215</v>
      </c>
      <c r="O396" s="6" t="s">
        <v>845</v>
      </c>
      <c r="P396" s="9" t="s">
        <v>846</v>
      </c>
      <c r="Q396" s="6" t="s">
        <v>1688</v>
      </c>
      <c r="R396" s="7">
        <v>41520</v>
      </c>
      <c r="S396" s="7" t="s">
        <v>39</v>
      </c>
      <c r="T396" s="6" t="s">
        <v>1689</v>
      </c>
      <c r="U396" s="6" t="s">
        <v>1690</v>
      </c>
      <c r="V396" s="6">
        <v>999004349</v>
      </c>
      <c r="W396" s="6" t="s">
        <v>1691</v>
      </c>
      <c r="X396" s="6">
        <v>1905</v>
      </c>
      <c r="Y396" s="6" t="s">
        <v>125</v>
      </c>
      <c r="Z396" s="6" t="s">
        <v>1409</v>
      </c>
      <c r="AA396" s="6" t="s">
        <v>127</v>
      </c>
      <c r="AB396" s="11">
        <v>101880</v>
      </c>
      <c r="AC396" s="12">
        <v>101880</v>
      </c>
      <c r="AD396" s="13">
        <v>214</v>
      </c>
      <c r="AE396" s="6" t="s">
        <v>65</v>
      </c>
      <c r="AF396" s="14">
        <v>20</v>
      </c>
      <c r="AG396" s="7">
        <v>41827</v>
      </c>
      <c r="AH396" s="7">
        <v>42922</v>
      </c>
    </row>
    <row r="397" spans="1:34" ht="15" customHeight="1" x14ac:dyDescent="0.25">
      <c r="A397" s="6">
        <v>713857</v>
      </c>
      <c r="B397" s="6">
        <v>713857</v>
      </c>
      <c r="C397" s="6">
        <v>100870331</v>
      </c>
      <c r="D397" s="6">
        <v>1</v>
      </c>
      <c r="E397" s="6" t="s">
        <v>1692</v>
      </c>
      <c r="F397" s="6" t="s">
        <v>116</v>
      </c>
      <c r="G397" s="6">
        <v>1000049297</v>
      </c>
      <c r="H397" s="7">
        <v>41485</v>
      </c>
      <c r="I397" s="7">
        <v>41500</v>
      </c>
      <c r="J397" s="7">
        <v>41680</v>
      </c>
      <c r="K397" s="7">
        <v>40890</v>
      </c>
      <c r="L397" s="7" t="s">
        <v>1693</v>
      </c>
      <c r="M397" s="18" t="s">
        <v>1694</v>
      </c>
      <c r="N397" s="8">
        <v>3286</v>
      </c>
      <c r="O397" s="6" t="s">
        <v>633</v>
      </c>
      <c r="P397" s="9" t="s">
        <v>634</v>
      </c>
      <c r="Q397" s="6" t="s">
        <v>1695</v>
      </c>
      <c r="R397" s="7"/>
      <c r="S397" s="7" t="s">
        <v>132</v>
      </c>
      <c r="T397" s="6" t="s">
        <v>206</v>
      </c>
      <c r="U397" s="6" t="s">
        <v>207</v>
      </c>
      <c r="V397" s="6">
        <v>94301001</v>
      </c>
      <c r="W397" s="6" t="s">
        <v>1696</v>
      </c>
      <c r="X397" s="6">
        <v>1902</v>
      </c>
      <c r="Y397" s="6" t="s">
        <v>125</v>
      </c>
      <c r="Z397" s="6" t="s">
        <v>200</v>
      </c>
      <c r="AA397" s="6" t="s">
        <v>254</v>
      </c>
      <c r="AB397" s="11">
        <v>433160</v>
      </c>
      <c r="AC397" s="12">
        <v>433160</v>
      </c>
      <c r="AD397" s="13">
        <v>214</v>
      </c>
      <c r="AE397" s="6" t="s">
        <v>65</v>
      </c>
      <c r="AF397" s="14">
        <v>20</v>
      </c>
      <c r="AG397" s="7">
        <v>41827</v>
      </c>
      <c r="AH397" s="7">
        <v>42922</v>
      </c>
    </row>
    <row r="398" spans="1:34" ht="15" customHeight="1" x14ac:dyDescent="0.25">
      <c r="A398" s="6">
        <v>713883</v>
      </c>
      <c r="B398" s="6">
        <v>713883</v>
      </c>
      <c r="C398" s="6">
        <v>100870357</v>
      </c>
      <c r="D398" s="6">
        <v>3</v>
      </c>
      <c r="E398" s="6" t="s">
        <v>1697</v>
      </c>
      <c r="F398" s="6" t="s">
        <v>167</v>
      </c>
      <c r="G398" s="6">
        <v>1021673923</v>
      </c>
      <c r="H398" s="7">
        <v>41430</v>
      </c>
      <c r="I398" s="7">
        <v>41474</v>
      </c>
      <c r="J398" s="7">
        <v>41680</v>
      </c>
      <c r="K398" s="7">
        <v>39507</v>
      </c>
      <c r="L398" s="7" t="s">
        <v>1698</v>
      </c>
      <c r="M398" s="14" t="s">
        <v>117</v>
      </c>
      <c r="N398" s="8">
        <v>1098415</v>
      </c>
      <c r="O398" s="6" t="s">
        <v>118</v>
      </c>
      <c r="P398" s="9" t="s">
        <v>119</v>
      </c>
      <c r="Q398" s="6" t="s">
        <v>1699</v>
      </c>
      <c r="R398" s="7"/>
      <c r="S398" s="7" t="s">
        <v>132</v>
      </c>
      <c r="T398" s="6" t="s">
        <v>1700</v>
      </c>
      <c r="U398" s="6" t="s">
        <v>1701</v>
      </c>
      <c r="V398" s="6" t="s">
        <v>1702</v>
      </c>
      <c r="W398" s="6" t="s">
        <v>1703</v>
      </c>
      <c r="X398" s="10">
        <v>1703</v>
      </c>
      <c r="Y398" s="6" t="s">
        <v>51</v>
      </c>
      <c r="Z398" s="6" t="s">
        <v>150</v>
      </c>
      <c r="AA398" s="6" t="s">
        <v>1704</v>
      </c>
      <c r="AB398" s="11">
        <v>124452</v>
      </c>
      <c r="AC398" s="12">
        <v>124452</v>
      </c>
      <c r="AD398" s="13">
        <v>214</v>
      </c>
      <c r="AE398" s="6" t="s">
        <v>65</v>
      </c>
      <c r="AF398" s="14">
        <v>20</v>
      </c>
      <c r="AG398" s="7">
        <v>41827</v>
      </c>
      <c r="AH398" s="7">
        <v>42922</v>
      </c>
    </row>
    <row r="399" spans="1:34" ht="15" customHeight="1" x14ac:dyDescent="0.25">
      <c r="A399" s="6">
        <v>713891</v>
      </c>
      <c r="B399" s="6">
        <v>713891</v>
      </c>
      <c r="C399" s="6">
        <v>100870365</v>
      </c>
      <c r="D399" s="6">
        <v>2</v>
      </c>
      <c r="E399" s="6" t="s">
        <v>1252</v>
      </c>
      <c r="F399" s="6" t="s">
        <v>35</v>
      </c>
      <c r="G399" s="6">
        <v>27159629</v>
      </c>
      <c r="H399" s="7">
        <v>41451</v>
      </c>
      <c r="I399" s="7">
        <v>41480</v>
      </c>
      <c r="J399" s="7">
        <v>41680</v>
      </c>
      <c r="K399" s="7">
        <v>39013</v>
      </c>
      <c r="L399" s="7" t="s">
        <v>1253</v>
      </c>
      <c r="M399" s="14">
        <v>205</v>
      </c>
      <c r="N399" s="8">
        <v>361814</v>
      </c>
      <c r="O399" s="6" t="s">
        <v>118</v>
      </c>
      <c r="P399" s="9" t="s">
        <v>119</v>
      </c>
      <c r="Q399" s="6" t="s">
        <v>1254</v>
      </c>
      <c r="R399" s="7"/>
      <c r="S399" s="7" t="s">
        <v>132</v>
      </c>
      <c r="T399" s="6" t="s">
        <v>1255</v>
      </c>
      <c r="U399" s="6" t="s">
        <v>1256</v>
      </c>
      <c r="V399" s="6" t="s">
        <v>1257</v>
      </c>
      <c r="W399" s="6" t="s">
        <v>1258</v>
      </c>
      <c r="X399" s="6">
        <v>1904</v>
      </c>
      <c r="Y399" s="6" t="s">
        <v>125</v>
      </c>
      <c r="Z399" s="6" t="s">
        <v>126</v>
      </c>
      <c r="AA399" s="15" t="s">
        <v>137</v>
      </c>
      <c r="AB399" s="11">
        <v>53070</v>
      </c>
      <c r="AC399" s="12">
        <v>53070</v>
      </c>
      <c r="AD399" s="13">
        <v>214</v>
      </c>
      <c r="AE399" s="6" t="s">
        <v>65</v>
      </c>
      <c r="AF399" s="14">
        <v>20</v>
      </c>
      <c r="AG399" s="7">
        <v>41827</v>
      </c>
      <c r="AH399" s="7">
        <v>42922</v>
      </c>
    </row>
    <row r="400" spans="1:34" ht="15" customHeight="1" x14ac:dyDescent="0.25">
      <c r="A400" s="6">
        <v>713893</v>
      </c>
      <c r="B400" s="6">
        <v>713893</v>
      </c>
      <c r="C400" s="6">
        <v>100870367</v>
      </c>
      <c r="D400" s="6">
        <v>1</v>
      </c>
      <c r="E400" s="6" t="s">
        <v>1705</v>
      </c>
      <c r="F400" s="6" t="s">
        <v>116</v>
      </c>
      <c r="G400" s="6">
        <v>1000033453</v>
      </c>
      <c r="H400" s="7">
        <v>41471</v>
      </c>
      <c r="I400" s="7">
        <v>41509</v>
      </c>
      <c r="J400" s="7">
        <v>41680</v>
      </c>
      <c r="K400" s="7">
        <v>40773</v>
      </c>
      <c r="L400" s="7" t="s">
        <v>1706</v>
      </c>
      <c r="M400" s="14">
        <v>205</v>
      </c>
      <c r="N400" s="8">
        <v>365594</v>
      </c>
      <c r="O400" s="6" t="s">
        <v>118</v>
      </c>
      <c r="P400" s="9" t="s">
        <v>119</v>
      </c>
      <c r="Q400" s="6" t="s">
        <v>1707</v>
      </c>
      <c r="R400" s="7"/>
      <c r="S400" s="7" t="s">
        <v>132</v>
      </c>
      <c r="T400" s="6" t="s">
        <v>1708</v>
      </c>
      <c r="U400" s="6" t="s">
        <v>1709</v>
      </c>
      <c r="V400" s="6" t="s">
        <v>1710</v>
      </c>
      <c r="W400" s="6" t="s">
        <v>1711</v>
      </c>
      <c r="X400" s="6">
        <v>1904</v>
      </c>
      <c r="Y400" s="6" t="s">
        <v>125</v>
      </c>
      <c r="Z400" s="6" t="s">
        <v>126</v>
      </c>
      <c r="AA400" s="15" t="s">
        <v>137</v>
      </c>
      <c r="AB400" s="11">
        <v>26880</v>
      </c>
      <c r="AC400" s="12">
        <v>26880</v>
      </c>
      <c r="AD400" s="13">
        <v>214</v>
      </c>
      <c r="AE400" s="6" t="s">
        <v>65</v>
      </c>
      <c r="AF400" s="14">
        <v>20</v>
      </c>
      <c r="AG400" s="7">
        <v>41827</v>
      </c>
      <c r="AH400" s="7">
        <v>42922</v>
      </c>
    </row>
    <row r="401" spans="1:34" ht="15" customHeight="1" x14ac:dyDescent="0.25">
      <c r="A401" s="6">
        <v>714021</v>
      </c>
      <c r="B401" s="6">
        <v>714021</v>
      </c>
      <c r="C401" s="6">
        <v>100869524</v>
      </c>
      <c r="D401" s="6">
        <v>1</v>
      </c>
      <c r="E401" s="6" t="s">
        <v>1712</v>
      </c>
      <c r="F401" s="6" t="s">
        <v>35</v>
      </c>
      <c r="G401" s="6">
        <v>20291718</v>
      </c>
      <c r="H401" s="7">
        <v>41383</v>
      </c>
      <c r="I401" s="7">
        <v>41388</v>
      </c>
      <c r="J401" s="7">
        <v>41680</v>
      </c>
      <c r="K401" s="7"/>
      <c r="L401" s="7"/>
      <c r="M401" s="14">
        <v>205</v>
      </c>
      <c r="N401" s="8">
        <v>345092</v>
      </c>
      <c r="O401" s="6" t="s">
        <v>118</v>
      </c>
      <c r="P401" s="9" t="s">
        <v>119</v>
      </c>
      <c r="Q401" s="6" t="s">
        <v>1713</v>
      </c>
      <c r="R401" s="7">
        <v>41376</v>
      </c>
      <c r="S401" s="7" t="s">
        <v>39</v>
      </c>
      <c r="T401" s="6" t="s">
        <v>310</v>
      </c>
      <c r="U401" s="6" t="s">
        <v>311</v>
      </c>
      <c r="V401" s="6" t="s">
        <v>1714</v>
      </c>
      <c r="W401" s="6" t="s">
        <v>1715</v>
      </c>
      <c r="X401" s="6">
        <v>1904</v>
      </c>
      <c r="Y401" s="6" t="s">
        <v>125</v>
      </c>
      <c r="Z401" s="6" t="s">
        <v>126</v>
      </c>
      <c r="AA401" s="6" t="s">
        <v>127</v>
      </c>
      <c r="AB401" s="11">
        <v>71663</v>
      </c>
      <c r="AC401" s="12">
        <v>71663</v>
      </c>
      <c r="AD401" s="13">
        <v>214</v>
      </c>
      <c r="AE401" s="6" t="s">
        <v>65</v>
      </c>
      <c r="AF401" s="14">
        <v>20</v>
      </c>
      <c r="AG401" s="7">
        <v>41827</v>
      </c>
      <c r="AH401" s="7">
        <v>42922</v>
      </c>
    </row>
    <row r="402" spans="1:34" ht="15" customHeight="1" x14ac:dyDescent="0.25">
      <c r="A402" s="6">
        <v>714113</v>
      </c>
      <c r="B402" s="6">
        <v>714113</v>
      </c>
      <c r="C402" s="6">
        <v>100868767</v>
      </c>
      <c r="D402" s="6">
        <v>1</v>
      </c>
      <c r="E402" s="6" t="s">
        <v>1716</v>
      </c>
      <c r="F402" s="6" t="s">
        <v>35</v>
      </c>
      <c r="G402" s="6">
        <v>20297787</v>
      </c>
      <c r="H402" s="7">
        <v>41408</v>
      </c>
      <c r="I402" s="7">
        <v>41418</v>
      </c>
      <c r="J402" s="7">
        <v>41680</v>
      </c>
      <c r="K402" s="7"/>
      <c r="L402" s="7"/>
      <c r="M402" s="14" t="s">
        <v>177</v>
      </c>
      <c r="N402" s="8">
        <v>119505</v>
      </c>
      <c r="O402" s="6" t="s">
        <v>118</v>
      </c>
      <c r="P402" s="9" t="s">
        <v>119</v>
      </c>
      <c r="Q402" s="6" t="s">
        <v>1717</v>
      </c>
      <c r="R402" s="7">
        <v>41402</v>
      </c>
      <c r="S402" s="7" t="s">
        <v>39</v>
      </c>
      <c r="T402" s="6" t="s">
        <v>1583</v>
      </c>
      <c r="U402" s="6" t="s">
        <v>1584</v>
      </c>
      <c r="V402" s="6" t="s">
        <v>1540</v>
      </c>
      <c r="W402" s="6" t="s">
        <v>1541</v>
      </c>
      <c r="X402" s="10">
        <v>1904</v>
      </c>
      <c r="Y402" s="6" t="s">
        <v>125</v>
      </c>
      <c r="Z402" s="6" t="s">
        <v>126</v>
      </c>
      <c r="AA402" s="6" t="s">
        <v>127</v>
      </c>
      <c r="AB402" s="11">
        <v>37212</v>
      </c>
      <c r="AC402" s="12">
        <v>37212</v>
      </c>
      <c r="AD402" s="13">
        <v>214</v>
      </c>
      <c r="AE402" s="6" t="s">
        <v>65</v>
      </c>
      <c r="AF402" s="14">
        <v>20</v>
      </c>
      <c r="AG402" s="7">
        <v>41827</v>
      </c>
      <c r="AH402" s="7">
        <v>42922</v>
      </c>
    </row>
    <row r="403" spans="1:34" ht="15" customHeight="1" x14ac:dyDescent="0.25">
      <c r="A403" s="6">
        <v>714163</v>
      </c>
      <c r="B403" s="6">
        <v>714163</v>
      </c>
      <c r="C403" s="6">
        <v>100868817</v>
      </c>
      <c r="D403" s="6">
        <v>1</v>
      </c>
      <c r="E403" s="6" t="s">
        <v>836</v>
      </c>
      <c r="F403" s="6" t="s">
        <v>35</v>
      </c>
      <c r="G403" s="6">
        <v>41377078</v>
      </c>
      <c r="H403" s="7">
        <v>41414</v>
      </c>
      <c r="I403" s="7">
        <v>41418</v>
      </c>
      <c r="J403" s="7">
        <v>41680</v>
      </c>
      <c r="K403" s="7"/>
      <c r="L403" s="7"/>
      <c r="M403" s="14" t="s">
        <v>177</v>
      </c>
      <c r="N403" s="8">
        <v>116253</v>
      </c>
      <c r="O403" s="6" t="s">
        <v>118</v>
      </c>
      <c r="P403" s="9" t="s">
        <v>119</v>
      </c>
      <c r="Q403" s="6" t="s">
        <v>1718</v>
      </c>
      <c r="R403" s="7">
        <v>41390</v>
      </c>
      <c r="S403" s="7" t="s">
        <v>39</v>
      </c>
      <c r="T403" s="6" t="s">
        <v>448</v>
      </c>
      <c r="U403" s="6" t="s">
        <v>449</v>
      </c>
      <c r="V403" s="6" t="s">
        <v>795</v>
      </c>
      <c r="W403" s="6" t="s">
        <v>796</v>
      </c>
      <c r="X403" s="10">
        <v>1904</v>
      </c>
      <c r="Y403" s="6" t="s">
        <v>125</v>
      </c>
      <c r="Z403" s="6" t="s">
        <v>126</v>
      </c>
      <c r="AA403" s="6" t="s">
        <v>127</v>
      </c>
      <c r="AB403" s="11">
        <v>23523</v>
      </c>
      <c r="AC403" s="12">
        <v>23523</v>
      </c>
      <c r="AD403" s="13">
        <v>214</v>
      </c>
      <c r="AE403" s="6" t="s">
        <v>65</v>
      </c>
      <c r="AF403" s="14">
        <v>20</v>
      </c>
      <c r="AG403" s="7">
        <v>41827</v>
      </c>
      <c r="AH403" s="7">
        <v>42922</v>
      </c>
    </row>
    <row r="404" spans="1:34" ht="15" customHeight="1" x14ac:dyDescent="0.25">
      <c r="A404" s="6">
        <v>723847</v>
      </c>
      <c r="B404" s="6">
        <v>723847</v>
      </c>
      <c r="C404" s="6">
        <v>101456058</v>
      </c>
      <c r="D404" s="6">
        <v>1</v>
      </c>
      <c r="E404" s="6" t="s">
        <v>1719</v>
      </c>
      <c r="F404" s="6" t="s">
        <v>35</v>
      </c>
      <c r="G404" s="6">
        <v>20038932</v>
      </c>
      <c r="H404" s="7">
        <v>41393</v>
      </c>
      <c r="I404" s="7">
        <v>41418</v>
      </c>
      <c r="J404" s="7">
        <v>41712</v>
      </c>
      <c r="K404" s="7"/>
      <c r="L404" s="7"/>
      <c r="M404" s="14" t="s">
        <v>787</v>
      </c>
      <c r="N404" s="8">
        <v>207763</v>
      </c>
      <c r="O404" s="6" t="s">
        <v>118</v>
      </c>
      <c r="P404" s="9" t="s">
        <v>119</v>
      </c>
      <c r="Q404" s="6" t="s">
        <v>1720</v>
      </c>
      <c r="R404" s="7">
        <v>41388</v>
      </c>
      <c r="S404" s="7" t="s">
        <v>39</v>
      </c>
      <c r="T404" s="6" t="s">
        <v>1721</v>
      </c>
      <c r="U404" s="6" t="s">
        <v>1722</v>
      </c>
      <c r="V404" s="6" t="s">
        <v>1723</v>
      </c>
      <c r="W404" s="6" t="s">
        <v>1724</v>
      </c>
      <c r="X404" s="10">
        <v>1904</v>
      </c>
      <c r="Y404" s="6" t="s">
        <v>125</v>
      </c>
      <c r="Z404" s="6" t="s">
        <v>126</v>
      </c>
      <c r="AA404" s="6" t="s">
        <v>303</v>
      </c>
      <c r="AB404" s="11">
        <v>54108</v>
      </c>
      <c r="AC404" s="12">
        <v>156816</v>
      </c>
      <c r="AD404" s="13">
        <v>314</v>
      </c>
      <c r="AE404" s="6" t="s">
        <v>47</v>
      </c>
      <c r="AF404" s="14">
        <v>20</v>
      </c>
      <c r="AG404" s="7">
        <v>41838</v>
      </c>
      <c r="AH404" s="7">
        <v>42933</v>
      </c>
    </row>
    <row r="405" spans="1:34" ht="15" customHeight="1" x14ac:dyDescent="0.25">
      <c r="A405" s="6"/>
      <c r="B405" s="6">
        <v>723847</v>
      </c>
      <c r="C405" s="6">
        <v>101456058</v>
      </c>
      <c r="D405" s="6">
        <v>2</v>
      </c>
      <c r="E405" s="6" t="s">
        <v>1719</v>
      </c>
      <c r="F405" s="6" t="s">
        <v>35</v>
      </c>
      <c r="G405" s="6">
        <v>20038932</v>
      </c>
      <c r="H405" s="7">
        <v>41393</v>
      </c>
      <c r="I405" s="7">
        <v>41418</v>
      </c>
      <c r="J405" s="7">
        <v>41712</v>
      </c>
      <c r="K405" s="7"/>
      <c r="L405" s="7"/>
      <c r="M405" s="14" t="s">
        <v>787</v>
      </c>
      <c r="N405" s="8">
        <v>207763</v>
      </c>
      <c r="O405" s="6" t="s">
        <v>118</v>
      </c>
      <c r="P405" s="9" t="s">
        <v>119</v>
      </c>
      <c r="Q405" s="6" t="s">
        <v>1725</v>
      </c>
      <c r="R405" s="7">
        <v>41388</v>
      </c>
      <c r="S405" s="7" t="s">
        <v>39</v>
      </c>
      <c r="T405" s="6" t="s">
        <v>1721</v>
      </c>
      <c r="U405" s="6" t="s">
        <v>1722</v>
      </c>
      <c r="V405" s="6" t="s">
        <v>1726</v>
      </c>
      <c r="W405" s="6" t="s">
        <v>1727</v>
      </c>
      <c r="X405" s="10">
        <v>601</v>
      </c>
      <c r="Y405" s="6" t="s">
        <v>1018</v>
      </c>
      <c r="Z405" s="6" t="s">
        <v>1019</v>
      </c>
      <c r="AA405" s="6" t="s">
        <v>1728</v>
      </c>
      <c r="AB405" s="11">
        <v>102708</v>
      </c>
      <c r="AC405" s="12"/>
      <c r="AD405" s="13">
        <v>314</v>
      </c>
      <c r="AE405" s="6" t="s">
        <v>47</v>
      </c>
      <c r="AF405" s="14">
        <v>20</v>
      </c>
      <c r="AG405" s="7">
        <v>41838</v>
      </c>
      <c r="AH405" s="7">
        <v>42933</v>
      </c>
    </row>
    <row r="406" spans="1:34" ht="15" customHeight="1" x14ac:dyDescent="0.25">
      <c r="A406" s="6"/>
      <c r="B406" s="6">
        <v>723847</v>
      </c>
      <c r="C406" s="6">
        <v>101456058</v>
      </c>
      <c r="D406" s="6">
        <v>2</v>
      </c>
      <c r="E406" s="6" t="s">
        <v>1719</v>
      </c>
      <c r="F406" s="6" t="s">
        <v>35</v>
      </c>
      <c r="G406" s="6">
        <v>20038932</v>
      </c>
      <c r="H406" s="7">
        <v>41393</v>
      </c>
      <c r="I406" s="7">
        <v>41418</v>
      </c>
      <c r="J406" s="7">
        <v>41712</v>
      </c>
      <c r="K406" s="7"/>
      <c r="L406" s="7"/>
      <c r="M406" s="14" t="s">
        <v>787</v>
      </c>
      <c r="N406" s="8">
        <v>207763</v>
      </c>
      <c r="O406" s="6" t="s">
        <v>118</v>
      </c>
      <c r="P406" s="9" t="s">
        <v>119</v>
      </c>
      <c r="Q406" s="6" t="s">
        <v>1725</v>
      </c>
      <c r="R406" s="7">
        <v>41388</v>
      </c>
      <c r="S406" s="7" t="s">
        <v>39</v>
      </c>
      <c r="T406" s="6" t="s">
        <v>1721</v>
      </c>
      <c r="U406" s="6" t="s">
        <v>1722</v>
      </c>
      <c r="V406" s="6" t="s">
        <v>1726</v>
      </c>
      <c r="W406" s="6" t="s">
        <v>1727</v>
      </c>
      <c r="X406" s="10">
        <v>1904</v>
      </c>
      <c r="Y406" s="6" t="s">
        <v>125</v>
      </c>
      <c r="Z406" s="6" t="s">
        <v>126</v>
      </c>
      <c r="AA406" s="6" t="s">
        <v>303</v>
      </c>
      <c r="AB406" s="11"/>
      <c r="AC406" s="12"/>
      <c r="AD406" s="13">
        <v>314</v>
      </c>
      <c r="AE406" s="6" t="s">
        <v>47</v>
      </c>
      <c r="AF406" s="14">
        <v>20</v>
      </c>
      <c r="AG406" s="7">
        <v>41838</v>
      </c>
      <c r="AH406" s="7">
        <v>42933</v>
      </c>
    </row>
    <row r="407" spans="1:34" ht="15" customHeight="1" x14ac:dyDescent="0.25">
      <c r="A407" s="6">
        <v>725854</v>
      </c>
      <c r="B407" s="6">
        <v>725854</v>
      </c>
      <c r="C407" s="6">
        <v>101809315</v>
      </c>
      <c r="D407" s="6">
        <v>1</v>
      </c>
      <c r="E407" s="6" t="s">
        <v>1729</v>
      </c>
      <c r="F407" s="6" t="s">
        <v>35</v>
      </c>
      <c r="G407" s="6">
        <v>41352848</v>
      </c>
      <c r="H407" s="7">
        <v>41500</v>
      </c>
      <c r="I407" s="7">
        <v>41501</v>
      </c>
      <c r="J407" s="7">
        <v>41988</v>
      </c>
      <c r="K407" s="7"/>
      <c r="L407" s="7"/>
      <c r="M407" s="14"/>
      <c r="N407" s="8">
        <v>12714</v>
      </c>
      <c r="O407" s="6" t="s">
        <v>1730</v>
      </c>
      <c r="P407" s="9" t="s">
        <v>1731</v>
      </c>
      <c r="Q407" s="6" t="s">
        <v>1732</v>
      </c>
      <c r="R407" s="7">
        <v>41494</v>
      </c>
      <c r="S407" s="7" t="s">
        <v>39</v>
      </c>
      <c r="T407" s="6" t="s">
        <v>1733</v>
      </c>
      <c r="U407" s="6" t="s">
        <v>1734</v>
      </c>
      <c r="V407" s="6" t="s">
        <v>1735</v>
      </c>
      <c r="W407" s="6" t="s">
        <v>1736</v>
      </c>
      <c r="X407" s="6">
        <v>1902</v>
      </c>
      <c r="Y407" s="6" t="s">
        <v>125</v>
      </c>
      <c r="Z407" s="6" t="s">
        <v>200</v>
      </c>
      <c r="AA407" s="6" t="s">
        <v>127</v>
      </c>
      <c r="AB407" s="11">
        <v>258900</v>
      </c>
      <c r="AC407" s="12">
        <v>586900</v>
      </c>
      <c r="AD407" s="13">
        <v>414</v>
      </c>
      <c r="AE407" s="6" t="s">
        <v>65</v>
      </c>
      <c r="AF407" s="14">
        <v>20</v>
      </c>
      <c r="AG407" s="7">
        <v>41859</v>
      </c>
      <c r="AH407" s="7">
        <v>42954</v>
      </c>
    </row>
    <row r="408" spans="1:34" ht="15" customHeight="1" x14ac:dyDescent="0.25">
      <c r="A408" s="6"/>
      <c r="B408" s="6">
        <v>725854</v>
      </c>
      <c r="C408" s="6">
        <v>101809315</v>
      </c>
      <c r="D408" s="6">
        <v>2</v>
      </c>
      <c r="E408" s="6" t="s">
        <v>1729</v>
      </c>
      <c r="F408" s="6" t="s">
        <v>35</v>
      </c>
      <c r="G408" s="6">
        <v>41352848</v>
      </c>
      <c r="H408" s="7">
        <v>41500</v>
      </c>
      <c r="I408" s="7">
        <v>41501</v>
      </c>
      <c r="J408" s="7">
        <v>41988</v>
      </c>
      <c r="K408" s="7"/>
      <c r="L408" s="7"/>
      <c r="M408" s="14"/>
      <c r="N408" s="8">
        <v>12714</v>
      </c>
      <c r="O408" s="6" t="s">
        <v>1730</v>
      </c>
      <c r="P408" s="9" t="s">
        <v>1731</v>
      </c>
      <c r="Q408" s="6" t="s">
        <v>1737</v>
      </c>
      <c r="R408" s="7">
        <v>41494</v>
      </c>
      <c r="S408" s="7" t="s">
        <v>39</v>
      </c>
      <c r="T408" s="6" t="s">
        <v>1733</v>
      </c>
      <c r="U408" s="6" t="s">
        <v>1734</v>
      </c>
      <c r="V408" s="6" t="s">
        <v>1738</v>
      </c>
      <c r="W408" s="6" t="s">
        <v>1739</v>
      </c>
      <c r="X408" s="6">
        <v>1902</v>
      </c>
      <c r="Y408" s="6" t="s">
        <v>125</v>
      </c>
      <c r="Z408" s="6" t="s">
        <v>200</v>
      </c>
      <c r="AA408" s="6" t="s">
        <v>127</v>
      </c>
      <c r="AB408" s="11">
        <v>93000</v>
      </c>
      <c r="AC408" s="12"/>
      <c r="AD408" s="13">
        <v>414</v>
      </c>
      <c r="AE408" s="6" t="s">
        <v>65</v>
      </c>
      <c r="AF408" s="14">
        <v>20</v>
      </c>
      <c r="AG408" s="7">
        <v>41859</v>
      </c>
      <c r="AH408" s="7">
        <v>42954</v>
      </c>
    </row>
    <row r="409" spans="1:34" ht="15" customHeight="1" x14ac:dyDescent="0.25">
      <c r="A409" s="6"/>
      <c r="B409" s="6">
        <v>725854</v>
      </c>
      <c r="C409" s="6">
        <v>101809315</v>
      </c>
      <c r="D409" s="6">
        <v>3</v>
      </c>
      <c r="E409" s="6" t="s">
        <v>1729</v>
      </c>
      <c r="F409" s="6" t="s">
        <v>35</v>
      </c>
      <c r="G409" s="6">
        <v>41352848</v>
      </c>
      <c r="H409" s="7">
        <v>41500</v>
      </c>
      <c r="I409" s="7">
        <v>41501</v>
      </c>
      <c r="J409" s="7">
        <v>41988</v>
      </c>
      <c r="K409" s="7"/>
      <c r="L409" s="7"/>
      <c r="M409" s="14"/>
      <c r="N409" s="8">
        <v>12714</v>
      </c>
      <c r="O409" s="6" t="s">
        <v>1730</v>
      </c>
      <c r="P409" s="9" t="s">
        <v>1731</v>
      </c>
      <c r="Q409" s="6" t="s">
        <v>1740</v>
      </c>
      <c r="R409" s="7">
        <v>41494</v>
      </c>
      <c r="S409" s="7" t="s">
        <v>39</v>
      </c>
      <c r="T409" s="6" t="s">
        <v>1733</v>
      </c>
      <c r="U409" s="6" t="s">
        <v>1734</v>
      </c>
      <c r="V409" s="6" t="s">
        <v>1741</v>
      </c>
      <c r="W409" s="6" t="s">
        <v>1742</v>
      </c>
      <c r="X409" s="6">
        <v>1902</v>
      </c>
      <c r="Y409" s="6" t="s">
        <v>125</v>
      </c>
      <c r="Z409" s="6" t="s">
        <v>200</v>
      </c>
      <c r="AA409" s="6" t="s">
        <v>127</v>
      </c>
      <c r="AB409" s="11">
        <v>235000</v>
      </c>
      <c r="AC409" s="12"/>
      <c r="AD409" s="13">
        <v>414</v>
      </c>
      <c r="AE409" s="6" t="s">
        <v>65</v>
      </c>
      <c r="AF409" s="14">
        <v>20</v>
      </c>
      <c r="AG409" s="7">
        <v>41859</v>
      </c>
      <c r="AH409" s="7">
        <v>42954</v>
      </c>
    </row>
    <row r="410" spans="1:34" ht="15" customHeight="1" x14ac:dyDescent="0.25">
      <c r="A410" s="6">
        <v>726195</v>
      </c>
      <c r="B410" s="6">
        <v>726195</v>
      </c>
      <c r="C410" s="6">
        <v>101810653</v>
      </c>
      <c r="D410" s="6">
        <v>1</v>
      </c>
      <c r="E410" s="6" t="s">
        <v>1743</v>
      </c>
      <c r="F410" s="6" t="s">
        <v>35</v>
      </c>
      <c r="G410" s="6">
        <v>20726292</v>
      </c>
      <c r="H410" s="7">
        <v>41614</v>
      </c>
      <c r="I410" s="7">
        <v>41642</v>
      </c>
      <c r="J410" s="7">
        <v>41738</v>
      </c>
      <c r="K410" s="7"/>
      <c r="L410" s="7"/>
      <c r="M410" s="14">
        <v>205</v>
      </c>
      <c r="N410" s="8">
        <v>417666</v>
      </c>
      <c r="O410" s="6" t="s">
        <v>118</v>
      </c>
      <c r="P410" s="9" t="s">
        <v>119</v>
      </c>
      <c r="Q410" s="6" t="s">
        <v>1744</v>
      </c>
      <c r="R410" s="7">
        <v>41544</v>
      </c>
      <c r="S410" s="7" t="s">
        <v>39</v>
      </c>
      <c r="T410" s="6" t="s">
        <v>1745</v>
      </c>
      <c r="U410" s="6" t="s">
        <v>1746</v>
      </c>
      <c r="V410" s="6" t="s">
        <v>1747</v>
      </c>
      <c r="W410" s="6" t="s">
        <v>696</v>
      </c>
      <c r="X410" s="10">
        <v>902</v>
      </c>
      <c r="Y410" s="6" t="s">
        <v>108</v>
      </c>
      <c r="Z410" s="6" t="s">
        <v>109</v>
      </c>
      <c r="AA410" s="6" t="s">
        <v>1748</v>
      </c>
      <c r="AB410" s="11">
        <v>134200</v>
      </c>
      <c r="AC410" s="12">
        <v>134200</v>
      </c>
      <c r="AD410" s="13">
        <v>414</v>
      </c>
      <c r="AE410" s="6" t="s">
        <v>47</v>
      </c>
      <c r="AF410" s="14">
        <v>20</v>
      </c>
      <c r="AG410" s="7">
        <v>41859</v>
      </c>
      <c r="AH410" s="7">
        <v>42954</v>
      </c>
    </row>
    <row r="411" spans="1:34" ht="15" customHeight="1" x14ac:dyDescent="0.25">
      <c r="A411" s="6"/>
      <c r="B411" s="6">
        <v>726195</v>
      </c>
      <c r="C411" s="6">
        <v>101810653</v>
      </c>
      <c r="D411" s="6">
        <v>1</v>
      </c>
      <c r="E411" s="6" t="s">
        <v>1743</v>
      </c>
      <c r="F411" s="6" t="s">
        <v>35</v>
      </c>
      <c r="G411" s="6">
        <v>20726292</v>
      </c>
      <c r="H411" s="7">
        <v>41614</v>
      </c>
      <c r="I411" s="7">
        <v>41642</v>
      </c>
      <c r="J411" s="7">
        <v>41738</v>
      </c>
      <c r="K411" s="7"/>
      <c r="L411" s="7"/>
      <c r="M411" s="14">
        <v>205</v>
      </c>
      <c r="N411" s="8">
        <v>417666</v>
      </c>
      <c r="O411" s="6" t="s">
        <v>118</v>
      </c>
      <c r="P411" s="9" t="s">
        <v>119</v>
      </c>
      <c r="Q411" s="6" t="s">
        <v>1744</v>
      </c>
      <c r="R411" s="7">
        <v>41544</v>
      </c>
      <c r="S411" s="7" t="s">
        <v>39</v>
      </c>
      <c r="T411" s="6" t="s">
        <v>1745</v>
      </c>
      <c r="U411" s="6" t="s">
        <v>1746</v>
      </c>
      <c r="V411" s="6" t="s">
        <v>1747</v>
      </c>
      <c r="W411" s="6" t="s">
        <v>696</v>
      </c>
      <c r="X411" s="10">
        <v>1904</v>
      </c>
      <c r="Y411" s="6" t="s">
        <v>125</v>
      </c>
      <c r="Z411" s="6" t="s">
        <v>126</v>
      </c>
      <c r="AA411" s="6" t="s">
        <v>127</v>
      </c>
      <c r="AB411" s="11"/>
      <c r="AC411" s="12"/>
      <c r="AD411" s="13">
        <v>414</v>
      </c>
      <c r="AE411" s="6" t="s">
        <v>47</v>
      </c>
      <c r="AF411" s="14">
        <v>20</v>
      </c>
      <c r="AG411" s="7">
        <v>41859</v>
      </c>
      <c r="AH411" s="7">
        <v>42954</v>
      </c>
    </row>
    <row r="412" spans="1:34" ht="15" customHeight="1" x14ac:dyDescent="0.25">
      <c r="A412" s="6"/>
      <c r="B412" s="6">
        <v>726195</v>
      </c>
      <c r="C412" s="6">
        <v>101810653</v>
      </c>
      <c r="D412" s="6">
        <v>1</v>
      </c>
      <c r="E412" s="6" t="s">
        <v>1743</v>
      </c>
      <c r="F412" s="6" t="s">
        <v>35</v>
      </c>
      <c r="G412" s="6">
        <v>20726292</v>
      </c>
      <c r="H412" s="7">
        <v>41614</v>
      </c>
      <c r="I412" s="7">
        <v>41642</v>
      </c>
      <c r="J412" s="7">
        <v>41738</v>
      </c>
      <c r="K412" s="7"/>
      <c r="L412" s="7"/>
      <c r="M412" s="14">
        <v>205</v>
      </c>
      <c r="N412" s="8">
        <v>417666</v>
      </c>
      <c r="O412" s="6" t="s">
        <v>118</v>
      </c>
      <c r="P412" s="9" t="s">
        <v>119</v>
      </c>
      <c r="Q412" s="6" t="s">
        <v>1744</v>
      </c>
      <c r="R412" s="7">
        <v>41544</v>
      </c>
      <c r="S412" s="7" t="s">
        <v>39</v>
      </c>
      <c r="T412" s="6" t="s">
        <v>1745</v>
      </c>
      <c r="U412" s="6" t="s">
        <v>1746</v>
      </c>
      <c r="V412" s="6" t="s">
        <v>1747</v>
      </c>
      <c r="W412" s="6" t="s">
        <v>696</v>
      </c>
      <c r="X412" s="10">
        <v>1703</v>
      </c>
      <c r="Y412" s="6" t="s">
        <v>51</v>
      </c>
      <c r="Z412" s="6" t="s">
        <v>1749</v>
      </c>
      <c r="AA412" s="6" t="s">
        <v>1750</v>
      </c>
      <c r="AB412" s="11"/>
      <c r="AC412" s="12"/>
      <c r="AD412" s="13">
        <v>414</v>
      </c>
      <c r="AE412" s="6" t="s">
        <v>47</v>
      </c>
      <c r="AF412" s="14">
        <v>20</v>
      </c>
      <c r="AG412" s="7">
        <v>41859</v>
      </c>
      <c r="AH412" s="7">
        <v>42954</v>
      </c>
    </row>
    <row r="413" spans="1:34" ht="15" customHeight="1" x14ac:dyDescent="0.25">
      <c r="A413" s="6">
        <v>727612</v>
      </c>
      <c r="B413" s="6">
        <v>727612</v>
      </c>
      <c r="C413" s="6">
        <v>101811329</v>
      </c>
      <c r="D413" s="6">
        <v>1</v>
      </c>
      <c r="E413" s="6" t="s">
        <v>506</v>
      </c>
      <c r="F413" s="6" t="s">
        <v>35</v>
      </c>
      <c r="G413" s="6">
        <v>20219820</v>
      </c>
      <c r="H413" s="7">
        <v>41404</v>
      </c>
      <c r="I413" s="7">
        <v>41418</v>
      </c>
      <c r="J413" s="7">
        <v>42200</v>
      </c>
      <c r="K413" s="7"/>
      <c r="L413" s="7"/>
      <c r="M413" s="14" t="s">
        <v>177</v>
      </c>
      <c r="N413" s="8">
        <v>115771</v>
      </c>
      <c r="O413" s="6" t="s">
        <v>118</v>
      </c>
      <c r="P413" s="9" t="s">
        <v>119</v>
      </c>
      <c r="Q413" s="6" t="s">
        <v>1751</v>
      </c>
      <c r="R413" s="7">
        <v>41400</v>
      </c>
      <c r="S413" s="7" t="s">
        <v>39</v>
      </c>
      <c r="T413" s="6" t="s">
        <v>369</v>
      </c>
      <c r="U413" s="6" t="s">
        <v>370</v>
      </c>
      <c r="V413" s="6" t="s">
        <v>630</v>
      </c>
      <c r="W413" s="6" t="s">
        <v>631</v>
      </c>
      <c r="X413" s="6">
        <v>1301</v>
      </c>
      <c r="Y413" s="6" t="s">
        <v>84</v>
      </c>
      <c r="Z413" s="6" t="s">
        <v>85</v>
      </c>
      <c r="AA413" s="6" t="s">
        <v>1752</v>
      </c>
      <c r="AB413" s="11">
        <v>51456</v>
      </c>
      <c r="AC413" s="12">
        <v>51456</v>
      </c>
      <c r="AD413" s="13">
        <v>414</v>
      </c>
      <c r="AE413" s="6" t="s">
        <v>47</v>
      </c>
      <c r="AF413" s="14">
        <v>20</v>
      </c>
      <c r="AG413" s="7">
        <v>41859</v>
      </c>
      <c r="AH413" s="7">
        <v>42954</v>
      </c>
    </row>
    <row r="414" spans="1:34" ht="15" customHeight="1" x14ac:dyDescent="0.25">
      <c r="A414" s="6"/>
      <c r="B414" s="6">
        <v>727612</v>
      </c>
      <c r="C414" s="6">
        <v>101811329</v>
      </c>
      <c r="D414" s="6">
        <v>1</v>
      </c>
      <c r="E414" s="6" t="s">
        <v>506</v>
      </c>
      <c r="F414" s="6" t="s">
        <v>35</v>
      </c>
      <c r="G414" s="6">
        <v>20219820</v>
      </c>
      <c r="H414" s="7">
        <v>41404</v>
      </c>
      <c r="I414" s="7">
        <v>41418</v>
      </c>
      <c r="J414" s="7">
        <v>42200</v>
      </c>
      <c r="K414" s="7"/>
      <c r="L414" s="7"/>
      <c r="M414" s="14" t="s">
        <v>177</v>
      </c>
      <c r="N414" s="8">
        <v>115771</v>
      </c>
      <c r="O414" s="6" t="s">
        <v>118</v>
      </c>
      <c r="P414" s="9" t="s">
        <v>119</v>
      </c>
      <c r="Q414" s="6" t="s">
        <v>1751</v>
      </c>
      <c r="R414" s="7">
        <v>41400</v>
      </c>
      <c r="S414" s="7" t="s">
        <v>39</v>
      </c>
      <c r="T414" s="6" t="s">
        <v>369</v>
      </c>
      <c r="U414" s="6" t="s">
        <v>370</v>
      </c>
      <c r="V414" s="6" t="s">
        <v>630</v>
      </c>
      <c r="W414" s="6" t="s">
        <v>631</v>
      </c>
      <c r="X414" s="6">
        <v>1904</v>
      </c>
      <c r="Y414" s="6" t="s">
        <v>125</v>
      </c>
      <c r="Z414" s="6" t="s">
        <v>126</v>
      </c>
      <c r="AA414" s="6" t="s">
        <v>127</v>
      </c>
      <c r="AB414" s="11"/>
      <c r="AC414" s="12"/>
      <c r="AD414" s="13">
        <v>414</v>
      </c>
      <c r="AE414" s="6" t="s">
        <v>47</v>
      </c>
      <c r="AF414" s="14">
        <v>20</v>
      </c>
      <c r="AG414" s="7">
        <v>41859</v>
      </c>
      <c r="AH414" s="7">
        <v>42954</v>
      </c>
    </row>
    <row r="415" spans="1:34" ht="15" customHeight="1" x14ac:dyDescent="0.25">
      <c r="A415" s="6">
        <v>728074</v>
      </c>
      <c r="B415" s="6">
        <v>728074</v>
      </c>
      <c r="C415" s="6">
        <v>101839346</v>
      </c>
      <c r="D415" s="6">
        <v>1</v>
      </c>
      <c r="E415" s="6" t="s">
        <v>1753</v>
      </c>
      <c r="F415" s="6" t="s">
        <v>35</v>
      </c>
      <c r="G415" s="6">
        <v>52881584</v>
      </c>
      <c r="H415" s="7">
        <v>41645</v>
      </c>
      <c r="I415" s="7">
        <v>41666</v>
      </c>
      <c r="J415" s="7">
        <v>41738</v>
      </c>
      <c r="K415" s="7"/>
      <c r="L415" s="7"/>
      <c r="M415" s="14" t="s">
        <v>1754</v>
      </c>
      <c r="N415" s="8">
        <v>2959303</v>
      </c>
      <c r="O415" s="6" t="s">
        <v>1151</v>
      </c>
      <c r="P415" s="9" t="s">
        <v>1152</v>
      </c>
      <c r="Q415" s="6" t="s">
        <v>1755</v>
      </c>
      <c r="R415" s="7">
        <v>41646</v>
      </c>
      <c r="S415" s="7" t="s">
        <v>39</v>
      </c>
      <c r="T415" s="6" t="s">
        <v>1132</v>
      </c>
      <c r="U415" s="6" t="s">
        <v>1133</v>
      </c>
      <c r="V415" s="6" t="s">
        <v>1756</v>
      </c>
      <c r="W415" s="6" t="s">
        <v>1757</v>
      </c>
      <c r="X415" s="10">
        <v>1904</v>
      </c>
      <c r="Y415" s="6" t="s">
        <v>125</v>
      </c>
      <c r="Z415" s="6" t="s">
        <v>126</v>
      </c>
      <c r="AA415" s="6" t="s">
        <v>303</v>
      </c>
      <c r="AB415" s="11">
        <v>25308</v>
      </c>
      <c r="AC415" s="12">
        <v>25308</v>
      </c>
      <c r="AD415" s="13">
        <v>414</v>
      </c>
      <c r="AE415" s="6" t="s">
        <v>47</v>
      </c>
      <c r="AF415" s="14">
        <v>20</v>
      </c>
      <c r="AG415" s="7">
        <v>41859</v>
      </c>
      <c r="AH415" s="7">
        <v>42954</v>
      </c>
    </row>
    <row r="416" spans="1:34" ht="15" customHeight="1" x14ac:dyDescent="0.25">
      <c r="A416" s="6"/>
      <c r="B416" s="6">
        <v>728074</v>
      </c>
      <c r="C416" s="6">
        <v>101839346</v>
      </c>
      <c r="D416" s="6">
        <v>1</v>
      </c>
      <c r="E416" s="6" t="s">
        <v>1753</v>
      </c>
      <c r="F416" s="6" t="s">
        <v>35</v>
      </c>
      <c r="G416" s="6">
        <v>52881584</v>
      </c>
      <c r="H416" s="7">
        <v>41645</v>
      </c>
      <c r="I416" s="7">
        <v>41666</v>
      </c>
      <c r="J416" s="7">
        <v>41738</v>
      </c>
      <c r="K416" s="7"/>
      <c r="L416" s="7"/>
      <c r="M416" s="14" t="s">
        <v>1754</v>
      </c>
      <c r="N416" s="8">
        <v>2959303</v>
      </c>
      <c r="O416" s="6" t="s">
        <v>1151</v>
      </c>
      <c r="P416" s="9" t="s">
        <v>1152</v>
      </c>
      <c r="Q416" s="6" t="s">
        <v>1755</v>
      </c>
      <c r="R416" s="7">
        <v>41646</v>
      </c>
      <c r="S416" s="7" t="s">
        <v>39</v>
      </c>
      <c r="T416" s="6" t="s">
        <v>1132</v>
      </c>
      <c r="U416" s="6" t="s">
        <v>1133</v>
      </c>
      <c r="V416" s="6" t="s">
        <v>1756</v>
      </c>
      <c r="W416" s="6" t="s">
        <v>1757</v>
      </c>
      <c r="X416" s="10">
        <v>601</v>
      </c>
      <c r="Y416" s="6" t="s">
        <v>1018</v>
      </c>
      <c r="Z416" s="6" t="s">
        <v>1019</v>
      </c>
      <c r="AA416" s="6" t="s">
        <v>1758</v>
      </c>
      <c r="AB416" s="11"/>
      <c r="AC416" s="12"/>
      <c r="AD416" s="13">
        <v>414</v>
      </c>
      <c r="AE416" s="6" t="s">
        <v>47</v>
      </c>
      <c r="AF416" s="14">
        <v>20</v>
      </c>
      <c r="AG416" s="7">
        <v>41859</v>
      </c>
      <c r="AH416" s="7">
        <v>42954</v>
      </c>
    </row>
    <row r="417" spans="1:34" ht="15" customHeight="1" x14ac:dyDescent="0.25">
      <c r="A417" s="6">
        <v>728690</v>
      </c>
      <c r="B417" s="6">
        <v>728690</v>
      </c>
      <c r="C417" s="6">
        <v>101839765</v>
      </c>
      <c r="D417" s="6">
        <v>1</v>
      </c>
      <c r="E417" s="6" t="s">
        <v>1759</v>
      </c>
      <c r="F417" s="6" t="s">
        <v>35</v>
      </c>
      <c r="G417" s="6">
        <v>1020748924</v>
      </c>
      <c r="H417" s="7">
        <v>41662</v>
      </c>
      <c r="I417" s="7">
        <v>41688</v>
      </c>
      <c r="J417" s="7">
        <v>41738</v>
      </c>
      <c r="K417" s="7"/>
      <c r="L417" s="7"/>
      <c r="M417" s="14" t="s">
        <v>55</v>
      </c>
      <c r="N417" s="8">
        <v>2989872</v>
      </c>
      <c r="O417" s="6" t="s">
        <v>56</v>
      </c>
      <c r="P417" s="9" t="s">
        <v>57</v>
      </c>
      <c r="Q417" s="6" t="s">
        <v>1760</v>
      </c>
      <c r="R417" s="7">
        <v>41660</v>
      </c>
      <c r="S417" s="7" t="s">
        <v>39</v>
      </c>
      <c r="T417" s="6" t="s">
        <v>1761</v>
      </c>
      <c r="U417" s="6" t="s">
        <v>1762</v>
      </c>
      <c r="V417" s="6" t="s">
        <v>563</v>
      </c>
      <c r="W417" s="6" t="s">
        <v>564</v>
      </c>
      <c r="X417" s="10">
        <v>1902</v>
      </c>
      <c r="Y417" s="6" t="s">
        <v>125</v>
      </c>
      <c r="Z417" s="6" t="s">
        <v>200</v>
      </c>
      <c r="AA417" s="6" t="s">
        <v>1163</v>
      </c>
      <c r="AB417" s="11">
        <v>44349</v>
      </c>
      <c r="AC417" s="12">
        <v>44349</v>
      </c>
      <c r="AD417" s="13">
        <v>414</v>
      </c>
      <c r="AE417" s="6" t="s">
        <v>47</v>
      </c>
      <c r="AF417" s="14">
        <v>20</v>
      </c>
      <c r="AG417" s="7">
        <v>41859</v>
      </c>
      <c r="AH417" s="7">
        <v>42954</v>
      </c>
    </row>
    <row r="418" spans="1:34" ht="15" customHeight="1" x14ac:dyDescent="0.25">
      <c r="A418" s="6"/>
      <c r="B418" s="6">
        <v>728690</v>
      </c>
      <c r="C418" s="6">
        <v>101839765</v>
      </c>
      <c r="D418" s="6">
        <v>1</v>
      </c>
      <c r="E418" s="6" t="s">
        <v>1759</v>
      </c>
      <c r="F418" s="6" t="s">
        <v>35</v>
      </c>
      <c r="G418" s="6">
        <v>1020748924</v>
      </c>
      <c r="H418" s="7">
        <v>41662</v>
      </c>
      <c r="I418" s="7">
        <v>41688</v>
      </c>
      <c r="J418" s="7">
        <v>41738</v>
      </c>
      <c r="K418" s="7"/>
      <c r="L418" s="7"/>
      <c r="M418" s="14" t="s">
        <v>55</v>
      </c>
      <c r="N418" s="8">
        <v>2989872</v>
      </c>
      <c r="O418" s="6" t="s">
        <v>56</v>
      </c>
      <c r="P418" s="9" t="s">
        <v>57</v>
      </c>
      <c r="Q418" s="6" t="s">
        <v>1760</v>
      </c>
      <c r="R418" s="7">
        <v>41660</v>
      </c>
      <c r="S418" s="7" t="s">
        <v>39</v>
      </c>
      <c r="T418" s="6" t="s">
        <v>1761</v>
      </c>
      <c r="U418" s="6" t="s">
        <v>1762</v>
      </c>
      <c r="V418" s="6" t="s">
        <v>563</v>
      </c>
      <c r="W418" s="6" t="s">
        <v>564</v>
      </c>
      <c r="X418" s="10">
        <v>601</v>
      </c>
      <c r="Y418" s="6" t="s">
        <v>1018</v>
      </c>
      <c r="Z418" s="6" t="s">
        <v>1019</v>
      </c>
      <c r="AA418" s="6" t="s">
        <v>1763</v>
      </c>
      <c r="AB418" s="11"/>
      <c r="AC418" s="12"/>
      <c r="AD418" s="13">
        <v>414</v>
      </c>
      <c r="AE418" s="6" t="s">
        <v>47</v>
      </c>
      <c r="AF418" s="14">
        <v>20</v>
      </c>
      <c r="AG418" s="7">
        <v>41859</v>
      </c>
      <c r="AH418" s="7">
        <v>42954</v>
      </c>
    </row>
    <row r="419" spans="1:34" ht="15" customHeight="1" x14ac:dyDescent="0.25">
      <c r="A419" s="6">
        <v>729067</v>
      </c>
      <c r="B419" s="6">
        <v>729067</v>
      </c>
      <c r="C419" s="6">
        <v>101839604</v>
      </c>
      <c r="D419" s="6">
        <v>1</v>
      </c>
      <c r="E419" s="6" t="s">
        <v>1764</v>
      </c>
      <c r="F419" s="6" t="s">
        <v>35</v>
      </c>
      <c r="G419" s="6">
        <v>80267856</v>
      </c>
      <c r="H419" s="7">
        <v>41411</v>
      </c>
      <c r="I419" s="7">
        <v>41449</v>
      </c>
      <c r="J419" s="7">
        <v>41738</v>
      </c>
      <c r="K419" s="7"/>
      <c r="L419" s="7"/>
      <c r="M419" s="14" t="s">
        <v>144</v>
      </c>
      <c r="N419" s="8">
        <v>183520</v>
      </c>
      <c r="O419" s="6" t="s">
        <v>118</v>
      </c>
      <c r="P419" s="9" t="s">
        <v>119</v>
      </c>
      <c r="Q419" s="6" t="s">
        <v>1765</v>
      </c>
      <c r="R419" s="7">
        <v>41418</v>
      </c>
      <c r="S419" s="7" t="s">
        <v>39</v>
      </c>
      <c r="T419" s="6" t="s">
        <v>179</v>
      </c>
      <c r="U419" s="6" t="s">
        <v>180</v>
      </c>
      <c r="V419" s="6" t="s">
        <v>1063</v>
      </c>
      <c r="W419" s="6" t="s">
        <v>1064</v>
      </c>
      <c r="X419" s="10">
        <v>1001</v>
      </c>
      <c r="Y419" s="6" t="s">
        <v>1065</v>
      </c>
      <c r="Z419" s="6" t="s">
        <v>1066</v>
      </c>
      <c r="AA419" s="6" t="s">
        <v>1067</v>
      </c>
      <c r="AB419" s="11">
        <v>220225</v>
      </c>
      <c r="AC419" s="12">
        <v>220225</v>
      </c>
      <c r="AD419" s="13">
        <v>414</v>
      </c>
      <c r="AE419" s="6" t="s">
        <v>47</v>
      </c>
      <c r="AF419" s="14">
        <v>20</v>
      </c>
      <c r="AG419" s="7">
        <v>41859</v>
      </c>
      <c r="AH419" s="7">
        <v>42954</v>
      </c>
    </row>
    <row r="420" spans="1:34" ht="15" customHeight="1" x14ac:dyDescent="0.25">
      <c r="A420" s="6"/>
      <c r="B420" s="6">
        <v>729067</v>
      </c>
      <c r="C420" s="6">
        <v>101839604</v>
      </c>
      <c r="D420" s="6">
        <v>1</v>
      </c>
      <c r="E420" s="6" t="s">
        <v>1764</v>
      </c>
      <c r="F420" s="6" t="s">
        <v>35</v>
      </c>
      <c r="G420" s="6">
        <v>80267856</v>
      </c>
      <c r="H420" s="7">
        <v>41411</v>
      </c>
      <c r="I420" s="7">
        <v>41449</v>
      </c>
      <c r="J420" s="7">
        <v>41738</v>
      </c>
      <c r="K420" s="7"/>
      <c r="L420" s="7"/>
      <c r="M420" s="14" t="s">
        <v>144</v>
      </c>
      <c r="N420" s="8">
        <v>183520</v>
      </c>
      <c r="O420" s="6" t="s">
        <v>118</v>
      </c>
      <c r="P420" s="9" t="s">
        <v>119</v>
      </c>
      <c r="Q420" s="6" t="s">
        <v>1765</v>
      </c>
      <c r="R420" s="7">
        <v>41418</v>
      </c>
      <c r="S420" s="7" t="s">
        <v>39</v>
      </c>
      <c r="T420" s="6" t="s">
        <v>179</v>
      </c>
      <c r="U420" s="6" t="s">
        <v>180</v>
      </c>
      <c r="V420" s="6" t="s">
        <v>1063</v>
      </c>
      <c r="W420" s="6" t="s">
        <v>1064</v>
      </c>
      <c r="X420" s="10">
        <v>1703</v>
      </c>
      <c r="Y420" s="6" t="s">
        <v>51</v>
      </c>
      <c r="Z420" s="6" t="s">
        <v>1007</v>
      </c>
      <c r="AA420" s="6" t="s">
        <v>1766</v>
      </c>
      <c r="AB420" s="11"/>
      <c r="AC420" s="12"/>
      <c r="AD420" s="13">
        <v>414</v>
      </c>
      <c r="AE420" s="6" t="s">
        <v>47</v>
      </c>
      <c r="AF420" s="14">
        <v>20</v>
      </c>
      <c r="AG420" s="7">
        <v>41859</v>
      </c>
      <c r="AH420" s="7">
        <v>42954</v>
      </c>
    </row>
    <row r="421" spans="1:34" ht="15" customHeight="1" x14ac:dyDescent="0.25">
      <c r="A421" s="6">
        <v>729373</v>
      </c>
      <c r="B421" s="6">
        <v>729373</v>
      </c>
      <c r="C421" s="6">
        <v>101843673</v>
      </c>
      <c r="D421" s="6">
        <v>1</v>
      </c>
      <c r="E421" s="6" t="s">
        <v>1767</v>
      </c>
      <c r="F421" s="6" t="s">
        <v>167</v>
      </c>
      <c r="G421" s="6">
        <v>1141332387</v>
      </c>
      <c r="H421" s="7">
        <v>41428</v>
      </c>
      <c r="I421" s="7">
        <v>41495</v>
      </c>
      <c r="J421" s="7">
        <v>41738</v>
      </c>
      <c r="K421" s="7"/>
      <c r="L421" s="7"/>
      <c r="M421" s="14" t="s">
        <v>1768</v>
      </c>
      <c r="N421" s="8">
        <v>878617</v>
      </c>
      <c r="O421" s="6" t="s">
        <v>1769</v>
      </c>
      <c r="P421" s="9" t="s">
        <v>1770</v>
      </c>
      <c r="Q421" s="6" t="s">
        <v>1771</v>
      </c>
      <c r="R421" s="7">
        <v>41432</v>
      </c>
      <c r="S421" s="7" t="s">
        <v>39</v>
      </c>
      <c r="T421" s="6" t="s">
        <v>1772</v>
      </c>
      <c r="U421" s="6" t="s">
        <v>1773</v>
      </c>
      <c r="V421" s="6" t="s">
        <v>1774</v>
      </c>
      <c r="W421" s="6" t="s">
        <v>1775</v>
      </c>
      <c r="X421" s="10">
        <v>1902</v>
      </c>
      <c r="Y421" s="6" t="s">
        <v>125</v>
      </c>
      <c r="Z421" s="6" t="s">
        <v>200</v>
      </c>
      <c r="AA421" s="6" t="s">
        <v>303</v>
      </c>
      <c r="AB421" s="11">
        <v>100382</v>
      </c>
      <c r="AC421" s="12">
        <v>100382</v>
      </c>
      <c r="AD421" s="13">
        <v>414</v>
      </c>
      <c r="AE421" s="6" t="s">
        <v>47</v>
      </c>
      <c r="AF421" s="14">
        <v>20</v>
      </c>
      <c r="AG421" s="7">
        <v>41859</v>
      </c>
      <c r="AH421" s="7">
        <v>42954</v>
      </c>
    </row>
    <row r="422" spans="1:34" ht="15" customHeight="1" x14ac:dyDescent="0.25">
      <c r="A422" s="6"/>
      <c r="B422" s="6">
        <v>729373</v>
      </c>
      <c r="C422" s="6">
        <v>101843673</v>
      </c>
      <c r="D422" s="6">
        <v>1</v>
      </c>
      <c r="E422" s="6" t="s">
        <v>1767</v>
      </c>
      <c r="F422" s="6" t="s">
        <v>167</v>
      </c>
      <c r="G422" s="6">
        <v>1141332387</v>
      </c>
      <c r="H422" s="7">
        <v>41428</v>
      </c>
      <c r="I422" s="7">
        <v>41495</v>
      </c>
      <c r="J422" s="7">
        <v>41738</v>
      </c>
      <c r="K422" s="7"/>
      <c r="L422" s="7"/>
      <c r="M422" s="14" t="s">
        <v>1768</v>
      </c>
      <c r="N422" s="8">
        <v>878617</v>
      </c>
      <c r="O422" s="6" t="s">
        <v>1769</v>
      </c>
      <c r="P422" s="9" t="s">
        <v>1770</v>
      </c>
      <c r="Q422" s="6" t="s">
        <v>1771</v>
      </c>
      <c r="R422" s="7">
        <v>41432</v>
      </c>
      <c r="S422" s="7" t="s">
        <v>39</v>
      </c>
      <c r="T422" s="6" t="s">
        <v>1772</v>
      </c>
      <c r="U422" s="6" t="s">
        <v>1773</v>
      </c>
      <c r="V422" s="6" t="s">
        <v>1774</v>
      </c>
      <c r="W422" s="6" t="s">
        <v>1775</v>
      </c>
      <c r="X422" s="10">
        <v>503</v>
      </c>
      <c r="Y422" s="6" t="s">
        <v>62</v>
      </c>
      <c r="Z422" s="6" t="s">
        <v>74</v>
      </c>
      <c r="AA422" s="6" t="s">
        <v>1776</v>
      </c>
      <c r="AB422" s="11"/>
      <c r="AC422" s="12"/>
      <c r="AD422" s="13">
        <v>414</v>
      </c>
      <c r="AE422" s="6" t="s">
        <v>47</v>
      </c>
      <c r="AF422" s="14">
        <v>20</v>
      </c>
      <c r="AG422" s="7">
        <v>41859</v>
      </c>
      <c r="AH422" s="7">
        <v>42954</v>
      </c>
    </row>
    <row r="423" spans="1:34" ht="15" customHeight="1" x14ac:dyDescent="0.25">
      <c r="A423" s="6">
        <v>729628</v>
      </c>
      <c r="B423" s="6">
        <v>729628</v>
      </c>
      <c r="C423" s="6">
        <v>101843107</v>
      </c>
      <c r="D423" s="6">
        <v>1</v>
      </c>
      <c r="E423" s="6" t="s">
        <v>1777</v>
      </c>
      <c r="F423" s="6" t="s">
        <v>35</v>
      </c>
      <c r="G423" s="6">
        <v>24463018</v>
      </c>
      <c r="H423" s="7">
        <v>41437</v>
      </c>
      <c r="I423" s="7">
        <v>41449</v>
      </c>
      <c r="J423" s="7">
        <v>42293</v>
      </c>
      <c r="K423" s="7"/>
      <c r="L423" s="7"/>
      <c r="M423" s="14">
        <v>205</v>
      </c>
      <c r="N423" s="8">
        <v>354929</v>
      </c>
      <c r="O423" s="6" t="s">
        <v>118</v>
      </c>
      <c r="P423" s="9" t="s">
        <v>119</v>
      </c>
      <c r="Q423" s="6" t="s">
        <v>1778</v>
      </c>
      <c r="R423" s="7">
        <v>41306</v>
      </c>
      <c r="S423" s="7" t="s">
        <v>39</v>
      </c>
      <c r="T423" s="6" t="s">
        <v>1779</v>
      </c>
      <c r="U423" s="6" t="s">
        <v>1780</v>
      </c>
      <c r="V423" s="6" t="s">
        <v>695</v>
      </c>
      <c r="W423" s="6" t="s">
        <v>696</v>
      </c>
      <c r="X423" s="6">
        <v>1703</v>
      </c>
      <c r="Y423" s="6" t="s">
        <v>51</v>
      </c>
      <c r="Z423" s="6" t="s">
        <v>1749</v>
      </c>
      <c r="AA423" s="6" t="s">
        <v>1781</v>
      </c>
      <c r="AB423" s="11">
        <v>136500</v>
      </c>
      <c r="AC423" s="12">
        <v>136500</v>
      </c>
      <c r="AD423" s="13">
        <v>414</v>
      </c>
      <c r="AE423" s="6" t="s">
        <v>47</v>
      </c>
      <c r="AF423" s="14">
        <v>20</v>
      </c>
      <c r="AG423" s="7">
        <v>41859</v>
      </c>
      <c r="AH423" s="7">
        <v>42954</v>
      </c>
    </row>
    <row r="424" spans="1:34" ht="15" customHeight="1" x14ac:dyDescent="0.25">
      <c r="A424" s="6"/>
      <c r="B424" s="6">
        <v>729628</v>
      </c>
      <c r="C424" s="6">
        <v>101843107</v>
      </c>
      <c r="D424" s="6">
        <v>1</v>
      </c>
      <c r="E424" s="6" t="s">
        <v>1777</v>
      </c>
      <c r="F424" s="6" t="s">
        <v>35</v>
      </c>
      <c r="G424" s="6">
        <v>24463018</v>
      </c>
      <c r="H424" s="7">
        <v>41437</v>
      </c>
      <c r="I424" s="7">
        <v>41449</v>
      </c>
      <c r="J424" s="7">
        <v>42293</v>
      </c>
      <c r="K424" s="7"/>
      <c r="L424" s="7"/>
      <c r="M424" s="14">
        <v>205</v>
      </c>
      <c r="N424" s="8">
        <v>354929</v>
      </c>
      <c r="O424" s="6" t="s">
        <v>118</v>
      </c>
      <c r="P424" s="9" t="s">
        <v>119</v>
      </c>
      <c r="Q424" s="6" t="s">
        <v>1778</v>
      </c>
      <c r="R424" s="7">
        <v>41306</v>
      </c>
      <c r="S424" s="7" t="s">
        <v>39</v>
      </c>
      <c r="T424" s="6" t="s">
        <v>1779</v>
      </c>
      <c r="U424" s="6" t="s">
        <v>1780</v>
      </c>
      <c r="V424" s="6" t="s">
        <v>695</v>
      </c>
      <c r="W424" s="6" t="s">
        <v>696</v>
      </c>
      <c r="X424" s="6">
        <v>1904</v>
      </c>
      <c r="Y424" s="6" t="s">
        <v>125</v>
      </c>
      <c r="Z424" s="6" t="s">
        <v>126</v>
      </c>
      <c r="AA424" s="6" t="s">
        <v>127</v>
      </c>
      <c r="AB424" s="11"/>
      <c r="AC424" s="12"/>
      <c r="AD424" s="13">
        <v>414</v>
      </c>
      <c r="AE424" s="6" t="s">
        <v>47</v>
      </c>
      <c r="AF424" s="14">
        <v>20</v>
      </c>
      <c r="AG424" s="7">
        <v>41859</v>
      </c>
      <c r="AH424" s="7">
        <v>42954</v>
      </c>
    </row>
    <row r="425" spans="1:34" ht="15" customHeight="1" x14ac:dyDescent="0.25">
      <c r="A425" s="6">
        <v>730142</v>
      </c>
      <c r="B425" s="6">
        <v>730142</v>
      </c>
      <c r="C425" s="6">
        <v>101841786</v>
      </c>
      <c r="D425" s="6">
        <v>1</v>
      </c>
      <c r="E425" s="6" t="s">
        <v>770</v>
      </c>
      <c r="F425" s="6" t="s">
        <v>35</v>
      </c>
      <c r="G425" s="6">
        <v>41463572</v>
      </c>
      <c r="H425" s="7">
        <v>41423</v>
      </c>
      <c r="I425" s="7">
        <v>41452</v>
      </c>
      <c r="J425" s="7">
        <v>41744</v>
      </c>
      <c r="K425" s="7"/>
      <c r="L425" s="7"/>
      <c r="M425" s="14" t="s">
        <v>144</v>
      </c>
      <c r="N425" s="8">
        <v>184790</v>
      </c>
      <c r="O425" s="6" t="s">
        <v>118</v>
      </c>
      <c r="P425" s="9" t="s">
        <v>119</v>
      </c>
      <c r="Q425" s="6" t="s">
        <v>771</v>
      </c>
      <c r="R425" s="7">
        <v>41372</v>
      </c>
      <c r="S425" s="7" t="s">
        <v>39</v>
      </c>
      <c r="T425" s="6" t="s">
        <v>363</v>
      </c>
      <c r="U425" s="6" t="s">
        <v>364</v>
      </c>
      <c r="V425" s="6" t="s">
        <v>772</v>
      </c>
      <c r="W425" s="6" t="s">
        <v>773</v>
      </c>
      <c r="X425" s="10">
        <v>1904</v>
      </c>
      <c r="Y425" s="6" t="s">
        <v>125</v>
      </c>
      <c r="Z425" s="6" t="s">
        <v>126</v>
      </c>
      <c r="AA425" s="6" t="s">
        <v>127</v>
      </c>
      <c r="AB425" s="11">
        <v>39088</v>
      </c>
      <c r="AC425" s="12">
        <v>248472</v>
      </c>
      <c r="AD425" s="13">
        <v>414</v>
      </c>
      <c r="AE425" s="6" t="s">
        <v>65</v>
      </c>
      <c r="AF425" s="14">
        <v>20</v>
      </c>
      <c r="AG425" s="7">
        <v>41859</v>
      </c>
      <c r="AH425" s="7">
        <v>42954</v>
      </c>
    </row>
    <row r="426" spans="1:34" ht="15" customHeight="1" x14ac:dyDescent="0.25">
      <c r="A426" s="6"/>
      <c r="B426" s="6">
        <v>730142</v>
      </c>
      <c r="C426" s="6">
        <v>101841786</v>
      </c>
      <c r="D426" s="6">
        <v>2</v>
      </c>
      <c r="E426" s="6" t="s">
        <v>770</v>
      </c>
      <c r="F426" s="6" t="s">
        <v>35</v>
      </c>
      <c r="G426" s="6">
        <v>41463572</v>
      </c>
      <c r="H426" s="7">
        <v>41423</v>
      </c>
      <c r="I426" s="7">
        <v>41452</v>
      </c>
      <c r="J426" s="7">
        <v>41744</v>
      </c>
      <c r="K426" s="7"/>
      <c r="L426" s="7"/>
      <c r="M426" s="14" t="s">
        <v>144</v>
      </c>
      <c r="N426" s="8">
        <v>184790</v>
      </c>
      <c r="O426" s="6" t="s">
        <v>118</v>
      </c>
      <c r="P426" s="9" t="s">
        <v>119</v>
      </c>
      <c r="Q426" s="6" t="s">
        <v>1782</v>
      </c>
      <c r="R426" s="7">
        <v>41372</v>
      </c>
      <c r="S426" s="7" t="s">
        <v>39</v>
      </c>
      <c r="T426" s="6" t="s">
        <v>363</v>
      </c>
      <c r="U426" s="6" t="s">
        <v>364</v>
      </c>
      <c r="V426" s="6" t="s">
        <v>1783</v>
      </c>
      <c r="W426" s="6" t="s">
        <v>1784</v>
      </c>
      <c r="X426" s="10">
        <v>1904</v>
      </c>
      <c r="Y426" s="6" t="s">
        <v>125</v>
      </c>
      <c r="Z426" s="6" t="s">
        <v>126</v>
      </c>
      <c r="AA426" s="6" t="s">
        <v>127</v>
      </c>
      <c r="AB426" s="11">
        <v>209384</v>
      </c>
      <c r="AC426" s="12"/>
      <c r="AD426" s="13">
        <v>414</v>
      </c>
      <c r="AE426" s="6" t="s">
        <v>65</v>
      </c>
      <c r="AF426" s="14">
        <v>20</v>
      </c>
      <c r="AG426" s="7">
        <v>41859</v>
      </c>
      <c r="AH426" s="7">
        <v>42954</v>
      </c>
    </row>
    <row r="427" spans="1:34" ht="15" customHeight="1" x14ac:dyDescent="0.25">
      <c r="A427" s="6">
        <v>730188</v>
      </c>
      <c r="B427" s="6">
        <v>730188</v>
      </c>
      <c r="C427" s="6">
        <v>101841831</v>
      </c>
      <c r="D427" s="6">
        <v>1</v>
      </c>
      <c r="E427" s="6" t="s">
        <v>1785</v>
      </c>
      <c r="F427" s="6" t="s">
        <v>167</v>
      </c>
      <c r="G427" s="6">
        <v>1013134354</v>
      </c>
      <c r="H427" s="7">
        <v>41612</v>
      </c>
      <c r="I427" s="7">
        <v>41642</v>
      </c>
      <c r="J427" s="7">
        <v>42051</v>
      </c>
      <c r="K427" s="7"/>
      <c r="L427" s="7"/>
      <c r="M427" s="14">
        <v>205</v>
      </c>
      <c r="N427" s="8">
        <v>419122</v>
      </c>
      <c r="O427" s="6" t="s">
        <v>118</v>
      </c>
      <c r="P427" s="9" t="s">
        <v>119</v>
      </c>
      <c r="Q427" s="6" t="s">
        <v>1786</v>
      </c>
      <c r="R427" s="7">
        <v>41610</v>
      </c>
      <c r="S427" s="7" t="s">
        <v>39</v>
      </c>
      <c r="T427" s="6" t="s">
        <v>299</v>
      </c>
      <c r="U427" s="6" t="s">
        <v>300</v>
      </c>
      <c r="V427" s="6" t="s">
        <v>1787</v>
      </c>
      <c r="W427" s="6" t="s">
        <v>1788</v>
      </c>
      <c r="X427" s="6">
        <v>1703</v>
      </c>
      <c r="Y427" s="6" t="s">
        <v>51</v>
      </c>
      <c r="Z427" s="6" t="s">
        <v>1789</v>
      </c>
      <c r="AA427" s="6" t="s">
        <v>1790</v>
      </c>
      <c r="AB427" s="11">
        <v>29500</v>
      </c>
      <c r="AC427" s="11">
        <v>29500</v>
      </c>
      <c r="AD427" s="13">
        <v>414</v>
      </c>
      <c r="AE427" s="6" t="s">
        <v>47</v>
      </c>
      <c r="AF427" s="14">
        <v>20</v>
      </c>
      <c r="AG427" s="7">
        <v>41859</v>
      </c>
      <c r="AH427" s="7">
        <v>42954</v>
      </c>
    </row>
    <row r="428" spans="1:34" ht="15" customHeight="1" x14ac:dyDescent="0.25">
      <c r="A428" s="6"/>
      <c r="B428" s="6">
        <v>730188</v>
      </c>
      <c r="C428" s="6">
        <v>101841831</v>
      </c>
      <c r="D428" s="6">
        <v>1</v>
      </c>
      <c r="E428" s="6" t="s">
        <v>1785</v>
      </c>
      <c r="F428" s="6" t="s">
        <v>167</v>
      </c>
      <c r="G428" s="6">
        <v>1013134354</v>
      </c>
      <c r="H428" s="7">
        <v>41612</v>
      </c>
      <c r="I428" s="7">
        <v>41642</v>
      </c>
      <c r="J428" s="7">
        <v>42051</v>
      </c>
      <c r="K428" s="7"/>
      <c r="L428" s="7"/>
      <c r="M428" s="14">
        <v>205</v>
      </c>
      <c r="N428" s="8">
        <v>419122</v>
      </c>
      <c r="O428" s="6" t="s">
        <v>118</v>
      </c>
      <c r="P428" s="9" t="s">
        <v>119</v>
      </c>
      <c r="Q428" s="6" t="s">
        <v>1786</v>
      </c>
      <c r="R428" s="7">
        <v>41610</v>
      </c>
      <c r="S428" s="7" t="s">
        <v>39</v>
      </c>
      <c r="T428" s="6" t="s">
        <v>299</v>
      </c>
      <c r="U428" s="6" t="s">
        <v>300</v>
      </c>
      <c r="V428" s="6" t="s">
        <v>1787</v>
      </c>
      <c r="W428" s="6" t="s">
        <v>1788</v>
      </c>
      <c r="X428" s="6">
        <v>1904</v>
      </c>
      <c r="Y428" s="6" t="s">
        <v>125</v>
      </c>
      <c r="Z428" s="6" t="s">
        <v>126</v>
      </c>
      <c r="AA428" s="6" t="s">
        <v>127</v>
      </c>
      <c r="AB428" s="11"/>
      <c r="AC428" s="12"/>
      <c r="AD428" s="13">
        <v>414</v>
      </c>
      <c r="AE428" s="6" t="s">
        <v>47</v>
      </c>
      <c r="AF428" s="14">
        <v>20</v>
      </c>
      <c r="AG428" s="7">
        <v>41859</v>
      </c>
      <c r="AH428" s="7">
        <v>42954</v>
      </c>
    </row>
    <row r="429" spans="1:34" ht="15" customHeight="1" x14ac:dyDescent="0.25">
      <c r="A429" s="6">
        <v>731960</v>
      </c>
      <c r="B429" s="6">
        <v>731960</v>
      </c>
      <c r="C429" s="6">
        <v>101841411</v>
      </c>
      <c r="D429" s="6">
        <v>1</v>
      </c>
      <c r="E429" s="6" t="s">
        <v>1791</v>
      </c>
      <c r="F429" s="6" t="s">
        <v>35</v>
      </c>
      <c r="G429" s="6">
        <v>39691870</v>
      </c>
      <c r="H429" s="7">
        <v>41404</v>
      </c>
      <c r="I429" s="7">
        <v>41418</v>
      </c>
      <c r="J429" s="7">
        <v>42293</v>
      </c>
      <c r="K429" s="7"/>
      <c r="L429" s="7"/>
      <c r="M429" s="14" t="s">
        <v>177</v>
      </c>
      <c r="N429" s="8">
        <v>118941</v>
      </c>
      <c r="O429" s="6" t="s">
        <v>118</v>
      </c>
      <c r="P429" s="9" t="s">
        <v>119</v>
      </c>
      <c r="Q429" s="6" t="s">
        <v>1792</v>
      </c>
      <c r="R429" s="7">
        <v>41402</v>
      </c>
      <c r="S429" s="7" t="s">
        <v>39</v>
      </c>
      <c r="T429" s="6" t="s">
        <v>1793</v>
      </c>
      <c r="U429" s="6" t="s">
        <v>1794</v>
      </c>
      <c r="V429" s="6" t="s">
        <v>695</v>
      </c>
      <c r="W429" s="6" t="s">
        <v>696</v>
      </c>
      <c r="X429" s="6">
        <v>1301</v>
      </c>
      <c r="Y429" s="6" t="s">
        <v>84</v>
      </c>
      <c r="Z429" s="6" t="s">
        <v>85</v>
      </c>
      <c r="AA429" s="6" t="s">
        <v>1795</v>
      </c>
      <c r="AB429" s="11">
        <v>136536</v>
      </c>
      <c r="AC429" s="12">
        <v>136536</v>
      </c>
      <c r="AD429" s="13">
        <v>414</v>
      </c>
      <c r="AE429" s="6" t="s">
        <v>47</v>
      </c>
      <c r="AF429" s="14">
        <v>20</v>
      </c>
      <c r="AG429" s="7">
        <v>41859</v>
      </c>
      <c r="AH429" s="7">
        <v>42954</v>
      </c>
    </row>
    <row r="430" spans="1:34" ht="15" customHeight="1" x14ac:dyDescent="0.25">
      <c r="A430" s="6"/>
      <c r="B430" s="6">
        <v>731960</v>
      </c>
      <c r="C430" s="6">
        <v>101841411</v>
      </c>
      <c r="D430" s="6">
        <v>1</v>
      </c>
      <c r="E430" s="6" t="s">
        <v>1791</v>
      </c>
      <c r="F430" s="6" t="s">
        <v>35</v>
      </c>
      <c r="G430" s="6">
        <v>39691870</v>
      </c>
      <c r="H430" s="7">
        <v>41404</v>
      </c>
      <c r="I430" s="7">
        <v>41418</v>
      </c>
      <c r="J430" s="7">
        <v>42293</v>
      </c>
      <c r="K430" s="7"/>
      <c r="L430" s="7"/>
      <c r="M430" s="14" t="s">
        <v>177</v>
      </c>
      <c r="N430" s="8">
        <v>118941</v>
      </c>
      <c r="O430" s="6" t="s">
        <v>118</v>
      </c>
      <c r="P430" s="9" t="s">
        <v>119</v>
      </c>
      <c r="Q430" s="6" t="s">
        <v>1792</v>
      </c>
      <c r="R430" s="7">
        <v>41402</v>
      </c>
      <c r="S430" s="7" t="s">
        <v>39</v>
      </c>
      <c r="T430" s="6" t="s">
        <v>1793</v>
      </c>
      <c r="U430" s="6" t="s">
        <v>1794</v>
      </c>
      <c r="V430" s="6" t="s">
        <v>695</v>
      </c>
      <c r="W430" s="6" t="s">
        <v>696</v>
      </c>
      <c r="X430" s="6">
        <v>1703</v>
      </c>
      <c r="Y430" s="6" t="s">
        <v>51</v>
      </c>
      <c r="Z430" s="6" t="s">
        <v>1796</v>
      </c>
      <c r="AA430" s="6" t="s">
        <v>1797</v>
      </c>
      <c r="AB430" s="11"/>
      <c r="AC430" s="12"/>
      <c r="AD430" s="13">
        <v>414</v>
      </c>
      <c r="AE430" s="6" t="s">
        <v>47</v>
      </c>
      <c r="AF430" s="14">
        <v>20</v>
      </c>
      <c r="AG430" s="7">
        <v>41859</v>
      </c>
      <c r="AH430" s="7">
        <v>42954</v>
      </c>
    </row>
    <row r="431" spans="1:34" ht="15" customHeight="1" x14ac:dyDescent="0.25">
      <c r="A431" s="6"/>
      <c r="B431" s="6">
        <v>731960</v>
      </c>
      <c r="C431" s="6">
        <v>101841411</v>
      </c>
      <c r="D431" s="6">
        <v>1</v>
      </c>
      <c r="E431" s="6" t="s">
        <v>1791</v>
      </c>
      <c r="F431" s="6" t="s">
        <v>35</v>
      </c>
      <c r="G431" s="6">
        <v>39691870</v>
      </c>
      <c r="H431" s="7">
        <v>41404</v>
      </c>
      <c r="I431" s="7">
        <v>41418</v>
      </c>
      <c r="J431" s="7">
        <v>42293</v>
      </c>
      <c r="K431" s="7"/>
      <c r="L431" s="7"/>
      <c r="M431" s="14" t="s">
        <v>177</v>
      </c>
      <c r="N431" s="8">
        <v>118941</v>
      </c>
      <c r="O431" s="6" t="s">
        <v>118</v>
      </c>
      <c r="P431" s="9" t="s">
        <v>119</v>
      </c>
      <c r="Q431" s="6" t="s">
        <v>1792</v>
      </c>
      <c r="R431" s="7">
        <v>41402</v>
      </c>
      <c r="S431" s="7" t="s">
        <v>39</v>
      </c>
      <c r="T431" s="6" t="s">
        <v>1793</v>
      </c>
      <c r="U431" s="6" t="s">
        <v>1794</v>
      </c>
      <c r="V431" s="6" t="s">
        <v>695</v>
      </c>
      <c r="W431" s="6" t="s">
        <v>696</v>
      </c>
      <c r="X431" s="6">
        <v>1904</v>
      </c>
      <c r="Y431" s="6" t="s">
        <v>125</v>
      </c>
      <c r="Z431" s="6" t="s">
        <v>126</v>
      </c>
      <c r="AA431" s="6" t="s">
        <v>1798</v>
      </c>
      <c r="AB431" s="11"/>
      <c r="AC431" s="12"/>
      <c r="AD431" s="13">
        <v>414</v>
      </c>
      <c r="AE431" s="6" t="s">
        <v>47</v>
      </c>
      <c r="AF431" s="14">
        <v>20</v>
      </c>
      <c r="AG431" s="7">
        <v>41859</v>
      </c>
      <c r="AH431" s="7">
        <v>42954</v>
      </c>
    </row>
    <row r="432" spans="1:34" ht="15" customHeight="1" x14ac:dyDescent="0.25">
      <c r="A432" s="6">
        <v>732327</v>
      </c>
      <c r="B432" s="6">
        <v>732327</v>
      </c>
      <c r="C432" s="6">
        <v>101996646</v>
      </c>
      <c r="D432" s="6">
        <v>1</v>
      </c>
      <c r="E432" s="6" t="s">
        <v>1799</v>
      </c>
      <c r="F432" s="6" t="s">
        <v>116</v>
      </c>
      <c r="G432" s="6">
        <v>1024475293</v>
      </c>
      <c r="H432" s="7">
        <v>41608</v>
      </c>
      <c r="I432" s="7">
        <v>41613</v>
      </c>
      <c r="J432" s="7">
        <v>41744</v>
      </c>
      <c r="K432" s="7">
        <v>41562</v>
      </c>
      <c r="L432" s="7" t="s">
        <v>1800</v>
      </c>
      <c r="M432" s="14" t="s">
        <v>1801</v>
      </c>
      <c r="N432" s="8">
        <v>6460</v>
      </c>
      <c r="O432" s="6" t="s">
        <v>1802</v>
      </c>
      <c r="P432" s="9" t="s">
        <v>1803</v>
      </c>
      <c r="Q432" s="6" t="s">
        <v>1804</v>
      </c>
      <c r="R432" s="7"/>
      <c r="S432" s="7" t="s">
        <v>132</v>
      </c>
      <c r="T432" s="6" t="s">
        <v>206</v>
      </c>
      <c r="U432" s="6" t="s">
        <v>207</v>
      </c>
      <c r="V432" s="6">
        <v>93861009</v>
      </c>
      <c r="W432" s="6" t="s">
        <v>1805</v>
      </c>
      <c r="X432" s="10">
        <v>1904</v>
      </c>
      <c r="Y432" s="6" t="s">
        <v>125</v>
      </c>
      <c r="Z432" s="6" t="s">
        <v>126</v>
      </c>
      <c r="AA432" s="15" t="s">
        <v>137</v>
      </c>
      <c r="AB432" s="11">
        <v>104000</v>
      </c>
      <c r="AC432" s="12">
        <v>208000</v>
      </c>
      <c r="AD432" s="13">
        <v>414</v>
      </c>
      <c r="AE432" s="6" t="s">
        <v>65</v>
      </c>
      <c r="AF432" s="14">
        <v>20</v>
      </c>
      <c r="AG432" s="7">
        <v>41859</v>
      </c>
      <c r="AH432" s="7">
        <v>42954</v>
      </c>
    </row>
    <row r="433" spans="1:34" ht="15" customHeight="1" x14ac:dyDescent="0.25">
      <c r="A433" s="6"/>
      <c r="B433" s="6">
        <v>732327</v>
      </c>
      <c r="C433" s="6">
        <v>101996646</v>
      </c>
      <c r="D433" s="6">
        <v>4</v>
      </c>
      <c r="E433" s="6" t="s">
        <v>1799</v>
      </c>
      <c r="F433" s="6" t="s">
        <v>116</v>
      </c>
      <c r="G433" s="6">
        <v>1024475293</v>
      </c>
      <c r="H433" s="7">
        <v>41639</v>
      </c>
      <c r="I433" s="7">
        <v>41654</v>
      </c>
      <c r="J433" s="7">
        <v>41744</v>
      </c>
      <c r="K433" s="7">
        <v>41562</v>
      </c>
      <c r="L433" s="7" t="s">
        <v>1800</v>
      </c>
      <c r="M433" s="14" t="s">
        <v>1801</v>
      </c>
      <c r="N433" s="8">
        <v>6765</v>
      </c>
      <c r="O433" s="6" t="s">
        <v>1802</v>
      </c>
      <c r="P433" s="9" t="s">
        <v>1803</v>
      </c>
      <c r="Q433" s="6" t="s">
        <v>1804</v>
      </c>
      <c r="R433" s="7"/>
      <c r="S433" s="7" t="s">
        <v>132</v>
      </c>
      <c r="T433" s="6" t="s">
        <v>206</v>
      </c>
      <c r="U433" s="6" t="s">
        <v>207</v>
      </c>
      <c r="V433" s="6">
        <v>93861009</v>
      </c>
      <c r="W433" s="6" t="s">
        <v>1805</v>
      </c>
      <c r="X433" s="6">
        <v>1904</v>
      </c>
      <c r="Y433" s="6" t="s">
        <v>125</v>
      </c>
      <c r="Z433" s="6" t="s">
        <v>126</v>
      </c>
      <c r="AA433" s="15" t="s">
        <v>137</v>
      </c>
      <c r="AB433" s="11">
        <v>104000</v>
      </c>
      <c r="AC433" s="12"/>
      <c r="AD433" s="13">
        <v>414</v>
      </c>
      <c r="AE433" s="6" t="s">
        <v>65</v>
      </c>
      <c r="AF433" s="14">
        <v>20</v>
      </c>
      <c r="AG433" s="7">
        <v>41859</v>
      </c>
      <c r="AH433" s="7">
        <v>42954</v>
      </c>
    </row>
    <row r="434" spans="1:34" ht="15" customHeight="1" x14ac:dyDescent="0.25">
      <c r="A434" s="6">
        <v>732342</v>
      </c>
      <c r="B434" s="6">
        <v>732342</v>
      </c>
      <c r="C434" s="6">
        <v>101996661</v>
      </c>
      <c r="D434" s="6">
        <v>1</v>
      </c>
      <c r="E434" s="6" t="s">
        <v>129</v>
      </c>
      <c r="F434" s="6" t="s">
        <v>35</v>
      </c>
      <c r="G434" s="6">
        <v>52052492</v>
      </c>
      <c r="H434" s="7">
        <v>41485</v>
      </c>
      <c r="I434" s="7">
        <v>41509</v>
      </c>
      <c r="J434" s="7">
        <v>42079</v>
      </c>
      <c r="K434" s="7">
        <v>40137</v>
      </c>
      <c r="L434" s="7" t="s">
        <v>130</v>
      </c>
      <c r="M434" s="14">
        <v>205</v>
      </c>
      <c r="N434" s="8">
        <v>370093</v>
      </c>
      <c r="O434" s="6" t="s">
        <v>118</v>
      </c>
      <c r="P434" s="9" t="s">
        <v>119</v>
      </c>
      <c r="Q434" s="6" t="s">
        <v>131</v>
      </c>
      <c r="R434" s="7"/>
      <c r="S434" s="7" t="s">
        <v>132</v>
      </c>
      <c r="T434" s="6" t="s">
        <v>133</v>
      </c>
      <c r="U434" s="6" t="s">
        <v>134</v>
      </c>
      <c r="V434" s="6" t="s">
        <v>140</v>
      </c>
      <c r="W434" s="6" t="s">
        <v>141</v>
      </c>
      <c r="X434" s="6">
        <v>201</v>
      </c>
      <c r="Y434" s="6" t="s">
        <v>1284</v>
      </c>
      <c r="Z434" s="6" t="s">
        <v>1285</v>
      </c>
      <c r="AA434" s="6" t="s">
        <v>1806</v>
      </c>
      <c r="AB434" s="11">
        <v>31056</v>
      </c>
      <c r="AC434" s="12">
        <v>178960</v>
      </c>
      <c r="AD434" s="13">
        <v>414</v>
      </c>
      <c r="AE434" s="6" t="s">
        <v>65</v>
      </c>
      <c r="AF434" s="14">
        <v>20</v>
      </c>
      <c r="AG434" s="7">
        <v>41859</v>
      </c>
      <c r="AH434" s="7">
        <v>42954</v>
      </c>
    </row>
    <row r="435" spans="1:34" ht="15" customHeight="1" x14ac:dyDescent="0.25">
      <c r="A435" s="6"/>
      <c r="B435" s="6">
        <v>732342</v>
      </c>
      <c r="C435" s="6">
        <v>101996661</v>
      </c>
      <c r="D435" s="6">
        <v>2</v>
      </c>
      <c r="E435" s="6" t="s">
        <v>129</v>
      </c>
      <c r="F435" s="6" t="s">
        <v>35</v>
      </c>
      <c r="G435" s="6">
        <v>52052492</v>
      </c>
      <c r="H435" s="7">
        <v>41485</v>
      </c>
      <c r="I435" s="7">
        <v>41509</v>
      </c>
      <c r="J435" s="7">
        <v>42079</v>
      </c>
      <c r="K435" s="7">
        <v>40137</v>
      </c>
      <c r="L435" s="7" t="s">
        <v>130</v>
      </c>
      <c r="M435" s="14">
        <v>205</v>
      </c>
      <c r="N435" s="8">
        <v>370093</v>
      </c>
      <c r="O435" s="6" t="s">
        <v>118</v>
      </c>
      <c r="P435" s="9" t="s">
        <v>119</v>
      </c>
      <c r="Q435" s="6" t="s">
        <v>131</v>
      </c>
      <c r="R435" s="7"/>
      <c r="S435" s="7" t="s">
        <v>132</v>
      </c>
      <c r="T435" s="6" t="s">
        <v>133</v>
      </c>
      <c r="U435" s="6" t="s">
        <v>134</v>
      </c>
      <c r="V435" s="6" t="s">
        <v>138</v>
      </c>
      <c r="W435" s="6" t="s">
        <v>139</v>
      </c>
      <c r="X435" s="6">
        <v>201</v>
      </c>
      <c r="Y435" s="6" t="s">
        <v>1284</v>
      </c>
      <c r="Z435" s="6" t="s">
        <v>1285</v>
      </c>
      <c r="AA435" s="6" t="s">
        <v>1806</v>
      </c>
      <c r="AB435" s="11">
        <v>113600</v>
      </c>
      <c r="AC435" s="12"/>
      <c r="AD435" s="13">
        <v>414</v>
      </c>
      <c r="AE435" s="6" t="s">
        <v>65</v>
      </c>
      <c r="AF435" s="14">
        <v>20</v>
      </c>
      <c r="AG435" s="7">
        <v>41859</v>
      </c>
      <c r="AH435" s="7">
        <v>42954</v>
      </c>
    </row>
    <row r="436" spans="1:34" ht="15" customHeight="1" x14ac:dyDescent="0.25">
      <c r="A436" s="6"/>
      <c r="B436" s="6">
        <v>732342</v>
      </c>
      <c r="C436" s="6">
        <v>101996661</v>
      </c>
      <c r="D436" s="6">
        <v>3</v>
      </c>
      <c r="E436" s="6" t="s">
        <v>129</v>
      </c>
      <c r="F436" s="6" t="s">
        <v>35</v>
      </c>
      <c r="G436" s="6">
        <v>52052492</v>
      </c>
      <c r="H436" s="7">
        <v>41485</v>
      </c>
      <c r="I436" s="7">
        <v>41509</v>
      </c>
      <c r="J436" s="7">
        <v>42079</v>
      </c>
      <c r="K436" s="7">
        <v>40137</v>
      </c>
      <c r="L436" s="7" t="s">
        <v>130</v>
      </c>
      <c r="M436" s="14">
        <v>205</v>
      </c>
      <c r="N436" s="8">
        <v>370093</v>
      </c>
      <c r="O436" s="6" t="s">
        <v>118</v>
      </c>
      <c r="P436" s="9" t="s">
        <v>119</v>
      </c>
      <c r="Q436" s="6" t="s">
        <v>131</v>
      </c>
      <c r="R436" s="7"/>
      <c r="S436" s="7" t="s">
        <v>132</v>
      </c>
      <c r="T436" s="6" t="s">
        <v>133</v>
      </c>
      <c r="U436" s="6" t="s">
        <v>134</v>
      </c>
      <c r="V436" s="6" t="s">
        <v>135</v>
      </c>
      <c r="W436" s="6" t="s">
        <v>136</v>
      </c>
      <c r="X436" s="6">
        <v>201</v>
      </c>
      <c r="Y436" s="6" t="s">
        <v>1284</v>
      </c>
      <c r="Z436" s="6" t="s">
        <v>1285</v>
      </c>
      <c r="AA436" s="6" t="s">
        <v>1806</v>
      </c>
      <c r="AB436" s="11">
        <v>34304</v>
      </c>
      <c r="AC436" s="12"/>
      <c r="AD436" s="13">
        <v>414</v>
      </c>
      <c r="AE436" s="6" t="s">
        <v>65</v>
      </c>
      <c r="AF436" s="14">
        <v>20</v>
      </c>
      <c r="AG436" s="7">
        <v>41859</v>
      </c>
      <c r="AH436" s="7">
        <v>42954</v>
      </c>
    </row>
    <row r="437" spans="1:34" ht="15" customHeight="1" x14ac:dyDescent="0.25">
      <c r="A437" s="6">
        <v>732355</v>
      </c>
      <c r="B437" s="6">
        <v>732355</v>
      </c>
      <c r="C437" s="6">
        <v>101996674</v>
      </c>
      <c r="D437" s="6">
        <v>1</v>
      </c>
      <c r="E437" s="6" t="s">
        <v>1807</v>
      </c>
      <c r="F437" s="6" t="s">
        <v>35</v>
      </c>
      <c r="G437" s="6">
        <v>80186603</v>
      </c>
      <c r="H437" s="7">
        <v>41673</v>
      </c>
      <c r="I437" s="7">
        <v>41684</v>
      </c>
      <c r="J437" s="7">
        <v>41744</v>
      </c>
      <c r="K437" s="7">
        <v>41463</v>
      </c>
      <c r="L437" s="7" t="s">
        <v>1808</v>
      </c>
      <c r="M437" s="14">
        <v>40</v>
      </c>
      <c r="N437" s="8">
        <v>29652</v>
      </c>
      <c r="O437" s="6" t="s">
        <v>845</v>
      </c>
      <c r="P437" s="9" t="s">
        <v>846</v>
      </c>
      <c r="Q437" s="6" t="s">
        <v>1809</v>
      </c>
      <c r="R437" s="7"/>
      <c r="S437" s="7" t="s">
        <v>132</v>
      </c>
      <c r="T437" s="6" t="s">
        <v>1473</v>
      </c>
      <c r="U437" s="6" t="s">
        <v>1474</v>
      </c>
      <c r="V437" s="6">
        <v>999003218</v>
      </c>
      <c r="W437" s="6" t="s">
        <v>1810</v>
      </c>
      <c r="X437" s="10">
        <v>1101</v>
      </c>
      <c r="Y437" s="6" t="s">
        <v>981</v>
      </c>
      <c r="Z437" s="6" t="s">
        <v>982</v>
      </c>
      <c r="AA437" s="6" t="s">
        <v>1811</v>
      </c>
      <c r="AB437" s="11">
        <v>1109160</v>
      </c>
      <c r="AC437" s="12">
        <v>1299990</v>
      </c>
      <c r="AD437" s="13">
        <v>414</v>
      </c>
      <c r="AE437" s="6" t="s">
        <v>65</v>
      </c>
      <c r="AF437" s="14">
        <v>20</v>
      </c>
      <c r="AG437" s="7">
        <v>41859</v>
      </c>
      <c r="AH437" s="7">
        <v>42954</v>
      </c>
    </row>
    <row r="438" spans="1:34" ht="15" customHeight="1" x14ac:dyDescent="0.25">
      <c r="A438" s="6"/>
      <c r="B438" s="6">
        <v>732355</v>
      </c>
      <c r="C438" s="6">
        <v>101996674</v>
      </c>
      <c r="D438" s="6">
        <v>2</v>
      </c>
      <c r="E438" s="6" t="s">
        <v>1807</v>
      </c>
      <c r="F438" s="6" t="s">
        <v>35</v>
      </c>
      <c r="G438" s="6">
        <v>80186603</v>
      </c>
      <c r="H438" s="7">
        <v>41673</v>
      </c>
      <c r="I438" s="7">
        <v>41684</v>
      </c>
      <c r="J438" s="7">
        <v>41744</v>
      </c>
      <c r="K438" s="7">
        <v>41463</v>
      </c>
      <c r="L438" s="7" t="s">
        <v>1808</v>
      </c>
      <c r="M438" s="14">
        <v>40</v>
      </c>
      <c r="N438" s="8">
        <v>29652</v>
      </c>
      <c r="O438" s="6" t="s">
        <v>845</v>
      </c>
      <c r="P438" s="9" t="s">
        <v>846</v>
      </c>
      <c r="Q438" s="6" t="s">
        <v>1809</v>
      </c>
      <c r="R438" s="7"/>
      <c r="S438" s="7" t="s">
        <v>132</v>
      </c>
      <c r="T438" s="6" t="s">
        <v>1473</v>
      </c>
      <c r="U438" s="6" t="s">
        <v>1474</v>
      </c>
      <c r="V438" s="6">
        <v>999002360</v>
      </c>
      <c r="W438" s="6" t="s">
        <v>1812</v>
      </c>
      <c r="X438" s="10">
        <v>1101</v>
      </c>
      <c r="Y438" s="6" t="s">
        <v>981</v>
      </c>
      <c r="Z438" s="6" t="s">
        <v>982</v>
      </c>
      <c r="AA438" s="6" t="s">
        <v>1811</v>
      </c>
      <c r="AB438" s="11">
        <v>190830</v>
      </c>
      <c r="AC438" s="12"/>
      <c r="AD438" s="13">
        <v>414</v>
      </c>
      <c r="AE438" s="6" t="s">
        <v>65</v>
      </c>
      <c r="AF438" s="14">
        <v>20</v>
      </c>
      <c r="AG438" s="7">
        <v>41859</v>
      </c>
      <c r="AH438" s="7">
        <v>42954</v>
      </c>
    </row>
    <row r="439" spans="1:34" ht="15" customHeight="1" x14ac:dyDescent="0.25">
      <c r="A439" s="6">
        <v>732485</v>
      </c>
      <c r="B439" s="6">
        <v>732485</v>
      </c>
      <c r="C439" s="6">
        <v>101993270</v>
      </c>
      <c r="D439" s="6">
        <v>1</v>
      </c>
      <c r="E439" s="6" t="s">
        <v>1813</v>
      </c>
      <c r="F439" s="6" t="s">
        <v>35</v>
      </c>
      <c r="G439" s="6">
        <v>19376939</v>
      </c>
      <c r="H439" s="7">
        <v>41641</v>
      </c>
      <c r="I439" s="7">
        <v>41691</v>
      </c>
      <c r="J439" s="7">
        <v>41744</v>
      </c>
      <c r="K439" s="7"/>
      <c r="L439" s="7"/>
      <c r="M439" s="14" t="s">
        <v>315</v>
      </c>
      <c r="N439" s="8">
        <v>37465</v>
      </c>
      <c r="O439" s="6" t="s">
        <v>316</v>
      </c>
      <c r="P439" s="9" t="s">
        <v>317</v>
      </c>
      <c r="Q439" s="6" t="s">
        <v>1814</v>
      </c>
      <c r="R439" s="7">
        <v>41624</v>
      </c>
      <c r="S439" s="7" t="s">
        <v>39</v>
      </c>
      <c r="T439" s="6" t="s">
        <v>1413</v>
      </c>
      <c r="U439" s="6" t="s">
        <v>1414</v>
      </c>
      <c r="V439" s="6" t="s">
        <v>1815</v>
      </c>
      <c r="W439" s="6" t="s">
        <v>1816</v>
      </c>
      <c r="X439" s="10">
        <v>1904</v>
      </c>
      <c r="Y439" s="6" t="s">
        <v>125</v>
      </c>
      <c r="Z439" s="6" t="s">
        <v>126</v>
      </c>
      <c r="AA439" s="6" t="s">
        <v>127</v>
      </c>
      <c r="AB439" s="11">
        <v>308251</v>
      </c>
      <c r="AC439" s="12">
        <v>308251</v>
      </c>
      <c r="AD439" s="13">
        <v>414</v>
      </c>
      <c r="AE439" s="6" t="s">
        <v>47</v>
      </c>
      <c r="AF439" s="14">
        <v>20</v>
      </c>
      <c r="AG439" s="7">
        <v>41859</v>
      </c>
      <c r="AH439" s="7">
        <v>42954</v>
      </c>
    </row>
    <row r="440" spans="1:34" ht="15" customHeight="1" x14ac:dyDescent="0.25">
      <c r="A440" s="6"/>
      <c r="B440" s="6">
        <v>732485</v>
      </c>
      <c r="C440" s="6">
        <v>101993270</v>
      </c>
      <c r="D440" s="6">
        <v>1</v>
      </c>
      <c r="E440" s="6" t="s">
        <v>1813</v>
      </c>
      <c r="F440" s="6" t="s">
        <v>35</v>
      </c>
      <c r="G440" s="6">
        <v>19376939</v>
      </c>
      <c r="H440" s="7">
        <v>41641</v>
      </c>
      <c r="I440" s="7">
        <v>41691</v>
      </c>
      <c r="J440" s="7">
        <v>41744</v>
      </c>
      <c r="K440" s="7"/>
      <c r="L440" s="7"/>
      <c r="M440" s="14" t="s">
        <v>315</v>
      </c>
      <c r="N440" s="8">
        <v>37465</v>
      </c>
      <c r="O440" s="6" t="s">
        <v>316</v>
      </c>
      <c r="P440" s="9" t="s">
        <v>317</v>
      </c>
      <c r="Q440" s="6" t="s">
        <v>1814</v>
      </c>
      <c r="R440" s="7">
        <v>41624</v>
      </c>
      <c r="S440" s="7" t="s">
        <v>39</v>
      </c>
      <c r="T440" s="6" t="s">
        <v>1413</v>
      </c>
      <c r="U440" s="6" t="s">
        <v>1414</v>
      </c>
      <c r="V440" s="6" t="s">
        <v>1815</v>
      </c>
      <c r="W440" s="6" t="s">
        <v>1816</v>
      </c>
      <c r="X440" s="10">
        <v>601</v>
      </c>
      <c r="Y440" s="6" t="s">
        <v>1018</v>
      </c>
      <c r="Z440" s="6" t="s">
        <v>1019</v>
      </c>
      <c r="AA440" s="6" t="s">
        <v>1817</v>
      </c>
      <c r="AB440" s="11"/>
      <c r="AC440" s="12"/>
      <c r="AD440" s="13">
        <v>414</v>
      </c>
      <c r="AE440" s="6" t="s">
        <v>47</v>
      </c>
      <c r="AF440" s="14">
        <v>20</v>
      </c>
      <c r="AG440" s="7">
        <v>41859</v>
      </c>
      <c r="AH440" s="7">
        <v>42954</v>
      </c>
    </row>
    <row r="441" spans="1:34" ht="15" customHeight="1" x14ac:dyDescent="0.25">
      <c r="A441" s="6">
        <v>732580</v>
      </c>
      <c r="B441" s="6">
        <v>732580</v>
      </c>
      <c r="C441" s="6">
        <v>101993365</v>
      </c>
      <c r="D441" s="6">
        <v>1</v>
      </c>
      <c r="E441" s="6" t="s">
        <v>1818</v>
      </c>
      <c r="F441" s="6" t="s">
        <v>35</v>
      </c>
      <c r="G441" s="6">
        <v>41466750</v>
      </c>
      <c r="H441" s="7">
        <v>41652</v>
      </c>
      <c r="I441" s="7">
        <v>41687</v>
      </c>
      <c r="J441" s="7">
        <v>41744</v>
      </c>
      <c r="K441" s="7"/>
      <c r="L441" s="7"/>
      <c r="M441" s="14" t="s">
        <v>632</v>
      </c>
      <c r="N441" s="8">
        <v>69181</v>
      </c>
      <c r="O441" s="6" t="s">
        <v>633</v>
      </c>
      <c r="P441" s="9" t="s">
        <v>634</v>
      </c>
      <c r="Q441" s="6" t="s">
        <v>1819</v>
      </c>
      <c r="R441" s="7">
        <v>41612</v>
      </c>
      <c r="S441" s="7" t="s">
        <v>39</v>
      </c>
      <c r="T441" s="6" t="s">
        <v>635</v>
      </c>
      <c r="U441" s="6" t="s">
        <v>636</v>
      </c>
      <c r="V441" s="6" t="s">
        <v>1820</v>
      </c>
      <c r="W441" s="6" t="s">
        <v>1821</v>
      </c>
      <c r="X441" s="10">
        <v>1904</v>
      </c>
      <c r="Y441" s="6" t="s">
        <v>125</v>
      </c>
      <c r="Z441" s="6" t="s">
        <v>126</v>
      </c>
      <c r="AA441" s="6" t="s">
        <v>127</v>
      </c>
      <c r="AB441" s="11">
        <v>344400</v>
      </c>
      <c r="AC441" s="12">
        <v>344400</v>
      </c>
      <c r="AD441" s="13">
        <v>414</v>
      </c>
      <c r="AE441" s="6" t="s">
        <v>47</v>
      </c>
      <c r="AF441" s="14">
        <v>20</v>
      </c>
      <c r="AG441" s="7">
        <v>41859</v>
      </c>
      <c r="AH441" s="7">
        <v>42954</v>
      </c>
    </row>
    <row r="442" spans="1:34" ht="15" customHeight="1" x14ac:dyDescent="0.25">
      <c r="A442" s="6"/>
      <c r="B442" s="6">
        <v>732580</v>
      </c>
      <c r="C442" s="6">
        <v>101993365</v>
      </c>
      <c r="D442" s="6">
        <v>1</v>
      </c>
      <c r="E442" s="6" t="s">
        <v>1818</v>
      </c>
      <c r="F442" s="6" t="s">
        <v>35</v>
      </c>
      <c r="G442" s="6">
        <v>41466750</v>
      </c>
      <c r="H442" s="7">
        <v>41652</v>
      </c>
      <c r="I442" s="7">
        <v>41687</v>
      </c>
      <c r="J442" s="7">
        <v>41744</v>
      </c>
      <c r="K442" s="7"/>
      <c r="L442" s="7"/>
      <c r="M442" s="14" t="s">
        <v>632</v>
      </c>
      <c r="N442" s="8">
        <v>69181</v>
      </c>
      <c r="O442" s="6" t="s">
        <v>633</v>
      </c>
      <c r="P442" s="9" t="s">
        <v>634</v>
      </c>
      <c r="Q442" s="6" t="s">
        <v>1819</v>
      </c>
      <c r="R442" s="7">
        <v>41612</v>
      </c>
      <c r="S442" s="7" t="s">
        <v>39</v>
      </c>
      <c r="T442" s="6" t="s">
        <v>635</v>
      </c>
      <c r="U442" s="6" t="s">
        <v>636</v>
      </c>
      <c r="V442" s="6" t="s">
        <v>1820</v>
      </c>
      <c r="W442" s="6" t="s">
        <v>1821</v>
      </c>
      <c r="X442" s="10">
        <v>601</v>
      </c>
      <c r="Y442" s="6" t="s">
        <v>1018</v>
      </c>
      <c r="Z442" s="6" t="s">
        <v>1019</v>
      </c>
      <c r="AA442" s="6" t="s">
        <v>1822</v>
      </c>
      <c r="AB442" s="11"/>
      <c r="AC442" s="12"/>
      <c r="AD442" s="13">
        <v>414</v>
      </c>
      <c r="AE442" s="6" t="s">
        <v>47</v>
      </c>
      <c r="AF442" s="14">
        <v>20</v>
      </c>
      <c r="AG442" s="7">
        <v>41859</v>
      </c>
      <c r="AH442" s="7">
        <v>42954</v>
      </c>
    </row>
    <row r="443" spans="1:34" ht="15" customHeight="1" x14ac:dyDescent="0.25">
      <c r="A443" s="6">
        <v>732641</v>
      </c>
      <c r="B443" s="6">
        <v>732641</v>
      </c>
      <c r="C443" s="6">
        <v>101993426</v>
      </c>
      <c r="D443" s="6">
        <v>1</v>
      </c>
      <c r="E443" s="6" t="s">
        <v>1823</v>
      </c>
      <c r="F443" s="6" t="s">
        <v>35</v>
      </c>
      <c r="G443" s="6">
        <v>51851313</v>
      </c>
      <c r="H443" s="7">
        <v>41650</v>
      </c>
      <c r="I443" s="7">
        <v>41687</v>
      </c>
      <c r="J443" s="7">
        <v>41744</v>
      </c>
      <c r="K443" s="7"/>
      <c r="L443" s="7"/>
      <c r="M443" s="14" t="s">
        <v>632</v>
      </c>
      <c r="N443" s="8">
        <v>69155</v>
      </c>
      <c r="O443" s="6" t="s">
        <v>633</v>
      </c>
      <c r="P443" s="9" t="s">
        <v>634</v>
      </c>
      <c r="Q443" s="6" t="s">
        <v>1824</v>
      </c>
      <c r="R443" s="7">
        <v>41614</v>
      </c>
      <c r="S443" s="7" t="s">
        <v>39</v>
      </c>
      <c r="T443" s="6" t="s">
        <v>635</v>
      </c>
      <c r="U443" s="6" t="s">
        <v>636</v>
      </c>
      <c r="V443" s="6" t="s">
        <v>1820</v>
      </c>
      <c r="W443" s="6" t="s">
        <v>1821</v>
      </c>
      <c r="X443" s="10">
        <v>1904</v>
      </c>
      <c r="Y443" s="6" t="s">
        <v>125</v>
      </c>
      <c r="Z443" s="6" t="s">
        <v>126</v>
      </c>
      <c r="AA443" s="6" t="s">
        <v>127</v>
      </c>
      <c r="AB443" s="11">
        <v>344400</v>
      </c>
      <c r="AC443" s="12">
        <v>344400</v>
      </c>
      <c r="AD443" s="13">
        <v>414</v>
      </c>
      <c r="AE443" s="6" t="s">
        <v>47</v>
      </c>
      <c r="AF443" s="14">
        <v>20</v>
      </c>
      <c r="AG443" s="7">
        <v>41859</v>
      </c>
      <c r="AH443" s="7">
        <v>42954</v>
      </c>
    </row>
    <row r="444" spans="1:34" ht="15" customHeight="1" x14ac:dyDescent="0.25">
      <c r="A444" s="6"/>
      <c r="B444" s="6">
        <v>732641</v>
      </c>
      <c r="C444" s="6">
        <v>101993426</v>
      </c>
      <c r="D444" s="6">
        <v>1</v>
      </c>
      <c r="E444" s="6" t="s">
        <v>1823</v>
      </c>
      <c r="F444" s="6" t="s">
        <v>35</v>
      </c>
      <c r="G444" s="6">
        <v>51851313</v>
      </c>
      <c r="H444" s="7">
        <v>41650</v>
      </c>
      <c r="I444" s="7">
        <v>41687</v>
      </c>
      <c r="J444" s="7">
        <v>41744</v>
      </c>
      <c r="K444" s="7"/>
      <c r="L444" s="7"/>
      <c r="M444" s="14" t="s">
        <v>632</v>
      </c>
      <c r="N444" s="8">
        <v>69155</v>
      </c>
      <c r="O444" s="6" t="s">
        <v>633</v>
      </c>
      <c r="P444" s="9" t="s">
        <v>634</v>
      </c>
      <c r="Q444" s="6" t="s">
        <v>1824</v>
      </c>
      <c r="R444" s="7">
        <v>41614</v>
      </c>
      <c r="S444" s="7" t="s">
        <v>39</v>
      </c>
      <c r="T444" s="6" t="s">
        <v>635</v>
      </c>
      <c r="U444" s="6" t="s">
        <v>636</v>
      </c>
      <c r="V444" s="6" t="s">
        <v>1820</v>
      </c>
      <c r="W444" s="6" t="s">
        <v>1821</v>
      </c>
      <c r="X444" s="10">
        <v>601</v>
      </c>
      <c r="Y444" s="6" t="s">
        <v>1018</v>
      </c>
      <c r="Z444" s="6" t="s">
        <v>1019</v>
      </c>
      <c r="AA444" s="6" t="s">
        <v>1825</v>
      </c>
      <c r="AB444" s="11"/>
      <c r="AC444" s="12"/>
      <c r="AD444" s="13">
        <v>414</v>
      </c>
      <c r="AE444" s="6" t="s">
        <v>47</v>
      </c>
      <c r="AF444" s="14">
        <v>20</v>
      </c>
      <c r="AG444" s="7">
        <v>41859</v>
      </c>
      <c r="AH444" s="7">
        <v>42954</v>
      </c>
    </row>
    <row r="445" spans="1:34" ht="15" customHeight="1" x14ac:dyDescent="0.25">
      <c r="A445" s="6">
        <v>732642</v>
      </c>
      <c r="B445" s="6">
        <v>732642</v>
      </c>
      <c r="C445" s="6">
        <v>101993427</v>
      </c>
      <c r="D445" s="6">
        <v>1</v>
      </c>
      <c r="E445" s="6" t="s">
        <v>1826</v>
      </c>
      <c r="F445" s="6" t="s">
        <v>35</v>
      </c>
      <c r="G445" s="6">
        <v>28575525</v>
      </c>
      <c r="H445" s="7">
        <v>41641</v>
      </c>
      <c r="I445" s="7">
        <v>41687</v>
      </c>
      <c r="J445" s="7">
        <v>41744</v>
      </c>
      <c r="K445" s="7"/>
      <c r="L445" s="7"/>
      <c r="M445" s="14" t="s">
        <v>632</v>
      </c>
      <c r="N445" s="8">
        <v>69156</v>
      </c>
      <c r="O445" s="6" t="s">
        <v>633</v>
      </c>
      <c r="P445" s="9" t="s">
        <v>634</v>
      </c>
      <c r="Q445" s="6" t="s">
        <v>1827</v>
      </c>
      <c r="R445" s="7">
        <v>41610</v>
      </c>
      <c r="S445" s="7" t="s">
        <v>39</v>
      </c>
      <c r="T445" s="6" t="s">
        <v>635</v>
      </c>
      <c r="U445" s="6" t="s">
        <v>636</v>
      </c>
      <c r="V445" s="6" t="s">
        <v>1820</v>
      </c>
      <c r="W445" s="6" t="s">
        <v>1821</v>
      </c>
      <c r="X445" s="10">
        <v>1904</v>
      </c>
      <c r="Y445" s="6" t="s">
        <v>125</v>
      </c>
      <c r="Z445" s="6" t="s">
        <v>126</v>
      </c>
      <c r="AA445" s="6" t="s">
        <v>127</v>
      </c>
      <c r="AB445" s="11">
        <v>344400</v>
      </c>
      <c r="AC445" s="12">
        <v>344400</v>
      </c>
      <c r="AD445" s="13">
        <v>414</v>
      </c>
      <c r="AE445" s="6" t="s">
        <v>47</v>
      </c>
      <c r="AF445" s="14">
        <v>20</v>
      </c>
      <c r="AG445" s="7">
        <v>41859</v>
      </c>
      <c r="AH445" s="7">
        <v>42954</v>
      </c>
    </row>
    <row r="446" spans="1:34" ht="15" customHeight="1" x14ac:dyDescent="0.25">
      <c r="A446" s="6"/>
      <c r="B446" s="6">
        <v>732642</v>
      </c>
      <c r="C446" s="6">
        <v>101993427</v>
      </c>
      <c r="D446" s="6">
        <v>1</v>
      </c>
      <c r="E446" s="6" t="s">
        <v>1826</v>
      </c>
      <c r="F446" s="6" t="s">
        <v>35</v>
      </c>
      <c r="G446" s="6">
        <v>28575525</v>
      </c>
      <c r="H446" s="7">
        <v>41641</v>
      </c>
      <c r="I446" s="7">
        <v>41687</v>
      </c>
      <c r="J446" s="7">
        <v>41744</v>
      </c>
      <c r="K446" s="7"/>
      <c r="L446" s="7"/>
      <c r="M446" s="14" t="s">
        <v>632</v>
      </c>
      <c r="N446" s="8">
        <v>69156</v>
      </c>
      <c r="O446" s="6" t="s">
        <v>633</v>
      </c>
      <c r="P446" s="9" t="s">
        <v>634</v>
      </c>
      <c r="Q446" s="6" t="s">
        <v>1827</v>
      </c>
      <c r="R446" s="7">
        <v>41610</v>
      </c>
      <c r="S446" s="7" t="s">
        <v>39</v>
      </c>
      <c r="T446" s="6" t="s">
        <v>635</v>
      </c>
      <c r="U446" s="6" t="s">
        <v>636</v>
      </c>
      <c r="V446" s="6" t="s">
        <v>1820</v>
      </c>
      <c r="W446" s="6" t="s">
        <v>1821</v>
      </c>
      <c r="X446" s="10">
        <v>601</v>
      </c>
      <c r="Y446" s="6" t="s">
        <v>1018</v>
      </c>
      <c r="Z446" s="6" t="s">
        <v>1019</v>
      </c>
      <c r="AA446" s="6" t="s">
        <v>1828</v>
      </c>
      <c r="AB446" s="11"/>
      <c r="AC446" s="12"/>
      <c r="AD446" s="13">
        <v>414</v>
      </c>
      <c r="AE446" s="6" t="s">
        <v>47</v>
      </c>
      <c r="AF446" s="14">
        <v>20</v>
      </c>
      <c r="AG446" s="7">
        <v>41859</v>
      </c>
      <c r="AH446" s="7">
        <v>42954</v>
      </c>
    </row>
    <row r="447" spans="1:34" ht="15" customHeight="1" x14ac:dyDescent="0.25">
      <c r="A447" s="6">
        <v>733071</v>
      </c>
      <c r="B447" s="6">
        <v>733071</v>
      </c>
      <c r="C447" s="6">
        <v>101994314</v>
      </c>
      <c r="D447" s="6">
        <v>1</v>
      </c>
      <c r="E447" s="6" t="s">
        <v>1829</v>
      </c>
      <c r="F447" s="6" t="s">
        <v>35</v>
      </c>
      <c r="G447" s="6">
        <v>20120563</v>
      </c>
      <c r="H447" s="7">
        <v>41425</v>
      </c>
      <c r="I447" s="7">
        <v>41449</v>
      </c>
      <c r="J447" s="7">
        <v>42293</v>
      </c>
      <c r="K447" s="7"/>
      <c r="L447" s="7"/>
      <c r="M447" s="14" t="s">
        <v>144</v>
      </c>
      <c r="N447" s="8">
        <v>183788</v>
      </c>
      <c r="O447" s="6" t="s">
        <v>118</v>
      </c>
      <c r="P447" s="9" t="s">
        <v>119</v>
      </c>
      <c r="Q447" s="6" t="s">
        <v>1830</v>
      </c>
      <c r="R447" s="7">
        <v>41297</v>
      </c>
      <c r="S447" s="7" t="s">
        <v>39</v>
      </c>
      <c r="T447" s="6" t="s">
        <v>351</v>
      </c>
      <c r="U447" s="6" t="s">
        <v>352</v>
      </c>
      <c r="V447" s="6" t="s">
        <v>1831</v>
      </c>
      <c r="W447" s="6" t="s">
        <v>1832</v>
      </c>
      <c r="X447" s="6">
        <v>1703</v>
      </c>
      <c r="Y447" s="6" t="s">
        <v>51</v>
      </c>
      <c r="Z447" s="6" t="s">
        <v>1749</v>
      </c>
      <c r="AA447" s="6" t="s">
        <v>1833</v>
      </c>
      <c r="AB447" s="11">
        <v>50290</v>
      </c>
      <c r="AC447" s="12">
        <v>50290</v>
      </c>
      <c r="AD447" s="13">
        <v>414</v>
      </c>
      <c r="AE447" s="6" t="s">
        <v>47</v>
      </c>
      <c r="AF447" s="14">
        <v>20</v>
      </c>
      <c r="AG447" s="7">
        <v>41859</v>
      </c>
      <c r="AH447" s="7">
        <v>42954</v>
      </c>
    </row>
    <row r="448" spans="1:34" ht="15" customHeight="1" x14ac:dyDescent="0.25">
      <c r="A448" s="6"/>
      <c r="B448" s="6">
        <v>733071</v>
      </c>
      <c r="C448" s="6">
        <v>101994314</v>
      </c>
      <c r="D448" s="6">
        <v>1</v>
      </c>
      <c r="E448" s="6" t="s">
        <v>1829</v>
      </c>
      <c r="F448" s="6" t="s">
        <v>35</v>
      </c>
      <c r="G448" s="6">
        <v>20120563</v>
      </c>
      <c r="H448" s="7">
        <v>41425</v>
      </c>
      <c r="I448" s="7">
        <v>41449</v>
      </c>
      <c r="J448" s="7">
        <v>42293</v>
      </c>
      <c r="K448" s="7"/>
      <c r="L448" s="7"/>
      <c r="M448" s="14" t="s">
        <v>144</v>
      </c>
      <c r="N448" s="8">
        <v>183788</v>
      </c>
      <c r="O448" s="6" t="s">
        <v>118</v>
      </c>
      <c r="P448" s="9" t="s">
        <v>119</v>
      </c>
      <c r="Q448" s="6" t="s">
        <v>1830</v>
      </c>
      <c r="R448" s="7">
        <v>41297</v>
      </c>
      <c r="S448" s="7" t="s">
        <v>39</v>
      </c>
      <c r="T448" s="6" t="s">
        <v>351</v>
      </c>
      <c r="U448" s="6" t="s">
        <v>352</v>
      </c>
      <c r="V448" s="6" t="s">
        <v>1831</v>
      </c>
      <c r="W448" s="6" t="s">
        <v>1832</v>
      </c>
      <c r="X448" s="6">
        <v>1904</v>
      </c>
      <c r="Y448" s="6" t="s">
        <v>125</v>
      </c>
      <c r="Z448" s="6" t="s">
        <v>126</v>
      </c>
      <c r="AA448" s="6" t="s">
        <v>127</v>
      </c>
      <c r="AB448" s="11"/>
      <c r="AC448" s="12"/>
      <c r="AD448" s="13">
        <v>414</v>
      </c>
      <c r="AE448" s="6" t="s">
        <v>47</v>
      </c>
      <c r="AF448" s="14">
        <v>20</v>
      </c>
      <c r="AG448" s="7">
        <v>41859</v>
      </c>
      <c r="AH448" s="7">
        <v>42954</v>
      </c>
    </row>
    <row r="449" spans="1:34" ht="15" customHeight="1" x14ac:dyDescent="0.25">
      <c r="A449" s="6">
        <v>733201</v>
      </c>
      <c r="B449" s="6">
        <v>733201</v>
      </c>
      <c r="C449" s="6">
        <v>101994443</v>
      </c>
      <c r="D449" s="6">
        <v>1</v>
      </c>
      <c r="E449" s="6" t="s">
        <v>1834</v>
      </c>
      <c r="F449" s="6" t="s">
        <v>35</v>
      </c>
      <c r="G449" s="6">
        <v>20050097</v>
      </c>
      <c r="H449" s="7">
        <v>41425</v>
      </c>
      <c r="I449" s="7">
        <v>41449</v>
      </c>
      <c r="J449" s="7">
        <v>42293</v>
      </c>
      <c r="K449" s="7"/>
      <c r="L449" s="7"/>
      <c r="M449" s="14" t="s">
        <v>144</v>
      </c>
      <c r="N449" s="8">
        <v>183729</v>
      </c>
      <c r="O449" s="6" t="s">
        <v>118</v>
      </c>
      <c r="P449" s="9" t="s">
        <v>119</v>
      </c>
      <c r="Q449" s="6" t="s">
        <v>1835</v>
      </c>
      <c r="R449" s="7">
        <v>41359</v>
      </c>
      <c r="S449" s="7" t="s">
        <v>39</v>
      </c>
      <c r="T449" s="6" t="s">
        <v>1836</v>
      </c>
      <c r="U449" s="6" t="s">
        <v>1837</v>
      </c>
      <c r="V449" s="6" t="s">
        <v>695</v>
      </c>
      <c r="W449" s="6" t="s">
        <v>696</v>
      </c>
      <c r="X449" s="6">
        <v>1703</v>
      </c>
      <c r="Y449" s="6" t="s">
        <v>51</v>
      </c>
      <c r="Z449" s="6" t="s">
        <v>1007</v>
      </c>
      <c r="AA449" s="6" t="s">
        <v>1838</v>
      </c>
      <c r="AB449" s="11">
        <v>68250</v>
      </c>
      <c r="AC449" s="12">
        <v>68250</v>
      </c>
      <c r="AD449" s="13">
        <v>414</v>
      </c>
      <c r="AE449" s="6" t="s">
        <v>47</v>
      </c>
      <c r="AF449" s="14">
        <v>20</v>
      </c>
      <c r="AG449" s="7">
        <v>41859</v>
      </c>
      <c r="AH449" s="7">
        <v>42954</v>
      </c>
    </row>
    <row r="450" spans="1:34" ht="15" customHeight="1" x14ac:dyDescent="0.25">
      <c r="A450" s="6"/>
      <c r="B450" s="6">
        <v>733201</v>
      </c>
      <c r="C450" s="6">
        <v>101994443</v>
      </c>
      <c r="D450" s="6">
        <v>1</v>
      </c>
      <c r="E450" s="6" t="s">
        <v>1834</v>
      </c>
      <c r="F450" s="6" t="s">
        <v>35</v>
      </c>
      <c r="G450" s="6">
        <v>20050097</v>
      </c>
      <c r="H450" s="7">
        <v>41425</v>
      </c>
      <c r="I450" s="7">
        <v>41449</v>
      </c>
      <c r="J450" s="7">
        <v>42293</v>
      </c>
      <c r="K450" s="7"/>
      <c r="L450" s="7"/>
      <c r="M450" s="14" t="s">
        <v>144</v>
      </c>
      <c r="N450" s="8">
        <v>183729</v>
      </c>
      <c r="O450" s="6" t="s">
        <v>118</v>
      </c>
      <c r="P450" s="9" t="s">
        <v>119</v>
      </c>
      <c r="Q450" s="6" t="s">
        <v>1835</v>
      </c>
      <c r="R450" s="7">
        <v>41359</v>
      </c>
      <c r="S450" s="7" t="s">
        <v>39</v>
      </c>
      <c r="T450" s="6" t="s">
        <v>1836</v>
      </c>
      <c r="U450" s="6" t="s">
        <v>1837</v>
      </c>
      <c r="V450" s="6" t="s">
        <v>695</v>
      </c>
      <c r="W450" s="6" t="s">
        <v>696</v>
      </c>
      <c r="X450" s="6">
        <v>1904</v>
      </c>
      <c r="Y450" s="6" t="s">
        <v>125</v>
      </c>
      <c r="Z450" s="6" t="s">
        <v>126</v>
      </c>
      <c r="AA450" s="6" t="s">
        <v>127</v>
      </c>
      <c r="AB450" s="11"/>
      <c r="AC450" s="12"/>
      <c r="AD450" s="13">
        <v>414</v>
      </c>
      <c r="AE450" s="6" t="s">
        <v>47</v>
      </c>
      <c r="AF450" s="14">
        <v>20</v>
      </c>
      <c r="AG450" s="7">
        <v>41859</v>
      </c>
      <c r="AH450" s="7">
        <v>42954</v>
      </c>
    </row>
    <row r="451" spans="1:34" ht="15" customHeight="1" x14ac:dyDescent="0.25">
      <c r="A451" s="6">
        <v>733280</v>
      </c>
      <c r="B451" s="6">
        <v>733280</v>
      </c>
      <c r="C451" s="6">
        <v>101994521</v>
      </c>
      <c r="D451" s="6">
        <v>1</v>
      </c>
      <c r="E451" s="6" t="s">
        <v>1839</v>
      </c>
      <c r="F451" s="6" t="s">
        <v>35</v>
      </c>
      <c r="G451" s="6">
        <v>20331253</v>
      </c>
      <c r="H451" s="7">
        <v>41424</v>
      </c>
      <c r="I451" s="7">
        <v>41449</v>
      </c>
      <c r="J451" s="7">
        <v>41744</v>
      </c>
      <c r="K451" s="7"/>
      <c r="L451" s="7"/>
      <c r="M451" s="14" t="s">
        <v>144</v>
      </c>
      <c r="N451" s="8">
        <v>183764</v>
      </c>
      <c r="O451" s="6" t="s">
        <v>118</v>
      </c>
      <c r="P451" s="9" t="s">
        <v>119</v>
      </c>
      <c r="Q451" s="6" t="s">
        <v>1840</v>
      </c>
      <c r="R451" s="7">
        <v>41386</v>
      </c>
      <c r="S451" s="7" t="s">
        <v>39</v>
      </c>
      <c r="T451" s="6" t="s">
        <v>369</v>
      </c>
      <c r="U451" s="6" t="s">
        <v>370</v>
      </c>
      <c r="V451" s="6" t="s">
        <v>259</v>
      </c>
      <c r="W451" s="6" t="s">
        <v>260</v>
      </c>
      <c r="X451" s="10">
        <v>1904</v>
      </c>
      <c r="Y451" s="6" t="s">
        <v>125</v>
      </c>
      <c r="Z451" s="6" t="s">
        <v>126</v>
      </c>
      <c r="AA451" s="6" t="s">
        <v>127</v>
      </c>
      <c r="AB451" s="11">
        <v>33672</v>
      </c>
      <c r="AC451" s="12">
        <v>33672</v>
      </c>
      <c r="AD451" s="13">
        <v>414</v>
      </c>
      <c r="AE451" s="6" t="s">
        <v>47</v>
      </c>
      <c r="AF451" s="14">
        <v>20</v>
      </c>
      <c r="AG451" s="7">
        <v>41859</v>
      </c>
      <c r="AH451" s="7">
        <v>42954</v>
      </c>
    </row>
    <row r="452" spans="1:34" ht="15" customHeight="1" x14ac:dyDescent="0.25">
      <c r="A452" s="6"/>
      <c r="B452" s="6">
        <v>733280</v>
      </c>
      <c r="C452" s="6">
        <v>101994521</v>
      </c>
      <c r="D452" s="6">
        <v>1</v>
      </c>
      <c r="E452" s="6" t="s">
        <v>1839</v>
      </c>
      <c r="F452" s="6" t="s">
        <v>35</v>
      </c>
      <c r="G452" s="6">
        <v>20331253</v>
      </c>
      <c r="H452" s="7">
        <v>41424</v>
      </c>
      <c r="I452" s="7">
        <v>41449</v>
      </c>
      <c r="J452" s="7">
        <v>41744</v>
      </c>
      <c r="K452" s="7"/>
      <c r="L452" s="7"/>
      <c r="M452" s="14" t="s">
        <v>144</v>
      </c>
      <c r="N452" s="8">
        <v>183764</v>
      </c>
      <c r="O452" s="6" t="s">
        <v>118</v>
      </c>
      <c r="P452" s="9" t="s">
        <v>119</v>
      </c>
      <c r="Q452" s="6" t="s">
        <v>1840</v>
      </c>
      <c r="R452" s="7">
        <v>41386</v>
      </c>
      <c r="S452" s="7" t="s">
        <v>39</v>
      </c>
      <c r="T452" s="6" t="s">
        <v>369</v>
      </c>
      <c r="U452" s="6" t="s">
        <v>370</v>
      </c>
      <c r="V452" s="6" t="s">
        <v>259</v>
      </c>
      <c r="W452" s="6" t="s">
        <v>260</v>
      </c>
      <c r="X452" s="10">
        <v>2004</v>
      </c>
      <c r="Y452" s="6" t="s">
        <v>444</v>
      </c>
      <c r="Z452" s="6" t="s">
        <v>1841</v>
      </c>
      <c r="AA452" s="6"/>
      <c r="AB452" s="11"/>
      <c r="AC452" s="12"/>
      <c r="AD452" s="13">
        <v>414</v>
      </c>
      <c r="AE452" s="6" t="s">
        <v>47</v>
      </c>
      <c r="AF452" s="14">
        <v>20</v>
      </c>
      <c r="AG452" s="7">
        <v>41859</v>
      </c>
      <c r="AH452" s="7">
        <v>42954</v>
      </c>
    </row>
    <row r="453" spans="1:34" ht="15" customHeight="1" x14ac:dyDescent="0.25">
      <c r="A453" s="6">
        <v>734011</v>
      </c>
      <c r="B453" s="6">
        <v>734011</v>
      </c>
      <c r="C453" s="6">
        <v>101996237</v>
      </c>
      <c r="D453" s="6">
        <v>1</v>
      </c>
      <c r="E453" s="6" t="s">
        <v>1842</v>
      </c>
      <c r="F453" s="6" t="s">
        <v>35</v>
      </c>
      <c r="G453" s="6">
        <v>41306567</v>
      </c>
      <c r="H453" s="7">
        <v>41502</v>
      </c>
      <c r="I453" s="7">
        <v>41676</v>
      </c>
      <c r="J453" s="7">
        <v>41744</v>
      </c>
      <c r="K453" s="7"/>
      <c r="L453" s="7"/>
      <c r="M453" s="14">
        <v>205</v>
      </c>
      <c r="N453" s="8">
        <v>376071</v>
      </c>
      <c r="O453" s="6" t="s">
        <v>118</v>
      </c>
      <c r="P453" s="9" t="s">
        <v>119</v>
      </c>
      <c r="Q453" s="6" t="s">
        <v>1843</v>
      </c>
      <c r="R453" s="7">
        <v>41498</v>
      </c>
      <c r="S453" s="7" t="s">
        <v>39</v>
      </c>
      <c r="T453" s="6" t="s">
        <v>355</v>
      </c>
      <c r="U453" s="6" t="s">
        <v>356</v>
      </c>
      <c r="V453" s="6" t="s">
        <v>1844</v>
      </c>
      <c r="W453" s="6" t="s">
        <v>1845</v>
      </c>
      <c r="X453" s="10">
        <v>1904</v>
      </c>
      <c r="Y453" s="6" t="s">
        <v>125</v>
      </c>
      <c r="Z453" s="6" t="s">
        <v>126</v>
      </c>
      <c r="AA453" s="6" t="s">
        <v>127</v>
      </c>
      <c r="AB453" s="11">
        <v>22636</v>
      </c>
      <c r="AC453" s="12">
        <v>22636</v>
      </c>
      <c r="AD453" s="13">
        <v>414</v>
      </c>
      <c r="AE453" s="6" t="s">
        <v>47</v>
      </c>
      <c r="AF453" s="14">
        <v>20</v>
      </c>
      <c r="AG453" s="7">
        <v>41859</v>
      </c>
      <c r="AH453" s="7">
        <v>42954</v>
      </c>
    </row>
    <row r="454" spans="1:34" ht="15" customHeight="1" x14ac:dyDescent="0.25">
      <c r="A454" s="6"/>
      <c r="B454" s="6">
        <v>734011</v>
      </c>
      <c r="C454" s="6">
        <v>101996237</v>
      </c>
      <c r="D454" s="6">
        <v>1</v>
      </c>
      <c r="E454" s="6" t="s">
        <v>1842</v>
      </c>
      <c r="F454" s="6" t="s">
        <v>35</v>
      </c>
      <c r="G454" s="6">
        <v>41306567</v>
      </c>
      <c r="H454" s="7">
        <v>41502</v>
      </c>
      <c r="I454" s="7">
        <v>41676</v>
      </c>
      <c r="J454" s="7">
        <v>41744</v>
      </c>
      <c r="K454" s="7"/>
      <c r="L454" s="7"/>
      <c r="M454" s="14">
        <v>205</v>
      </c>
      <c r="N454" s="8">
        <v>376071</v>
      </c>
      <c r="O454" s="6" t="s">
        <v>118</v>
      </c>
      <c r="P454" s="9" t="s">
        <v>119</v>
      </c>
      <c r="Q454" s="6" t="s">
        <v>1843</v>
      </c>
      <c r="R454" s="7">
        <v>41498</v>
      </c>
      <c r="S454" s="7" t="s">
        <v>39</v>
      </c>
      <c r="T454" s="6" t="s">
        <v>355</v>
      </c>
      <c r="U454" s="6" t="s">
        <v>356</v>
      </c>
      <c r="V454" s="6" t="s">
        <v>1844</v>
      </c>
      <c r="W454" s="6" t="s">
        <v>1845</v>
      </c>
      <c r="X454" s="10">
        <v>601</v>
      </c>
      <c r="Y454" s="6" t="s">
        <v>1018</v>
      </c>
      <c r="Z454" s="6" t="s">
        <v>1019</v>
      </c>
      <c r="AA454" s="6" t="s">
        <v>1846</v>
      </c>
      <c r="AB454" s="11"/>
      <c r="AC454" s="12"/>
      <c r="AD454" s="13">
        <v>414</v>
      </c>
      <c r="AE454" s="6" t="s">
        <v>47</v>
      </c>
      <c r="AF454" s="14">
        <v>20</v>
      </c>
      <c r="AG454" s="7">
        <v>41859</v>
      </c>
      <c r="AH454" s="7">
        <v>42954</v>
      </c>
    </row>
    <row r="455" spans="1:34" ht="15" customHeight="1" x14ac:dyDescent="0.25">
      <c r="A455" s="6">
        <v>734216</v>
      </c>
      <c r="B455" s="6">
        <v>734216</v>
      </c>
      <c r="C455" s="6">
        <v>101995847</v>
      </c>
      <c r="D455" s="6">
        <v>1</v>
      </c>
      <c r="E455" s="6" t="s">
        <v>1791</v>
      </c>
      <c r="F455" s="6" t="s">
        <v>35</v>
      </c>
      <c r="G455" s="6">
        <v>39691870</v>
      </c>
      <c r="H455" s="7">
        <v>41549</v>
      </c>
      <c r="I455" s="7">
        <v>41572</v>
      </c>
      <c r="J455" s="7">
        <v>42236</v>
      </c>
      <c r="K455" s="7"/>
      <c r="L455" s="7"/>
      <c r="M455" s="14">
        <v>205</v>
      </c>
      <c r="N455" s="8">
        <v>392880</v>
      </c>
      <c r="O455" s="6" t="s">
        <v>118</v>
      </c>
      <c r="P455" s="9" t="s">
        <v>119</v>
      </c>
      <c r="Q455" s="6" t="s">
        <v>1847</v>
      </c>
      <c r="R455" s="7">
        <v>41547</v>
      </c>
      <c r="S455" s="7" t="s">
        <v>39</v>
      </c>
      <c r="T455" s="6" t="s">
        <v>1745</v>
      </c>
      <c r="U455" s="6" t="s">
        <v>1746</v>
      </c>
      <c r="V455" s="6" t="s">
        <v>695</v>
      </c>
      <c r="W455" s="6" t="s">
        <v>696</v>
      </c>
      <c r="X455" s="6">
        <v>1301</v>
      </c>
      <c r="Y455" s="6" t="s">
        <v>84</v>
      </c>
      <c r="Z455" s="6" t="s">
        <v>85</v>
      </c>
      <c r="AA455" s="6" t="s">
        <v>1848</v>
      </c>
      <c r="AB455" s="11">
        <v>132180</v>
      </c>
      <c r="AC455" s="12">
        <v>132180</v>
      </c>
      <c r="AD455" s="13">
        <v>414</v>
      </c>
      <c r="AE455" s="6" t="s">
        <v>47</v>
      </c>
      <c r="AF455" s="14">
        <v>20</v>
      </c>
      <c r="AG455" s="7">
        <v>41859</v>
      </c>
      <c r="AH455" s="7">
        <v>42954</v>
      </c>
    </row>
    <row r="456" spans="1:34" ht="15" customHeight="1" x14ac:dyDescent="0.25">
      <c r="A456" s="6"/>
      <c r="B456" s="6">
        <v>734216</v>
      </c>
      <c r="C456" s="6">
        <v>101995847</v>
      </c>
      <c r="D456" s="6">
        <v>1</v>
      </c>
      <c r="E456" s="6" t="s">
        <v>1791</v>
      </c>
      <c r="F456" s="6" t="s">
        <v>35</v>
      </c>
      <c r="G456" s="6">
        <v>39691870</v>
      </c>
      <c r="H456" s="7">
        <v>41549</v>
      </c>
      <c r="I456" s="7">
        <v>41572</v>
      </c>
      <c r="J456" s="7">
        <v>42236</v>
      </c>
      <c r="K456" s="7"/>
      <c r="L456" s="7"/>
      <c r="M456" s="14">
        <v>205</v>
      </c>
      <c r="N456" s="8">
        <v>392880</v>
      </c>
      <c r="O456" s="6" t="s">
        <v>118</v>
      </c>
      <c r="P456" s="9" t="s">
        <v>119</v>
      </c>
      <c r="Q456" s="6" t="s">
        <v>1847</v>
      </c>
      <c r="R456" s="7">
        <v>41547</v>
      </c>
      <c r="S456" s="7" t="s">
        <v>39</v>
      </c>
      <c r="T456" s="6" t="s">
        <v>1745</v>
      </c>
      <c r="U456" s="6" t="s">
        <v>1746</v>
      </c>
      <c r="V456" s="6" t="s">
        <v>695</v>
      </c>
      <c r="W456" s="6" t="s">
        <v>696</v>
      </c>
      <c r="X456" s="6">
        <v>1703</v>
      </c>
      <c r="Y456" s="6" t="s">
        <v>51</v>
      </c>
      <c r="Z456" s="6" t="s">
        <v>1796</v>
      </c>
      <c r="AA456" s="6" t="s">
        <v>1849</v>
      </c>
      <c r="AB456" s="11"/>
      <c r="AC456" s="12"/>
      <c r="AD456" s="13">
        <v>414</v>
      </c>
      <c r="AE456" s="6" t="s">
        <v>47</v>
      </c>
      <c r="AF456" s="14">
        <v>20</v>
      </c>
      <c r="AG456" s="7">
        <v>41859</v>
      </c>
      <c r="AH456" s="7">
        <v>42954</v>
      </c>
    </row>
    <row r="457" spans="1:34" ht="15" customHeight="1" x14ac:dyDescent="0.25">
      <c r="A457" s="6"/>
      <c r="B457" s="6">
        <v>734216</v>
      </c>
      <c r="C457" s="6">
        <v>101995847</v>
      </c>
      <c r="D457" s="6">
        <v>1</v>
      </c>
      <c r="E457" s="6" t="s">
        <v>1791</v>
      </c>
      <c r="F457" s="6" t="s">
        <v>35</v>
      </c>
      <c r="G457" s="6">
        <v>39691870</v>
      </c>
      <c r="H457" s="7">
        <v>41549</v>
      </c>
      <c r="I457" s="7">
        <v>41572</v>
      </c>
      <c r="J457" s="7">
        <v>42236</v>
      </c>
      <c r="K457" s="7"/>
      <c r="L457" s="7"/>
      <c r="M457" s="14">
        <v>205</v>
      </c>
      <c r="N457" s="8">
        <v>392880</v>
      </c>
      <c r="O457" s="6" t="s">
        <v>118</v>
      </c>
      <c r="P457" s="9" t="s">
        <v>119</v>
      </c>
      <c r="Q457" s="6" t="s">
        <v>1847</v>
      </c>
      <c r="R457" s="7">
        <v>41547</v>
      </c>
      <c r="S457" s="7" t="s">
        <v>39</v>
      </c>
      <c r="T457" s="6" t="s">
        <v>1745</v>
      </c>
      <c r="U457" s="6" t="s">
        <v>1746</v>
      </c>
      <c r="V457" s="6" t="s">
        <v>695</v>
      </c>
      <c r="W457" s="6" t="s">
        <v>696</v>
      </c>
      <c r="X457" s="6">
        <v>1904</v>
      </c>
      <c r="Y457" s="6" t="s">
        <v>125</v>
      </c>
      <c r="Z457" s="6" t="s">
        <v>126</v>
      </c>
      <c r="AA457" s="6" t="s">
        <v>127</v>
      </c>
      <c r="AB457" s="11"/>
      <c r="AC457" s="12"/>
      <c r="AD457" s="13">
        <v>414</v>
      </c>
      <c r="AE457" s="6" t="s">
        <v>47</v>
      </c>
      <c r="AF457" s="14">
        <v>20</v>
      </c>
      <c r="AG457" s="7">
        <v>41859</v>
      </c>
      <c r="AH457" s="7">
        <v>42954</v>
      </c>
    </row>
    <row r="458" spans="1:34" ht="15" customHeight="1" x14ac:dyDescent="0.25">
      <c r="A458" s="6">
        <v>734541</v>
      </c>
      <c r="B458" s="6">
        <v>734541</v>
      </c>
      <c r="C458" s="6">
        <v>101996168</v>
      </c>
      <c r="D458" s="6">
        <v>1</v>
      </c>
      <c r="E458" s="6" t="s">
        <v>1850</v>
      </c>
      <c r="F458" s="6" t="s">
        <v>35</v>
      </c>
      <c r="G458" s="6">
        <v>51641641</v>
      </c>
      <c r="H458" s="7">
        <v>41659</v>
      </c>
      <c r="I458" s="7">
        <v>41701</v>
      </c>
      <c r="J458" s="7">
        <v>41744</v>
      </c>
      <c r="K458" s="7"/>
      <c r="L458" s="7"/>
      <c r="M458" s="14" t="s">
        <v>632</v>
      </c>
      <c r="N458" s="8">
        <v>69213</v>
      </c>
      <c r="O458" s="6" t="s">
        <v>633</v>
      </c>
      <c r="P458" s="9" t="s">
        <v>634</v>
      </c>
      <c r="Q458" s="6" t="s">
        <v>1851</v>
      </c>
      <c r="R458" s="7">
        <v>41682</v>
      </c>
      <c r="S458" s="7" t="s">
        <v>39</v>
      </c>
      <c r="T458" s="6" t="s">
        <v>1339</v>
      </c>
      <c r="U458" s="6" t="s">
        <v>1340</v>
      </c>
      <c r="V458" s="6" t="s">
        <v>1852</v>
      </c>
      <c r="W458" s="6" t="s">
        <v>1853</v>
      </c>
      <c r="X458" s="10">
        <v>1904</v>
      </c>
      <c r="Y458" s="6" t="s">
        <v>125</v>
      </c>
      <c r="Z458" s="6" t="s">
        <v>126</v>
      </c>
      <c r="AA458" s="6" t="s">
        <v>303</v>
      </c>
      <c r="AB458" s="11">
        <v>462700</v>
      </c>
      <c r="AC458" s="12">
        <v>462700</v>
      </c>
      <c r="AD458" s="13">
        <v>414</v>
      </c>
      <c r="AE458" s="6" t="s">
        <v>47</v>
      </c>
      <c r="AF458" s="14">
        <v>20</v>
      </c>
      <c r="AG458" s="7">
        <v>41859</v>
      </c>
      <c r="AH458" s="7">
        <v>42954</v>
      </c>
    </row>
    <row r="459" spans="1:34" ht="15" customHeight="1" x14ac:dyDescent="0.25">
      <c r="A459" s="6"/>
      <c r="B459" s="6">
        <v>734541</v>
      </c>
      <c r="C459" s="6">
        <v>101996168</v>
      </c>
      <c r="D459" s="6">
        <v>1</v>
      </c>
      <c r="E459" s="6" t="s">
        <v>1850</v>
      </c>
      <c r="F459" s="6" t="s">
        <v>35</v>
      </c>
      <c r="G459" s="6">
        <v>51641641</v>
      </c>
      <c r="H459" s="7">
        <v>41659</v>
      </c>
      <c r="I459" s="7">
        <v>41701</v>
      </c>
      <c r="J459" s="7">
        <v>41744</v>
      </c>
      <c r="K459" s="7"/>
      <c r="L459" s="7"/>
      <c r="M459" s="14" t="s">
        <v>632</v>
      </c>
      <c r="N459" s="8">
        <v>69213</v>
      </c>
      <c r="O459" s="6" t="s">
        <v>633</v>
      </c>
      <c r="P459" s="9" t="s">
        <v>634</v>
      </c>
      <c r="Q459" s="6" t="s">
        <v>1851</v>
      </c>
      <c r="R459" s="7">
        <v>41682</v>
      </c>
      <c r="S459" s="7" t="s">
        <v>39</v>
      </c>
      <c r="T459" s="6" t="s">
        <v>1339</v>
      </c>
      <c r="U459" s="6" t="s">
        <v>1340</v>
      </c>
      <c r="V459" s="6" t="s">
        <v>1852</v>
      </c>
      <c r="W459" s="6" t="s">
        <v>1853</v>
      </c>
      <c r="X459" s="10">
        <v>1001</v>
      </c>
      <c r="Y459" s="6" t="s">
        <v>1065</v>
      </c>
      <c r="Z459" s="6" t="s">
        <v>1066</v>
      </c>
      <c r="AA459" s="6" t="s">
        <v>1067</v>
      </c>
      <c r="AB459" s="11"/>
      <c r="AC459" s="12"/>
      <c r="AD459" s="13">
        <v>414</v>
      </c>
      <c r="AE459" s="6" t="s">
        <v>47</v>
      </c>
      <c r="AF459" s="14">
        <v>20</v>
      </c>
      <c r="AG459" s="7">
        <v>41859</v>
      </c>
      <c r="AH459" s="7">
        <v>42954</v>
      </c>
    </row>
    <row r="460" spans="1:34" ht="15" customHeight="1" x14ac:dyDescent="0.25">
      <c r="A460" s="6"/>
      <c r="B460" s="6">
        <v>734541</v>
      </c>
      <c r="C460" s="6">
        <v>101996168</v>
      </c>
      <c r="D460" s="6">
        <v>1</v>
      </c>
      <c r="E460" s="6" t="s">
        <v>1850</v>
      </c>
      <c r="F460" s="6" t="s">
        <v>35</v>
      </c>
      <c r="G460" s="6">
        <v>51641641</v>
      </c>
      <c r="H460" s="7">
        <v>41659</v>
      </c>
      <c r="I460" s="7">
        <v>41701</v>
      </c>
      <c r="J460" s="7">
        <v>41744</v>
      </c>
      <c r="K460" s="7"/>
      <c r="L460" s="7"/>
      <c r="M460" s="14" t="s">
        <v>632</v>
      </c>
      <c r="N460" s="8">
        <v>69213</v>
      </c>
      <c r="O460" s="6" t="s">
        <v>633</v>
      </c>
      <c r="P460" s="9" t="s">
        <v>634</v>
      </c>
      <c r="Q460" s="6" t="s">
        <v>1851</v>
      </c>
      <c r="R460" s="7">
        <v>41682</v>
      </c>
      <c r="S460" s="7" t="s">
        <v>39</v>
      </c>
      <c r="T460" s="6" t="s">
        <v>1339</v>
      </c>
      <c r="U460" s="6" t="s">
        <v>1340</v>
      </c>
      <c r="V460" s="6" t="s">
        <v>1852</v>
      </c>
      <c r="W460" s="6" t="s">
        <v>1853</v>
      </c>
      <c r="X460" s="10">
        <v>1703</v>
      </c>
      <c r="Y460" s="6" t="s">
        <v>51</v>
      </c>
      <c r="Z460" s="6" t="s">
        <v>1854</v>
      </c>
      <c r="AA460" s="6" t="s">
        <v>1855</v>
      </c>
      <c r="AB460" s="11"/>
      <c r="AC460" s="12"/>
      <c r="AD460" s="13">
        <v>414</v>
      </c>
      <c r="AE460" s="6" t="s">
        <v>47</v>
      </c>
      <c r="AF460" s="14">
        <v>20</v>
      </c>
      <c r="AG460" s="7">
        <v>41859</v>
      </c>
      <c r="AH460" s="7">
        <v>42954</v>
      </c>
    </row>
    <row r="461" spans="1:34" ht="15" customHeight="1" x14ac:dyDescent="0.25">
      <c r="A461" s="6">
        <v>734680</v>
      </c>
      <c r="B461" s="6">
        <v>734680</v>
      </c>
      <c r="C461" s="6">
        <v>101993632</v>
      </c>
      <c r="D461" s="6">
        <v>1</v>
      </c>
      <c r="E461" s="6" t="s">
        <v>1367</v>
      </c>
      <c r="F461" s="6" t="s">
        <v>116</v>
      </c>
      <c r="G461" s="6">
        <v>1014477483</v>
      </c>
      <c r="H461" s="7">
        <v>41610</v>
      </c>
      <c r="I461" s="7">
        <v>41675</v>
      </c>
      <c r="J461" s="7">
        <v>42200</v>
      </c>
      <c r="K461" s="7"/>
      <c r="L461" s="7"/>
      <c r="M461" s="14"/>
      <c r="N461" s="8">
        <v>4369</v>
      </c>
      <c r="O461" s="6" t="s">
        <v>1856</v>
      </c>
      <c r="P461" s="9" t="s">
        <v>1857</v>
      </c>
      <c r="Q461" s="6" t="s">
        <v>1858</v>
      </c>
      <c r="R461" s="7">
        <v>41452</v>
      </c>
      <c r="S461" s="7" t="s">
        <v>39</v>
      </c>
      <c r="T461" s="6" t="s">
        <v>1405</v>
      </c>
      <c r="U461" s="6" t="s">
        <v>1406</v>
      </c>
      <c r="V461" s="6">
        <v>89031301</v>
      </c>
      <c r="W461" s="6" t="s">
        <v>1859</v>
      </c>
      <c r="X461" s="6">
        <v>702</v>
      </c>
      <c r="Y461" s="6" t="s">
        <v>1364</v>
      </c>
      <c r="Z461" s="6" t="s">
        <v>1365</v>
      </c>
      <c r="AA461" s="6" t="s">
        <v>1860</v>
      </c>
      <c r="AB461" s="11">
        <v>982600</v>
      </c>
      <c r="AC461" s="12">
        <v>982600</v>
      </c>
      <c r="AD461" s="13">
        <v>414</v>
      </c>
      <c r="AE461" s="6" t="s">
        <v>47</v>
      </c>
      <c r="AF461" s="14">
        <v>20</v>
      </c>
      <c r="AG461" s="7">
        <v>41859</v>
      </c>
      <c r="AH461" s="7">
        <v>42954</v>
      </c>
    </row>
    <row r="462" spans="1:34" ht="15" customHeight="1" x14ac:dyDescent="0.25">
      <c r="A462" s="6"/>
      <c r="B462" s="6">
        <v>734680</v>
      </c>
      <c r="C462" s="6">
        <v>101993632</v>
      </c>
      <c r="D462" s="6">
        <v>1</v>
      </c>
      <c r="E462" s="6" t="s">
        <v>1367</v>
      </c>
      <c r="F462" s="6" t="s">
        <v>116</v>
      </c>
      <c r="G462" s="6">
        <v>1014477483</v>
      </c>
      <c r="H462" s="7">
        <v>41610</v>
      </c>
      <c r="I462" s="7">
        <v>41675</v>
      </c>
      <c r="J462" s="7">
        <v>42200</v>
      </c>
      <c r="K462" s="7"/>
      <c r="L462" s="7"/>
      <c r="M462" s="18">
        <v>2019</v>
      </c>
      <c r="N462" s="8">
        <v>4369</v>
      </c>
      <c r="O462" s="6" t="s">
        <v>1856</v>
      </c>
      <c r="P462" s="9" t="s">
        <v>1857</v>
      </c>
      <c r="Q462" s="6" t="s">
        <v>1858</v>
      </c>
      <c r="R462" s="7">
        <v>41452</v>
      </c>
      <c r="S462" s="7" t="s">
        <v>39</v>
      </c>
      <c r="T462" s="6" t="s">
        <v>1405</v>
      </c>
      <c r="U462" s="6" t="s">
        <v>1406</v>
      </c>
      <c r="V462" s="6">
        <v>89031301</v>
      </c>
      <c r="W462" s="6" t="s">
        <v>1859</v>
      </c>
      <c r="X462" s="6">
        <v>1904</v>
      </c>
      <c r="Y462" s="6" t="s">
        <v>125</v>
      </c>
      <c r="Z462" s="6" t="s">
        <v>126</v>
      </c>
      <c r="AA462" s="6" t="s">
        <v>127</v>
      </c>
      <c r="AB462" s="11"/>
      <c r="AC462" s="12"/>
      <c r="AD462" s="13">
        <v>414</v>
      </c>
      <c r="AE462" s="6" t="s">
        <v>47</v>
      </c>
      <c r="AF462" s="14">
        <v>20</v>
      </c>
      <c r="AG462" s="7">
        <v>41859</v>
      </c>
      <c r="AH462" s="7">
        <v>42954</v>
      </c>
    </row>
    <row r="463" spans="1:34" ht="15" customHeight="1" x14ac:dyDescent="0.25">
      <c r="A463" s="6">
        <v>734764</v>
      </c>
      <c r="B463" s="6">
        <v>734764</v>
      </c>
      <c r="C463" s="6">
        <v>101993716</v>
      </c>
      <c r="D463" s="6">
        <v>1</v>
      </c>
      <c r="E463" s="6" t="s">
        <v>1861</v>
      </c>
      <c r="F463" s="6" t="s">
        <v>167</v>
      </c>
      <c r="G463" s="6">
        <v>1011094752</v>
      </c>
      <c r="H463" s="7">
        <v>41618</v>
      </c>
      <c r="I463" s="7">
        <v>41675</v>
      </c>
      <c r="J463" s="7">
        <v>42200</v>
      </c>
      <c r="K463" s="7"/>
      <c r="L463" s="7"/>
      <c r="M463" s="14"/>
      <c r="N463" s="8">
        <v>4368</v>
      </c>
      <c r="O463" s="6" t="s">
        <v>1856</v>
      </c>
      <c r="P463" s="9" t="s">
        <v>1857</v>
      </c>
      <c r="Q463" s="6" t="s">
        <v>1862</v>
      </c>
      <c r="R463" s="7">
        <v>41583</v>
      </c>
      <c r="S463" s="7" t="s">
        <v>39</v>
      </c>
      <c r="T463" s="6" t="s">
        <v>1405</v>
      </c>
      <c r="U463" s="6" t="s">
        <v>1406</v>
      </c>
      <c r="V463" s="6">
        <v>89031301</v>
      </c>
      <c r="W463" s="6" t="s">
        <v>1863</v>
      </c>
      <c r="X463" s="6">
        <v>702</v>
      </c>
      <c r="Y463" s="6" t="s">
        <v>1364</v>
      </c>
      <c r="Z463" s="6" t="s">
        <v>1365</v>
      </c>
      <c r="AA463" s="6" t="s">
        <v>1864</v>
      </c>
      <c r="AB463" s="11">
        <v>961000</v>
      </c>
      <c r="AC463" s="12">
        <v>961000</v>
      </c>
      <c r="AD463" s="13">
        <v>414</v>
      </c>
      <c r="AE463" s="6" t="s">
        <v>47</v>
      </c>
      <c r="AF463" s="14">
        <v>20</v>
      </c>
      <c r="AG463" s="7">
        <v>41859</v>
      </c>
      <c r="AH463" s="7">
        <v>42954</v>
      </c>
    </row>
    <row r="464" spans="1:34" ht="15" customHeight="1" x14ac:dyDescent="0.25">
      <c r="A464" s="6"/>
      <c r="B464" s="6">
        <v>734764</v>
      </c>
      <c r="C464" s="6">
        <v>101993716</v>
      </c>
      <c r="D464" s="6">
        <v>1</v>
      </c>
      <c r="E464" s="6" t="s">
        <v>1861</v>
      </c>
      <c r="F464" s="6" t="s">
        <v>167</v>
      </c>
      <c r="G464" s="6">
        <v>1011094752</v>
      </c>
      <c r="H464" s="7">
        <v>41618</v>
      </c>
      <c r="I464" s="7">
        <v>41675</v>
      </c>
      <c r="J464" s="7">
        <v>42200</v>
      </c>
      <c r="K464" s="7"/>
      <c r="L464" s="7"/>
      <c r="M464" s="18">
        <v>209</v>
      </c>
      <c r="N464" s="8">
        <v>4368</v>
      </c>
      <c r="O464" s="6" t="s">
        <v>1856</v>
      </c>
      <c r="P464" s="9" t="s">
        <v>1857</v>
      </c>
      <c r="Q464" s="6" t="s">
        <v>1862</v>
      </c>
      <c r="R464" s="7">
        <v>41583</v>
      </c>
      <c r="S464" s="7" t="s">
        <v>39</v>
      </c>
      <c r="T464" s="6" t="s">
        <v>1405</v>
      </c>
      <c r="U464" s="6" t="s">
        <v>1406</v>
      </c>
      <c r="V464" s="6">
        <v>89031301</v>
      </c>
      <c r="W464" s="6" t="s">
        <v>1863</v>
      </c>
      <c r="X464" s="6">
        <v>1904</v>
      </c>
      <c r="Y464" s="6" t="s">
        <v>125</v>
      </c>
      <c r="Z464" s="6" t="s">
        <v>126</v>
      </c>
      <c r="AA464" s="6" t="s">
        <v>127</v>
      </c>
      <c r="AB464" s="11"/>
      <c r="AC464" s="12"/>
      <c r="AD464" s="13">
        <v>414</v>
      </c>
      <c r="AE464" s="6" t="s">
        <v>47</v>
      </c>
      <c r="AF464" s="14">
        <v>20</v>
      </c>
      <c r="AG464" s="7">
        <v>41859</v>
      </c>
      <c r="AH464" s="7">
        <v>42954</v>
      </c>
    </row>
    <row r="465" spans="1:34" ht="15" customHeight="1" x14ac:dyDescent="0.25">
      <c r="A465" s="6">
        <v>734779</v>
      </c>
      <c r="B465" s="6">
        <v>734779</v>
      </c>
      <c r="C465" s="6">
        <v>101993731</v>
      </c>
      <c r="D465" s="6">
        <v>1</v>
      </c>
      <c r="E465" s="6" t="s">
        <v>1861</v>
      </c>
      <c r="F465" s="6" t="s">
        <v>167</v>
      </c>
      <c r="G465" s="6">
        <v>1011094752</v>
      </c>
      <c r="H465" s="7">
        <v>41648</v>
      </c>
      <c r="I465" s="7">
        <v>41675</v>
      </c>
      <c r="J465" s="7">
        <v>42200</v>
      </c>
      <c r="K465" s="7"/>
      <c r="L465" s="7"/>
      <c r="M465" s="14"/>
      <c r="N465" s="8">
        <v>4406</v>
      </c>
      <c r="O465" s="6" t="s">
        <v>1856</v>
      </c>
      <c r="P465" s="9" t="s">
        <v>1857</v>
      </c>
      <c r="Q465" s="6" t="s">
        <v>1862</v>
      </c>
      <c r="R465" s="7">
        <v>41583</v>
      </c>
      <c r="S465" s="7" t="s">
        <v>39</v>
      </c>
      <c r="T465" s="6" t="s">
        <v>1405</v>
      </c>
      <c r="U465" s="6" t="s">
        <v>1406</v>
      </c>
      <c r="V465" s="6">
        <v>89031301</v>
      </c>
      <c r="W465" s="6" t="s">
        <v>1863</v>
      </c>
      <c r="X465" s="6">
        <v>702</v>
      </c>
      <c r="Y465" s="6" t="s">
        <v>1364</v>
      </c>
      <c r="Z465" s="6" t="s">
        <v>1365</v>
      </c>
      <c r="AA465" s="6" t="s">
        <v>1864</v>
      </c>
      <c r="AB465" s="11">
        <v>959200</v>
      </c>
      <c r="AC465" s="12">
        <v>959200</v>
      </c>
      <c r="AD465" s="13">
        <v>414</v>
      </c>
      <c r="AE465" s="6" t="s">
        <v>47</v>
      </c>
      <c r="AF465" s="14">
        <v>20</v>
      </c>
      <c r="AG465" s="7">
        <v>41859</v>
      </c>
      <c r="AH465" s="7">
        <v>42954</v>
      </c>
    </row>
    <row r="466" spans="1:34" ht="15" customHeight="1" x14ac:dyDescent="0.25">
      <c r="A466" s="6"/>
      <c r="B466" s="6">
        <v>734779</v>
      </c>
      <c r="C466" s="6">
        <v>101993731</v>
      </c>
      <c r="D466" s="6">
        <v>1</v>
      </c>
      <c r="E466" s="6" t="s">
        <v>1861</v>
      </c>
      <c r="F466" s="6" t="s">
        <v>167</v>
      </c>
      <c r="G466" s="6">
        <v>1011094752</v>
      </c>
      <c r="H466" s="7">
        <v>41648</v>
      </c>
      <c r="I466" s="7">
        <v>41675</v>
      </c>
      <c r="J466" s="7">
        <v>42200</v>
      </c>
      <c r="K466" s="7"/>
      <c r="L466" s="7"/>
      <c r="M466" s="18">
        <v>2019</v>
      </c>
      <c r="N466" s="8">
        <v>4406</v>
      </c>
      <c r="O466" s="6" t="s">
        <v>1856</v>
      </c>
      <c r="P466" s="9" t="s">
        <v>1857</v>
      </c>
      <c r="Q466" s="6" t="s">
        <v>1862</v>
      </c>
      <c r="R466" s="7">
        <v>41583</v>
      </c>
      <c r="S466" s="7" t="s">
        <v>39</v>
      </c>
      <c r="T466" s="6" t="s">
        <v>1405</v>
      </c>
      <c r="U466" s="6" t="s">
        <v>1406</v>
      </c>
      <c r="V466" s="6">
        <v>89031301</v>
      </c>
      <c r="W466" s="6" t="s">
        <v>1863</v>
      </c>
      <c r="X466" s="6">
        <v>1904</v>
      </c>
      <c r="Y466" s="6" t="s">
        <v>125</v>
      </c>
      <c r="Z466" s="6" t="s">
        <v>126</v>
      </c>
      <c r="AA466" s="6" t="s">
        <v>127</v>
      </c>
      <c r="AB466" s="11"/>
      <c r="AC466" s="12"/>
      <c r="AD466" s="13">
        <v>414</v>
      </c>
      <c r="AE466" s="6" t="s">
        <v>47</v>
      </c>
      <c r="AF466" s="14">
        <v>20</v>
      </c>
      <c r="AG466" s="7">
        <v>41859</v>
      </c>
      <c r="AH466" s="7">
        <v>42954</v>
      </c>
    </row>
    <row r="467" spans="1:34" ht="15" customHeight="1" x14ac:dyDescent="0.25">
      <c r="A467" s="6">
        <v>735101</v>
      </c>
      <c r="B467" s="6">
        <v>735101</v>
      </c>
      <c r="C467" s="6">
        <v>101995462</v>
      </c>
      <c r="D467" s="6">
        <v>1</v>
      </c>
      <c r="E467" s="6" t="s">
        <v>1865</v>
      </c>
      <c r="F467" s="6" t="s">
        <v>35</v>
      </c>
      <c r="G467" s="6">
        <v>79139488</v>
      </c>
      <c r="H467" s="7">
        <v>41621</v>
      </c>
      <c r="I467" s="7">
        <v>41709</v>
      </c>
      <c r="J467" s="7">
        <v>41744</v>
      </c>
      <c r="K467" s="7"/>
      <c r="L467" s="7"/>
      <c r="M467" s="14" t="s">
        <v>632</v>
      </c>
      <c r="N467" s="8">
        <v>69687</v>
      </c>
      <c r="O467" s="6" t="s">
        <v>633</v>
      </c>
      <c r="P467" s="9" t="s">
        <v>634</v>
      </c>
      <c r="Q467" s="6" t="s">
        <v>1866</v>
      </c>
      <c r="R467" s="7">
        <v>41556</v>
      </c>
      <c r="S467" s="7" t="s">
        <v>39</v>
      </c>
      <c r="T467" s="6" t="s">
        <v>535</v>
      </c>
      <c r="U467" s="6" t="s">
        <v>536</v>
      </c>
      <c r="V467" s="6" t="s">
        <v>1867</v>
      </c>
      <c r="W467" s="6" t="s">
        <v>1868</v>
      </c>
      <c r="X467" s="10">
        <v>1904</v>
      </c>
      <c r="Y467" s="6" t="s">
        <v>125</v>
      </c>
      <c r="Z467" s="6" t="s">
        <v>126</v>
      </c>
      <c r="AA467" s="6" t="s">
        <v>127</v>
      </c>
      <c r="AB467" s="11">
        <v>442140</v>
      </c>
      <c r="AC467" s="12">
        <v>442140</v>
      </c>
      <c r="AD467" s="13">
        <v>414</v>
      </c>
      <c r="AE467" s="6" t="s">
        <v>47</v>
      </c>
      <c r="AF467" s="14">
        <v>20</v>
      </c>
      <c r="AG467" s="7">
        <v>41859</v>
      </c>
      <c r="AH467" s="7">
        <v>42954</v>
      </c>
    </row>
    <row r="468" spans="1:34" ht="15" customHeight="1" x14ac:dyDescent="0.25">
      <c r="A468" s="6"/>
      <c r="B468" s="6">
        <v>735101</v>
      </c>
      <c r="C468" s="6">
        <v>101995462</v>
      </c>
      <c r="D468" s="6">
        <v>1</v>
      </c>
      <c r="E468" s="6" t="s">
        <v>1865</v>
      </c>
      <c r="F468" s="6" t="s">
        <v>35</v>
      </c>
      <c r="G468" s="6">
        <v>79139488</v>
      </c>
      <c r="H468" s="7">
        <v>41621</v>
      </c>
      <c r="I468" s="7">
        <v>41709</v>
      </c>
      <c r="J468" s="7">
        <v>41744</v>
      </c>
      <c r="K468" s="7"/>
      <c r="L468" s="7"/>
      <c r="M468" s="14" t="s">
        <v>632</v>
      </c>
      <c r="N468" s="8">
        <v>69687</v>
      </c>
      <c r="O468" s="6" t="s">
        <v>633</v>
      </c>
      <c r="P468" s="9" t="s">
        <v>634</v>
      </c>
      <c r="Q468" s="6" t="s">
        <v>1866</v>
      </c>
      <c r="R468" s="7">
        <v>41556</v>
      </c>
      <c r="S468" s="7" t="s">
        <v>39</v>
      </c>
      <c r="T468" s="6" t="s">
        <v>535</v>
      </c>
      <c r="U468" s="6" t="s">
        <v>536</v>
      </c>
      <c r="V468" s="6" t="s">
        <v>1867</v>
      </c>
      <c r="W468" s="6" t="s">
        <v>1868</v>
      </c>
      <c r="X468" s="10">
        <v>601</v>
      </c>
      <c r="Y468" s="6" t="s">
        <v>1018</v>
      </c>
      <c r="Z468" s="6" t="s">
        <v>1019</v>
      </c>
      <c r="AA468" s="6" t="s">
        <v>1869</v>
      </c>
      <c r="AB468" s="11"/>
      <c r="AC468" s="12"/>
      <c r="AD468" s="13">
        <v>414</v>
      </c>
      <c r="AE468" s="6" t="s">
        <v>47</v>
      </c>
      <c r="AF468" s="14">
        <v>20</v>
      </c>
      <c r="AG468" s="7">
        <v>41859</v>
      </c>
      <c r="AH468" s="7">
        <v>42954</v>
      </c>
    </row>
    <row r="469" spans="1:34" ht="15" customHeight="1" x14ac:dyDescent="0.25">
      <c r="A469" s="6">
        <v>735536</v>
      </c>
      <c r="B469" s="6">
        <v>735536</v>
      </c>
      <c r="C469" s="6">
        <v>101992843</v>
      </c>
      <c r="D469" s="6">
        <v>1</v>
      </c>
      <c r="E469" s="6" t="s">
        <v>1870</v>
      </c>
      <c r="F469" s="6" t="s">
        <v>35</v>
      </c>
      <c r="G469" s="6">
        <v>20301040</v>
      </c>
      <c r="H469" s="7">
        <v>41432</v>
      </c>
      <c r="I469" s="7">
        <v>41449</v>
      </c>
      <c r="J469" s="7">
        <v>42293</v>
      </c>
      <c r="K469" s="7"/>
      <c r="L469" s="7"/>
      <c r="M469" s="14">
        <v>205</v>
      </c>
      <c r="N469" s="8">
        <v>355895</v>
      </c>
      <c r="O469" s="6" t="s">
        <v>118</v>
      </c>
      <c r="P469" s="9" t="s">
        <v>119</v>
      </c>
      <c r="Q469" s="6" t="s">
        <v>1871</v>
      </c>
      <c r="R469" s="7">
        <v>41383</v>
      </c>
      <c r="S469" s="7" t="s">
        <v>39</v>
      </c>
      <c r="T469" s="6" t="s">
        <v>1872</v>
      </c>
      <c r="U469" s="6" t="s">
        <v>1873</v>
      </c>
      <c r="V469" s="6" t="s">
        <v>1063</v>
      </c>
      <c r="W469" s="6" t="s">
        <v>1064</v>
      </c>
      <c r="X469" s="6">
        <v>1703</v>
      </c>
      <c r="Y469" s="6" t="s">
        <v>51</v>
      </c>
      <c r="Z469" s="6" t="s">
        <v>1749</v>
      </c>
      <c r="AA469" s="6" t="s">
        <v>1874</v>
      </c>
      <c r="AB469" s="11">
        <v>243270</v>
      </c>
      <c r="AC469" s="12">
        <v>243270</v>
      </c>
      <c r="AD469" s="13">
        <v>414</v>
      </c>
      <c r="AE469" s="6" t="s">
        <v>47</v>
      </c>
      <c r="AF469" s="14">
        <v>20</v>
      </c>
      <c r="AG469" s="7">
        <v>41859</v>
      </c>
      <c r="AH469" s="7">
        <v>42954</v>
      </c>
    </row>
    <row r="470" spans="1:34" ht="15" customHeight="1" x14ac:dyDescent="0.25">
      <c r="A470" s="6"/>
      <c r="B470" s="6">
        <v>735536</v>
      </c>
      <c r="C470" s="6">
        <v>101992843</v>
      </c>
      <c r="D470" s="6">
        <v>1</v>
      </c>
      <c r="E470" s="6" t="s">
        <v>1870</v>
      </c>
      <c r="F470" s="6" t="s">
        <v>35</v>
      </c>
      <c r="G470" s="6">
        <v>20301040</v>
      </c>
      <c r="H470" s="7">
        <v>41432</v>
      </c>
      <c r="I470" s="7">
        <v>41449</v>
      </c>
      <c r="J470" s="7">
        <v>42293</v>
      </c>
      <c r="K470" s="7"/>
      <c r="L470" s="7"/>
      <c r="M470" s="14">
        <v>205</v>
      </c>
      <c r="N470" s="8">
        <v>355895</v>
      </c>
      <c r="O470" s="6" t="s">
        <v>118</v>
      </c>
      <c r="P470" s="9" t="s">
        <v>119</v>
      </c>
      <c r="Q470" s="6" t="s">
        <v>1871</v>
      </c>
      <c r="R470" s="7">
        <v>41383</v>
      </c>
      <c r="S470" s="7" t="s">
        <v>39</v>
      </c>
      <c r="T470" s="6" t="s">
        <v>1872</v>
      </c>
      <c r="U470" s="6" t="s">
        <v>1873</v>
      </c>
      <c r="V470" s="6" t="s">
        <v>1063</v>
      </c>
      <c r="W470" s="6" t="s">
        <v>1064</v>
      </c>
      <c r="X470" s="6">
        <v>1902</v>
      </c>
      <c r="Y470" s="6" t="s">
        <v>125</v>
      </c>
      <c r="Z470" s="6" t="s">
        <v>200</v>
      </c>
      <c r="AA470" s="6" t="s">
        <v>201</v>
      </c>
      <c r="AB470" s="11"/>
      <c r="AC470" s="12"/>
      <c r="AD470" s="13">
        <v>414</v>
      </c>
      <c r="AE470" s="6" t="s">
        <v>47</v>
      </c>
      <c r="AF470" s="14">
        <v>20</v>
      </c>
      <c r="AG470" s="7">
        <v>41859</v>
      </c>
      <c r="AH470" s="7">
        <v>42954</v>
      </c>
    </row>
    <row r="471" spans="1:34" ht="15" customHeight="1" x14ac:dyDescent="0.25">
      <c r="A471" s="6">
        <v>735760</v>
      </c>
      <c r="B471" s="6">
        <v>735760</v>
      </c>
      <c r="C471" s="6">
        <v>101993916</v>
      </c>
      <c r="D471" s="6">
        <v>1</v>
      </c>
      <c r="E471" s="6" t="s">
        <v>1875</v>
      </c>
      <c r="F471" s="6" t="s">
        <v>35</v>
      </c>
      <c r="G471" s="6">
        <v>2909159</v>
      </c>
      <c r="H471" s="7">
        <v>41383</v>
      </c>
      <c r="I471" s="7">
        <v>41418</v>
      </c>
      <c r="J471" s="7">
        <v>42293</v>
      </c>
      <c r="K471" s="7"/>
      <c r="L471" s="7"/>
      <c r="M471" s="14" t="s">
        <v>117</v>
      </c>
      <c r="N471" s="8">
        <v>1062321</v>
      </c>
      <c r="O471" s="6" t="s">
        <v>118</v>
      </c>
      <c r="P471" s="9" t="s">
        <v>119</v>
      </c>
      <c r="Q471" s="6" t="s">
        <v>1876</v>
      </c>
      <c r="R471" s="7">
        <v>41226</v>
      </c>
      <c r="S471" s="7" t="s">
        <v>39</v>
      </c>
      <c r="T471" s="6" t="s">
        <v>951</v>
      </c>
      <c r="U471" s="6" t="s">
        <v>952</v>
      </c>
      <c r="V471" s="6" t="s">
        <v>695</v>
      </c>
      <c r="W471" s="6" t="s">
        <v>696</v>
      </c>
      <c r="X471" s="6">
        <v>1703</v>
      </c>
      <c r="Y471" s="6" t="s">
        <v>51</v>
      </c>
      <c r="Z471" s="6" t="s">
        <v>1877</v>
      </c>
      <c r="AA471" s="6" t="s">
        <v>1878</v>
      </c>
      <c r="AB471" s="11">
        <v>136500</v>
      </c>
      <c r="AC471" s="12">
        <v>136500</v>
      </c>
      <c r="AD471" s="13">
        <v>414</v>
      </c>
      <c r="AE471" s="6" t="s">
        <v>47</v>
      </c>
      <c r="AF471" s="14">
        <v>20</v>
      </c>
      <c r="AG471" s="7">
        <v>41859</v>
      </c>
      <c r="AH471" s="7">
        <v>42954</v>
      </c>
    </row>
    <row r="472" spans="1:34" ht="15" customHeight="1" x14ac:dyDescent="0.25">
      <c r="A472" s="6"/>
      <c r="B472" s="6">
        <v>735760</v>
      </c>
      <c r="C472" s="6">
        <v>101993916</v>
      </c>
      <c r="D472" s="6">
        <v>1</v>
      </c>
      <c r="E472" s="6" t="s">
        <v>1875</v>
      </c>
      <c r="F472" s="6" t="s">
        <v>35</v>
      </c>
      <c r="G472" s="6">
        <v>2909159</v>
      </c>
      <c r="H472" s="7">
        <v>41383</v>
      </c>
      <c r="I472" s="7">
        <v>41418</v>
      </c>
      <c r="J472" s="7">
        <v>42293</v>
      </c>
      <c r="K472" s="7"/>
      <c r="L472" s="7"/>
      <c r="M472" s="14" t="s">
        <v>117</v>
      </c>
      <c r="N472" s="8">
        <v>1062321</v>
      </c>
      <c r="O472" s="6" t="s">
        <v>118</v>
      </c>
      <c r="P472" s="9" t="s">
        <v>119</v>
      </c>
      <c r="Q472" s="6" t="s">
        <v>1876</v>
      </c>
      <c r="R472" s="7">
        <v>41226</v>
      </c>
      <c r="S472" s="7" t="s">
        <v>39</v>
      </c>
      <c r="T472" s="6" t="s">
        <v>951</v>
      </c>
      <c r="U472" s="6" t="s">
        <v>952</v>
      </c>
      <c r="V472" s="6" t="s">
        <v>695</v>
      </c>
      <c r="W472" s="6" t="s">
        <v>696</v>
      </c>
      <c r="X472" s="6">
        <v>1904</v>
      </c>
      <c r="Y472" s="6" t="s">
        <v>125</v>
      </c>
      <c r="Z472" s="6" t="s">
        <v>126</v>
      </c>
      <c r="AA472" s="6" t="s">
        <v>127</v>
      </c>
      <c r="AB472" s="11"/>
      <c r="AC472" s="12"/>
      <c r="AD472" s="13">
        <v>414</v>
      </c>
      <c r="AE472" s="6" t="s">
        <v>47</v>
      </c>
      <c r="AF472" s="14">
        <v>20</v>
      </c>
      <c r="AG472" s="7">
        <v>41859</v>
      </c>
      <c r="AH472" s="7">
        <v>42954</v>
      </c>
    </row>
    <row r="473" spans="1:34" ht="15" customHeight="1" x14ac:dyDescent="0.25">
      <c r="A473" s="6">
        <v>736383</v>
      </c>
      <c r="B473" s="6">
        <v>736383</v>
      </c>
      <c r="C473" s="6">
        <v>101993105</v>
      </c>
      <c r="D473" s="6">
        <v>1</v>
      </c>
      <c r="E473" s="6" t="s">
        <v>1397</v>
      </c>
      <c r="F473" s="6" t="s">
        <v>35</v>
      </c>
      <c r="G473" s="6">
        <v>19423978</v>
      </c>
      <c r="H473" s="7">
        <v>41649</v>
      </c>
      <c r="I473" s="7">
        <v>41695</v>
      </c>
      <c r="J473" s="7">
        <v>41744</v>
      </c>
      <c r="K473" s="7"/>
      <c r="L473" s="7"/>
      <c r="M473" s="14">
        <v>205</v>
      </c>
      <c r="N473" s="8">
        <v>428771</v>
      </c>
      <c r="O473" s="6" t="s">
        <v>118</v>
      </c>
      <c r="P473" s="9" t="s">
        <v>119</v>
      </c>
      <c r="Q473" s="6" t="s">
        <v>1879</v>
      </c>
      <c r="R473" s="7">
        <v>41641</v>
      </c>
      <c r="S473" s="7" t="s">
        <v>39</v>
      </c>
      <c r="T473" s="6" t="s">
        <v>269</v>
      </c>
      <c r="U473" s="6" t="s">
        <v>270</v>
      </c>
      <c r="V473" s="6" t="s">
        <v>1399</v>
      </c>
      <c r="W473" s="6" t="s">
        <v>1400</v>
      </c>
      <c r="X473" s="10">
        <v>902</v>
      </c>
      <c r="Y473" s="6" t="s">
        <v>108</v>
      </c>
      <c r="Z473" s="6" t="s">
        <v>109</v>
      </c>
      <c r="AA473" s="6" t="s">
        <v>1880</v>
      </c>
      <c r="AB473" s="11">
        <v>1039021</v>
      </c>
      <c r="AC473" s="12">
        <v>1039021</v>
      </c>
      <c r="AD473" s="13">
        <v>414</v>
      </c>
      <c r="AE473" s="6" t="s">
        <v>47</v>
      </c>
      <c r="AF473" s="14">
        <v>20</v>
      </c>
      <c r="AG473" s="7">
        <v>41859</v>
      </c>
      <c r="AH473" s="7">
        <v>42954</v>
      </c>
    </row>
    <row r="474" spans="1:34" ht="15" customHeight="1" x14ac:dyDescent="0.25">
      <c r="A474" s="6"/>
      <c r="B474" s="6">
        <v>736383</v>
      </c>
      <c r="C474" s="6">
        <v>101993105</v>
      </c>
      <c r="D474" s="6">
        <v>1</v>
      </c>
      <c r="E474" s="6" t="s">
        <v>1397</v>
      </c>
      <c r="F474" s="6" t="s">
        <v>35</v>
      </c>
      <c r="G474" s="6">
        <v>19423978</v>
      </c>
      <c r="H474" s="7">
        <v>41649</v>
      </c>
      <c r="I474" s="7">
        <v>41695</v>
      </c>
      <c r="J474" s="7">
        <v>41744</v>
      </c>
      <c r="K474" s="7"/>
      <c r="L474" s="7"/>
      <c r="M474" s="14">
        <v>205</v>
      </c>
      <c r="N474" s="8">
        <v>428771</v>
      </c>
      <c r="O474" s="6" t="s">
        <v>118</v>
      </c>
      <c r="P474" s="9" t="s">
        <v>119</v>
      </c>
      <c r="Q474" s="6" t="s">
        <v>1879</v>
      </c>
      <c r="R474" s="7">
        <v>41641</v>
      </c>
      <c r="S474" s="7" t="s">
        <v>39</v>
      </c>
      <c r="T474" s="6" t="s">
        <v>269</v>
      </c>
      <c r="U474" s="6" t="s">
        <v>270</v>
      </c>
      <c r="V474" s="6" t="s">
        <v>1399</v>
      </c>
      <c r="W474" s="6" t="s">
        <v>1400</v>
      </c>
      <c r="X474" s="10">
        <v>1904</v>
      </c>
      <c r="Y474" s="6" t="s">
        <v>125</v>
      </c>
      <c r="Z474" s="6" t="s">
        <v>126</v>
      </c>
      <c r="AA474" s="6" t="s">
        <v>127</v>
      </c>
      <c r="AB474" s="11"/>
      <c r="AC474" s="12"/>
      <c r="AD474" s="13">
        <v>414</v>
      </c>
      <c r="AE474" s="6" t="s">
        <v>47</v>
      </c>
      <c r="AF474" s="14">
        <v>20</v>
      </c>
      <c r="AG474" s="7">
        <v>41859</v>
      </c>
      <c r="AH474" s="7">
        <v>42954</v>
      </c>
    </row>
    <row r="475" spans="1:34" ht="15" customHeight="1" x14ac:dyDescent="0.25">
      <c r="A475" s="6">
        <v>737109</v>
      </c>
      <c r="B475" s="6">
        <v>737109</v>
      </c>
      <c r="C475" s="6">
        <v>102142608</v>
      </c>
      <c r="D475" s="6">
        <v>1</v>
      </c>
      <c r="E475" s="6" t="s">
        <v>814</v>
      </c>
      <c r="F475" s="6" t="s">
        <v>167</v>
      </c>
      <c r="G475" s="6">
        <v>1018448161</v>
      </c>
      <c r="H475" s="7">
        <v>41382</v>
      </c>
      <c r="I475" s="7">
        <v>41388</v>
      </c>
      <c r="J475" s="7">
        <v>42293</v>
      </c>
      <c r="K475" s="7"/>
      <c r="L475" s="7"/>
      <c r="M475" s="14">
        <v>205</v>
      </c>
      <c r="N475" s="8">
        <v>345182</v>
      </c>
      <c r="O475" s="6" t="s">
        <v>118</v>
      </c>
      <c r="P475" s="9" t="s">
        <v>119</v>
      </c>
      <c r="Q475" s="6" t="s">
        <v>1881</v>
      </c>
      <c r="R475" s="7">
        <v>41379</v>
      </c>
      <c r="S475" s="7" t="s">
        <v>39</v>
      </c>
      <c r="T475" s="6" t="s">
        <v>519</v>
      </c>
      <c r="U475" s="6" t="s">
        <v>520</v>
      </c>
      <c r="V475" s="6" t="s">
        <v>1882</v>
      </c>
      <c r="W475" s="6" t="s">
        <v>1883</v>
      </c>
      <c r="X475" s="6">
        <v>1703</v>
      </c>
      <c r="Y475" s="6" t="s">
        <v>51</v>
      </c>
      <c r="Z475" s="6" t="s">
        <v>1877</v>
      </c>
      <c r="AA475" s="6" t="s">
        <v>1884</v>
      </c>
      <c r="AB475" s="11">
        <v>33240</v>
      </c>
      <c r="AC475" s="12">
        <v>33240</v>
      </c>
      <c r="AD475" s="13">
        <v>414</v>
      </c>
      <c r="AE475" s="6" t="s">
        <v>47</v>
      </c>
      <c r="AF475" s="14">
        <v>20</v>
      </c>
      <c r="AG475" s="7">
        <v>41859</v>
      </c>
      <c r="AH475" s="7">
        <v>42954</v>
      </c>
    </row>
    <row r="476" spans="1:34" ht="15" customHeight="1" x14ac:dyDescent="0.25">
      <c r="A476" s="6"/>
      <c r="B476" s="6">
        <v>737109</v>
      </c>
      <c r="C476" s="6">
        <v>102142608</v>
      </c>
      <c r="D476" s="6">
        <v>1</v>
      </c>
      <c r="E476" s="6" t="s">
        <v>814</v>
      </c>
      <c r="F476" s="6" t="s">
        <v>167</v>
      </c>
      <c r="G476" s="6">
        <v>1018448161</v>
      </c>
      <c r="H476" s="7">
        <v>41382</v>
      </c>
      <c r="I476" s="7">
        <v>41388</v>
      </c>
      <c r="J476" s="7">
        <v>42293</v>
      </c>
      <c r="K476" s="7"/>
      <c r="L476" s="7"/>
      <c r="M476" s="14">
        <v>205</v>
      </c>
      <c r="N476" s="8">
        <v>345182</v>
      </c>
      <c r="O476" s="6" t="s">
        <v>118</v>
      </c>
      <c r="P476" s="9" t="s">
        <v>119</v>
      </c>
      <c r="Q476" s="6" t="s">
        <v>1881</v>
      </c>
      <c r="R476" s="7">
        <v>41379</v>
      </c>
      <c r="S476" s="7" t="s">
        <v>39</v>
      </c>
      <c r="T476" s="6" t="s">
        <v>519</v>
      </c>
      <c r="U476" s="6" t="s">
        <v>520</v>
      </c>
      <c r="V476" s="6" t="s">
        <v>1882</v>
      </c>
      <c r="W476" s="6" t="s">
        <v>1883</v>
      </c>
      <c r="X476" s="6">
        <v>1904</v>
      </c>
      <c r="Y476" s="6" t="s">
        <v>125</v>
      </c>
      <c r="Z476" s="6" t="s">
        <v>126</v>
      </c>
      <c r="AA476" s="6" t="s">
        <v>127</v>
      </c>
      <c r="AB476" s="11"/>
      <c r="AC476" s="12"/>
      <c r="AD476" s="13">
        <v>414</v>
      </c>
      <c r="AE476" s="6" t="s">
        <v>47</v>
      </c>
      <c r="AF476" s="14">
        <v>20</v>
      </c>
      <c r="AG476" s="7">
        <v>41859</v>
      </c>
      <c r="AH476" s="7">
        <v>42954</v>
      </c>
    </row>
    <row r="477" spans="1:34" ht="15" customHeight="1" x14ac:dyDescent="0.25">
      <c r="A477" s="6">
        <v>737388</v>
      </c>
      <c r="B477" s="6">
        <v>737388</v>
      </c>
      <c r="C477" s="6">
        <v>101883737</v>
      </c>
      <c r="D477" s="6">
        <v>1</v>
      </c>
      <c r="E477" s="6" t="s">
        <v>1885</v>
      </c>
      <c r="F477" s="6" t="s">
        <v>35</v>
      </c>
      <c r="G477" s="6">
        <v>17109123</v>
      </c>
      <c r="H477" s="7">
        <v>41439</v>
      </c>
      <c r="I477" s="7">
        <v>41466</v>
      </c>
      <c r="J477" s="7">
        <v>41738</v>
      </c>
      <c r="K477" s="7"/>
      <c r="L477" s="7"/>
      <c r="M477" s="14"/>
      <c r="N477" s="8">
        <v>20</v>
      </c>
      <c r="O477" s="6" t="s">
        <v>1446</v>
      </c>
      <c r="P477" s="9" t="s">
        <v>1447</v>
      </c>
      <c r="Q477" s="6" t="s">
        <v>1886</v>
      </c>
      <c r="R477" s="7">
        <v>41354</v>
      </c>
      <c r="S477" s="7" t="s">
        <v>39</v>
      </c>
      <c r="T477" s="6" t="s">
        <v>1887</v>
      </c>
      <c r="U477" s="6" t="s">
        <v>1888</v>
      </c>
      <c r="V477" s="6">
        <v>94070001</v>
      </c>
      <c r="W477" s="6" t="s">
        <v>1889</v>
      </c>
      <c r="X477" s="10">
        <v>1902</v>
      </c>
      <c r="Y477" s="6" t="s">
        <v>125</v>
      </c>
      <c r="Z477" s="6" t="s">
        <v>200</v>
      </c>
      <c r="AA477" s="6" t="s">
        <v>127</v>
      </c>
      <c r="AB477" s="11">
        <v>323350</v>
      </c>
      <c r="AC477" s="12">
        <v>323350</v>
      </c>
      <c r="AD477" s="13">
        <v>414</v>
      </c>
      <c r="AE477" s="6" t="s">
        <v>47</v>
      </c>
      <c r="AF477" s="14">
        <v>20</v>
      </c>
      <c r="AG477" s="7">
        <v>41859</v>
      </c>
      <c r="AH477" s="7">
        <v>42954</v>
      </c>
    </row>
    <row r="478" spans="1:34" ht="15" customHeight="1" x14ac:dyDescent="0.25">
      <c r="A478" s="6"/>
      <c r="B478" s="6">
        <v>737388</v>
      </c>
      <c r="C478" s="6">
        <v>101883737</v>
      </c>
      <c r="D478" s="6">
        <v>1</v>
      </c>
      <c r="E478" s="6" t="s">
        <v>1885</v>
      </c>
      <c r="F478" s="6" t="s">
        <v>35</v>
      </c>
      <c r="G478" s="6">
        <v>17109123</v>
      </c>
      <c r="H478" s="7">
        <v>41439</v>
      </c>
      <c r="I478" s="7">
        <v>41466</v>
      </c>
      <c r="J478" s="7">
        <v>41738</v>
      </c>
      <c r="K478" s="7"/>
      <c r="L478" s="7"/>
      <c r="M478" s="18">
        <v>208</v>
      </c>
      <c r="N478" s="8">
        <v>20</v>
      </c>
      <c r="O478" s="6" t="s">
        <v>1446</v>
      </c>
      <c r="P478" s="9" t="s">
        <v>1447</v>
      </c>
      <c r="Q478" s="6" t="s">
        <v>1886</v>
      </c>
      <c r="R478" s="7">
        <v>41354</v>
      </c>
      <c r="S478" s="7" t="s">
        <v>39</v>
      </c>
      <c r="T478" s="6" t="s">
        <v>1887</v>
      </c>
      <c r="U478" s="6" t="s">
        <v>1888</v>
      </c>
      <c r="V478" s="6">
        <v>94070001</v>
      </c>
      <c r="W478" s="6" t="s">
        <v>1889</v>
      </c>
      <c r="X478" s="10">
        <v>1904</v>
      </c>
      <c r="Y478" s="6" t="s">
        <v>125</v>
      </c>
      <c r="Z478" s="6" t="s">
        <v>126</v>
      </c>
      <c r="AA478" s="6" t="s">
        <v>127</v>
      </c>
      <c r="AB478" s="11"/>
      <c r="AC478" s="12"/>
      <c r="AD478" s="13">
        <v>414</v>
      </c>
      <c r="AE478" s="6" t="s">
        <v>47</v>
      </c>
      <c r="AF478" s="14">
        <v>20</v>
      </c>
      <c r="AG478" s="7">
        <v>41859</v>
      </c>
      <c r="AH478" s="7">
        <v>42954</v>
      </c>
    </row>
    <row r="479" spans="1:34" ht="15" customHeight="1" x14ac:dyDescent="0.25">
      <c r="A479" s="6">
        <v>737417</v>
      </c>
      <c r="B479" s="6">
        <v>737417</v>
      </c>
      <c r="C479" s="6">
        <v>102142271</v>
      </c>
      <c r="D479" s="6">
        <v>2</v>
      </c>
      <c r="E479" s="6" t="s">
        <v>1890</v>
      </c>
      <c r="F479" s="6" t="s">
        <v>35</v>
      </c>
      <c r="G479" s="6">
        <v>10078704</v>
      </c>
      <c r="H479" s="7">
        <v>41647</v>
      </c>
      <c r="I479" s="7">
        <v>41695</v>
      </c>
      <c r="J479" s="7">
        <v>41744</v>
      </c>
      <c r="K479" s="7">
        <v>39672</v>
      </c>
      <c r="L479" s="7" t="s">
        <v>1891</v>
      </c>
      <c r="M479" s="14">
        <v>205</v>
      </c>
      <c r="N479" s="8">
        <v>427777</v>
      </c>
      <c r="O479" s="6" t="s">
        <v>118</v>
      </c>
      <c r="P479" s="9" t="s">
        <v>119</v>
      </c>
      <c r="Q479" s="6" t="s">
        <v>1892</v>
      </c>
      <c r="R479" s="7"/>
      <c r="S479" s="7" t="s">
        <v>132</v>
      </c>
      <c r="T479" s="6" t="s">
        <v>299</v>
      </c>
      <c r="U479" s="6" t="s">
        <v>300</v>
      </c>
      <c r="V479" s="6" t="s">
        <v>1673</v>
      </c>
      <c r="W479" s="6" t="s">
        <v>1674</v>
      </c>
      <c r="X479" s="10">
        <v>1601</v>
      </c>
      <c r="Y479" s="6" t="s">
        <v>163</v>
      </c>
      <c r="Z479" s="6" t="s">
        <v>164</v>
      </c>
      <c r="AA479" s="6" t="s">
        <v>254</v>
      </c>
      <c r="AB479" s="11">
        <v>152550</v>
      </c>
      <c r="AC479" s="12">
        <v>305100</v>
      </c>
      <c r="AD479" s="13">
        <v>414</v>
      </c>
      <c r="AE479" s="6" t="s">
        <v>65</v>
      </c>
      <c r="AF479" s="14">
        <v>20</v>
      </c>
      <c r="AG479" s="7">
        <v>41859</v>
      </c>
      <c r="AH479" s="7">
        <v>42954</v>
      </c>
    </row>
    <row r="480" spans="1:34" ht="15" customHeight="1" x14ac:dyDescent="0.25">
      <c r="A480" s="6"/>
      <c r="B480" s="6">
        <v>737417</v>
      </c>
      <c r="C480" s="6">
        <v>102142271</v>
      </c>
      <c r="D480" s="6">
        <v>5</v>
      </c>
      <c r="E480" s="6" t="s">
        <v>1890</v>
      </c>
      <c r="F480" s="6" t="s">
        <v>35</v>
      </c>
      <c r="G480" s="6">
        <v>10078704</v>
      </c>
      <c r="H480" s="7">
        <v>41557</v>
      </c>
      <c r="I480" s="7">
        <v>41593</v>
      </c>
      <c r="J480" s="7">
        <v>41744</v>
      </c>
      <c r="K480" s="7">
        <v>39672</v>
      </c>
      <c r="L480" s="7" t="s">
        <v>1891</v>
      </c>
      <c r="M480" s="14">
        <v>205</v>
      </c>
      <c r="N480" s="8">
        <v>395916</v>
      </c>
      <c r="O480" s="6" t="s">
        <v>118</v>
      </c>
      <c r="P480" s="9" t="s">
        <v>119</v>
      </c>
      <c r="Q480" s="6" t="s">
        <v>1892</v>
      </c>
      <c r="R480" s="7"/>
      <c r="S480" s="7" t="s">
        <v>132</v>
      </c>
      <c r="T480" s="6" t="s">
        <v>299</v>
      </c>
      <c r="U480" s="6" t="s">
        <v>300</v>
      </c>
      <c r="V480" s="6" t="s">
        <v>1673</v>
      </c>
      <c r="W480" s="6" t="s">
        <v>1674</v>
      </c>
      <c r="X480" s="10">
        <v>1601</v>
      </c>
      <c r="Y480" s="6" t="s">
        <v>163</v>
      </c>
      <c r="Z480" s="6" t="s">
        <v>164</v>
      </c>
      <c r="AA480" s="6" t="s">
        <v>254</v>
      </c>
      <c r="AB480" s="11">
        <v>152550</v>
      </c>
      <c r="AC480" s="12"/>
      <c r="AD480" s="13">
        <v>414</v>
      </c>
      <c r="AE480" s="6" t="s">
        <v>65</v>
      </c>
      <c r="AF480" s="14">
        <v>20</v>
      </c>
      <c r="AG480" s="7">
        <v>41859</v>
      </c>
      <c r="AH480" s="7">
        <v>42954</v>
      </c>
    </row>
    <row r="481" spans="1:34" ht="15" customHeight="1" x14ac:dyDescent="0.25">
      <c r="A481" s="6">
        <v>737430</v>
      </c>
      <c r="B481" s="6">
        <v>737430</v>
      </c>
      <c r="C481" s="6">
        <v>102142284</v>
      </c>
      <c r="D481" s="6">
        <v>1</v>
      </c>
      <c r="E481" s="6" t="s">
        <v>1661</v>
      </c>
      <c r="F481" s="6" t="s">
        <v>35</v>
      </c>
      <c r="G481" s="6">
        <v>1026259267</v>
      </c>
      <c r="H481" s="7">
        <v>41635</v>
      </c>
      <c r="I481" s="7">
        <v>41695</v>
      </c>
      <c r="J481" s="7">
        <v>41744</v>
      </c>
      <c r="K481" s="7">
        <v>40086</v>
      </c>
      <c r="L481" s="7" t="s">
        <v>1662</v>
      </c>
      <c r="M481" s="14">
        <v>205</v>
      </c>
      <c r="N481" s="8">
        <v>428069</v>
      </c>
      <c r="O481" s="6" t="s">
        <v>118</v>
      </c>
      <c r="P481" s="9" t="s">
        <v>119</v>
      </c>
      <c r="Q481" s="6" t="s">
        <v>1663</v>
      </c>
      <c r="R481" s="7"/>
      <c r="S481" s="7" t="s">
        <v>132</v>
      </c>
      <c r="T481" s="6" t="s">
        <v>1664</v>
      </c>
      <c r="U481" s="6" t="s">
        <v>1665</v>
      </c>
      <c r="V481" s="6" t="s">
        <v>1893</v>
      </c>
      <c r="W481" s="6" t="s">
        <v>1408</v>
      </c>
      <c r="X481" s="10">
        <v>1101</v>
      </c>
      <c r="Y481" s="6" t="s">
        <v>981</v>
      </c>
      <c r="Z481" s="6" t="s">
        <v>982</v>
      </c>
      <c r="AA481" s="6" t="s">
        <v>1811</v>
      </c>
      <c r="AB481" s="11">
        <v>585156</v>
      </c>
      <c r="AC481" s="12">
        <v>585156</v>
      </c>
      <c r="AD481" s="13">
        <v>414</v>
      </c>
      <c r="AE481" s="6" t="s">
        <v>47</v>
      </c>
      <c r="AF481" s="14">
        <v>20</v>
      </c>
      <c r="AG481" s="7">
        <v>41859</v>
      </c>
      <c r="AH481" s="7">
        <v>42954</v>
      </c>
    </row>
    <row r="482" spans="1:34" ht="15" customHeight="1" x14ac:dyDescent="0.25">
      <c r="A482" s="6"/>
      <c r="B482" s="6">
        <v>737430</v>
      </c>
      <c r="C482" s="6">
        <v>102142284</v>
      </c>
      <c r="D482" s="6">
        <v>1</v>
      </c>
      <c r="E482" s="6" t="s">
        <v>1661</v>
      </c>
      <c r="F482" s="6" t="s">
        <v>35</v>
      </c>
      <c r="G482" s="6">
        <v>1026259267</v>
      </c>
      <c r="H482" s="7">
        <v>41635</v>
      </c>
      <c r="I482" s="7">
        <v>41695</v>
      </c>
      <c r="J482" s="7">
        <v>41744</v>
      </c>
      <c r="K482" s="7">
        <v>40086</v>
      </c>
      <c r="L482" s="7" t="s">
        <v>1662</v>
      </c>
      <c r="M482" s="14">
        <v>205</v>
      </c>
      <c r="N482" s="8">
        <v>428069</v>
      </c>
      <c r="O482" s="6" t="s">
        <v>118</v>
      </c>
      <c r="P482" s="9" t="s">
        <v>119</v>
      </c>
      <c r="Q482" s="6" t="s">
        <v>1663</v>
      </c>
      <c r="R482" s="7"/>
      <c r="S482" s="7" t="s">
        <v>132</v>
      </c>
      <c r="T482" s="6" t="s">
        <v>1664</v>
      </c>
      <c r="U482" s="6" t="s">
        <v>1665</v>
      </c>
      <c r="V482" s="6" t="s">
        <v>1893</v>
      </c>
      <c r="W482" s="6" t="s">
        <v>1408</v>
      </c>
      <c r="X482" s="6">
        <v>1904</v>
      </c>
      <c r="Y482" s="6" t="s">
        <v>125</v>
      </c>
      <c r="Z482" s="6" t="s">
        <v>126</v>
      </c>
      <c r="AA482" s="15" t="s">
        <v>137</v>
      </c>
      <c r="AB482" s="11"/>
      <c r="AC482" s="12"/>
      <c r="AD482" s="13">
        <v>414</v>
      </c>
      <c r="AE482" s="6" t="s">
        <v>47</v>
      </c>
      <c r="AF482" s="14">
        <v>20</v>
      </c>
      <c r="AG482" s="7">
        <v>41859</v>
      </c>
      <c r="AH482" s="7">
        <v>42954</v>
      </c>
    </row>
    <row r="483" spans="1:34" ht="15" customHeight="1" x14ac:dyDescent="0.25">
      <c r="A483" s="6">
        <v>737493</v>
      </c>
      <c r="B483" s="6">
        <v>737493</v>
      </c>
      <c r="C483" s="6">
        <v>102142347</v>
      </c>
      <c r="D483" s="6">
        <v>1</v>
      </c>
      <c r="E483" s="6" t="s">
        <v>1894</v>
      </c>
      <c r="F483" s="6" t="s">
        <v>116</v>
      </c>
      <c r="G483" s="6">
        <v>1001192204</v>
      </c>
      <c r="H483" s="7">
        <v>41274</v>
      </c>
      <c r="I483" s="7">
        <v>41586</v>
      </c>
      <c r="J483" s="7">
        <v>41744</v>
      </c>
      <c r="K483" s="7">
        <v>39024</v>
      </c>
      <c r="L483" s="7" t="s">
        <v>1895</v>
      </c>
      <c r="M483" s="14">
        <v>205</v>
      </c>
      <c r="N483" s="8">
        <v>308166</v>
      </c>
      <c r="O483" s="6" t="s">
        <v>118</v>
      </c>
      <c r="P483" s="9" t="s">
        <v>119</v>
      </c>
      <c r="Q483" s="6" t="s">
        <v>1896</v>
      </c>
      <c r="R483" s="7"/>
      <c r="S483" s="7" t="s">
        <v>132</v>
      </c>
      <c r="T483" s="6" t="s">
        <v>1897</v>
      </c>
      <c r="U483" s="6" t="s">
        <v>1898</v>
      </c>
      <c r="V483" s="6" t="s">
        <v>245</v>
      </c>
      <c r="W483" s="6" t="s">
        <v>246</v>
      </c>
      <c r="X483" s="10">
        <v>1904</v>
      </c>
      <c r="Y483" s="6" t="s">
        <v>125</v>
      </c>
      <c r="Z483" s="6" t="s">
        <v>126</v>
      </c>
      <c r="AA483" s="15" t="s">
        <v>137</v>
      </c>
      <c r="AB483" s="11">
        <v>89160</v>
      </c>
      <c r="AC483" s="12">
        <v>130086</v>
      </c>
      <c r="AD483" s="13">
        <v>414</v>
      </c>
      <c r="AE483" s="6" t="s">
        <v>65</v>
      </c>
      <c r="AF483" s="14">
        <v>20</v>
      </c>
      <c r="AG483" s="7">
        <v>41859</v>
      </c>
      <c r="AH483" s="7">
        <v>42954</v>
      </c>
    </row>
    <row r="484" spans="1:34" ht="15" customHeight="1" x14ac:dyDescent="0.25">
      <c r="A484" s="6"/>
      <c r="B484" s="6">
        <v>737493</v>
      </c>
      <c r="C484" s="6">
        <v>102142347</v>
      </c>
      <c r="D484" s="6">
        <v>5</v>
      </c>
      <c r="E484" s="6" t="s">
        <v>1894</v>
      </c>
      <c r="F484" s="6" t="s">
        <v>116</v>
      </c>
      <c r="G484" s="6">
        <v>1001192204</v>
      </c>
      <c r="H484" s="7">
        <v>41558</v>
      </c>
      <c r="I484" s="7">
        <v>41593</v>
      </c>
      <c r="J484" s="7">
        <v>41744</v>
      </c>
      <c r="K484" s="7">
        <v>39024</v>
      </c>
      <c r="L484" s="7" t="s">
        <v>1895</v>
      </c>
      <c r="M484" s="14">
        <v>205</v>
      </c>
      <c r="N484" s="8">
        <v>401949</v>
      </c>
      <c r="O484" s="6" t="s">
        <v>118</v>
      </c>
      <c r="P484" s="9" t="s">
        <v>119</v>
      </c>
      <c r="Q484" s="6" t="s">
        <v>1896</v>
      </c>
      <c r="R484" s="7"/>
      <c r="S484" s="7" t="s">
        <v>132</v>
      </c>
      <c r="T484" s="6" t="s">
        <v>1897</v>
      </c>
      <c r="U484" s="6" t="s">
        <v>1898</v>
      </c>
      <c r="V484" s="6" t="s">
        <v>740</v>
      </c>
      <c r="W484" s="6" t="s">
        <v>741</v>
      </c>
      <c r="X484" s="10">
        <v>1904</v>
      </c>
      <c r="Y484" s="6" t="s">
        <v>125</v>
      </c>
      <c r="Z484" s="6" t="s">
        <v>126</v>
      </c>
      <c r="AA484" s="15" t="s">
        <v>137</v>
      </c>
      <c r="AB484" s="11">
        <v>40926</v>
      </c>
      <c r="AC484" s="12"/>
      <c r="AD484" s="13">
        <v>414</v>
      </c>
      <c r="AE484" s="6" t="s">
        <v>65</v>
      </c>
      <c r="AF484" s="14">
        <v>20</v>
      </c>
      <c r="AG484" s="7">
        <v>41859</v>
      </c>
      <c r="AH484" s="7">
        <v>42954</v>
      </c>
    </row>
    <row r="485" spans="1:34" ht="15" customHeight="1" x14ac:dyDescent="0.25">
      <c r="A485" s="6">
        <v>737913</v>
      </c>
      <c r="B485" s="6">
        <v>737913</v>
      </c>
      <c r="C485" s="6">
        <v>102143191</v>
      </c>
      <c r="D485" s="6">
        <v>1</v>
      </c>
      <c r="E485" s="6" t="s">
        <v>1899</v>
      </c>
      <c r="F485" s="6" t="s">
        <v>35</v>
      </c>
      <c r="G485" s="6">
        <v>41415301</v>
      </c>
      <c r="H485" s="7">
        <v>41650</v>
      </c>
      <c r="I485" s="7">
        <v>41695</v>
      </c>
      <c r="J485" s="7">
        <v>42293</v>
      </c>
      <c r="K485" s="7"/>
      <c r="L485" s="7"/>
      <c r="M485" s="14">
        <v>205</v>
      </c>
      <c r="N485" s="8">
        <v>429950</v>
      </c>
      <c r="O485" s="6" t="s">
        <v>118</v>
      </c>
      <c r="P485" s="9" t="s">
        <v>119</v>
      </c>
      <c r="Q485" s="6" t="s">
        <v>1900</v>
      </c>
      <c r="R485" s="7">
        <v>41583</v>
      </c>
      <c r="S485" s="7" t="s">
        <v>39</v>
      </c>
      <c r="T485" s="6" t="s">
        <v>1901</v>
      </c>
      <c r="U485" s="6" t="s">
        <v>1902</v>
      </c>
      <c r="V485" s="6" t="s">
        <v>1831</v>
      </c>
      <c r="W485" s="6" t="s">
        <v>1832</v>
      </c>
      <c r="X485" s="6">
        <v>1703</v>
      </c>
      <c r="Y485" s="6" t="s">
        <v>51</v>
      </c>
      <c r="Z485" s="6" t="s">
        <v>1007</v>
      </c>
      <c r="AA485" s="6" t="s">
        <v>1903</v>
      </c>
      <c r="AB485" s="11">
        <v>40790</v>
      </c>
      <c r="AC485" s="12">
        <v>40790</v>
      </c>
      <c r="AD485" s="13">
        <v>414</v>
      </c>
      <c r="AE485" s="6" t="s">
        <v>47</v>
      </c>
      <c r="AF485" s="14">
        <v>20</v>
      </c>
      <c r="AG485" s="7">
        <v>41859</v>
      </c>
      <c r="AH485" s="7">
        <v>42954</v>
      </c>
    </row>
    <row r="486" spans="1:34" ht="15" customHeight="1" x14ac:dyDescent="0.25">
      <c r="A486" s="6"/>
      <c r="B486" s="6">
        <v>737913</v>
      </c>
      <c r="C486" s="6">
        <v>102143191</v>
      </c>
      <c r="D486" s="6">
        <v>1</v>
      </c>
      <c r="E486" s="6" t="s">
        <v>1899</v>
      </c>
      <c r="F486" s="6" t="s">
        <v>35</v>
      </c>
      <c r="G486" s="6">
        <v>41415301</v>
      </c>
      <c r="H486" s="7">
        <v>41650</v>
      </c>
      <c r="I486" s="7">
        <v>41695</v>
      </c>
      <c r="J486" s="7">
        <v>42293</v>
      </c>
      <c r="K486" s="7"/>
      <c r="L486" s="7"/>
      <c r="M486" s="14">
        <v>205</v>
      </c>
      <c r="N486" s="8">
        <v>429950</v>
      </c>
      <c r="O486" s="6" t="s">
        <v>118</v>
      </c>
      <c r="P486" s="9" t="s">
        <v>119</v>
      </c>
      <c r="Q486" s="6" t="s">
        <v>1900</v>
      </c>
      <c r="R486" s="7">
        <v>41583</v>
      </c>
      <c r="S486" s="7" t="s">
        <v>39</v>
      </c>
      <c r="T486" s="6" t="s">
        <v>1901</v>
      </c>
      <c r="U486" s="6" t="s">
        <v>1902</v>
      </c>
      <c r="V486" s="6" t="s">
        <v>1831</v>
      </c>
      <c r="W486" s="6" t="s">
        <v>1832</v>
      </c>
      <c r="X486" s="6">
        <v>1904</v>
      </c>
      <c r="Y486" s="6" t="s">
        <v>125</v>
      </c>
      <c r="Z486" s="6" t="s">
        <v>126</v>
      </c>
      <c r="AA486" s="6" t="s">
        <v>127</v>
      </c>
      <c r="AB486" s="11"/>
      <c r="AC486" s="12"/>
      <c r="AD486" s="13">
        <v>414</v>
      </c>
      <c r="AE486" s="6" t="s">
        <v>47</v>
      </c>
      <c r="AF486" s="14">
        <v>20</v>
      </c>
      <c r="AG486" s="7">
        <v>41859</v>
      </c>
      <c r="AH486" s="7">
        <v>42954</v>
      </c>
    </row>
    <row r="487" spans="1:34" ht="15" customHeight="1" x14ac:dyDescent="0.25">
      <c r="A487" s="6">
        <v>737966</v>
      </c>
      <c r="B487" s="6">
        <v>737966</v>
      </c>
      <c r="C487" s="6">
        <v>102143243</v>
      </c>
      <c r="D487" s="6">
        <v>1</v>
      </c>
      <c r="E487" s="6" t="s">
        <v>1904</v>
      </c>
      <c r="F487" s="6" t="s">
        <v>35</v>
      </c>
      <c r="G487" s="6">
        <v>35412037</v>
      </c>
      <c r="H487" s="7">
        <v>41646</v>
      </c>
      <c r="I487" s="7">
        <v>41695</v>
      </c>
      <c r="J487" s="7">
        <v>41744</v>
      </c>
      <c r="K487" s="7"/>
      <c r="L487" s="7"/>
      <c r="M487" s="14">
        <v>205</v>
      </c>
      <c r="N487" s="8">
        <v>427360</v>
      </c>
      <c r="O487" s="6" t="s">
        <v>118</v>
      </c>
      <c r="P487" s="9" t="s">
        <v>119</v>
      </c>
      <c r="Q487" s="6" t="s">
        <v>1905</v>
      </c>
      <c r="R487" s="7">
        <v>41641</v>
      </c>
      <c r="S487" s="7" t="s">
        <v>39</v>
      </c>
      <c r="T487" s="6" t="s">
        <v>351</v>
      </c>
      <c r="U487" s="6" t="s">
        <v>352</v>
      </c>
      <c r="V487" s="6" t="s">
        <v>1844</v>
      </c>
      <c r="W487" s="6" t="s">
        <v>1845</v>
      </c>
      <c r="X487" s="10">
        <v>1904</v>
      </c>
      <c r="Y487" s="6" t="s">
        <v>125</v>
      </c>
      <c r="Z487" s="6" t="s">
        <v>126</v>
      </c>
      <c r="AA487" s="6" t="s">
        <v>127</v>
      </c>
      <c r="AB487" s="11">
        <v>22536</v>
      </c>
      <c r="AC487" s="12">
        <v>22536</v>
      </c>
      <c r="AD487" s="13">
        <v>414</v>
      </c>
      <c r="AE487" s="6" t="s">
        <v>47</v>
      </c>
      <c r="AF487" s="14">
        <v>20</v>
      </c>
      <c r="AG487" s="7">
        <v>41859</v>
      </c>
      <c r="AH487" s="7">
        <v>42954</v>
      </c>
    </row>
    <row r="488" spans="1:34" ht="15" customHeight="1" x14ac:dyDescent="0.25">
      <c r="A488" s="6"/>
      <c r="B488" s="6">
        <v>737966</v>
      </c>
      <c r="C488" s="6">
        <v>102143243</v>
      </c>
      <c r="D488" s="6">
        <v>1</v>
      </c>
      <c r="E488" s="6" t="s">
        <v>1904</v>
      </c>
      <c r="F488" s="6" t="s">
        <v>35</v>
      </c>
      <c r="G488" s="6">
        <v>35412037</v>
      </c>
      <c r="H488" s="7">
        <v>41646</v>
      </c>
      <c r="I488" s="7">
        <v>41695</v>
      </c>
      <c r="J488" s="7">
        <v>41744</v>
      </c>
      <c r="K488" s="7"/>
      <c r="L488" s="7"/>
      <c r="M488" s="14">
        <v>205</v>
      </c>
      <c r="N488" s="8">
        <v>427360</v>
      </c>
      <c r="O488" s="6" t="s">
        <v>118</v>
      </c>
      <c r="P488" s="9" t="s">
        <v>119</v>
      </c>
      <c r="Q488" s="6" t="s">
        <v>1905</v>
      </c>
      <c r="R488" s="7">
        <v>41641</v>
      </c>
      <c r="S488" s="7" t="s">
        <v>39</v>
      </c>
      <c r="T488" s="6" t="s">
        <v>351</v>
      </c>
      <c r="U488" s="6" t="s">
        <v>352</v>
      </c>
      <c r="V488" s="6" t="s">
        <v>1844</v>
      </c>
      <c r="W488" s="6" t="s">
        <v>1845</v>
      </c>
      <c r="X488" s="10">
        <v>601</v>
      </c>
      <c r="Y488" s="6" t="s">
        <v>1018</v>
      </c>
      <c r="Z488" s="6" t="s">
        <v>1019</v>
      </c>
      <c r="AA488" s="6" t="s">
        <v>1906</v>
      </c>
      <c r="AB488" s="11"/>
      <c r="AC488" s="12"/>
      <c r="AD488" s="13">
        <v>414</v>
      </c>
      <c r="AE488" s="6" t="s">
        <v>47</v>
      </c>
      <c r="AF488" s="14">
        <v>20</v>
      </c>
      <c r="AG488" s="7">
        <v>41859</v>
      </c>
      <c r="AH488" s="7">
        <v>42954</v>
      </c>
    </row>
    <row r="489" spans="1:34" ht="15" customHeight="1" x14ac:dyDescent="0.25">
      <c r="A489" s="6">
        <v>738162</v>
      </c>
      <c r="B489" s="6">
        <v>738162</v>
      </c>
      <c r="C489" s="6">
        <v>102138558</v>
      </c>
      <c r="D489" s="6">
        <v>1</v>
      </c>
      <c r="E489" s="6" t="s">
        <v>1907</v>
      </c>
      <c r="F489" s="6" t="s">
        <v>35</v>
      </c>
      <c r="G489" s="6">
        <v>52212084</v>
      </c>
      <c r="H489" s="7">
        <v>41367</v>
      </c>
      <c r="I489" s="7">
        <v>41418</v>
      </c>
      <c r="J489" s="7">
        <v>42293</v>
      </c>
      <c r="K489" s="7"/>
      <c r="L489" s="7"/>
      <c r="M489" s="14" t="s">
        <v>117</v>
      </c>
      <c r="N489" s="8">
        <v>1061562</v>
      </c>
      <c r="O489" s="6" t="s">
        <v>118</v>
      </c>
      <c r="P489" s="9" t="s">
        <v>119</v>
      </c>
      <c r="Q489" s="6" t="s">
        <v>1908</v>
      </c>
      <c r="R489" s="7">
        <v>41337</v>
      </c>
      <c r="S489" s="7" t="s">
        <v>39</v>
      </c>
      <c r="T489" s="6" t="s">
        <v>1909</v>
      </c>
      <c r="U489" s="6" t="s">
        <v>1910</v>
      </c>
      <c r="V489" s="6" t="s">
        <v>1783</v>
      </c>
      <c r="W489" s="6" t="s">
        <v>1784</v>
      </c>
      <c r="X489" s="6">
        <v>1703</v>
      </c>
      <c r="Y489" s="6" t="s">
        <v>51</v>
      </c>
      <c r="Z489" s="6" t="s">
        <v>1007</v>
      </c>
      <c r="AA489" s="6" t="s">
        <v>1911</v>
      </c>
      <c r="AB489" s="11">
        <v>94248</v>
      </c>
      <c r="AC489" s="11">
        <v>94248</v>
      </c>
      <c r="AD489" s="13">
        <v>414</v>
      </c>
      <c r="AE489" s="6" t="s">
        <v>47</v>
      </c>
      <c r="AF489" s="14">
        <v>20</v>
      </c>
      <c r="AG489" s="7">
        <v>41859</v>
      </c>
      <c r="AH489" s="7">
        <v>42954</v>
      </c>
    </row>
    <row r="490" spans="1:34" ht="15" customHeight="1" x14ac:dyDescent="0.25">
      <c r="A490" s="6"/>
      <c r="B490" s="6">
        <v>738162</v>
      </c>
      <c r="C490" s="6">
        <v>102138558</v>
      </c>
      <c r="D490" s="6">
        <v>1</v>
      </c>
      <c r="E490" s="6" t="s">
        <v>1907</v>
      </c>
      <c r="F490" s="6" t="s">
        <v>35</v>
      </c>
      <c r="G490" s="6">
        <v>52212084</v>
      </c>
      <c r="H490" s="7">
        <v>41367</v>
      </c>
      <c r="I490" s="7">
        <v>41418</v>
      </c>
      <c r="J490" s="7">
        <v>42293</v>
      </c>
      <c r="K490" s="7"/>
      <c r="L490" s="7"/>
      <c r="M490" s="14" t="s">
        <v>117</v>
      </c>
      <c r="N490" s="8">
        <v>1061562</v>
      </c>
      <c r="O490" s="6" t="s">
        <v>118</v>
      </c>
      <c r="P490" s="9" t="s">
        <v>119</v>
      </c>
      <c r="Q490" s="6" t="s">
        <v>1908</v>
      </c>
      <c r="R490" s="7">
        <v>41337</v>
      </c>
      <c r="S490" s="7" t="s">
        <v>39</v>
      </c>
      <c r="T490" s="6" t="s">
        <v>1909</v>
      </c>
      <c r="U490" s="6" t="s">
        <v>1910</v>
      </c>
      <c r="V490" s="6" t="s">
        <v>1783</v>
      </c>
      <c r="W490" s="6" t="s">
        <v>1784</v>
      </c>
      <c r="X490" s="6">
        <v>1904</v>
      </c>
      <c r="Y490" s="6" t="s">
        <v>125</v>
      </c>
      <c r="Z490" s="6" t="s">
        <v>126</v>
      </c>
      <c r="AA490" s="6" t="s">
        <v>127</v>
      </c>
      <c r="AB490" s="11"/>
      <c r="AC490" s="12"/>
      <c r="AD490" s="13">
        <v>414</v>
      </c>
      <c r="AE490" s="6" t="s">
        <v>47</v>
      </c>
      <c r="AF490" s="14">
        <v>20</v>
      </c>
      <c r="AG490" s="7">
        <v>41859</v>
      </c>
      <c r="AH490" s="7">
        <v>42954</v>
      </c>
    </row>
    <row r="491" spans="1:34" ht="15" customHeight="1" x14ac:dyDescent="0.25">
      <c r="A491" s="6">
        <v>738310</v>
      </c>
      <c r="B491" s="6">
        <v>738310</v>
      </c>
      <c r="C491" s="6">
        <v>102385178</v>
      </c>
      <c r="D491" s="6">
        <v>1</v>
      </c>
      <c r="E491" s="6" t="s">
        <v>1912</v>
      </c>
      <c r="F491" s="6" t="s">
        <v>35</v>
      </c>
      <c r="G491" s="6">
        <v>14235583</v>
      </c>
      <c r="H491" s="7">
        <v>41671</v>
      </c>
      <c r="I491" s="7">
        <v>41694</v>
      </c>
      <c r="J491" s="7">
        <v>41772</v>
      </c>
      <c r="K491" s="7"/>
      <c r="L491" s="7"/>
      <c r="M491" s="14" t="s">
        <v>144</v>
      </c>
      <c r="N491" s="8">
        <v>234372</v>
      </c>
      <c r="O491" s="6" t="s">
        <v>118</v>
      </c>
      <c r="P491" s="9" t="s">
        <v>119</v>
      </c>
      <c r="Q491" s="6" t="s">
        <v>1913</v>
      </c>
      <c r="R491" s="7">
        <v>41638</v>
      </c>
      <c r="S491" s="7" t="s">
        <v>39</v>
      </c>
      <c r="T491" s="6" t="s">
        <v>1575</v>
      </c>
      <c r="U491" s="6" t="s">
        <v>1576</v>
      </c>
      <c r="V491" s="6" t="s">
        <v>1914</v>
      </c>
      <c r="W491" s="6" t="s">
        <v>1915</v>
      </c>
      <c r="X491" s="10">
        <v>1904</v>
      </c>
      <c r="Y491" s="6" t="s">
        <v>125</v>
      </c>
      <c r="Z491" s="6" t="s">
        <v>126</v>
      </c>
      <c r="AA491" s="6" t="s">
        <v>127</v>
      </c>
      <c r="AB491" s="11">
        <v>82936</v>
      </c>
      <c r="AC491" s="12">
        <v>82936</v>
      </c>
      <c r="AD491" s="13">
        <v>514</v>
      </c>
      <c r="AE491" s="6" t="s">
        <v>47</v>
      </c>
      <c r="AF491" s="14">
        <v>20</v>
      </c>
      <c r="AG491" s="7">
        <v>41880</v>
      </c>
      <c r="AH491" s="7">
        <v>42975</v>
      </c>
    </row>
    <row r="492" spans="1:34" ht="15" customHeight="1" x14ac:dyDescent="0.25">
      <c r="A492" s="6"/>
      <c r="B492" s="6">
        <v>738310</v>
      </c>
      <c r="C492" s="6">
        <v>102385178</v>
      </c>
      <c r="D492" s="6">
        <v>1</v>
      </c>
      <c r="E492" s="6" t="s">
        <v>1912</v>
      </c>
      <c r="F492" s="6" t="s">
        <v>35</v>
      </c>
      <c r="G492" s="6">
        <v>14235583</v>
      </c>
      <c r="H492" s="7">
        <v>41671</v>
      </c>
      <c r="I492" s="7">
        <v>41694</v>
      </c>
      <c r="J492" s="7">
        <v>41772</v>
      </c>
      <c r="K492" s="7"/>
      <c r="L492" s="7"/>
      <c r="M492" s="14" t="s">
        <v>144</v>
      </c>
      <c r="N492" s="8">
        <v>234372</v>
      </c>
      <c r="O492" s="6" t="s">
        <v>118</v>
      </c>
      <c r="P492" s="9" t="s">
        <v>119</v>
      </c>
      <c r="Q492" s="6" t="s">
        <v>1913</v>
      </c>
      <c r="R492" s="7">
        <v>41638</v>
      </c>
      <c r="S492" s="7" t="s">
        <v>39</v>
      </c>
      <c r="T492" s="6" t="s">
        <v>1575</v>
      </c>
      <c r="U492" s="6" t="s">
        <v>1576</v>
      </c>
      <c r="V492" s="6" t="s">
        <v>1914</v>
      </c>
      <c r="W492" s="6" t="s">
        <v>1915</v>
      </c>
      <c r="X492" s="10">
        <v>601</v>
      </c>
      <c r="Y492" s="6" t="s">
        <v>1018</v>
      </c>
      <c r="Z492" s="6" t="s">
        <v>1019</v>
      </c>
      <c r="AA492" s="6" t="s">
        <v>1916</v>
      </c>
      <c r="AB492" s="11"/>
      <c r="AC492" s="12"/>
      <c r="AD492" s="13">
        <v>514</v>
      </c>
      <c r="AE492" s="6" t="s">
        <v>47</v>
      </c>
      <c r="AF492" s="14">
        <v>20</v>
      </c>
      <c r="AG492" s="7">
        <v>41880</v>
      </c>
      <c r="AH492" s="7">
        <v>42975</v>
      </c>
    </row>
    <row r="493" spans="1:34" ht="15" customHeight="1" x14ac:dyDescent="0.25">
      <c r="A493" s="6">
        <v>738876</v>
      </c>
      <c r="B493" s="6">
        <v>738876</v>
      </c>
      <c r="C493" s="6">
        <v>102143014</v>
      </c>
      <c r="D493" s="6">
        <v>1</v>
      </c>
      <c r="E493" s="6" t="s">
        <v>1919</v>
      </c>
      <c r="F493" s="6" t="s">
        <v>116</v>
      </c>
      <c r="G493" s="6">
        <v>1000185149</v>
      </c>
      <c r="H493" s="7">
        <v>41445</v>
      </c>
      <c r="I493" s="7">
        <v>41676</v>
      </c>
      <c r="J493" s="7">
        <v>41744</v>
      </c>
      <c r="K493" s="7"/>
      <c r="L493" s="7"/>
      <c r="M493" s="14">
        <v>205</v>
      </c>
      <c r="N493" s="8">
        <v>359389</v>
      </c>
      <c r="O493" s="6" t="s">
        <v>118</v>
      </c>
      <c r="P493" s="9" t="s">
        <v>119</v>
      </c>
      <c r="Q493" s="6" t="s">
        <v>1920</v>
      </c>
      <c r="R493" s="7">
        <v>41449</v>
      </c>
      <c r="S493" s="7" t="s">
        <v>39</v>
      </c>
      <c r="T493" s="6" t="s">
        <v>40</v>
      </c>
      <c r="U493" s="6" t="s">
        <v>41</v>
      </c>
      <c r="V493" s="6" t="s">
        <v>1102</v>
      </c>
      <c r="W493" s="6" t="s">
        <v>1103</v>
      </c>
      <c r="X493" s="10">
        <v>1904</v>
      </c>
      <c r="Y493" s="6" t="s">
        <v>125</v>
      </c>
      <c r="Z493" s="6" t="s">
        <v>126</v>
      </c>
      <c r="AA493" s="6" t="s">
        <v>303</v>
      </c>
      <c r="AB493" s="11">
        <v>25560</v>
      </c>
      <c r="AC493" s="12">
        <v>25560</v>
      </c>
      <c r="AD493" s="13">
        <v>414</v>
      </c>
      <c r="AE493" s="6" t="s">
        <v>47</v>
      </c>
      <c r="AF493" s="14">
        <v>20</v>
      </c>
      <c r="AG493" s="7">
        <v>41859</v>
      </c>
      <c r="AH493" s="7">
        <v>42954</v>
      </c>
    </row>
    <row r="494" spans="1:34" ht="15" customHeight="1" x14ac:dyDescent="0.25">
      <c r="A494" s="6"/>
      <c r="B494" s="6">
        <v>738876</v>
      </c>
      <c r="C494" s="6">
        <v>102143014</v>
      </c>
      <c r="D494" s="6">
        <v>1</v>
      </c>
      <c r="E494" s="6" t="s">
        <v>1919</v>
      </c>
      <c r="F494" s="6" t="s">
        <v>116</v>
      </c>
      <c r="G494" s="6">
        <v>1000185149</v>
      </c>
      <c r="H494" s="7">
        <v>41445</v>
      </c>
      <c r="I494" s="7">
        <v>41676</v>
      </c>
      <c r="J494" s="7">
        <v>41744</v>
      </c>
      <c r="K494" s="7"/>
      <c r="L494" s="7"/>
      <c r="M494" s="14">
        <v>205</v>
      </c>
      <c r="N494" s="8">
        <v>359389</v>
      </c>
      <c r="O494" s="6" t="s">
        <v>118</v>
      </c>
      <c r="P494" s="9" t="s">
        <v>119</v>
      </c>
      <c r="Q494" s="6" t="s">
        <v>1920</v>
      </c>
      <c r="R494" s="7">
        <v>41449</v>
      </c>
      <c r="S494" s="7" t="s">
        <v>39</v>
      </c>
      <c r="T494" s="6" t="s">
        <v>40</v>
      </c>
      <c r="U494" s="6" t="s">
        <v>41</v>
      </c>
      <c r="V494" s="6" t="s">
        <v>1102</v>
      </c>
      <c r="W494" s="6" t="s">
        <v>1103</v>
      </c>
      <c r="X494" s="10">
        <v>1001</v>
      </c>
      <c r="Y494" s="6" t="s">
        <v>1065</v>
      </c>
      <c r="Z494" s="6" t="s">
        <v>1066</v>
      </c>
      <c r="AA494" s="6" t="s">
        <v>1067</v>
      </c>
      <c r="AB494" s="11"/>
      <c r="AC494" s="12"/>
      <c r="AD494" s="13">
        <v>414</v>
      </c>
      <c r="AE494" s="6" t="s">
        <v>47</v>
      </c>
      <c r="AF494" s="14">
        <v>20</v>
      </c>
      <c r="AG494" s="7">
        <v>41859</v>
      </c>
      <c r="AH494" s="7">
        <v>42954</v>
      </c>
    </row>
    <row r="495" spans="1:34" ht="15" customHeight="1" x14ac:dyDescent="0.25">
      <c r="A495" s="6">
        <v>738924</v>
      </c>
      <c r="B495" s="6">
        <v>738924</v>
      </c>
      <c r="C495" s="6">
        <v>102138172</v>
      </c>
      <c r="D495" s="6">
        <v>1</v>
      </c>
      <c r="E495" s="6" t="s">
        <v>1921</v>
      </c>
      <c r="F495" s="6" t="s">
        <v>35</v>
      </c>
      <c r="G495" s="6">
        <v>41587277</v>
      </c>
      <c r="H495" s="7">
        <v>41617</v>
      </c>
      <c r="I495" s="7">
        <v>41642</v>
      </c>
      <c r="J495" s="7">
        <v>41744</v>
      </c>
      <c r="K495" s="7"/>
      <c r="L495" s="7"/>
      <c r="M495" s="14">
        <v>205</v>
      </c>
      <c r="N495" s="8">
        <v>417116</v>
      </c>
      <c r="O495" s="6" t="s">
        <v>118</v>
      </c>
      <c r="P495" s="9" t="s">
        <v>119</v>
      </c>
      <c r="Q495" s="6" t="s">
        <v>1922</v>
      </c>
      <c r="R495" s="7">
        <v>41554</v>
      </c>
      <c r="S495" s="7" t="s">
        <v>39</v>
      </c>
      <c r="T495" s="6" t="s">
        <v>1923</v>
      </c>
      <c r="U495" s="6" t="s">
        <v>1924</v>
      </c>
      <c r="V495" s="6" t="s">
        <v>1925</v>
      </c>
      <c r="W495" s="6" t="s">
        <v>1926</v>
      </c>
      <c r="X495" s="10">
        <v>1904</v>
      </c>
      <c r="Y495" s="6" t="s">
        <v>125</v>
      </c>
      <c r="Z495" s="6" t="s">
        <v>126</v>
      </c>
      <c r="AA495" s="6" t="s">
        <v>127</v>
      </c>
      <c r="AB495" s="11">
        <v>31512</v>
      </c>
      <c r="AC495" s="12">
        <v>31512</v>
      </c>
      <c r="AD495" s="13">
        <v>414</v>
      </c>
      <c r="AE495" s="6" t="s">
        <v>47</v>
      </c>
      <c r="AF495" s="14">
        <v>20</v>
      </c>
      <c r="AG495" s="7">
        <v>41859</v>
      </c>
      <c r="AH495" s="7">
        <v>42954</v>
      </c>
    </row>
    <row r="496" spans="1:34" ht="15" customHeight="1" x14ac:dyDescent="0.25">
      <c r="A496" s="6"/>
      <c r="B496" s="6">
        <v>738924</v>
      </c>
      <c r="C496" s="6">
        <v>102138172</v>
      </c>
      <c r="D496" s="6">
        <v>1</v>
      </c>
      <c r="E496" s="6" t="s">
        <v>1921</v>
      </c>
      <c r="F496" s="6" t="s">
        <v>35</v>
      </c>
      <c r="G496" s="6">
        <v>41587277</v>
      </c>
      <c r="H496" s="7">
        <v>41617</v>
      </c>
      <c r="I496" s="7">
        <v>41642</v>
      </c>
      <c r="J496" s="7">
        <v>41744</v>
      </c>
      <c r="K496" s="7"/>
      <c r="L496" s="7"/>
      <c r="M496" s="14">
        <v>205</v>
      </c>
      <c r="N496" s="8">
        <v>417116</v>
      </c>
      <c r="O496" s="6" t="s">
        <v>118</v>
      </c>
      <c r="P496" s="9" t="s">
        <v>119</v>
      </c>
      <c r="Q496" s="6" t="s">
        <v>1922</v>
      </c>
      <c r="R496" s="7">
        <v>41554</v>
      </c>
      <c r="S496" s="7" t="s">
        <v>39</v>
      </c>
      <c r="T496" s="6" t="s">
        <v>1923</v>
      </c>
      <c r="U496" s="6" t="s">
        <v>1924</v>
      </c>
      <c r="V496" s="6" t="s">
        <v>1925</v>
      </c>
      <c r="W496" s="6" t="s">
        <v>1926</v>
      </c>
      <c r="X496" s="10">
        <v>601</v>
      </c>
      <c r="Y496" s="6" t="s">
        <v>1018</v>
      </c>
      <c r="Z496" s="6" t="s">
        <v>1019</v>
      </c>
      <c r="AA496" s="6" t="s">
        <v>1927</v>
      </c>
      <c r="AB496" s="11"/>
      <c r="AC496" s="12"/>
      <c r="AD496" s="13">
        <v>414</v>
      </c>
      <c r="AE496" s="6" t="s">
        <v>47</v>
      </c>
      <c r="AF496" s="14">
        <v>20</v>
      </c>
      <c r="AG496" s="7">
        <v>41859</v>
      </c>
      <c r="AH496" s="7">
        <v>42954</v>
      </c>
    </row>
    <row r="497" spans="1:34" ht="15" customHeight="1" x14ac:dyDescent="0.25">
      <c r="A497" s="6">
        <v>738956</v>
      </c>
      <c r="B497" s="6">
        <v>738956</v>
      </c>
      <c r="C497" s="6">
        <v>102138203</v>
      </c>
      <c r="D497" s="6">
        <v>1</v>
      </c>
      <c r="E497" s="6" t="s">
        <v>1928</v>
      </c>
      <c r="F497" s="6" t="s">
        <v>35</v>
      </c>
      <c r="G497" s="6">
        <v>53044716</v>
      </c>
      <c r="H497" s="7">
        <v>41615</v>
      </c>
      <c r="I497" s="7">
        <v>41642</v>
      </c>
      <c r="J497" s="7">
        <v>41988</v>
      </c>
      <c r="K497" s="7"/>
      <c r="L497" s="7"/>
      <c r="M497" s="14">
        <v>205</v>
      </c>
      <c r="N497" s="8">
        <v>418121</v>
      </c>
      <c r="O497" s="6" t="s">
        <v>118</v>
      </c>
      <c r="P497" s="9" t="s">
        <v>119</v>
      </c>
      <c r="Q497" s="6" t="s">
        <v>1929</v>
      </c>
      <c r="R497" s="7">
        <v>41549</v>
      </c>
      <c r="S497" s="7" t="s">
        <v>39</v>
      </c>
      <c r="T497" s="6" t="s">
        <v>448</v>
      </c>
      <c r="U497" s="6" t="s">
        <v>449</v>
      </c>
      <c r="V497" s="6" t="s">
        <v>1930</v>
      </c>
      <c r="W497" s="6" t="s">
        <v>1931</v>
      </c>
      <c r="X497" s="6">
        <v>1904</v>
      </c>
      <c r="Y497" s="6" t="s">
        <v>125</v>
      </c>
      <c r="Z497" s="6" t="s">
        <v>126</v>
      </c>
      <c r="AA497" s="6" t="s">
        <v>303</v>
      </c>
      <c r="AB497" s="11">
        <v>3270</v>
      </c>
      <c r="AC497" s="12">
        <v>131201</v>
      </c>
      <c r="AD497" s="13">
        <v>414</v>
      </c>
      <c r="AE497" s="6" t="s">
        <v>65</v>
      </c>
      <c r="AF497" s="14">
        <v>20</v>
      </c>
      <c r="AG497" s="7">
        <v>41859</v>
      </c>
      <c r="AH497" s="7">
        <v>42954</v>
      </c>
    </row>
    <row r="498" spans="1:34" ht="15" customHeight="1" x14ac:dyDescent="0.25">
      <c r="A498" s="6"/>
      <c r="B498" s="6">
        <v>738956</v>
      </c>
      <c r="C498" s="6">
        <v>102138203</v>
      </c>
      <c r="D498" s="6">
        <v>2</v>
      </c>
      <c r="E498" s="6" t="s">
        <v>1928</v>
      </c>
      <c r="F498" s="6" t="s">
        <v>35</v>
      </c>
      <c r="G498" s="6">
        <v>53044716</v>
      </c>
      <c r="H498" s="7">
        <v>41615</v>
      </c>
      <c r="I498" s="7">
        <v>41642</v>
      </c>
      <c r="J498" s="7">
        <v>41988</v>
      </c>
      <c r="K498" s="7"/>
      <c r="L498" s="7"/>
      <c r="M498" s="14">
        <v>205</v>
      </c>
      <c r="N498" s="8">
        <v>418121</v>
      </c>
      <c r="O498" s="6" t="s">
        <v>118</v>
      </c>
      <c r="P498" s="9" t="s">
        <v>119</v>
      </c>
      <c r="Q498" s="6" t="s">
        <v>1932</v>
      </c>
      <c r="R498" s="7">
        <v>41549</v>
      </c>
      <c r="S498" s="7" t="s">
        <v>39</v>
      </c>
      <c r="T498" s="6" t="s">
        <v>448</v>
      </c>
      <c r="U498" s="6" t="s">
        <v>449</v>
      </c>
      <c r="V498" s="6" t="s">
        <v>795</v>
      </c>
      <c r="W498" s="6" t="s">
        <v>796</v>
      </c>
      <c r="X498" s="6">
        <v>1904</v>
      </c>
      <c r="Y498" s="6" t="s">
        <v>125</v>
      </c>
      <c r="Z498" s="6" t="s">
        <v>126</v>
      </c>
      <c r="AA498" s="6" t="s">
        <v>303</v>
      </c>
      <c r="AB498" s="11">
        <v>127931</v>
      </c>
      <c r="AC498" s="12"/>
      <c r="AD498" s="13">
        <v>414</v>
      </c>
      <c r="AE498" s="6" t="s">
        <v>65</v>
      </c>
      <c r="AF498" s="14">
        <v>20</v>
      </c>
      <c r="AG498" s="7">
        <v>41859</v>
      </c>
      <c r="AH498" s="7">
        <v>42954</v>
      </c>
    </row>
    <row r="499" spans="1:34" ht="15" customHeight="1" x14ac:dyDescent="0.25">
      <c r="A499" s="6">
        <v>739146</v>
      </c>
      <c r="B499" s="6">
        <v>739146</v>
      </c>
      <c r="C499" s="6">
        <v>102138391</v>
      </c>
      <c r="D499" s="6">
        <v>1</v>
      </c>
      <c r="E499" s="6" t="s">
        <v>1933</v>
      </c>
      <c r="F499" s="6" t="s">
        <v>35</v>
      </c>
      <c r="G499" s="6">
        <v>19226744</v>
      </c>
      <c r="H499" s="7">
        <v>41624</v>
      </c>
      <c r="I499" s="7">
        <v>41663</v>
      </c>
      <c r="J499" s="7">
        <v>41744</v>
      </c>
      <c r="K499" s="7"/>
      <c r="L499" s="7"/>
      <c r="M499" s="14">
        <v>205</v>
      </c>
      <c r="N499" s="8">
        <v>419927</v>
      </c>
      <c r="O499" s="6" t="s">
        <v>118</v>
      </c>
      <c r="P499" s="9" t="s">
        <v>119</v>
      </c>
      <c r="Q499" s="6" t="s">
        <v>1934</v>
      </c>
      <c r="R499" s="7">
        <v>41624</v>
      </c>
      <c r="S499" s="7" t="s">
        <v>39</v>
      </c>
      <c r="T499" s="6" t="s">
        <v>1077</v>
      </c>
      <c r="U499" s="6" t="s">
        <v>1078</v>
      </c>
      <c r="V499" s="6" t="s">
        <v>1935</v>
      </c>
      <c r="W499" s="6" t="s">
        <v>1936</v>
      </c>
      <c r="X499" s="10">
        <v>1904</v>
      </c>
      <c r="Y499" s="6" t="s">
        <v>125</v>
      </c>
      <c r="Z499" s="6" t="s">
        <v>126</v>
      </c>
      <c r="AA499" s="6" t="s">
        <v>303</v>
      </c>
      <c r="AB499" s="11">
        <v>65382</v>
      </c>
      <c r="AC499" s="12">
        <v>88922</v>
      </c>
      <c r="AD499" s="13">
        <v>414</v>
      </c>
      <c r="AE499" s="6" t="s">
        <v>65</v>
      </c>
      <c r="AF499" s="14">
        <v>20</v>
      </c>
      <c r="AG499" s="7">
        <v>41859</v>
      </c>
      <c r="AH499" s="7">
        <v>42954</v>
      </c>
    </row>
    <row r="500" spans="1:34" ht="15" customHeight="1" x14ac:dyDescent="0.25">
      <c r="A500" s="6"/>
      <c r="B500" s="6">
        <v>739146</v>
      </c>
      <c r="C500" s="6">
        <v>102138391</v>
      </c>
      <c r="D500" s="6">
        <v>2</v>
      </c>
      <c r="E500" s="6" t="s">
        <v>1933</v>
      </c>
      <c r="F500" s="6" t="s">
        <v>35</v>
      </c>
      <c r="G500" s="6">
        <v>19226744</v>
      </c>
      <c r="H500" s="7">
        <v>41624</v>
      </c>
      <c r="I500" s="7">
        <v>41663</v>
      </c>
      <c r="J500" s="7">
        <v>41744</v>
      </c>
      <c r="K500" s="7"/>
      <c r="L500" s="7"/>
      <c r="M500" s="14">
        <v>205</v>
      </c>
      <c r="N500" s="8">
        <v>419928</v>
      </c>
      <c r="O500" s="6" t="s">
        <v>118</v>
      </c>
      <c r="P500" s="9" t="s">
        <v>119</v>
      </c>
      <c r="Q500" s="6" t="s">
        <v>1937</v>
      </c>
      <c r="R500" s="7">
        <v>41624</v>
      </c>
      <c r="S500" s="7" t="s">
        <v>39</v>
      </c>
      <c r="T500" s="6" t="s">
        <v>1077</v>
      </c>
      <c r="U500" s="6" t="s">
        <v>1078</v>
      </c>
      <c r="V500" s="6" t="s">
        <v>1938</v>
      </c>
      <c r="W500" s="6" t="s">
        <v>1939</v>
      </c>
      <c r="X500" s="10">
        <v>1904</v>
      </c>
      <c r="Y500" s="6" t="s">
        <v>125</v>
      </c>
      <c r="Z500" s="6" t="s">
        <v>126</v>
      </c>
      <c r="AA500" s="6" t="s">
        <v>303</v>
      </c>
      <c r="AB500" s="11">
        <v>23540</v>
      </c>
      <c r="AC500" s="12"/>
      <c r="AD500" s="13">
        <v>414</v>
      </c>
      <c r="AE500" s="6" t="s">
        <v>65</v>
      </c>
      <c r="AF500" s="14">
        <v>20</v>
      </c>
      <c r="AG500" s="7">
        <v>41859</v>
      </c>
      <c r="AH500" s="7">
        <v>42954</v>
      </c>
    </row>
    <row r="501" spans="1:34" ht="15" customHeight="1" x14ac:dyDescent="0.25">
      <c r="A501" s="6">
        <v>739785</v>
      </c>
      <c r="B501" s="6">
        <v>739785</v>
      </c>
      <c r="C501" s="6">
        <v>102138618</v>
      </c>
      <c r="D501" s="6">
        <v>1</v>
      </c>
      <c r="E501" s="6" t="s">
        <v>1942</v>
      </c>
      <c r="F501" s="6" t="s">
        <v>35</v>
      </c>
      <c r="G501" s="6">
        <v>449907</v>
      </c>
      <c r="H501" s="7">
        <v>41305</v>
      </c>
      <c r="I501" s="7">
        <v>41334</v>
      </c>
      <c r="J501" s="7">
        <v>41744</v>
      </c>
      <c r="K501" s="7"/>
      <c r="L501" s="7"/>
      <c r="M501" s="14" t="s">
        <v>632</v>
      </c>
      <c r="N501" s="8">
        <v>61003</v>
      </c>
      <c r="O501" s="6" t="s">
        <v>633</v>
      </c>
      <c r="P501" s="9" t="s">
        <v>634</v>
      </c>
      <c r="Q501" s="6" t="s">
        <v>1943</v>
      </c>
      <c r="R501" s="7">
        <v>41304</v>
      </c>
      <c r="S501" s="7" t="s">
        <v>39</v>
      </c>
      <c r="T501" s="6" t="s">
        <v>660</v>
      </c>
      <c r="U501" s="6" t="s">
        <v>661</v>
      </c>
      <c r="V501" s="6" t="s">
        <v>809</v>
      </c>
      <c r="W501" s="6" t="s">
        <v>810</v>
      </c>
      <c r="X501" s="10">
        <v>1904</v>
      </c>
      <c r="Y501" s="6" t="s">
        <v>125</v>
      </c>
      <c r="Z501" s="6" t="s">
        <v>126</v>
      </c>
      <c r="AA501" s="6" t="s">
        <v>1944</v>
      </c>
      <c r="AB501" s="11">
        <v>111072</v>
      </c>
      <c r="AC501" s="12">
        <v>111072</v>
      </c>
      <c r="AD501" s="13">
        <v>414</v>
      </c>
      <c r="AE501" s="6" t="s">
        <v>47</v>
      </c>
      <c r="AF501" s="14">
        <v>20</v>
      </c>
      <c r="AG501" s="7">
        <v>41859</v>
      </c>
      <c r="AH501" s="7">
        <v>42954</v>
      </c>
    </row>
    <row r="502" spans="1:34" ht="15" customHeight="1" x14ac:dyDescent="0.25">
      <c r="A502" s="6"/>
      <c r="B502" s="6">
        <v>739785</v>
      </c>
      <c r="C502" s="6">
        <v>102138618</v>
      </c>
      <c r="D502" s="6">
        <v>1</v>
      </c>
      <c r="E502" s="6" t="s">
        <v>1942</v>
      </c>
      <c r="F502" s="6" t="s">
        <v>35</v>
      </c>
      <c r="G502" s="6">
        <v>449907</v>
      </c>
      <c r="H502" s="7">
        <v>41305</v>
      </c>
      <c r="I502" s="7">
        <v>41334</v>
      </c>
      <c r="J502" s="7">
        <v>41744</v>
      </c>
      <c r="K502" s="7"/>
      <c r="L502" s="7"/>
      <c r="M502" s="14" t="s">
        <v>632</v>
      </c>
      <c r="N502" s="8">
        <v>61003</v>
      </c>
      <c r="O502" s="6" t="s">
        <v>633</v>
      </c>
      <c r="P502" s="9" t="s">
        <v>634</v>
      </c>
      <c r="Q502" s="6" t="s">
        <v>1943</v>
      </c>
      <c r="R502" s="7">
        <v>41304</v>
      </c>
      <c r="S502" s="7" t="s">
        <v>39</v>
      </c>
      <c r="T502" s="6" t="s">
        <v>660</v>
      </c>
      <c r="U502" s="6" t="s">
        <v>661</v>
      </c>
      <c r="V502" s="6" t="s">
        <v>809</v>
      </c>
      <c r="W502" s="6" t="s">
        <v>810</v>
      </c>
      <c r="X502" s="10">
        <v>1801</v>
      </c>
      <c r="Y502" s="6" t="s">
        <v>44</v>
      </c>
      <c r="Z502" s="6" t="s">
        <v>45</v>
      </c>
      <c r="AA502" s="6" t="s">
        <v>46</v>
      </c>
      <c r="AB502" s="11"/>
      <c r="AC502" s="12"/>
      <c r="AD502" s="13">
        <v>414</v>
      </c>
      <c r="AE502" s="6" t="s">
        <v>47</v>
      </c>
      <c r="AF502" s="14">
        <v>20</v>
      </c>
      <c r="AG502" s="7">
        <v>41859</v>
      </c>
      <c r="AH502" s="7">
        <v>42954</v>
      </c>
    </row>
    <row r="503" spans="1:34" ht="15" customHeight="1" x14ac:dyDescent="0.25">
      <c r="A503" s="6">
        <v>739786</v>
      </c>
      <c r="B503" s="6">
        <v>739786</v>
      </c>
      <c r="C503" s="6">
        <v>102138619</v>
      </c>
      <c r="D503" s="6">
        <v>1</v>
      </c>
      <c r="E503" s="6" t="s">
        <v>1945</v>
      </c>
      <c r="F503" s="6" t="s">
        <v>35</v>
      </c>
      <c r="G503" s="6">
        <v>17156024</v>
      </c>
      <c r="H503" s="7">
        <v>41317</v>
      </c>
      <c r="I503" s="7">
        <v>41334</v>
      </c>
      <c r="J503" s="7">
        <v>41744</v>
      </c>
      <c r="K503" s="7"/>
      <c r="L503" s="7"/>
      <c r="M503" s="14" t="s">
        <v>632</v>
      </c>
      <c r="N503" s="8">
        <v>61049</v>
      </c>
      <c r="O503" s="6" t="s">
        <v>633</v>
      </c>
      <c r="P503" s="9" t="s">
        <v>634</v>
      </c>
      <c r="Q503" s="6" t="s">
        <v>1946</v>
      </c>
      <c r="R503" s="7">
        <v>41282</v>
      </c>
      <c r="S503" s="7" t="s">
        <v>39</v>
      </c>
      <c r="T503" s="6" t="s">
        <v>1339</v>
      </c>
      <c r="U503" s="6" t="s">
        <v>1340</v>
      </c>
      <c r="V503" s="6" t="s">
        <v>809</v>
      </c>
      <c r="W503" s="6" t="s">
        <v>810</v>
      </c>
      <c r="X503" s="10">
        <v>1904</v>
      </c>
      <c r="Y503" s="6" t="s">
        <v>125</v>
      </c>
      <c r="Z503" s="6" t="s">
        <v>126</v>
      </c>
      <c r="AA503" s="6" t="s">
        <v>1944</v>
      </c>
      <c r="AB503" s="11">
        <v>111072</v>
      </c>
      <c r="AC503" s="12">
        <v>111072</v>
      </c>
      <c r="AD503" s="13">
        <v>414</v>
      </c>
      <c r="AE503" s="6" t="s">
        <v>47</v>
      </c>
      <c r="AF503" s="14">
        <v>20</v>
      </c>
      <c r="AG503" s="7">
        <v>41859</v>
      </c>
      <c r="AH503" s="7">
        <v>42954</v>
      </c>
    </row>
    <row r="504" spans="1:34" ht="15" customHeight="1" x14ac:dyDescent="0.25">
      <c r="A504" s="6"/>
      <c r="B504" s="6">
        <v>739786</v>
      </c>
      <c r="C504" s="6">
        <v>102138619</v>
      </c>
      <c r="D504" s="6">
        <v>1</v>
      </c>
      <c r="E504" s="6" t="s">
        <v>1945</v>
      </c>
      <c r="F504" s="6" t="s">
        <v>35</v>
      </c>
      <c r="G504" s="6">
        <v>17156024</v>
      </c>
      <c r="H504" s="7">
        <v>41317</v>
      </c>
      <c r="I504" s="7">
        <v>41334</v>
      </c>
      <c r="J504" s="7">
        <v>41744</v>
      </c>
      <c r="K504" s="7"/>
      <c r="L504" s="7"/>
      <c r="M504" s="14" t="s">
        <v>632</v>
      </c>
      <c r="N504" s="8">
        <v>61049</v>
      </c>
      <c r="O504" s="6" t="s">
        <v>633</v>
      </c>
      <c r="P504" s="9" t="s">
        <v>634</v>
      </c>
      <c r="Q504" s="6" t="s">
        <v>1946</v>
      </c>
      <c r="R504" s="7">
        <v>41282</v>
      </c>
      <c r="S504" s="7" t="s">
        <v>39</v>
      </c>
      <c r="T504" s="6" t="s">
        <v>1339</v>
      </c>
      <c r="U504" s="6" t="s">
        <v>1340</v>
      </c>
      <c r="V504" s="6" t="s">
        <v>809</v>
      </c>
      <c r="W504" s="6" t="s">
        <v>810</v>
      </c>
      <c r="X504" s="10">
        <v>1801</v>
      </c>
      <c r="Y504" s="6" t="s">
        <v>44</v>
      </c>
      <c r="Z504" s="6" t="s">
        <v>45</v>
      </c>
      <c r="AA504" s="6" t="s">
        <v>46</v>
      </c>
      <c r="AB504" s="11"/>
      <c r="AC504" s="12"/>
      <c r="AD504" s="13">
        <v>414</v>
      </c>
      <c r="AE504" s="6" t="s">
        <v>47</v>
      </c>
      <c r="AF504" s="14">
        <v>20</v>
      </c>
      <c r="AG504" s="7">
        <v>41859</v>
      </c>
      <c r="AH504" s="7">
        <v>42954</v>
      </c>
    </row>
    <row r="505" spans="1:34" ht="15" customHeight="1" x14ac:dyDescent="0.25">
      <c r="A505" s="6">
        <v>739790</v>
      </c>
      <c r="B505" s="6">
        <v>739790</v>
      </c>
      <c r="C505" s="6">
        <v>102138623</v>
      </c>
      <c r="D505" s="6">
        <v>1</v>
      </c>
      <c r="E505" s="6" t="s">
        <v>1947</v>
      </c>
      <c r="F505" s="6" t="s">
        <v>35</v>
      </c>
      <c r="G505" s="6">
        <v>20060850</v>
      </c>
      <c r="H505" s="7">
        <v>41313</v>
      </c>
      <c r="I505" s="7">
        <v>41334</v>
      </c>
      <c r="J505" s="7">
        <v>41744</v>
      </c>
      <c r="K505" s="7"/>
      <c r="L505" s="7"/>
      <c r="M505" s="14" t="s">
        <v>632</v>
      </c>
      <c r="N505" s="8">
        <v>61095</v>
      </c>
      <c r="O505" s="6" t="s">
        <v>633</v>
      </c>
      <c r="P505" s="9" t="s">
        <v>634</v>
      </c>
      <c r="Q505" s="6" t="s">
        <v>1948</v>
      </c>
      <c r="R505" s="7">
        <v>41311</v>
      </c>
      <c r="S505" s="7" t="s">
        <v>39</v>
      </c>
      <c r="T505" s="6" t="s">
        <v>635</v>
      </c>
      <c r="U505" s="6" t="s">
        <v>636</v>
      </c>
      <c r="V505" s="6" t="s">
        <v>1949</v>
      </c>
      <c r="W505" s="6" t="s">
        <v>1950</v>
      </c>
      <c r="X505" s="10">
        <v>1904</v>
      </c>
      <c r="Y505" s="6" t="s">
        <v>125</v>
      </c>
      <c r="Z505" s="6" t="s">
        <v>126</v>
      </c>
      <c r="AA505" s="6" t="s">
        <v>1944</v>
      </c>
      <c r="AB505" s="11">
        <v>180270</v>
      </c>
      <c r="AC505" s="12">
        <v>180270</v>
      </c>
      <c r="AD505" s="13">
        <v>414</v>
      </c>
      <c r="AE505" s="6" t="s">
        <v>47</v>
      </c>
      <c r="AF505" s="14">
        <v>20</v>
      </c>
      <c r="AG505" s="7">
        <v>41859</v>
      </c>
      <c r="AH505" s="7">
        <v>42954</v>
      </c>
    </row>
    <row r="506" spans="1:34" ht="15" customHeight="1" x14ac:dyDescent="0.25">
      <c r="A506" s="6"/>
      <c r="B506" s="6">
        <v>739790</v>
      </c>
      <c r="C506" s="6">
        <v>102138623</v>
      </c>
      <c r="D506" s="6">
        <v>1</v>
      </c>
      <c r="E506" s="6" t="s">
        <v>1947</v>
      </c>
      <c r="F506" s="6" t="s">
        <v>35</v>
      </c>
      <c r="G506" s="6">
        <v>20060850</v>
      </c>
      <c r="H506" s="7">
        <v>41313</v>
      </c>
      <c r="I506" s="7">
        <v>41334</v>
      </c>
      <c r="J506" s="7">
        <v>41744</v>
      </c>
      <c r="K506" s="7"/>
      <c r="L506" s="7"/>
      <c r="M506" s="14" t="s">
        <v>632</v>
      </c>
      <c r="N506" s="8">
        <v>61095</v>
      </c>
      <c r="O506" s="6" t="s">
        <v>633</v>
      </c>
      <c r="P506" s="9" t="s">
        <v>634</v>
      </c>
      <c r="Q506" s="6" t="s">
        <v>1948</v>
      </c>
      <c r="R506" s="7">
        <v>41311</v>
      </c>
      <c r="S506" s="7" t="s">
        <v>39</v>
      </c>
      <c r="T506" s="6" t="s">
        <v>635</v>
      </c>
      <c r="U506" s="6" t="s">
        <v>636</v>
      </c>
      <c r="V506" s="6" t="s">
        <v>1949</v>
      </c>
      <c r="W506" s="6" t="s">
        <v>1950</v>
      </c>
      <c r="X506" s="10">
        <v>1801</v>
      </c>
      <c r="Y506" s="6" t="s">
        <v>44</v>
      </c>
      <c r="Z506" s="6" t="s">
        <v>45</v>
      </c>
      <c r="AA506" s="6" t="s">
        <v>46</v>
      </c>
      <c r="AB506" s="11"/>
      <c r="AC506" s="12"/>
      <c r="AD506" s="13">
        <v>414</v>
      </c>
      <c r="AE506" s="6" t="s">
        <v>47</v>
      </c>
      <c r="AF506" s="14">
        <v>20</v>
      </c>
      <c r="AG506" s="7">
        <v>41859</v>
      </c>
      <c r="AH506" s="7">
        <v>42954</v>
      </c>
    </row>
    <row r="507" spans="1:34" ht="15" customHeight="1" x14ac:dyDescent="0.25">
      <c r="A507" s="6">
        <v>739791</v>
      </c>
      <c r="B507" s="6">
        <v>739791</v>
      </c>
      <c r="C507" s="6">
        <v>102138624</v>
      </c>
      <c r="D507" s="6">
        <v>1</v>
      </c>
      <c r="E507" s="6" t="s">
        <v>1951</v>
      </c>
      <c r="F507" s="6" t="s">
        <v>35</v>
      </c>
      <c r="G507" s="6">
        <v>41636364</v>
      </c>
      <c r="H507" s="7">
        <v>41317</v>
      </c>
      <c r="I507" s="7">
        <v>41334</v>
      </c>
      <c r="J507" s="7">
        <v>41744</v>
      </c>
      <c r="K507" s="7"/>
      <c r="L507" s="7"/>
      <c r="M507" s="14" t="s">
        <v>632</v>
      </c>
      <c r="N507" s="8">
        <v>61087</v>
      </c>
      <c r="O507" s="6" t="s">
        <v>633</v>
      </c>
      <c r="P507" s="9" t="s">
        <v>634</v>
      </c>
      <c r="Q507" s="6" t="s">
        <v>1952</v>
      </c>
      <c r="R507" s="7">
        <v>41269</v>
      </c>
      <c r="S507" s="7" t="s">
        <v>39</v>
      </c>
      <c r="T507" s="6" t="s">
        <v>635</v>
      </c>
      <c r="U507" s="6" t="s">
        <v>636</v>
      </c>
      <c r="V507" s="6" t="s">
        <v>1949</v>
      </c>
      <c r="W507" s="6" t="s">
        <v>1950</v>
      </c>
      <c r="X507" s="10">
        <v>1904</v>
      </c>
      <c r="Y507" s="6" t="s">
        <v>125</v>
      </c>
      <c r="Z507" s="6" t="s">
        <v>126</v>
      </c>
      <c r="AA507" s="6" t="s">
        <v>1944</v>
      </c>
      <c r="AB507" s="11">
        <v>180270</v>
      </c>
      <c r="AC507" s="12">
        <v>180270</v>
      </c>
      <c r="AD507" s="13">
        <v>414</v>
      </c>
      <c r="AE507" s="6" t="s">
        <v>47</v>
      </c>
      <c r="AF507" s="14">
        <v>20</v>
      </c>
      <c r="AG507" s="7">
        <v>41859</v>
      </c>
      <c r="AH507" s="7">
        <v>42954</v>
      </c>
    </row>
    <row r="508" spans="1:34" ht="15" customHeight="1" x14ac:dyDescent="0.25">
      <c r="A508" s="6"/>
      <c r="B508" s="6">
        <v>739791</v>
      </c>
      <c r="C508" s="6">
        <v>102138624</v>
      </c>
      <c r="D508" s="6">
        <v>1</v>
      </c>
      <c r="E508" s="6" t="s">
        <v>1951</v>
      </c>
      <c r="F508" s="6" t="s">
        <v>35</v>
      </c>
      <c r="G508" s="6">
        <v>41636364</v>
      </c>
      <c r="H508" s="7">
        <v>41317</v>
      </c>
      <c r="I508" s="7">
        <v>41334</v>
      </c>
      <c r="J508" s="7">
        <v>41744</v>
      </c>
      <c r="K508" s="7"/>
      <c r="L508" s="7"/>
      <c r="M508" s="14" t="s">
        <v>632</v>
      </c>
      <c r="N508" s="8">
        <v>61087</v>
      </c>
      <c r="O508" s="6" t="s">
        <v>633</v>
      </c>
      <c r="P508" s="9" t="s">
        <v>634</v>
      </c>
      <c r="Q508" s="6" t="s">
        <v>1952</v>
      </c>
      <c r="R508" s="7">
        <v>41269</v>
      </c>
      <c r="S508" s="7" t="s">
        <v>39</v>
      </c>
      <c r="T508" s="6" t="s">
        <v>635</v>
      </c>
      <c r="U508" s="6" t="s">
        <v>636</v>
      </c>
      <c r="V508" s="6" t="s">
        <v>1949</v>
      </c>
      <c r="W508" s="6" t="s">
        <v>1950</v>
      </c>
      <c r="X508" s="10">
        <v>1801</v>
      </c>
      <c r="Y508" s="6" t="s">
        <v>44</v>
      </c>
      <c r="Z508" s="6" t="s">
        <v>45</v>
      </c>
      <c r="AA508" s="6" t="s">
        <v>46</v>
      </c>
      <c r="AB508" s="11"/>
      <c r="AC508" s="12"/>
      <c r="AD508" s="13">
        <v>414</v>
      </c>
      <c r="AE508" s="6" t="s">
        <v>47</v>
      </c>
      <c r="AF508" s="14">
        <v>20</v>
      </c>
      <c r="AG508" s="7">
        <v>41859</v>
      </c>
      <c r="AH508" s="7">
        <v>42954</v>
      </c>
    </row>
    <row r="509" spans="1:34" ht="15" customHeight="1" x14ac:dyDescent="0.25">
      <c r="A509" s="6">
        <v>739792</v>
      </c>
      <c r="B509" s="6">
        <v>739792</v>
      </c>
      <c r="C509" s="6">
        <v>102138625</v>
      </c>
      <c r="D509" s="6">
        <v>1</v>
      </c>
      <c r="E509" s="6" t="s">
        <v>1953</v>
      </c>
      <c r="F509" s="6" t="s">
        <v>35</v>
      </c>
      <c r="G509" s="6">
        <v>20093706</v>
      </c>
      <c r="H509" s="7">
        <v>41312</v>
      </c>
      <c r="I509" s="7">
        <v>41334</v>
      </c>
      <c r="J509" s="7">
        <v>41744</v>
      </c>
      <c r="K509" s="7"/>
      <c r="L509" s="7"/>
      <c r="M509" s="14" t="s">
        <v>632</v>
      </c>
      <c r="N509" s="8">
        <v>61108</v>
      </c>
      <c r="O509" s="6" t="s">
        <v>633</v>
      </c>
      <c r="P509" s="9" t="s">
        <v>634</v>
      </c>
      <c r="Q509" s="6" t="s">
        <v>1954</v>
      </c>
      <c r="R509" s="7">
        <v>41269</v>
      </c>
      <c r="S509" s="7" t="s">
        <v>39</v>
      </c>
      <c r="T509" s="6" t="s">
        <v>635</v>
      </c>
      <c r="U509" s="6" t="s">
        <v>636</v>
      </c>
      <c r="V509" s="6" t="s">
        <v>1949</v>
      </c>
      <c r="W509" s="6" t="s">
        <v>1950</v>
      </c>
      <c r="X509" s="10">
        <v>1904</v>
      </c>
      <c r="Y509" s="6" t="s">
        <v>125</v>
      </c>
      <c r="Z509" s="6" t="s">
        <v>126</v>
      </c>
      <c r="AA509" s="6" t="s">
        <v>1944</v>
      </c>
      <c r="AB509" s="11">
        <v>180270</v>
      </c>
      <c r="AC509" s="12">
        <v>180270</v>
      </c>
      <c r="AD509" s="13">
        <v>414</v>
      </c>
      <c r="AE509" s="6" t="s">
        <v>47</v>
      </c>
      <c r="AF509" s="14">
        <v>20</v>
      </c>
      <c r="AG509" s="7">
        <v>41859</v>
      </c>
      <c r="AH509" s="7">
        <v>42954</v>
      </c>
    </row>
    <row r="510" spans="1:34" ht="15" customHeight="1" x14ac:dyDescent="0.25">
      <c r="A510" s="6"/>
      <c r="B510" s="6">
        <v>739792</v>
      </c>
      <c r="C510" s="6">
        <v>102138625</v>
      </c>
      <c r="D510" s="6">
        <v>1</v>
      </c>
      <c r="E510" s="6" t="s">
        <v>1953</v>
      </c>
      <c r="F510" s="6" t="s">
        <v>35</v>
      </c>
      <c r="G510" s="6">
        <v>20093706</v>
      </c>
      <c r="H510" s="7">
        <v>41312</v>
      </c>
      <c r="I510" s="7">
        <v>41334</v>
      </c>
      <c r="J510" s="7">
        <v>41744</v>
      </c>
      <c r="K510" s="7"/>
      <c r="L510" s="7"/>
      <c r="M510" s="14" t="s">
        <v>632</v>
      </c>
      <c r="N510" s="8">
        <v>61108</v>
      </c>
      <c r="O510" s="6" t="s">
        <v>633</v>
      </c>
      <c r="P510" s="9" t="s">
        <v>634</v>
      </c>
      <c r="Q510" s="6" t="s">
        <v>1954</v>
      </c>
      <c r="R510" s="7">
        <v>41269</v>
      </c>
      <c r="S510" s="7" t="s">
        <v>39</v>
      </c>
      <c r="T510" s="6" t="s">
        <v>635</v>
      </c>
      <c r="U510" s="6" t="s">
        <v>636</v>
      </c>
      <c r="V510" s="6" t="s">
        <v>1949</v>
      </c>
      <c r="W510" s="6" t="s">
        <v>1950</v>
      </c>
      <c r="X510" s="10">
        <v>1801</v>
      </c>
      <c r="Y510" s="6" t="s">
        <v>44</v>
      </c>
      <c r="Z510" s="6" t="s">
        <v>45</v>
      </c>
      <c r="AA510" s="6" t="s">
        <v>46</v>
      </c>
      <c r="AB510" s="11"/>
      <c r="AC510" s="12"/>
      <c r="AD510" s="13">
        <v>414</v>
      </c>
      <c r="AE510" s="6" t="s">
        <v>47</v>
      </c>
      <c r="AF510" s="14">
        <v>20</v>
      </c>
      <c r="AG510" s="7">
        <v>41859</v>
      </c>
      <c r="AH510" s="7">
        <v>42954</v>
      </c>
    </row>
    <row r="511" spans="1:34" ht="15" customHeight="1" x14ac:dyDescent="0.25">
      <c r="A511" s="6">
        <v>739907</v>
      </c>
      <c r="B511" s="6">
        <v>739907</v>
      </c>
      <c r="C511" s="6">
        <v>102143780</v>
      </c>
      <c r="D511" s="6">
        <v>1</v>
      </c>
      <c r="E511" s="6" t="s">
        <v>1955</v>
      </c>
      <c r="F511" s="6" t="s">
        <v>35</v>
      </c>
      <c r="G511" s="6">
        <v>79763264</v>
      </c>
      <c r="H511" s="7">
        <v>41636</v>
      </c>
      <c r="I511" s="7">
        <v>41663</v>
      </c>
      <c r="J511" s="7">
        <v>41744</v>
      </c>
      <c r="K511" s="7"/>
      <c r="L511" s="7"/>
      <c r="M511" s="14">
        <v>205</v>
      </c>
      <c r="N511" s="8">
        <v>425408</v>
      </c>
      <c r="O511" s="6" t="s">
        <v>118</v>
      </c>
      <c r="P511" s="9" t="s">
        <v>119</v>
      </c>
      <c r="Q511" s="6" t="s">
        <v>1956</v>
      </c>
      <c r="R511" s="7">
        <v>41486</v>
      </c>
      <c r="S511" s="7" t="s">
        <v>39</v>
      </c>
      <c r="T511" s="6" t="s">
        <v>40</v>
      </c>
      <c r="U511" s="6" t="s">
        <v>41</v>
      </c>
      <c r="V511" s="6" t="s">
        <v>1957</v>
      </c>
      <c r="W511" s="6" t="s">
        <v>1958</v>
      </c>
      <c r="X511" s="10">
        <v>1904</v>
      </c>
      <c r="Y511" s="6" t="s">
        <v>125</v>
      </c>
      <c r="Z511" s="6" t="s">
        <v>126</v>
      </c>
      <c r="AA511" s="6" t="s">
        <v>127</v>
      </c>
      <c r="AB511" s="11">
        <v>109000</v>
      </c>
      <c r="AC511" s="12">
        <v>109000</v>
      </c>
      <c r="AD511" s="13">
        <v>414</v>
      </c>
      <c r="AE511" s="6" t="s">
        <v>47</v>
      </c>
      <c r="AF511" s="14">
        <v>20</v>
      </c>
      <c r="AG511" s="7">
        <v>41859</v>
      </c>
      <c r="AH511" s="7">
        <v>42954</v>
      </c>
    </row>
    <row r="512" spans="1:34" ht="15" customHeight="1" x14ac:dyDescent="0.25">
      <c r="A512" s="6"/>
      <c r="B512" s="6">
        <v>739907</v>
      </c>
      <c r="C512" s="6">
        <v>102143780</v>
      </c>
      <c r="D512" s="6">
        <v>1</v>
      </c>
      <c r="E512" s="6" t="s">
        <v>1955</v>
      </c>
      <c r="F512" s="6" t="s">
        <v>35</v>
      </c>
      <c r="G512" s="6">
        <v>79763264</v>
      </c>
      <c r="H512" s="7">
        <v>41636</v>
      </c>
      <c r="I512" s="7">
        <v>41663</v>
      </c>
      <c r="J512" s="7">
        <v>41744</v>
      </c>
      <c r="K512" s="7"/>
      <c r="L512" s="7"/>
      <c r="M512" s="14">
        <v>205</v>
      </c>
      <c r="N512" s="8">
        <v>425408</v>
      </c>
      <c r="O512" s="6" t="s">
        <v>118</v>
      </c>
      <c r="P512" s="9" t="s">
        <v>119</v>
      </c>
      <c r="Q512" s="6" t="s">
        <v>1956</v>
      </c>
      <c r="R512" s="7">
        <v>41486</v>
      </c>
      <c r="S512" s="7" t="s">
        <v>39</v>
      </c>
      <c r="T512" s="6" t="s">
        <v>40</v>
      </c>
      <c r="U512" s="6" t="s">
        <v>41</v>
      </c>
      <c r="V512" s="6" t="s">
        <v>1957</v>
      </c>
      <c r="W512" s="6" t="s">
        <v>1958</v>
      </c>
      <c r="X512" s="10">
        <v>601</v>
      </c>
      <c r="Y512" s="6" t="s">
        <v>1018</v>
      </c>
      <c r="Z512" s="6" t="s">
        <v>1019</v>
      </c>
      <c r="AA512" s="6" t="s">
        <v>1959</v>
      </c>
      <c r="AB512" s="11"/>
      <c r="AC512" s="12"/>
      <c r="AD512" s="13">
        <v>414</v>
      </c>
      <c r="AE512" s="6" t="s">
        <v>47</v>
      </c>
      <c r="AF512" s="14">
        <v>20</v>
      </c>
      <c r="AG512" s="7">
        <v>41859</v>
      </c>
      <c r="AH512" s="7">
        <v>42954</v>
      </c>
    </row>
    <row r="513" spans="1:34" ht="15" customHeight="1" x14ac:dyDescent="0.25">
      <c r="A513" s="6">
        <v>741840</v>
      </c>
      <c r="B513" s="6">
        <v>741840</v>
      </c>
      <c r="C513" s="6">
        <v>102418993</v>
      </c>
      <c r="D513" s="6">
        <v>1</v>
      </c>
      <c r="E513" s="6" t="s">
        <v>1791</v>
      </c>
      <c r="F513" s="6" t="s">
        <v>35</v>
      </c>
      <c r="G513" s="6">
        <v>39691870</v>
      </c>
      <c r="H513" s="7">
        <v>41608</v>
      </c>
      <c r="I513" s="7">
        <v>41663</v>
      </c>
      <c r="J513" s="7">
        <v>42079</v>
      </c>
      <c r="K513" s="7"/>
      <c r="L513" s="7"/>
      <c r="M513" s="14" t="s">
        <v>117</v>
      </c>
      <c r="N513" s="8">
        <v>1264010</v>
      </c>
      <c r="O513" s="6" t="s">
        <v>118</v>
      </c>
      <c r="P513" s="9" t="s">
        <v>119</v>
      </c>
      <c r="Q513" s="6" t="s">
        <v>1847</v>
      </c>
      <c r="R513" s="7">
        <v>41547</v>
      </c>
      <c r="S513" s="7" t="s">
        <v>39</v>
      </c>
      <c r="T513" s="6" t="s">
        <v>1745</v>
      </c>
      <c r="U513" s="6" t="s">
        <v>1746</v>
      </c>
      <c r="V513" s="6" t="s">
        <v>695</v>
      </c>
      <c r="W513" s="6" t="s">
        <v>696</v>
      </c>
      <c r="X513" s="6">
        <v>1904</v>
      </c>
      <c r="Y513" s="6" t="s">
        <v>125</v>
      </c>
      <c r="Z513" s="6" t="s">
        <v>126</v>
      </c>
      <c r="AA513" s="6" t="s">
        <v>127</v>
      </c>
      <c r="AB513" s="11">
        <v>123020</v>
      </c>
      <c r="AC513" s="12">
        <v>123020</v>
      </c>
      <c r="AD513" s="13">
        <v>514</v>
      </c>
      <c r="AE513" s="6" t="s">
        <v>47</v>
      </c>
      <c r="AF513" s="14">
        <v>20</v>
      </c>
      <c r="AG513" s="7">
        <v>41880</v>
      </c>
      <c r="AH513" s="7">
        <v>42975</v>
      </c>
    </row>
    <row r="514" spans="1:34" ht="15" customHeight="1" x14ac:dyDescent="0.25">
      <c r="A514" s="6"/>
      <c r="B514" s="6">
        <v>741840</v>
      </c>
      <c r="C514" s="6">
        <v>102418993</v>
      </c>
      <c r="D514" s="6">
        <v>1</v>
      </c>
      <c r="E514" s="6" t="s">
        <v>1791</v>
      </c>
      <c r="F514" s="6" t="s">
        <v>35</v>
      </c>
      <c r="G514" s="6">
        <v>39691870</v>
      </c>
      <c r="H514" s="7">
        <v>41608</v>
      </c>
      <c r="I514" s="7">
        <v>41663</v>
      </c>
      <c r="J514" s="7">
        <v>42079</v>
      </c>
      <c r="K514" s="7"/>
      <c r="L514" s="7"/>
      <c r="M514" s="14" t="s">
        <v>117</v>
      </c>
      <c r="N514" s="8">
        <v>1264010</v>
      </c>
      <c r="O514" s="6" t="s">
        <v>118</v>
      </c>
      <c r="P514" s="9" t="s">
        <v>119</v>
      </c>
      <c r="Q514" s="6" t="s">
        <v>1847</v>
      </c>
      <c r="R514" s="7">
        <v>41547</v>
      </c>
      <c r="S514" s="7" t="s">
        <v>39</v>
      </c>
      <c r="T514" s="6" t="s">
        <v>1745</v>
      </c>
      <c r="U514" s="6" t="s">
        <v>1746</v>
      </c>
      <c r="V514" s="6" t="s">
        <v>695</v>
      </c>
      <c r="W514" s="6" t="s">
        <v>696</v>
      </c>
      <c r="X514" s="6">
        <v>1301</v>
      </c>
      <c r="Y514" s="6" t="s">
        <v>84</v>
      </c>
      <c r="Z514" s="6" t="s">
        <v>85</v>
      </c>
      <c r="AA514" s="6" t="s">
        <v>1960</v>
      </c>
      <c r="AB514" s="11"/>
      <c r="AC514" s="12"/>
      <c r="AD514" s="13">
        <v>514</v>
      </c>
      <c r="AE514" s="6" t="s">
        <v>47</v>
      </c>
      <c r="AF514" s="14">
        <v>20</v>
      </c>
      <c r="AG514" s="7">
        <v>41880</v>
      </c>
      <c r="AH514" s="7">
        <v>42975</v>
      </c>
    </row>
    <row r="515" spans="1:34" ht="15" customHeight="1" x14ac:dyDescent="0.25">
      <c r="A515" s="6">
        <v>741974</v>
      </c>
      <c r="B515" s="6">
        <v>741974</v>
      </c>
      <c r="C515" s="6">
        <v>102417278</v>
      </c>
      <c r="D515" s="6">
        <v>1</v>
      </c>
      <c r="E515" s="6" t="s">
        <v>1961</v>
      </c>
      <c r="F515" s="6" t="s">
        <v>35</v>
      </c>
      <c r="G515" s="6">
        <v>52111743</v>
      </c>
      <c r="H515" s="7">
        <v>41390</v>
      </c>
      <c r="I515" s="7">
        <v>41449</v>
      </c>
      <c r="J515" s="7">
        <v>41772</v>
      </c>
      <c r="K515" s="7"/>
      <c r="L515" s="7"/>
      <c r="M515" s="14" t="s">
        <v>177</v>
      </c>
      <c r="N515" s="8">
        <v>121401</v>
      </c>
      <c r="O515" s="6" t="s">
        <v>118</v>
      </c>
      <c r="P515" s="9" t="s">
        <v>119</v>
      </c>
      <c r="Q515" s="6" t="s">
        <v>1962</v>
      </c>
      <c r="R515" s="7">
        <v>41327</v>
      </c>
      <c r="S515" s="7" t="s">
        <v>39</v>
      </c>
      <c r="T515" s="6" t="s">
        <v>310</v>
      </c>
      <c r="U515" s="6" t="s">
        <v>311</v>
      </c>
      <c r="V515" s="6" t="s">
        <v>283</v>
      </c>
      <c r="W515" s="6" t="s">
        <v>284</v>
      </c>
      <c r="X515" s="10">
        <v>1904</v>
      </c>
      <c r="Y515" s="6" t="s">
        <v>125</v>
      </c>
      <c r="Z515" s="6" t="s">
        <v>126</v>
      </c>
      <c r="AA515" s="6" t="s">
        <v>127</v>
      </c>
      <c r="AB515" s="11">
        <v>207496</v>
      </c>
      <c r="AC515" s="12">
        <v>207496</v>
      </c>
      <c r="AD515" s="13">
        <v>514</v>
      </c>
      <c r="AE515" s="6" t="s">
        <v>47</v>
      </c>
      <c r="AF515" s="14">
        <v>20</v>
      </c>
      <c r="AG515" s="7">
        <v>41880</v>
      </c>
      <c r="AH515" s="7">
        <v>42975</v>
      </c>
    </row>
    <row r="516" spans="1:34" ht="15" customHeight="1" x14ac:dyDescent="0.25">
      <c r="A516" s="6"/>
      <c r="B516" s="6">
        <v>741974</v>
      </c>
      <c r="C516" s="6">
        <v>102417278</v>
      </c>
      <c r="D516" s="6">
        <v>1</v>
      </c>
      <c r="E516" s="6" t="s">
        <v>1961</v>
      </c>
      <c r="F516" s="6" t="s">
        <v>35</v>
      </c>
      <c r="G516" s="6">
        <v>52111743</v>
      </c>
      <c r="H516" s="7">
        <v>41390</v>
      </c>
      <c r="I516" s="7">
        <v>41449</v>
      </c>
      <c r="J516" s="7">
        <v>41772</v>
      </c>
      <c r="K516" s="7"/>
      <c r="L516" s="7"/>
      <c r="M516" s="14" t="s">
        <v>177</v>
      </c>
      <c r="N516" s="8">
        <v>121401</v>
      </c>
      <c r="O516" s="6" t="s">
        <v>118</v>
      </c>
      <c r="P516" s="9" t="s">
        <v>119</v>
      </c>
      <c r="Q516" s="6" t="s">
        <v>1962</v>
      </c>
      <c r="R516" s="7">
        <v>41327</v>
      </c>
      <c r="S516" s="7" t="s">
        <v>39</v>
      </c>
      <c r="T516" s="6" t="s">
        <v>310</v>
      </c>
      <c r="U516" s="6" t="s">
        <v>311</v>
      </c>
      <c r="V516" s="6" t="s">
        <v>283</v>
      </c>
      <c r="W516" s="6" t="s">
        <v>284</v>
      </c>
      <c r="X516" s="10">
        <v>902</v>
      </c>
      <c r="Y516" s="6" t="s">
        <v>108</v>
      </c>
      <c r="Z516" s="6" t="s">
        <v>109</v>
      </c>
      <c r="AA516" s="6" t="s">
        <v>1963</v>
      </c>
      <c r="AB516" s="11"/>
      <c r="AC516" s="12"/>
      <c r="AD516" s="13">
        <v>514</v>
      </c>
      <c r="AE516" s="6" t="s">
        <v>47</v>
      </c>
      <c r="AF516" s="14">
        <v>20</v>
      </c>
      <c r="AG516" s="7">
        <v>41880</v>
      </c>
      <c r="AH516" s="7">
        <v>42975</v>
      </c>
    </row>
    <row r="517" spans="1:34" ht="15" customHeight="1" x14ac:dyDescent="0.25">
      <c r="A517" s="6">
        <v>742780</v>
      </c>
      <c r="B517" s="6">
        <v>742780</v>
      </c>
      <c r="C517" s="6">
        <v>102419558</v>
      </c>
      <c r="D517" s="6">
        <v>1</v>
      </c>
      <c r="E517" s="6" t="s">
        <v>1966</v>
      </c>
      <c r="F517" s="6" t="s">
        <v>35</v>
      </c>
      <c r="G517" s="6">
        <v>20334073</v>
      </c>
      <c r="H517" s="7">
        <v>41643</v>
      </c>
      <c r="I517" s="7">
        <v>41695</v>
      </c>
      <c r="J517" s="7">
        <v>42293</v>
      </c>
      <c r="K517" s="7"/>
      <c r="L517" s="7"/>
      <c r="M517" s="14">
        <v>205</v>
      </c>
      <c r="N517" s="8">
        <v>427142</v>
      </c>
      <c r="O517" s="6" t="s">
        <v>118</v>
      </c>
      <c r="P517" s="9" t="s">
        <v>119</v>
      </c>
      <c r="Q517" s="6" t="s">
        <v>1967</v>
      </c>
      <c r="R517" s="7">
        <v>41577</v>
      </c>
      <c r="S517" s="7" t="s">
        <v>39</v>
      </c>
      <c r="T517" s="6" t="s">
        <v>355</v>
      </c>
      <c r="U517" s="6" t="s">
        <v>356</v>
      </c>
      <c r="V517" s="6" t="s">
        <v>1831</v>
      </c>
      <c r="W517" s="6" t="s">
        <v>1832</v>
      </c>
      <c r="X517" s="6">
        <v>1703</v>
      </c>
      <c r="Y517" s="6" t="s">
        <v>51</v>
      </c>
      <c r="Z517" s="6" t="s">
        <v>1968</v>
      </c>
      <c r="AA517" s="6" t="s">
        <v>1969</v>
      </c>
      <c r="AB517" s="11">
        <v>50290</v>
      </c>
      <c r="AC517" s="12">
        <v>50290</v>
      </c>
      <c r="AD517" s="13">
        <v>514</v>
      </c>
      <c r="AE517" s="6" t="s">
        <v>47</v>
      </c>
      <c r="AF517" s="14">
        <v>20</v>
      </c>
      <c r="AG517" s="7">
        <v>41880</v>
      </c>
      <c r="AH517" s="7">
        <v>42975</v>
      </c>
    </row>
    <row r="518" spans="1:34" ht="15" customHeight="1" x14ac:dyDescent="0.25">
      <c r="A518" s="6"/>
      <c r="B518" s="6">
        <v>742780</v>
      </c>
      <c r="C518" s="6">
        <v>102419558</v>
      </c>
      <c r="D518" s="6">
        <v>1</v>
      </c>
      <c r="E518" s="6" t="s">
        <v>1966</v>
      </c>
      <c r="F518" s="6" t="s">
        <v>35</v>
      </c>
      <c r="G518" s="6">
        <v>20334073</v>
      </c>
      <c r="H518" s="7">
        <v>41643</v>
      </c>
      <c r="I518" s="7">
        <v>41695</v>
      </c>
      <c r="J518" s="7">
        <v>42293</v>
      </c>
      <c r="K518" s="7"/>
      <c r="L518" s="7"/>
      <c r="M518" s="14">
        <v>205</v>
      </c>
      <c r="N518" s="8">
        <v>427142</v>
      </c>
      <c r="O518" s="6" t="s">
        <v>118</v>
      </c>
      <c r="P518" s="9" t="s">
        <v>119</v>
      </c>
      <c r="Q518" s="6" t="s">
        <v>1967</v>
      </c>
      <c r="R518" s="7">
        <v>41577</v>
      </c>
      <c r="S518" s="7" t="s">
        <v>39</v>
      </c>
      <c r="T518" s="6" t="s">
        <v>355</v>
      </c>
      <c r="U518" s="6" t="s">
        <v>356</v>
      </c>
      <c r="V518" s="6" t="s">
        <v>1831</v>
      </c>
      <c r="W518" s="6" t="s">
        <v>1832</v>
      </c>
      <c r="X518" s="6">
        <v>1904</v>
      </c>
      <c r="Y518" s="6" t="s">
        <v>125</v>
      </c>
      <c r="Z518" s="6" t="s">
        <v>126</v>
      </c>
      <c r="AA518" s="6" t="s">
        <v>127</v>
      </c>
      <c r="AB518" s="11"/>
      <c r="AC518" s="12"/>
      <c r="AD518" s="13">
        <v>514</v>
      </c>
      <c r="AE518" s="6" t="s">
        <v>47</v>
      </c>
      <c r="AF518" s="14">
        <v>20</v>
      </c>
      <c r="AG518" s="7">
        <v>41880</v>
      </c>
      <c r="AH518" s="7">
        <v>42975</v>
      </c>
    </row>
    <row r="519" spans="1:34" ht="15" customHeight="1" x14ac:dyDescent="0.25">
      <c r="A519" s="6">
        <v>742787</v>
      </c>
      <c r="B519" s="6">
        <v>742787</v>
      </c>
      <c r="C519" s="6">
        <v>102419565</v>
      </c>
      <c r="D519" s="6">
        <v>1</v>
      </c>
      <c r="E519" s="6" t="s">
        <v>1970</v>
      </c>
      <c r="F519" s="6" t="s">
        <v>35</v>
      </c>
      <c r="G519" s="6">
        <v>20497091</v>
      </c>
      <c r="H519" s="7">
        <v>41636</v>
      </c>
      <c r="I519" s="7">
        <v>41695</v>
      </c>
      <c r="J519" s="7">
        <v>42293</v>
      </c>
      <c r="K519" s="7"/>
      <c r="L519" s="7"/>
      <c r="M519" s="14">
        <v>205</v>
      </c>
      <c r="N519" s="8">
        <v>428160</v>
      </c>
      <c r="O519" s="6" t="s">
        <v>118</v>
      </c>
      <c r="P519" s="9" t="s">
        <v>119</v>
      </c>
      <c r="Q519" s="6" t="s">
        <v>1971</v>
      </c>
      <c r="R519" s="7">
        <v>41607</v>
      </c>
      <c r="S519" s="7" t="s">
        <v>39</v>
      </c>
      <c r="T519" s="6" t="s">
        <v>310</v>
      </c>
      <c r="U519" s="6" t="s">
        <v>311</v>
      </c>
      <c r="V519" s="6" t="s">
        <v>1831</v>
      </c>
      <c r="W519" s="6" t="s">
        <v>1832</v>
      </c>
      <c r="X519" s="6">
        <v>1904</v>
      </c>
      <c r="Y519" s="6" t="s">
        <v>125</v>
      </c>
      <c r="Z519" s="6" t="s">
        <v>126</v>
      </c>
      <c r="AA519" s="6" t="s">
        <v>127</v>
      </c>
      <c r="AB519" s="11">
        <v>47990</v>
      </c>
      <c r="AC519" s="12">
        <v>47990</v>
      </c>
      <c r="AD519" s="13">
        <v>514</v>
      </c>
      <c r="AE519" s="6" t="s">
        <v>47</v>
      </c>
      <c r="AF519" s="14">
        <v>20</v>
      </c>
      <c r="AG519" s="7">
        <v>41880</v>
      </c>
      <c r="AH519" s="7">
        <v>42975</v>
      </c>
    </row>
    <row r="520" spans="1:34" ht="15" customHeight="1" x14ac:dyDescent="0.25">
      <c r="A520" s="6"/>
      <c r="B520" s="6">
        <v>742787</v>
      </c>
      <c r="C520" s="6">
        <v>102419565</v>
      </c>
      <c r="D520" s="6">
        <v>1</v>
      </c>
      <c r="E520" s="6" t="s">
        <v>1970</v>
      </c>
      <c r="F520" s="6" t="s">
        <v>35</v>
      </c>
      <c r="G520" s="6">
        <v>20497091</v>
      </c>
      <c r="H520" s="7">
        <v>41636</v>
      </c>
      <c r="I520" s="7">
        <v>41695</v>
      </c>
      <c r="J520" s="7">
        <v>42293</v>
      </c>
      <c r="K520" s="7"/>
      <c r="L520" s="7"/>
      <c r="M520" s="14">
        <v>205</v>
      </c>
      <c r="N520" s="8">
        <v>428160</v>
      </c>
      <c r="O520" s="6" t="s">
        <v>118</v>
      </c>
      <c r="P520" s="9" t="s">
        <v>119</v>
      </c>
      <c r="Q520" s="6" t="s">
        <v>1971</v>
      </c>
      <c r="R520" s="7">
        <v>41607</v>
      </c>
      <c r="S520" s="7" t="s">
        <v>39</v>
      </c>
      <c r="T520" s="6" t="s">
        <v>310</v>
      </c>
      <c r="U520" s="6" t="s">
        <v>311</v>
      </c>
      <c r="V520" s="6" t="s">
        <v>1831</v>
      </c>
      <c r="W520" s="6" t="s">
        <v>1832</v>
      </c>
      <c r="X520" s="6">
        <v>1703</v>
      </c>
      <c r="Y520" s="6" t="s">
        <v>51</v>
      </c>
      <c r="Z520" s="6" t="s">
        <v>1964</v>
      </c>
      <c r="AA520" s="6" t="s">
        <v>1972</v>
      </c>
      <c r="AB520" s="11"/>
      <c r="AC520" s="12"/>
      <c r="AD520" s="13">
        <v>514</v>
      </c>
      <c r="AE520" s="6" t="s">
        <v>47</v>
      </c>
      <c r="AF520" s="14">
        <v>20</v>
      </c>
      <c r="AG520" s="7">
        <v>41880</v>
      </c>
      <c r="AH520" s="7">
        <v>42975</v>
      </c>
    </row>
    <row r="521" spans="1:34" ht="15" customHeight="1" x14ac:dyDescent="0.25">
      <c r="A521" s="6">
        <v>744990</v>
      </c>
      <c r="B521" s="6">
        <v>744990</v>
      </c>
      <c r="C521" s="6">
        <v>102421761</v>
      </c>
      <c r="D521" s="6">
        <v>1</v>
      </c>
      <c r="E521" s="6" t="s">
        <v>1973</v>
      </c>
      <c r="F521" s="6" t="s">
        <v>167</v>
      </c>
      <c r="G521" s="6">
        <v>1016714981</v>
      </c>
      <c r="H521" s="7">
        <v>41396</v>
      </c>
      <c r="I521" s="7">
        <v>41648</v>
      </c>
      <c r="J521" s="7">
        <v>41772</v>
      </c>
      <c r="K521" s="7">
        <v>39881</v>
      </c>
      <c r="L521" s="7" t="s">
        <v>1974</v>
      </c>
      <c r="M521" s="14" t="s">
        <v>1975</v>
      </c>
      <c r="N521" s="8">
        <v>24573</v>
      </c>
      <c r="O521" s="6" t="s">
        <v>157</v>
      </c>
      <c r="P521" s="9" t="s">
        <v>158</v>
      </c>
      <c r="Q521" s="6" t="s">
        <v>233</v>
      </c>
      <c r="R521" s="7"/>
      <c r="S521" s="7" t="s">
        <v>132</v>
      </c>
      <c r="T521" s="6" t="s">
        <v>234</v>
      </c>
      <c r="U521" s="6" t="s">
        <v>235</v>
      </c>
      <c r="V521" s="6">
        <v>1513</v>
      </c>
      <c r="W521" s="6" t="s">
        <v>1976</v>
      </c>
      <c r="X521" s="10">
        <v>1601</v>
      </c>
      <c r="Y521" s="6" t="s">
        <v>163</v>
      </c>
      <c r="Z521" s="6" t="s">
        <v>164</v>
      </c>
      <c r="AA521" s="6" t="s">
        <v>254</v>
      </c>
      <c r="AB521" s="11">
        <v>472500</v>
      </c>
      <c r="AC521" s="12">
        <v>545500</v>
      </c>
      <c r="AD521" s="13">
        <v>514</v>
      </c>
      <c r="AE521" s="6" t="s">
        <v>47</v>
      </c>
      <c r="AF521" s="14">
        <v>20</v>
      </c>
      <c r="AG521" s="7">
        <v>41880</v>
      </c>
      <c r="AH521" s="7">
        <v>42975</v>
      </c>
    </row>
    <row r="522" spans="1:34" ht="15" customHeight="1" x14ac:dyDescent="0.25">
      <c r="A522" s="6"/>
      <c r="B522" s="6">
        <v>744990</v>
      </c>
      <c r="C522" s="6">
        <v>102421761</v>
      </c>
      <c r="D522" s="6">
        <v>2</v>
      </c>
      <c r="E522" s="6" t="s">
        <v>1973</v>
      </c>
      <c r="F522" s="6" t="s">
        <v>167</v>
      </c>
      <c r="G522" s="6">
        <v>1016714981</v>
      </c>
      <c r="H522" s="7">
        <v>41396</v>
      </c>
      <c r="I522" s="7">
        <v>41648</v>
      </c>
      <c r="J522" s="7">
        <v>41772</v>
      </c>
      <c r="K522" s="7">
        <v>39881</v>
      </c>
      <c r="L522" s="7" t="s">
        <v>1974</v>
      </c>
      <c r="M522" s="14" t="s">
        <v>1975</v>
      </c>
      <c r="N522" s="8">
        <v>24573</v>
      </c>
      <c r="O522" s="6" t="s">
        <v>157</v>
      </c>
      <c r="P522" s="9" t="s">
        <v>158</v>
      </c>
      <c r="Q522" s="6" t="s">
        <v>233</v>
      </c>
      <c r="R522" s="7"/>
      <c r="S522" s="7" t="s">
        <v>132</v>
      </c>
      <c r="T522" s="6" t="s">
        <v>234</v>
      </c>
      <c r="U522" s="6" t="s">
        <v>235</v>
      </c>
      <c r="V522" s="6">
        <v>17047</v>
      </c>
      <c r="W522" s="6" t="s">
        <v>1977</v>
      </c>
      <c r="X522" s="6">
        <v>601</v>
      </c>
      <c r="Y522" s="6" t="s">
        <v>1018</v>
      </c>
      <c r="Z522" s="6" t="s">
        <v>1019</v>
      </c>
      <c r="AA522" s="6" t="s">
        <v>1978</v>
      </c>
      <c r="AB522" s="11">
        <v>73000</v>
      </c>
      <c r="AC522" s="12"/>
      <c r="AD522" s="13">
        <v>514</v>
      </c>
      <c r="AE522" s="6" t="s">
        <v>47</v>
      </c>
      <c r="AF522" s="14">
        <v>20</v>
      </c>
      <c r="AG522" s="7">
        <v>41880</v>
      </c>
      <c r="AH522" s="7">
        <v>42975</v>
      </c>
    </row>
    <row r="523" spans="1:34" ht="15" customHeight="1" x14ac:dyDescent="0.25">
      <c r="A523" s="6"/>
      <c r="B523" s="6">
        <v>744990</v>
      </c>
      <c r="C523" s="6">
        <v>102421761</v>
      </c>
      <c r="D523" s="6">
        <v>2</v>
      </c>
      <c r="E523" s="6" t="s">
        <v>1973</v>
      </c>
      <c r="F523" s="6" t="s">
        <v>167</v>
      </c>
      <c r="G523" s="6">
        <v>1016714981</v>
      </c>
      <c r="H523" s="7">
        <v>41396</v>
      </c>
      <c r="I523" s="7">
        <v>41648</v>
      </c>
      <c r="J523" s="7">
        <v>41772</v>
      </c>
      <c r="K523" s="7">
        <v>39881</v>
      </c>
      <c r="L523" s="7" t="s">
        <v>1974</v>
      </c>
      <c r="M523" s="14" t="s">
        <v>1975</v>
      </c>
      <c r="N523" s="8">
        <v>24573</v>
      </c>
      <c r="O523" s="6" t="s">
        <v>157</v>
      </c>
      <c r="P523" s="9" t="s">
        <v>158</v>
      </c>
      <c r="Q523" s="6" t="s">
        <v>233</v>
      </c>
      <c r="R523" s="7"/>
      <c r="S523" s="7" t="s">
        <v>132</v>
      </c>
      <c r="T523" s="6" t="s">
        <v>234</v>
      </c>
      <c r="U523" s="6" t="s">
        <v>235</v>
      </c>
      <c r="V523" s="6">
        <v>17047</v>
      </c>
      <c r="W523" s="6" t="s">
        <v>1977</v>
      </c>
      <c r="X523" s="10">
        <v>1601</v>
      </c>
      <c r="Y523" s="6" t="s">
        <v>163</v>
      </c>
      <c r="Z523" s="6" t="s">
        <v>164</v>
      </c>
      <c r="AA523" s="6" t="s">
        <v>254</v>
      </c>
      <c r="AB523" s="11"/>
      <c r="AC523" s="12"/>
      <c r="AD523" s="13">
        <v>514</v>
      </c>
      <c r="AE523" s="6" t="s">
        <v>47</v>
      </c>
      <c r="AF523" s="14">
        <v>20</v>
      </c>
      <c r="AG523" s="7">
        <v>41880</v>
      </c>
      <c r="AH523" s="7">
        <v>42975</v>
      </c>
    </row>
    <row r="524" spans="1:34" ht="15" customHeight="1" x14ac:dyDescent="0.25">
      <c r="A524" s="6">
        <v>745119</v>
      </c>
      <c r="B524" s="6">
        <v>745119</v>
      </c>
      <c r="C524" s="6">
        <v>102421890</v>
      </c>
      <c r="D524" s="6">
        <v>1</v>
      </c>
      <c r="E524" s="6" t="s">
        <v>1979</v>
      </c>
      <c r="F524" s="6" t="s">
        <v>116</v>
      </c>
      <c r="G524" s="6">
        <v>1010760942</v>
      </c>
      <c r="H524" s="7">
        <v>41605</v>
      </c>
      <c r="I524" s="7">
        <v>41677</v>
      </c>
      <c r="J524" s="7">
        <v>42079</v>
      </c>
      <c r="K524" s="7">
        <v>39953</v>
      </c>
      <c r="L524" s="7" t="s">
        <v>1980</v>
      </c>
      <c r="M524" s="14" t="s">
        <v>1981</v>
      </c>
      <c r="N524" s="8">
        <v>296147</v>
      </c>
      <c r="O524" s="6" t="s">
        <v>157</v>
      </c>
      <c r="P524" s="9" t="s">
        <v>158</v>
      </c>
      <c r="Q524" s="6" t="s">
        <v>1982</v>
      </c>
      <c r="R524" s="7"/>
      <c r="S524" s="7" t="s">
        <v>132</v>
      </c>
      <c r="T524" s="6" t="s">
        <v>736</v>
      </c>
      <c r="U524" s="6" t="s">
        <v>737</v>
      </c>
      <c r="V524" s="6">
        <v>1607</v>
      </c>
      <c r="W524" s="6" t="s">
        <v>1983</v>
      </c>
      <c r="X524" s="6">
        <v>1601</v>
      </c>
      <c r="Y524" s="6" t="s">
        <v>163</v>
      </c>
      <c r="Z524" s="6" t="s">
        <v>164</v>
      </c>
      <c r="AA524" s="15" t="s">
        <v>137</v>
      </c>
      <c r="AB524" s="11">
        <v>118126</v>
      </c>
      <c r="AC524" s="12">
        <v>118126</v>
      </c>
      <c r="AD524" s="13">
        <v>514</v>
      </c>
      <c r="AE524" s="6" t="s">
        <v>47</v>
      </c>
      <c r="AF524" s="14">
        <v>20</v>
      </c>
      <c r="AG524" s="7">
        <v>41880</v>
      </c>
      <c r="AH524" s="7">
        <v>42975</v>
      </c>
    </row>
    <row r="525" spans="1:34" ht="15" customHeight="1" x14ac:dyDescent="0.25">
      <c r="A525" s="6"/>
      <c r="B525" s="6">
        <v>745119</v>
      </c>
      <c r="C525" s="6">
        <v>102421890</v>
      </c>
      <c r="D525" s="6">
        <v>1</v>
      </c>
      <c r="E525" s="6" t="s">
        <v>1979</v>
      </c>
      <c r="F525" s="6" t="s">
        <v>116</v>
      </c>
      <c r="G525" s="6">
        <v>1010760942</v>
      </c>
      <c r="H525" s="7">
        <v>41605</v>
      </c>
      <c r="I525" s="7">
        <v>41677</v>
      </c>
      <c r="J525" s="7">
        <v>42079</v>
      </c>
      <c r="K525" s="7">
        <v>39953</v>
      </c>
      <c r="L525" s="7" t="s">
        <v>1980</v>
      </c>
      <c r="M525" s="14" t="s">
        <v>1981</v>
      </c>
      <c r="N525" s="8">
        <v>296147</v>
      </c>
      <c r="O525" s="6" t="s">
        <v>157</v>
      </c>
      <c r="P525" s="9" t="s">
        <v>158</v>
      </c>
      <c r="Q525" s="6" t="s">
        <v>1982</v>
      </c>
      <c r="R525" s="7"/>
      <c r="S525" s="7" t="s">
        <v>132</v>
      </c>
      <c r="T525" s="6" t="s">
        <v>736</v>
      </c>
      <c r="U525" s="6" t="s">
        <v>737</v>
      </c>
      <c r="V525" s="6">
        <v>1607</v>
      </c>
      <c r="W525" s="6" t="s">
        <v>1983</v>
      </c>
      <c r="X525" s="6">
        <v>1904</v>
      </c>
      <c r="Y525" s="6" t="s">
        <v>125</v>
      </c>
      <c r="Z525" s="6" t="s">
        <v>126</v>
      </c>
      <c r="AA525" s="15" t="s">
        <v>137</v>
      </c>
      <c r="AB525" s="11"/>
      <c r="AC525" s="12"/>
      <c r="AD525" s="13">
        <v>514</v>
      </c>
      <c r="AE525" s="6" t="s">
        <v>47</v>
      </c>
      <c r="AF525" s="14">
        <v>20</v>
      </c>
      <c r="AG525" s="7">
        <v>41880</v>
      </c>
      <c r="AH525" s="7">
        <v>42975</v>
      </c>
    </row>
    <row r="526" spans="1:34" ht="15" customHeight="1" x14ac:dyDescent="0.25">
      <c r="A526" s="6">
        <v>745123</v>
      </c>
      <c r="B526" s="6">
        <v>745123</v>
      </c>
      <c r="C526" s="6">
        <v>102421894</v>
      </c>
      <c r="D526" s="6">
        <v>2</v>
      </c>
      <c r="E526" s="6" t="s">
        <v>1984</v>
      </c>
      <c r="F526" s="6" t="s">
        <v>35</v>
      </c>
      <c r="G526" s="6">
        <v>79490092</v>
      </c>
      <c r="H526" s="7">
        <v>41691</v>
      </c>
      <c r="I526" s="7">
        <v>41710</v>
      </c>
      <c r="J526" s="7">
        <v>41772</v>
      </c>
      <c r="K526" s="7">
        <v>39508</v>
      </c>
      <c r="L526" s="7" t="s">
        <v>1985</v>
      </c>
      <c r="M526" s="14">
        <v>205</v>
      </c>
      <c r="N526" s="8">
        <v>444122</v>
      </c>
      <c r="O526" s="6" t="s">
        <v>118</v>
      </c>
      <c r="P526" s="9" t="s">
        <v>119</v>
      </c>
      <c r="Q526" s="6" t="s">
        <v>1986</v>
      </c>
      <c r="R526" s="7"/>
      <c r="S526" s="7" t="s">
        <v>132</v>
      </c>
      <c r="T526" s="6" t="s">
        <v>299</v>
      </c>
      <c r="U526" s="6" t="s">
        <v>300</v>
      </c>
      <c r="V526" s="6" t="s">
        <v>1987</v>
      </c>
      <c r="W526" s="6" t="s">
        <v>1931</v>
      </c>
      <c r="X526" s="10">
        <v>1904</v>
      </c>
      <c r="Y526" s="6" t="s">
        <v>125</v>
      </c>
      <c r="Z526" s="6" t="s">
        <v>126</v>
      </c>
      <c r="AA526" s="15" t="s">
        <v>137</v>
      </c>
      <c r="AB526" s="11">
        <v>3270</v>
      </c>
      <c r="AC526" s="12">
        <v>149874</v>
      </c>
      <c r="AD526" s="13">
        <v>514</v>
      </c>
      <c r="AE526" s="6" t="s">
        <v>65</v>
      </c>
      <c r="AF526" s="14">
        <v>20</v>
      </c>
      <c r="AG526" s="7">
        <v>41880</v>
      </c>
      <c r="AH526" s="7">
        <v>42975</v>
      </c>
    </row>
    <row r="527" spans="1:34" ht="15" customHeight="1" x14ac:dyDescent="0.25">
      <c r="A527" s="6"/>
      <c r="B527" s="6">
        <v>745123</v>
      </c>
      <c r="C527" s="6">
        <v>102421894</v>
      </c>
      <c r="D527" s="6">
        <v>4</v>
      </c>
      <c r="E527" s="6" t="s">
        <v>1984</v>
      </c>
      <c r="F527" s="6" t="s">
        <v>35</v>
      </c>
      <c r="G527" s="6">
        <v>79490092</v>
      </c>
      <c r="H527" s="7">
        <v>41691</v>
      </c>
      <c r="I527" s="7">
        <v>41710</v>
      </c>
      <c r="J527" s="7">
        <v>41772</v>
      </c>
      <c r="K527" s="7">
        <v>39508</v>
      </c>
      <c r="L527" s="7" t="s">
        <v>1985</v>
      </c>
      <c r="M527" s="14">
        <v>205</v>
      </c>
      <c r="N527" s="8">
        <v>444122</v>
      </c>
      <c r="O527" s="6" t="s">
        <v>118</v>
      </c>
      <c r="P527" s="9" t="s">
        <v>119</v>
      </c>
      <c r="Q527" s="6" t="s">
        <v>1986</v>
      </c>
      <c r="R527" s="7"/>
      <c r="S527" s="7" t="s">
        <v>132</v>
      </c>
      <c r="T527" s="6" t="s">
        <v>299</v>
      </c>
      <c r="U527" s="6" t="s">
        <v>300</v>
      </c>
      <c r="V527" s="6" t="s">
        <v>1988</v>
      </c>
      <c r="W527" s="6" t="s">
        <v>701</v>
      </c>
      <c r="X527" s="10">
        <v>1904</v>
      </c>
      <c r="Y527" s="6" t="s">
        <v>125</v>
      </c>
      <c r="Z527" s="6" t="s">
        <v>126</v>
      </c>
      <c r="AA527" s="15" t="s">
        <v>137</v>
      </c>
      <c r="AB527" s="11">
        <v>146604</v>
      </c>
      <c r="AC527" s="12"/>
      <c r="AD527" s="13">
        <v>514</v>
      </c>
      <c r="AE527" s="6" t="s">
        <v>65</v>
      </c>
      <c r="AF527" s="14">
        <v>20</v>
      </c>
      <c r="AG527" s="7">
        <v>41880</v>
      </c>
      <c r="AH527" s="7">
        <v>42975</v>
      </c>
    </row>
    <row r="528" spans="1:34" ht="15" customHeight="1" x14ac:dyDescent="0.25">
      <c r="A528" s="6">
        <v>745330</v>
      </c>
      <c r="B528" s="6">
        <v>745330</v>
      </c>
      <c r="C528" s="6">
        <v>102501026</v>
      </c>
      <c r="D528" s="6">
        <v>1</v>
      </c>
      <c r="E528" s="6" t="s">
        <v>1989</v>
      </c>
      <c r="F528" s="6" t="s">
        <v>35</v>
      </c>
      <c r="G528" s="6">
        <v>19274093</v>
      </c>
      <c r="H528" s="7">
        <v>41569</v>
      </c>
      <c r="I528" s="7">
        <v>41593</v>
      </c>
      <c r="J528" s="7">
        <v>41772</v>
      </c>
      <c r="K528" s="7">
        <v>38426</v>
      </c>
      <c r="L528" s="7" t="s">
        <v>1990</v>
      </c>
      <c r="M528" s="14">
        <v>205</v>
      </c>
      <c r="N528" s="8">
        <v>400907</v>
      </c>
      <c r="O528" s="6" t="s">
        <v>118</v>
      </c>
      <c r="P528" s="9" t="s">
        <v>119</v>
      </c>
      <c r="Q528" s="6" t="s">
        <v>1991</v>
      </c>
      <c r="R528" s="7"/>
      <c r="S528" s="7" t="s">
        <v>132</v>
      </c>
      <c r="T528" s="6" t="s">
        <v>351</v>
      </c>
      <c r="U528" s="6" t="s">
        <v>352</v>
      </c>
      <c r="V528" s="6" t="s">
        <v>1992</v>
      </c>
      <c r="W528" s="6" t="s">
        <v>1993</v>
      </c>
      <c r="X528" s="10">
        <v>1904</v>
      </c>
      <c r="Y528" s="6" t="s">
        <v>125</v>
      </c>
      <c r="Z528" s="6" t="s">
        <v>126</v>
      </c>
      <c r="AA528" s="15" t="s">
        <v>137</v>
      </c>
      <c r="AB528" s="11">
        <v>68358</v>
      </c>
      <c r="AC528" s="12">
        <v>161782</v>
      </c>
      <c r="AD528" s="13">
        <v>514</v>
      </c>
      <c r="AE528" s="6" t="s">
        <v>47</v>
      </c>
      <c r="AF528" s="14">
        <v>20</v>
      </c>
      <c r="AG528" s="7">
        <v>41880</v>
      </c>
      <c r="AH528" s="7">
        <v>42975</v>
      </c>
    </row>
    <row r="529" spans="1:34" ht="15" customHeight="1" x14ac:dyDescent="0.25">
      <c r="A529" s="6"/>
      <c r="B529" s="6">
        <v>745330</v>
      </c>
      <c r="C529" s="6">
        <v>102501026</v>
      </c>
      <c r="D529" s="6">
        <v>3</v>
      </c>
      <c r="E529" s="6" t="s">
        <v>1989</v>
      </c>
      <c r="F529" s="6" t="s">
        <v>35</v>
      </c>
      <c r="G529" s="6">
        <v>19274093</v>
      </c>
      <c r="H529" s="7">
        <v>41569</v>
      </c>
      <c r="I529" s="7">
        <v>41593</v>
      </c>
      <c r="J529" s="7">
        <v>41772</v>
      </c>
      <c r="K529" s="7">
        <v>38426</v>
      </c>
      <c r="L529" s="7" t="s">
        <v>1990</v>
      </c>
      <c r="M529" s="14">
        <v>205</v>
      </c>
      <c r="N529" s="8">
        <v>400907</v>
      </c>
      <c r="O529" s="6" t="s">
        <v>118</v>
      </c>
      <c r="P529" s="9" t="s">
        <v>119</v>
      </c>
      <c r="Q529" s="6" t="s">
        <v>1991</v>
      </c>
      <c r="R529" s="7"/>
      <c r="S529" s="7" t="s">
        <v>132</v>
      </c>
      <c r="T529" s="6" t="s">
        <v>351</v>
      </c>
      <c r="U529" s="6" t="s">
        <v>352</v>
      </c>
      <c r="V529" s="6" t="s">
        <v>1831</v>
      </c>
      <c r="W529" s="6" t="s">
        <v>1832</v>
      </c>
      <c r="X529" s="6">
        <v>1703</v>
      </c>
      <c r="Y529" s="6" t="s">
        <v>51</v>
      </c>
      <c r="Z529" s="6" t="s">
        <v>1965</v>
      </c>
      <c r="AA529" s="6" t="s">
        <v>1994</v>
      </c>
      <c r="AB529" s="11">
        <v>51262</v>
      </c>
      <c r="AC529" s="12"/>
      <c r="AD529" s="13">
        <v>514</v>
      </c>
      <c r="AE529" s="6" t="s">
        <v>47</v>
      </c>
      <c r="AF529" s="14">
        <v>20</v>
      </c>
      <c r="AG529" s="7">
        <v>41880</v>
      </c>
      <c r="AH529" s="7">
        <v>42975</v>
      </c>
    </row>
    <row r="530" spans="1:34" ht="15" customHeight="1" x14ac:dyDescent="0.25">
      <c r="A530" s="6"/>
      <c r="B530" s="6">
        <v>745330</v>
      </c>
      <c r="C530" s="6">
        <v>102501026</v>
      </c>
      <c r="D530" s="6">
        <v>3</v>
      </c>
      <c r="E530" s="6" t="s">
        <v>1989</v>
      </c>
      <c r="F530" s="6" t="s">
        <v>35</v>
      </c>
      <c r="G530" s="6">
        <v>19274093</v>
      </c>
      <c r="H530" s="7">
        <v>41569</v>
      </c>
      <c r="I530" s="7">
        <v>41593</v>
      </c>
      <c r="J530" s="7">
        <v>41772</v>
      </c>
      <c r="K530" s="7">
        <v>38426</v>
      </c>
      <c r="L530" s="7" t="s">
        <v>1990</v>
      </c>
      <c r="M530" s="14">
        <v>205</v>
      </c>
      <c r="N530" s="8">
        <v>400906</v>
      </c>
      <c r="O530" s="6" t="s">
        <v>118</v>
      </c>
      <c r="P530" s="9" t="s">
        <v>119</v>
      </c>
      <c r="Q530" s="6" t="s">
        <v>1991</v>
      </c>
      <c r="R530" s="7"/>
      <c r="S530" s="7" t="s">
        <v>132</v>
      </c>
      <c r="T530" s="6" t="s">
        <v>351</v>
      </c>
      <c r="U530" s="6" t="s">
        <v>352</v>
      </c>
      <c r="V530" s="6" t="s">
        <v>1831</v>
      </c>
      <c r="W530" s="6" t="s">
        <v>1832</v>
      </c>
      <c r="X530" s="10">
        <v>1904</v>
      </c>
      <c r="Y530" s="6" t="s">
        <v>125</v>
      </c>
      <c r="Z530" s="6" t="s">
        <v>126</v>
      </c>
      <c r="AA530" s="15" t="s">
        <v>137</v>
      </c>
      <c r="AB530" s="11"/>
      <c r="AC530" s="12"/>
      <c r="AD530" s="13">
        <v>514</v>
      </c>
      <c r="AE530" s="6" t="s">
        <v>47</v>
      </c>
      <c r="AF530" s="14">
        <v>20</v>
      </c>
      <c r="AG530" s="7">
        <v>41880</v>
      </c>
      <c r="AH530" s="7">
        <v>42975</v>
      </c>
    </row>
    <row r="531" spans="1:34" ht="15" customHeight="1" x14ac:dyDescent="0.25">
      <c r="A531" s="6"/>
      <c r="B531" s="6">
        <v>745330</v>
      </c>
      <c r="C531" s="6">
        <v>102501026</v>
      </c>
      <c r="D531" s="6">
        <v>5</v>
      </c>
      <c r="E531" s="6" t="s">
        <v>1989</v>
      </c>
      <c r="F531" s="6" t="s">
        <v>35</v>
      </c>
      <c r="G531" s="6">
        <v>19274093</v>
      </c>
      <c r="H531" s="7">
        <v>41538</v>
      </c>
      <c r="I531" s="7">
        <v>41565</v>
      </c>
      <c r="J531" s="7">
        <v>41772</v>
      </c>
      <c r="K531" s="7">
        <v>38426</v>
      </c>
      <c r="L531" s="7" t="s">
        <v>1990</v>
      </c>
      <c r="M531" s="14">
        <v>205</v>
      </c>
      <c r="N531" s="8">
        <v>389663</v>
      </c>
      <c r="O531" s="6" t="s">
        <v>118</v>
      </c>
      <c r="P531" s="9" t="s">
        <v>119</v>
      </c>
      <c r="Q531" s="6" t="s">
        <v>1991</v>
      </c>
      <c r="R531" s="7"/>
      <c r="S531" s="7" t="s">
        <v>132</v>
      </c>
      <c r="T531" s="6" t="s">
        <v>351</v>
      </c>
      <c r="U531" s="6" t="s">
        <v>352</v>
      </c>
      <c r="V531" s="6" t="s">
        <v>1831</v>
      </c>
      <c r="W531" s="6" t="s">
        <v>1832</v>
      </c>
      <c r="X531" s="10">
        <v>1904</v>
      </c>
      <c r="Y531" s="6" t="s">
        <v>125</v>
      </c>
      <c r="Z531" s="6" t="s">
        <v>126</v>
      </c>
      <c r="AA531" s="15" t="s">
        <v>137</v>
      </c>
      <c r="AB531" s="11">
        <v>42162</v>
      </c>
      <c r="AC531" s="12"/>
      <c r="AD531" s="13">
        <v>514</v>
      </c>
      <c r="AE531" s="6" t="s">
        <v>47</v>
      </c>
      <c r="AF531" s="14">
        <v>20</v>
      </c>
      <c r="AG531" s="7">
        <v>41880</v>
      </c>
      <c r="AH531" s="7">
        <v>42975</v>
      </c>
    </row>
    <row r="532" spans="1:34" ht="15" customHeight="1" x14ac:dyDescent="0.25">
      <c r="A532" s="6"/>
      <c r="B532" s="6">
        <v>745330</v>
      </c>
      <c r="C532" s="6">
        <v>102501026</v>
      </c>
      <c r="D532" s="6">
        <v>5</v>
      </c>
      <c r="E532" s="6" t="s">
        <v>1989</v>
      </c>
      <c r="F532" s="6" t="s">
        <v>35</v>
      </c>
      <c r="G532" s="6">
        <v>19274093</v>
      </c>
      <c r="H532" s="7">
        <v>41538</v>
      </c>
      <c r="I532" s="7">
        <v>41565</v>
      </c>
      <c r="J532" s="7">
        <v>41772</v>
      </c>
      <c r="K532" s="7">
        <v>38426</v>
      </c>
      <c r="L532" s="7" t="s">
        <v>1990</v>
      </c>
      <c r="M532" s="14">
        <v>205</v>
      </c>
      <c r="N532" s="8">
        <v>389663</v>
      </c>
      <c r="O532" s="6" t="s">
        <v>118</v>
      </c>
      <c r="P532" s="9" t="s">
        <v>119</v>
      </c>
      <c r="Q532" s="6" t="s">
        <v>1991</v>
      </c>
      <c r="R532" s="7"/>
      <c r="S532" s="7" t="s">
        <v>132</v>
      </c>
      <c r="T532" s="6" t="s">
        <v>351</v>
      </c>
      <c r="U532" s="6" t="s">
        <v>352</v>
      </c>
      <c r="V532" s="6" t="s">
        <v>1831</v>
      </c>
      <c r="W532" s="6" t="s">
        <v>1832</v>
      </c>
      <c r="X532" s="6">
        <v>1703</v>
      </c>
      <c r="Y532" s="6" t="s">
        <v>51</v>
      </c>
      <c r="Z532" s="6" t="s">
        <v>1965</v>
      </c>
      <c r="AA532" s="6" t="s">
        <v>1995</v>
      </c>
      <c r="AB532" s="11"/>
      <c r="AC532" s="12"/>
      <c r="AD532" s="13">
        <v>514</v>
      </c>
      <c r="AE532" s="6" t="s">
        <v>47</v>
      </c>
      <c r="AF532" s="14">
        <v>20</v>
      </c>
      <c r="AG532" s="7">
        <v>41880</v>
      </c>
      <c r="AH532" s="7">
        <v>42975</v>
      </c>
    </row>
    <row r="533" spans="1:34" ht="15" customHeight="1" x14ac:dyDescent="0.25">
      <c r="A533" s="6">
        <v>745593</v>
      </c>
      <c r="B533" s="6">
        <v>745593</v>
      </c>
      <c r="C533" s="6">
        <v>102490962</v>
      </c>
      <c r="D533" s="6">
        <v>1</v>
      </c>
      <c r="E533" s="6" t="s">
        <v>1996</v>
      </c>
      <c r="F533" s="6" t="s">
        <v>35</v>
      </c>
      <c r="G533" s="6">
        <v>41362046</v>
      </c>
      <c r="H533" s="7">
        <v>41544</v>
      </c>
      <c r="I533" s="7">
        <v>41702</v>
      </c>
      <c r="J533" s="7">
        <v>41772</v>
      </c>
      <c r="K533" s="7"/>
      <c r="L533" s="7"/>
      <c r="M533" s="14" t="s">
        <v>632</v>
      </c>
      <c r="N533" s="8">
        <v>69494</v>
      </c>
      <c r="O533" s="6" t="s">
        <v>633</v>
      </c>
      <c r="P533" s="9" t="s">
        <v>634</v>
      </c>
      <c r="Q533" s="6" t="s">
        <v>1997</v>
      </c>
      <c r="R533" s="7">
        <v>41542</v>
      </c>
      <c r="S533" s="7" t="s">
        <v>39</v>
      </c>
      <c r="T533" s="6" t="s">
        <v>1998</v>
      </c>
      <c r="U533" s="6" t="s">
        <v>1999</v>
      </c>
      <c r="V533" s="6" t="s">
        <v>2000</v>
      </c>
      <c r="W533" s="6" t="s">
        <v>2001</v>
      </c>
      <c r="X533" s="10">
        <v>1902</v>
      </c>
      <c r="Y533" s="6" t="s">
        <v>125</v>
      </c>
      <c r="Z533" s="6" t="s">
        <v>200</v>
      </c>
      <c r="AA533" s="6" t="s">
        <v>201</v>
      </c>
      <c r="AB533" s="11">
        <v>39620</v>
      </c>
      <c r="AC533" s="12">
        <v>39620</v>
      </c>
      <c r="AD533" s="13">
        <v>514</v>
      </c>
      <c r="AE533" s="6" t="s">
        <v>65</v>
      </c>
      <c r="AF533" s="14">
        <v>20</v>
      </c>
      <c r="AG533" s="7">
        <v>41880</v>
      </c>
      <c r="AH533" s="7">
        <v>42975</v>
      </c>
    </row>
    <row r="534" spans="1:34" ht="15" customHeight="1" x14ac:dyDescent="0.25">
      <c r="A534" s="6">
        <v>745784</v>
      </c>
      <c r="B534" s="6">
        <v>745784</v>
      </c>
      <c r="C534" s="6">
        <v>102489140</v>
      </c>
      <c r="D534" s="6">
        <v>1</v>
      </c>
      <c r="E534" s="6" t="s">
        <v>2002</v>
      </c>
      <c r="F534" s="6" t="s">
        <v>35</v>
      </c>
      <c r="G534" s="6">
        <v>20185137</v>
      </c>
      <c r="H534" s="7">
        <v>41443</v>
      </c>
      <c r="I534" s="7">
        <v>41449</v>
      </c>
      <c r="J534" s="7">
        <v>41772</v>
      </c>
      <c r="K534" s="7"/>
      <c r="L534" s="7"/>
      <c r="M534" s="14" t="s">
        <v>117</v>
      </c>
      <c r="N534" s="8">
        <v>1097636</v>
      </c>
      <c r="O534" s="6" t="s">
        <v>118</v>
      </c>
      <c r="P534" s="9" t="s">
        <v>119</v>
      </c>
      <c r="Q534" s="6" t="s">
        <v>2003</v>
      </c>
      <c r="R534" s="7">
        <v>41376</v>
      </c>
      <c r="S534" s="7" t="s">
        <v>39</v>
      </c>
      <c r="T534" s="6" t="s">
        <v>2004</v>
      </c>
      <c r="U534" s="6" t="s">
        <v>2005</v>
      </c>
      <c r="V534" s="6" t="s">
        <v>2006</v>
      </c>
      <c r="W534" s="6" t="s">
        <v>2007</v>
      </c>
      <c r="X534" s="10">
        <v>1904</v>
      </c>
      <c r="Y534" s="6" t="s">
        <v>125</v>
      </c>
      <c r="Z534" s="6" t="s">
        <v>126</v>
      </c>
      <c r="AA534" s="6" t="s">
        <v>127</v>
      </c>
      <c r="AB534" s="11">
        <v>110056</v>
      </c>
      <c r="AC534" s="12">
        <v>110056</v>
      </c>
      <c r="AD534" s="13">
        <v>514</v>
      </c>
      <c r="AE534" s="6" t="s">
        <v>65</v>
      </c>
      <c r="AF534" s="14">
        <v>20</v>
      </c>
      <c r="AG534" s="7">
        <v>41880</v>
      </c>
      <c r="AH534" s="7">
        <v>42975</v>
      </c>
    </row>
    <row r="535" spans="1:34" ht="15" customHeight="1" x14ac:dyDescent="0.25">
      <c r="A535" s="6">
        <v>745785</v>
      </c>
      <c r="B535" s="6">
        <v>745785</v>
      </c>
      <c r="C535" s="6">
        <v>102489141</v>
      </c>
      <c r="D535" s="6">
        <v>1</v>
      </c>
      <c r="E535" s="6" t="s">
        <v>2008</v>
      </c>
      <c r="F535" s="6" t="s">
        <v>35</v>
      </c>
      <c r="G535" s="6">
        <v>35455886</v>
      </c>
      <c r="H535" s="7">
        <v>41414</v>
      </c>
      <c r="I535" s="7">
        <v>41449</v>
      </c>
      <c r="J535" s="7">
        <v>41772</v>
      </c>
      <c r="K535" s="7"/>
      <c r="L535" s="7"/>
      <c r="M535" s="14" t="s">
        <v>177</v>
      </c>
      <c r="N535" s="8">
        <v>121148</v>
      </c>
      <c r="O535" s="6" t="s">
        <v>118</v>
      </c>
      <c r="P535" s="9" t="s">
        <v>119</v>
      </c>
      <c r="Q535" s="6" t="s">
        <v>2009</v>
      </c>
      <c r="R535" s="7">
        <v>41276</v>
      </c>
      <c r="S535" s="7" t="s">
        <v>39</v>
      </c>
      <c r="T535" s="6" t="s">
        <v>2010</v>
      </c>
      <c r="U535" s="6" t="s">
        <v>2011</v>
      </c>
      <c r="V535" s="6" t="s">
        <v>1111</v>
      </c>
      <c r="W535" s="6" t="s">
        <v>1112</v>
      </c>
      <c r="X535" s="10">
        <v>1904</v>
      </c>
      <c r="Y535" s="6" t="s">
        <v>125</v>
      </c>
      <c r="Z535" s="6" t="s">
        <v>126</v>
      </c>
      <c r="AA535" s="6" t="s">
        <v>127</v>
      </c>
      <c r="AB535" s="11">
        <v>198536</v>
      </c>
      <c r="AC535" s="12">
        <v>198536</v>
      </c>
      <c r="AD535" s="13">
        <v>514</v>
      </c>
      <c r="AE535" s="6" t="s">
        <v>65</v>
      </c>
      <c r="AF535" s="14">
        <v>20</v>
      </c>
      <c r="AG535" s="7">
        <v>41880</v>
      </c>
      <c r="AH535" s="7">
        <v>42975</v>
      </c>
    </row>
    <row r="536" spans="1:34" ht="15" customHeight="1" x14ac:dyDescent="0.25">
      <c r="A536" s="6">
        <v>746068</v>
      </c>
      <c r="B536" s="6">
        <v>746068</v>
      </c>
      <c r="C536" s="6">
        <v>102489423</v>
      </c>
      <c r="D536" s="6">
        <v>1</v>
      </c>
      <c r="E536" s="6" t="s">
        <v>2012</v>
      </c>
      <c r="F536" s="6" t="s">
        <v>35</v>
      </c>
      <c r="G536" s="6">
        <v>52981718</v>
      </c>
      <c r="H536" s="7">
        <v>41419</v>
      </c>
      <c r="I536" s="7">
        <v>41449</v>
      </c>
      <c r="J536" s="7">
        <v>41772</v>
      </c>
      <c r="K536" s="7"/>
      <c r="L536" s="7"/>
      <c r="M536" s="14">
        <v>205</v>
      </c>
      <c r="N536" s="8">
        <v>351099</v>
      </c>
      <c r="O536" s="6" t="s">
        <v>118</v>
      </c>
      <c r="P536" s="9" t="s">
        <v>119</v>
      </c>
      <c r="Q536" s="6" t="s">
        <v>2013</v>
      </c>
      <c r="R536" s="7">
        <v>41355</v>
      </c>
      <c r="S536" s="7" t="s">
        <v>39</v>
      </c>
      <c r="T536" s="6" t="s">
        <v>2014</v>
      </c>
      <c r="U536" s="6" t="s">
        <v>2015</v>
      </c>
      <c r="V536" s="6" t="s">
        <v>2016</v>
      </c>
      <c r="W536" s="6" t="s">
        <v>2017</v>
      </c>
      <c r="X536" s="10">
        <v>1904</v>
      </c>
      <c r="Y536" s="6" t="s">
        <v>125</v>
      </c>
      <c r="Z536" s="6" t="s">
        <v>126</v>
      </c>
      <c r="AA536" s="6" t="s">
        <v>127</v>
      </c>
      <c r="AB536" s="11">
        <v>200880</v>
      </c>
      <c r="AC536" s="12">
        <v>200880</v>
      </c>
      <c r="AD536" s="13">
        <v>514</v>
      </c>
      <c r="AE536" s="6" t="s">
        <v>65</v>
      </c>
      <c r="AF536" s="14">
        <v>20</v>
      </c>
      <c r="AG536" s="7">
        <v>41880</v>
      </c>
      <c r="AH536" s="7">
        <v>42975</v>
      </c>
    </row>
    <row r="537" spans="1:34" ht="15" customHeight="1" x14ac:dyDescent="0.25">
      <c r="A537" s="6">
        <v>746175</v>
      </c>
      <c r="B537" s="6">
        <v>746175</v>
      </c>
      <c r="C537" s="6">
        <v>102491799</v>
      </c>
      <c r="D537" s="6">
        <v>1</v>
      </c>
      <c r="E537" s="6" t="s">
        <v>2018</v>
      </c>
      <c r="F537" s="6" t="s">
        <v>167</v>
      </c>
      <c r="G537" s="6">
        <v>1023163968</v>
      </c>
      <c r="H537" s="7">
        <v>41487</v>
      </c>
      <c r="I537" s="7">
        <v>41509</v>
      </c>
      <c r="J537" s="7">
        <v>42079</v>
      </c>
      <c r="K537" s="7">
        <v>40604</v>
      </c>
      <c r="L537" s="7" t="s">
        <v>2019</v>
      </c>
      <c r="M537" s="14">
        <v>205</v>
      </c>
      <c r="N537" s="8">
        <v>370736</v>
      </c>
      <c r="O537" s="6" t="s">
        <v>118</v>
      </c>
      <c r="P537" s="9" t="s">
        <v>119</v>
      </c>
      <c r="Q537" s="6" t="s">
        <v>2020</v>
      </c>
      <c r="R537" s="7"/>
      <c r="S537" s="7" t="s">
        <v>132</v>
      </c>
      <c r="T537" s="6" t="s">
        <v>287</v>
      </c>
      <c r="U537" s="6" t="s">
        <v>288</v>
      </c>
      <c r="V537" s="6" t="s">
        <v>393</v>
      </c>
      <c r="W537" s="6" t="s">
        <v>394</v>
      </c>
      <c r="X537" s="6">
        <v>1904</v>
      </c>
      <c r="Y537" s="6" t="s">
        <v>125</v>
      </c>
      <c r="Z537" s="6" t="s">
        <v>126</v>
      </c>
      <c r="AA537" s="15" t="s">
        <v>137</v>
      </c>
      <c r="AB537" s="11">
        <v>646720</v>
      </c>
      <c r="AC537" s="12">
        <v>646720</v>
      </c>
      <c r="AD537" s="13">
        <v>514</v>
      </c>
      <c r="AE537" s="6" t="s">
        <v>65</v>
      </c>
      <c r="AF537" s="14">
        <v>20</v>
      </c>
      <c r="AG537" s="7">
        <v>41880</v>
      </c>
      <c r="AH537" s="7">
        <v>42975</v>
      </c>
    </row>
    <row r="538" spans="1:34" ht="15" customHeight="1" x14ac:dyDescent="0.25">
      <c r="A538" s="6">
        <v>746523</v>
      </c>
      <c r="B538" s="6">
        <v>746523</v>
      </c>
      <c r="C538" s="6">
        <v>102488216</v>
      </c>
      <c r="D538" s="6">
        <v>1</v>
      </c>
      <c r="E538" s="6" t="s">
        <v>2021</v>
      </c>
      <c r="F538" s="6" t="s">
        <v>35</v>
      </c>
      <c r="G538" s="6">
        <v>17010978</v>
      </c>
      <c r="H538" s="7">
        <v>41471</v>
      </c>
      <c r="I538" s="7">
        <v>41702</v>
      </c>
      <c r="J538" s="7">
        <v>41772</v>
      </c>
      <c r="K538" s="7"/>
      <c r="L538" s="7"/>
      <c r="M538" s="14" t="s">
        <v>632</v>
      </c>
      <c r="N538" s="8">
        <v>69511</v>
      </c>
      <c r="O538" s="6" t="s">
        <v>633</v>
      </c>
      <c r="P538" s="9" t="s">
        <v>634</v>
      </c>
      <c r="Q538" s="6" t="s">
        <v>2022</v>
      </c>
      <c r="R538" s="7">
        <v>41464</v>
      </c>
      <c r="S538" s="7" t="s">
        <v>39</v>
      </c>
      <c r="T538" s="6" t="s">
        <v>807</v>
      </c>
      <c r="U538" s="6" t="s">
        <v>808</v>
      </c>
      <c r="V538" s="6" t="s">
        <v>2023</v>
      </c>
      <c r="W538" s="6" t="s">
        <v>2024</v>
      </c>
      <c r="X538" s="10">
        <v>1904</v>
      </c>
      <c r="Y538" s="6" t="s">
        <v>125</v>
      </c>
      <c r="Z538" s="6" t="s">
        <v>126</v>
      </c>
      <c r="AA538" s="6" t="s">
        <v>127</v>
      </c>
      <c r="AB538" s="11">
        <v>1526686</v>
      </c>
      <c r="AC538" s="12">
        <v>1526686</v>
      </c>
      <c r="AD538" s="13">
        <v>514</v>
      </c>
      <c r="AE538" s="6" t="s">
        <v>65</v>
      </c>
      <c r="AF538" s="14">
        <v>20</v>
      </c>
      <c r="AG538" s="7">
        <v>41880</v>
      </c>
      <c r="AH538" s="7">
        <v>42975</v>
      </c>
    </row>
    <row r="539" spans="1:34" ht="15" customHeight="1" x14ac:dyDescent="0.25">
      <c r="A539" s="6">
        <v>746796</v>
      </c>
      <c r="B539" s="6">
        <v>746796</v>
      </c>
      <c r="C539" s="6">
        <v>102488489</v>
      </c>
      <c r="D539" s="6">
        <v>1</v>
      </c>
      <c r="E539" s="6" t="s">
        <v>2025</v>
      </c>
      <c r="F539" s="6" t="s">
        <v>167</v>
      </c>
      <c r="G539" s="6">
        <v>1028681149</v>
      </c>
      <c r="H539" s="7">
        <v>41690</v>
      </c>
      <c r="I539" s="7">
        <v>41725</v>
      </c>
      <c r="J539" s="7">
        <v>41772</v>
      </c>
      <c r="K539" s="7"/>
      <c r="L539" s="7"/>
      <c r="M539" s="14" t="s">
        <v>315</v>
      </c>
      <c r="N539" s="8">
        <v>39246</v>
      </c>
      <c r="O539" s="6" t="s">
        <v>316</v>
      </c>
      <c r="P539" s="9" t="s">
        <v>317</v>
      </c>
      <c r="Q539" s="6" t="s">
        <v>2026</v>
      </c>
      <c r="R539" s="7">
        <v>41668</v>
      </c>
      <c r="S539" s="7" t="s">
        <v>39</v>
      </c>
      <c r="T539" s="6" t="s">
        <v>2027</v>
      </c>
      <c r="U539" s="6" t="s">
        <v>2028</v>
      </c>
      <c r="V539" s="6" t="s">
        <v>2029</v>
      </c>
      <c r="W539" s="6" t="s">
        <v>2030</v>
      </c>
      <c r="X539" s="10">
        <v>1904</v>
      </c>
      <c r="Y539" s="6" t="s">
        <v>125</v>
      </c>
      <c r="Z539" s="6" t="s">
        <v>126</v>
      </c>
      <c r="AA539" s="6" t="s">
        <v>127</v>
      </c>
      <c r="AB539" s="11">
        <v>1173300</v>
      </c>
      <c r="AC539" s="12">
        <v>1173300</v>
      </c>
      <c r="AD539" s="13">
        <v>514</v>
      </c>
      <c r="AE539" s="6" t="s">
        <v>65</v>
      </c>
      <c r="AF539" s="14">
        <v>20</v>
      </c>
      <c r="AG539" s="7">
        <v>41880</v>
      </c>
      <c r="AH539" s="7">
        <v>42975</v>
      </c>
    </row>
    <row r="540" spans="1:34" ht="15" customHeight="1" x14ac:dyDescent="0.25">
      <c r="A540" s="6">
        <v>746985</v>
      </c>
      <c r="B540" s="6">
        <v>746985</v>
      </c>
      <c r="C540" s="6">
        <v>102488675</v>
      </c>
      <c r="D540" s="6">
        <v>1</v>
      </c>
      <c r="E540" s="6" t="s">
        <v>2031</v>
      </c>
      <c r="F540" s="6" t="s">
        <v>167</v>
      </c>
      <c r="G540" s="6">
        <v>1025326442</v>
      </c>
      <c r="H540" s="7">
        <v>41680</v>
      </c>
      <c r="I540" s="7">
        <v>41725</v>
      </c>
      <c r="J540" s="7">
        <v>41772</v>
      </c>
      <c r="K540" s="7"/>
      <c r="L540" s="7"/>
      <c r="M540" s="14" t="s">
        <v>315</v>
      </c>
      <c r="N540" s="8">
        <v>39424</v>
      </c>
      <c r="O540" s="6" t="s">
        <v>316</v>
      </c>
      <c r="P540" s="9" t="s">
        <v>317</v>
      </c>
      <c r="Q540" s="6" t="s">
        <v>2032</v>
      </c>
      <c r="R540" s="7">
        <v>41668</v>
      </c>
      <c r="S540" s="7" t="s">
        <v>39</v>
      </c>
      <c r="T540" s="6" t="s">
        <v>2033</v>
      </c>
      <c r="U540" s="6" t="s">
        <v>2034</v>
      </c>
      <c r="V540" s="6" t="s">
        <v>2035</v>
      </c>
      <c r="W540" s="6" t="s">
        <v>2036</v>
      </c>
      <c r="X540" s="10">
        <v>1904</v>
      </c>
      <c r="Y540" s="6" t="s">
        <v>125</v>
      </c>
      <c r="Z540" s="6" t="s">
        <v>126</v>
      </c>
      <c r="AA540" s="6" t="s">
        <v>127</v>
      </c>
      <c r="AB540" s="11">
        <v>1159008</v>
      </c>
      <c r="AC540" s="12">
        <v>1159008</v>
      </c>
      <c r="AD540" s="13">
        <v>514</v>
      </c>
      <c r="AE540" s="6" t="s">
        <v>65</v>
      </c>
      <c r="AF540" s="14">
        <v>20</v>
      </c>
      <c r="AG540" s="7">
        <v>41880</v>
      </c>
      <c r="AH540" s="7">
        <v>42975</v>
      </c>
    </row>
    <row r="541" spans="1:34" ht="15" customHeight="1" x14ac:dyDescent="0.25">
      <c r="A541" s="6">
        <v>747246</v>
      </c>
      <c r="B541" s="6">
        <v>747246</v>
      </c>
      <c r="C541" s="6">
        <v>102491457</v>
      </c>
      <c r="D541" s="6">
        <v>1</v>
      </c>
      <c r="E541" s="6" t="s">
        <v>2037</v>
      </c>
      <c r="F541" s="6" t="s">
        <v>35</v>
      </c>
      <c r="G541" s="6">
        <v>39712110</v>
      </c>
      <c r="H541" s="7">
        <v>41662</v>
      </c>
      <c r="I541" s="7">
        <v>41695</v>
      </c>
      <c r="J541" s="7">
        <v>41772</v>
      </c>
      <c r="K541" s="7"/>
      <c r="L541" s="7"/>
      <c r="M541" s="14">
        <v>205</v>
      </c>
      <c r="N541" s="8">
        <v>433397</v>
      </c>
      <c r="O541" s="6" t="s">
        <v>118</v>
      </c>
      <c r="P541" s="9" t="s">
        <v>119</v>
      </c>
      <c r="Q541" s="6" t="s">
        <v>2038</v>
      </c>
      <c r="R541" s="7">
        <v>41654</v>
      </c>
      <c r="S541" s="7" t="s">
        <v>39</v>
      </c>
      <c r="T541" s="6" t="s">
        <v>2039</v>
      </c>
      <c r="U541" s="6" t="s">
        <v>2040</v>
      </c>
      <c r="V541" s="6" t="s">
        <v>2041</v>
      </c>
      <c r="W541" s="6" t="s">
        <v>2042</v>
      </c>
      <c r="X541" s="10">
        <v>1904</v>
      </c>
      <c r="Y541" s="6" t="s">
        <v>125</v>
      </c>
      <c r="Z541" s="6" t="s">
        <v>126</v>
      </c>
      <c r="AA541" s="6" t="s">
        <v>127</v>
      </c>
      <c r="AB541" s="11">
        <v>206984</v>
      </c>
      <c r="AC541" s="12">
        <v>206984</v>
      </c>
      <c r="AD541" s="13">
        <v>514</v>
      </c>
      <c r="AE541" s="6" t="s">
        <v>65</v>
      </c>
      <c r="AF541" s="14">
        <v>20</v>
      </c>
      <c r="AG541" s="7">
        <v>41880</v>
      </c>
      <c r="AH541" s="7">
        <v>42975</v>
      </c>
    </row>
    <row r="542" spans="1:34" ht="15" customHeight="1" x14ac:dyDescent="0.25">
      <c r="A542" s="6">
        <v>747288</v>
      </c>
      <c r="B542" s="6">
        <v>747288</v>
      </c>
      <c r="C542" s="6">
        <v>102491834</v>
      </c>
      <c r="D542" s="6">
        <v>1</v>
      </c>
      <c r="E542" s="6" t="s">
        <v>2043</v>
      </c>
      <c r="F542" s="6" t="s">
        <v>116</v>
      </c>
      <c r="G542" s="6">
        <v>97072605806</v>
      </c>
      <c r="H542" s="7">
        <v>41550</v>
      </c>
      <c r="I542" s="7">
        <v>41572</v>
      </c>
      <c r="J542" s="7">
        <v>42079</v>
      </c>
      <c r="K542" s="7">
        <v>39427</v>
      </c>
      <c r="L542" s="7" t="s">
        <v>2044</v>
      </c>
      <c r="M542" s="14">
        <v>205</v>
      </c>
      <c r="N542" s="8">
        <v>393054</v>
      </c>
      <c r="O542" s="6" t="s">
        <v>118</v>
      </c>
      <c r="P542" s="9" t="s">
        <v>119</v>
      </c>
      <c r="Q542" s="6" t="s">
        <v>2045</v>
      </c>
      <c r="R542" s="7"/>
      <c r="S542" s="7" t="s">
        <v>132</v>
      </c>
      <c r="T542" s="6" t="s">
        <v>478</v>
      </c>
      <c r="U542" s="6" t="s">
        <v>479</v>
      </c>
      <c r="V542" s="6" t="s">
        <v>1710</v>
      </c>
      <c r="W542" s="6" t="s">
        <v>1711</v>
      </c>
      <c r="X542" s="6">
        <v>1904</v>
      </c>
      <c r="Y542" s="6" t="s">
        <v>125</v>
      </c>
      <c r="Z542" s="6" t="s">
        <v>126</v>
      </c>
      <c r="AA542" s="15" t="s">
        <v>137</v>
      </c>
      <c r="AB542" s="11">
        <v>35840</v>
      </c>
      <c r="AC542" s="12">
        <v>89530</v>
      </c>
      <c r="AD542" s="13">
        <v>514</v>
      </c>
      <c r="AE542" s="6" t="s">
        <v>47</v>
      </c>
      <c r="AF542" s="14">
        <v>20</v>
      </c>
      <c r="AG542" s="7">
        <v>41880</v>
      </c>
      <c r="AH542" s="7">
        <v>42975</v>
      </c>
    </row>
    <row r="543" spans="1:34" ht="15" customHeight="1" x14ac:dyDescent="0.25">
      <c r="A543" s="6"/>
      <c r="B543" s="6">
        <v>747288</v>
      </c>
      <c r="C543" s="6">
        <v>102491834</v>
      </c>
      <c r="D543" s="6">
        <v>2</v>
      </c>
      <c r="E543" s="6" t="s">
        <v>2043</v>
      </c>
      <c r="F543" s="6" t="s">
        <v>116</v>
      </c>
      <c r="G543" s="6">
        <v>97072605806</v>
      </c>
      <c r="H543" s="7">
        <v>41550</v>
      </c>
      <c r="I543" s="7">
        <v>41572</v>
      </c>
      <c r="J543" s="7">
        <v>42079</v>
      </c>
      <c r="K543" s="7">
        <v>39427</v>
      </c>
      <c r="L543" s="7" t="s">
        <v>2044</v>
      </c>
      <c r="M543" s="14">
        <v>205</v>
      </c>
      <c r="N543" s="8">
        <v>393054</v>
      </c>
      <c r="O543" s="6" t="s">
        <v>118</v>
      </c>
      <c r="P543" s="9" t="s">
        <v>119</v>
      </c>
      <c r="Q543" s="6" t="s">
        <v>2045</v>
      </c>
      <c r="R543" s="7"/>
      <c r="S543" s="7" t="s">
        <v>132</v>
      </c>
      <c r="T543" s="6" t="s">
        <v>478</v>
      </c>
      <c r="U543" s="6" t="s">
        <v>479</v>
      </c>
      <c r="V543" s="6" t="s">
        <v>563</v>
      </c>
      <c r="W543" s="6" t="s">
        <v>564</v>
      </c>
      <c r="X543" s="6">
        <v>1601</v>
      </c>
      <c r="Y543" s="6" t="s">
        <v>163</v>
      </c>
      <c r="Z543" s="6" t="s">
        <v>164</v>
      </c>
      <c r="AA543" s="15" t="s">
        <v>137</v>
      </c>
      <c r="AB543" s="11">
        <v>53690</v>
      </c>
      <c r="AC543" s="12"/>
      <c r="AD543" s="13">
        <v>514</v>
      </c>
      <c r="AE543" s="6" t="s">
        <v>47</v>
      </c>
      <c r="AF543" s="14">
        <v>20</v>
      </c>
      <c r="AG543" s="7">
        <v>41880</v>
      </c>
      <c r="AH543" s="7">
        <v>42975</v>
      </c>
    </row>
    <row r="544" spans="1:34" ht="15" customHeight="1" x14ac:dyDescent="0.25">
      <c r="A544" s="6"/>
      <c r="B544" s="6">
        <v>747288</v>
      </c>
      <c r="C544" s="6">
        <v>102491834</v>
      </c>
      <c r="D544" s="6">
        <v>2</v>
      </c>
      <c r="E544" s="6" t="s">
        <v>2043</v>
      </c>
      <c r="F544" s="6" t="s">
        <v>116</v>
      </c>
      <c r="G544" s="6">
        <v>97072605806</v>
      </c>
      <c r="H544" s="7">
        <v>41550</v>
      </c>
      <c r="I544" s="7">
        <v>41572</v>
      </c>
      <c r="J544" s="7">
        <v>42079</v>
      </c>
      <c r="K544" s="7">
        <v>39427</v>
      </c>
      <c r="L544" s="7" t="s">
        <v>2044</v>
      </c>
      <c r="M544" s="14">
        <v>205</v>
      </c>
      <c r="N544" s="8">
        <v>393054</v>
      </c>
      <c r="O544" s="6" t="s">
        <v>118</v>
      </c>
      <c r="P544" s="9" t="s">
        <v>119</v>
      </c>
      <c r="Q544" s="6" t="s">
        <v>2045</v>
      </c>
      <c r="R544" s="7"/>
      <c r="S544" s="7" t="s">
        <v>132</v>
      </c>
      <c r="T544" s="6" t="s">
        <v>478</v>
      </c>
      <c r="U544" s="6" t="s">
        <v>479</v>
      </c>
      <c r="V544" s="6" t="s">
        <v>563</v>
      </c>
      <c r="W544" s="6" t="s">
        <v>564</v>
      </c>
      <c r="X544" s="6">
        <v>1904</v>
      </c>
      <c r="Y544" s="6" t="s">
        <v>125</v>
      </c>
      <c r="Z544" s="6" t="s">
        <v>126</v>
      </c>
      <c r="AA544" s="15" t="s">
        <v>137</v>
      </c>
      <c r="AB544" s="11"/>
      <c r="AC544" s="12"/>
      <c r="AD544" s="13">
        <v>514</v>
      </c>
      <c r="AE544" s="6" t="s">
        <v>47</v>
      </c>
      <c r="AF544" s="14">
        <v>20</v>
      </c>
      <c r="AG544" s="7">
        <v>41880</v>
      </c>
      <c r="AH544" s="7">
        <v>42975</v>
      </c>
    </row>
    <row r="545" spans="1:34" ht="15" customHeight="1" x14ac:dyDescent="0.25">
      <c r="A545" s="6">
        <v>747304</v>
      </c>
      <c r="B545" s="6">
        <v>747304</v>
      </c>
      <c r="C545" s="6">
        <v>102491850</v>
      </c>
      <c r="D545" s="6">
        <v>1</v>
      </c>
      <c r="E545" s="6" t="s">
        <v>2046</v>
      </c>
      <c r="F545" s="6" t="s">
        <v>116</v>
      </c>
      <c r="G545" s="6">
        <v>97101219520</v>
      </c>
      <c r="H545" s="7">
        <v>41690</v>
      </c>
      <c r="I545" s="7">
        <v>41710</v>
      </c>
      <c r="J545" s="7">
        <v>41772</v>
      </c>
      <c r="K545" s="7">
        <v>38425</v>
      </c>
      <c r="L545" s="7" t="s">
        <v>2047</v>
      </c>
      <c r="M545" s="14">
        <v>40</v>
      </c>
      <c r="N545" s="8">
        <v>30545</v>
      </c>
      <c r="O545" s="6" t="s">
        <v>845</v>
      </c>
      <c r="P545" s="9" t="s">
        <v>846</v>
      </c>
      <c r="Q545" s="6" t="s">
        <v>2048</v>
      </c>
      <c r="R545" s="7"/>
      <c r="S545" s="7" t="s">
        <v>132</v>
      </c>
      <c r="T545" s="6" t="s">
        <v>405</v>
      </c>
      <c r="U545" s="6" t="s">
        <v>406</v>
      </c>
      <c r="V545" s="6">
        <v>999003774</v>
      </c>
      <c r="W545" s="6" t="s">
        <v>2049</v>
      </c>
      <c r="X545" s="10">
        <v>1705</v>
      </c>
      <c r="Y545" s="6" t="s">
        <v>51</v>
      </c>
      <c r="Z545" s="6" t="s">
        <v>2050</v>
      </c>
      <c r="AA545" s="6" t="s">
        <v>2051</v>
      </c>
      <c r="AB545" s="11">
        <v>168500</v>
      </c>
      <c r="AC545" s="12">
        <v>168500</v>
      </c>
      <c r="AD545" s="13">
        <v>514</v>
      </c>
      <c r="AE545" s="6" t="s">
        <v>65</v>
      </c>
      <c r="AF545" s="14">
        <v>20</v>
      </c>
      <c r="AG545" s="7">
        <v>41880</v>
      </c>
      <c r="AH545" s="7">
        <v>42975</v>
      </c>
    </row>
    <row r="546" spans="1:34" ht="15" customHeight="1" x14ac:dyDescent="0.25">
      <c r="A546" s="6">
        <v>747308</v>
      </c>
      <c r="B546" s="6">
        <v>747308</v>
      </c>
      <c r="C546" s="6">
        <v>102491854</v>
      </c>
      <c r="D546" s="6">
        <v>1</v>
      </c>
      <c r="E546" s="6" t="s">
        <v>2052</v>
      </c>
      <c r="F546" s="6" t="s">
        <v>116</v>
      </c>
      <c r="G546" s="6">
        <v>1007529817</v>
      </c>
      <c r="H546" s="7">
        <v>41677</v>
      </c>
      <c r="I546" s="7">
        <v>41710</v>
      </c>
      <c r="J546" s="7">
        <v>41772</v>
      </c>
      <c r="K546" s="7">
        <v>39426</v>
      </c>
      <c r="L546" s="7" t="s">
        <v>2053</v>
      </c>
      <c r="M546" s="14">
        <v>40</v>
      </c>
      <c r="N546" s="8">
        <v>29863</v>
      </c>
      <c r="O546" s="6" t="s">
        <v>845</v>
      </c>
      <c r="P546" s="9" t="s">
        <v>846</v>
      </c>
      <c r="Q546" s="6" t="s">
        <v>2054</v>
      </c>
      <c r="R546" s="7"/>
      <c r="S546" s="7" t="s">
        <v>132</v>
      </c>
      <c r="T546" s="6" t="s">
        <v>405</v>
      </c>
      <c r="U546" s="6" t="s">
        <v>406</v>
      </c>
      <c r="V546" s="6">
        <v>999003664</v>
      </c>
      <c r="W546" s="6" t="s">
        <v>2055</v>
      </c>
      <c r="X546" s="10">
        <v>1705</v>
      </c>
      <c r="Y546" s="6" t="s">
        <v>51</v>
      </c>
      <c r="Z546" s="6" t="s">
        <v>2056</v>
      </c>
      <c r="AA546" s="6" t="s">
        <v>2057</v>
      </c>
      <c r="AB546" s="11">
        <v>223888</v>
      </c>
      <c r="AC546" s="12">
        <v>223888</v>
      </c>
      <c r="AD546" s="13">
        <v>514</v>
      </c>
      <c r="AE546" s="6" t="s">
        <v>65</v>
      </c>
      <c r="AF546" s="14">
        <v>20</v>
      </c>
      <c r="AG546" s="7">
        <v>41880</v>
      </c>
      <c r="AH546" s="7">
        <v>42975</v>
      </c>
    </row>
    <row r="547" spans="1:34" ht="15" customHeight="1" x14ac:dyDescent="0.25">
      <c r="A547" s="6">
        <v>747320</v>
      </c>
      <c r="B547" s="6">
        <v>747320</v>
      </c>
      <c r="C547" s="6">
        <v>102491866</v>
      </c>
      <c r="D547" s="6">
        <v>1</v>
      </c>
      <c r="E547" s="6" t="s">
        <v>2058</v>
      </c>
      <c r="F547" s="6" t="s">
        <v>116</v>
      </c>
      <c r="G547" s="6">
        <v>99060913010</v>
      </c>
      <c r="H547" s="7">
        <v>41625</v>
      </c>
      <c r="I547" s="7">
        <v>41739</v>
      </c>
      <c r="J547" s="7">
        <v>42051</v>
      </c>
      <c r="K547" s="7">
        <v>41327</v>
      </c>
      <c r="L547" s="7" t="s">
        <v>2059</v>
      </c>
      <c r="M547" s="14">
        <v>205</v>
      </c>
      <c r="N547" s="8">
        <v>420286</v>
      </c>
      <c r="O547" s="6" t="s">
        <v>118</v>
      </c>
      <c r="P547" s="9" t="s">
        <v>119</v>
      </c>
      <c r="Q547" s="6" t="s">
        <v>2060</v>
      </c>
      <c r="R547" s="7"/>
      <c r="S547" s="7" t="s">
        <v>132</v>
      </c>
      <c r="T547" s="6" t="s">
        <v>478</v>
      </c>
      <c r="U547" s="6" t="s">
        <v>479</v>
      </c>
      <c r="V547" s="6" t="s">
        <v>2061</v>
      </c>
      <c r="W547" s="6" t="s">
        <v>2062</v>
      </c>
      <c r="X547" s="6">
        <v>1904</v>
      </c>
      <c r="Y547" s="6" t="s">
        <v>125</v>
      </c>
      <c r="Z547" s="6" t="s">
        <v>126</v>
      </c>
      <c r="AA547" s="15" t="s">
        <v>137</v>
      </c>
      <c r="AB547" s="11">
        <v>661510</v>
      </c>
      <c r="AC547" s="12">
        <v>661510</v>
      </c>
      <c r="AD547" s="13">
        <v>514</v>
      </c>
      <c r="AE547" s="6" t="s">
        <v>65</v>
      </c>
      <c r="AF547" s="14">
        <v>20</v>
      </c>
      <c r="AG547" s="7">
        <v>41880</v>
      </c>
      <c r="AH547" s="7">
        <v>42975</v>
      </c>
    </row>
    <row r="548" spans="1:34" ht="15" customHeight="1" x14ac:dyDescent="0.25">
      <c r="A548" s="6">
        <v>747762</v>
      </c>
      <c r="B548" s="6">
        <v>747762</v>
      </c>
      <c r="C548" s="6">
        <v>102490356</v>
      </c>
      <c r="D548" s="6">
        <v>1</v>
      </c>
      <c r="E548" s="6" t="s">
        <v>221</v>
      </c>
      <c r="F548" s="6" t="s">
        <v>116</v>
      </c>
      <c r="G548" s="6">
        <v>98050862623</v>
      </c>
      <c r="H548" s="7">
        <v>41681</v>
      </c>
      <c r="I548" s="7">
        <v>41719</v>
      </c>
      <c r="J548" s="7">
        <v>41772</v>
      </c>
      <c r="K548" s="7"/>
      <c r="L548" s="7"/>
      <c r="M548" s="14"/>
      <c r="N548" s="8">
        <v>1797</v>
      </c>
      <c r="O548" s="6" t="s">
        <v>222</v>
      </c>
      <c r="P548" s="9" t="s">
        <v>223</v>
      </c>
      <c r="Q548" s="6" t="s">
        <v>2063</v>
      </c>
      <c r="R548" s="7">
        <v>41646</v>
      </c>
      <c r="S548" s="7" t="s">
        <v>39</v>
      </c>
      <c r="T548" s="6" t="s">
        <v>2064</v>
      </c>
      <c r="U548" s="6" t="s">
        <v>2065</v>
      </c>
      <c r="V548" s="6">
        <v>991201</v>
      </c>
      <c r="W548" s="6" t="s">
        <v>2066</v>
      </c>
      <c r="X548" s="10">
        <v>902</v>
      </c>
      <c r="Y548" s="6" t="s">
        <v>108</v>
      </c>
      <c r="Z548" s="6" t="s">
        <v>109</v>
      </c>
      <c r="AA548" s="6" t="s">
        <v>2067</v>
      </c>
      <c r="AB548" s="11">
        <v>155040</v>
      </c>
      <c r="AC548" s="12">
        <v>155040</v>
      </c>
      <c r="AD548" s="13">
        <v>514</v>
      </c>
      <c r="AE548" s="6" t="s">
        <v>65</v>
      </c>
      <c r="AF548" s="14">
        <v>20</v>
      </c>
      <c r="AG548" s="7">
        <v>41880</v>
      </c>
      <c r="AH548" s="7">
        <v>42975</v>
      </c>
    </row>
    <row r="549" spans="1:34" ht="15" customHeight="1" x14ac:dyDescent="0.25">
      <c r="A549" s="6">
        <v>747937</v>
      </c>
      <c r="B549" s="6">
        <v>747937</v>
      </c>
      <c r="C549" s="6">
        <v>102490530</v>
      </c>
      <c r="D549" s="6">
        <v>1</v>
      </c>
      <c r="E549" s="6" t="s">
        <v>2068</v>
      </c>
      <c r="F549" s="6" t="s">
        <v>116</v>
      </c>
      <c r="G549" s="6">
        <v>1034398749</v>
      </c>
      <c r="H549" s="7">
        <v>41646</v>
      </c>
      <c r="I549" s="7">
        <v>41675</v>
      </c>
      <c r="J549" s="7">
        <v>42079</v>
      </c>
      <c r="K549" s="7"/>
      <c r="L549" s="7"/>
      <c r="M549" s="14">
        <v>40</v>
      </c>
      <c r="N549" s="8">
        <v>29055</v>
      </c>
      <c r="O549" s="6" t="s">
        <v>845</v>
      </c>
      <c r="P549" s="9" t="s">
        <v>846</v>
      </c>
      <c r="Q549" s="6" t="s">
        <v>2069</v>
      </c>
      <c r="R549" s="7">
        <v>41634</v>
      </c>
      <c r="S549" s="7" t="s">
        <v>39</v>
      </c>
      <c r="T549" s="6" t="s">
        <v>2070</v>
      </c>
      <c r="U549" s="6" t="s">
        <v>2071</v>
      </c>
      <c r="V549" s="6">
        <v>999002933</v>
      </c>
      <c r="W549" s="6" t="s">
        <v>2072</v>
      </c>
      <c r="X549" s="6">
        <v>403</v>
      </c>
      <c r="Y549" s="6" t="s">
        <v>1237</v>
      </c>
      <c r="Z549" s="6" t="s">
        <v>2073</v>
      </c>
      <c r="AA549" s="6" t="s">
        <v>2074</v>
      </c>
      <c r="AB549" s="11">
        <v>420390</v>
      </c>
      <c r="AC549" s="12">
        <v>420390</v>
      </c>
      <c r="AD549" s="13">
        <v>514</v>
      </c>
      <c r="AE549" s="6" t="s">
        <v>47</v>
      </c>
      <c r="AF549" s="14">
        <v>20</v>
      </c>
      <c r="AG549" s="7">
        <v>41880</v>
      </c>
      <c r="AH549" s="7">
        <v>42975</v>
      </c>
    </row>
    <row r="550" spans="1:34" ht="15" customHeight="1" x14ac:dyDescent="0.25">
      <c r="A550" s="6"/>
      <c r="B550" s="6">
        <v>747937</v>
      </c>
      <c r="C550" s="6">
        <v>102490530</v>
      </c>
      <c r="D550" s="6">
        <v>1</v>
      </c>
      <c r="E550" s="6" t="s">
        <v>2068</v>
      </c>
      <c r="F550" s="6" t="s">
        <v>116</v>
      </c>
      <c r="G550" s="6">
        <v>1034398749</v>
      </c>
      <c r="H550" s="7">
        <v>41646</v>
      </c>
      <c r="I550" s="7">
        <v>41675</v>
      </c>
      <c r="J550" s="7">
        <v>42079</v>
      </c>
      <c r="K550" s="7"/>
      <c r="L550" s="7"/>
      <c r="M550" s="14">
        <v>40</v>
      </c>
      <c r="N550" s="8">
        <v>29055</v>
      </c>
      <c r="O550" s="6" t="s">
        <v>845</v>
      </c>
      <c r="P550" s="9" t="s">
        <v>846</v>
      </c>
      <c r="Q550" s="6" t="s">
        <v>2069</v>
      </c>
      <c r="R550" s="7">
        <v>41634</v>
      </c>
      <c r="S550" s="7" t="s">
        <v>39</v>
      </c>
      <c r="T550" s="6" t="s">
        <v>2070</v>
      </c>
      <c r="U550" s="6" t="s">
        <v>2071</v>
      </c>
      <c r="V550" s="6">
        <v>999002933</v>
      </c>
      <c r="W550" s="6" t="s">
        <v>2072</v>
      </c>
      <c r="X550" s="6">
        <v>801</v>
      </c>
      <c r="Y550" s="6" t="s">
        <v>2075</v>
      </c>
      <c r="Z550" s="6" t="s">
        <v>2076</v>
      </c>
      <c r="AA550" s="6" t="s">
        <v>2077</v>
      </c>
      <c r="AB550" s="11"/>
      <c r="AC550" s="12"/>
      <c r="AD550" s="13">
        <v>514</v>
      </c>
      <c r="AE550" s="6" t="s">
        <v>47</v>
      </c>
      <c r="AF550" s="14">
        <v>20</v>
      </c>
      <c r="AG550" s="7">
        <v>41880</v>
      </c>
      <c r="AH550" s="7">
        <v>42975</v>
      </c>
    </row>
    <row r="551" spans="1:34" ht="15" customHeight="1" x14ac:dyDescent="0.25">
      <c r="A551" s="6"/>
      <c r="B551" s="6">
        <v>747937</v>
      </c>
      <c r="C551" s="6">
        <v>102490530</v>
      </c>
      <c r="D551" s="6">
        <v>1</v>
      </c>
      <c r="E551" s="6" t="s">
        <v>2068</v>
      </c>
      <c r="F551" s="6" t="s">
        <v>116</v>
      </c>
      <c r="G551" s="6">
        <v>1034398749</v>
      </c>
      <c r="H551" s="7">
        <v>41646</v>
      </c>
      <c r="I551" s="7">
        <v>41675</v>
      </c>
      <c r="J551" s="7">
        <v>42079</v>
      </c>
      <c r="K551" s="7"/>
      <c r="L551" s="7"/>
      <c r="M551" s="14">
        <v>40</v>
      </c>
      <c r="N551" s="8">
        <v>29055</v>
      </c>
      <c r="O551" s="6" t="s">
        <v>845</v>
      </c>
      <c r="P551" s="9" t="s">
        <v>846</v>
      </c>
      <c r="Q551" s="6" t="s">
        <v>2069</v>
      </c>
      <c r="R551" s="7">
        <v>41634</v>
      </c>
      <c r="S551" s="7" t="s">
        <v>39</v>
      </c>
      <c r="T551" s="6" t="s">
        <v>2070</v>
      </c>
      <c r="U551" s="6" t="s">
        <v>2071</v>
      </c>
      <c r="V551" s="6">
        <v>999002933</v>
      </c>
      <c r="W551" s="6" t="s">
        <v>2072</v>
      </c>
      <c r="X551" s="6">
        <v>1705</v>
      </c>
      <c r="Y551" s="6" t="s">
        <v>51</v>
      </c>
      <c r="Z551" s="6" t="s">
        <v>2078</v>
      </c>
      <c r="AA551" s="6" t="s">
        <v>2079</v>
      </c>
      <c r="AB551" s="11"/>
      <c r="AC551" s="12"/>
      <c r="AD551" s="13">
        <v>514</v>
      </c>
      <c r="AE551" s="6" t="s">
        <v>47</v>
      </c>
      <c r="AF551" s="14">
        <v>20</v>
      </c>
      <c r="AG551" s="7">
        <v>41880</v>
      </c>
      <c r="AH551" s="7">
        <v>42975</v>
      </c>
    </row>
    <row r="552" spans="1:34" ht="15" customHeight="1" x14ac:dyDescent="0.25">
      <c r="A552" s="6">
        <v>748020</v>
      </c>
      <c r="B552" s="6">
        <v>748020</v>
      </c>
      <c r="C552" s="6">
        <v>102490613</v>
      </c>
      <c r="D552" s="6">
        <v>1</v>
      </c>
      <c r="E552" s="6" t="s">
        <v>2080</v>
      </c>
      <c r="F552" s="6" t="s">
        <v>167</v>
      </c>
      <c r="G552" s="6">
        <v>1023379575</v>
      </c>
      <c r="H552" s="7">
        <v>41682</v>
      </c>
      <c r="I552" s="7">
        <v>41702</v>
      </c>
      <c r="J552" s="7">
        <v>41772</v>
      </c>
      <c r="K552" s="7"/>
      <c r="L552" s="7"/>
      <c r="M552" s="14">
        <v>40</v>
      </c>
      <c r="N552" s="8">
        <v>29948</v>
      </c>
      <c r="O552" s="6" t="s">
        <v>845</v>
      </c>
      <c r="P552" s="9" t="s">
        <v>846</v>
      </c>
      <c r="Q552" s="6" t="s">
        <v>2081</v>
      </c>
      <c r="R552" s="7">
        <v>41627</v>
      </c>
      <c r="S552" s="7" t="s">
        <v>39</v>
      </c>
      <c r="T552" s="6" t="s">
        <v>405</v>
      </c>
      <c r="U552" s="6" t="s">
        <v>406</v>
      </c>
      <c r="V552" s="6">
        <v>999002933</v>
      </c>
      <c r="W552" s="6" t="s">
        <v>2082</v>
      </c>
      <c r="X552" s="10">
        <v>1705</v>
      </c>
      <c r="Y552" s="6" t="s">
        <v>51</v>
      </c>
      <c r="Z552" s="6" t="s">
        <v>2083</v>
      </c>
      <c r="AA552" s="6" t="s">
        <v>2084</v>
      </c>
      <c r="AB552" s="11">
        <v>95078</v>
      </c>
      <c r="AC552" s="11">
        <v>95078</v>
      </c>
      <c r="AD552" s="13">
        <v>514</v>
      </c>
      <c r="AE552" s="6" t="s">
        <v>65</v>
      </c>
      <c r="AF552" s="14">
        <v>20</v>
      </c>
      <c r="AG552" s="7">
        <v>41880</v>
      </c>
      <c r="AH552" s="7">
        <v>42975</v>
      </c>
    </row>
    <row r="553" spans="1:34" ht="15" customHeight="1" x14ac:dyDescent="0.25">
      <c r="A553" s="6">
        <v>748058</v>
      </c>
      <c r="B553" s="6">
        <v>748058</v>
      </c>
      <c r="C553" s="6">
        <v>102489079</v>
      </c>
      <c r="D553" s="6">
        <v>1</v>
      </c>
      <c r="E553" s="6" t="s">
        <v>2085</v>
      </c>
      <c r="F553" s="6" t="s">
        <v>35</v>
      </c>
      <c r="G553" s="6">
        <v>51642869</v>
      </c>
      <c r="H553" s="7">
        <v>41387</v>
      </c>
      <c r="I553" s="7">
        <v>41418</v>
      </c>
      <c r="J553" s="7">
        <v>41772</v>
      </c>
      <c r="K553" s="7"/>
      <c r="L553" s="7"/>
      <c r="M553" s="14" t="s">
        <v>117</v>
      </c>
      <c r="N553" s="8">
        <v>1067310</v>
      </c>
      <c r="O553" s="6" t="s">
        <v>118</v>
      </c>
      <c r="P553" s="9" t="s">
        <v>119</v>
      </c>
      <c r="Q553" s="6" t="s">
        <v>2086</v>
      </c>
      <c r="R553" s="7">
        <v>41383</v>
      </c>
      <c r="S553" s="7" t="s">
        <v>39</v>
      </c>
      <c r="T553" s="6" t="s">
        <v>405</v>
      </c>
      <c r="U553" s="6" t="s">
        <v>406</v>
      </c>
      <c r="V553" s="6" t="s">
        <v>2087</v>
      </c>
      <c r="W553" s="6" t="s">
        <v>1301</v>
      </c>
      <c r="X553" s="10">
        <v>1904</v>
      </c>
      <c r="Y553" s="6" t="s">
        <v>125</v>
      </c>
      <c r="Z553" s="6" t="s">
        <v>126</v>
      </c>
      <c r="AA553" s="6" t="s">
        <v>127</v>
      </c>
      <c r="AB553" s="11">
        <v>140280</v>
      </c>
      <c r="AC553" s="12">
        <v>140280</v>
      </c>
      <c r="AD553" s="13">
        <v>514</v>
      </c>
      <c r="AE553" s="6" t="s">
        <v>65</v>
      </c>
      <c r="AF553" s="14">
        <v>20</v>
      </c>
      <c r="AG553" s="7">
        <v>41880</v>
      </c>
      <c r="AH553" s="7">
        <v>42975</v>
      </c>
    </row>
    <row r="554" spans="1:34" ht="15" customHeight="1" x14ac:dyDescent="0.25">
      <c r="A554" s="6">
        <v>748102</v>
      </c>
      <c r="B554" s="6">
        <v>748102</v>
      </c>
      <c r="C554" s="6">
        <v>102489123</v>
      </c>
      <c r="D554" s="6">
        <v>1</v>
      </c>
      <c r="E554" s="6" t="s">
        <v>2088</v>
      </c>
      <c r="F554" s="6" t="s">
        <v>35</v>
      </c>
      <c r="G554" s="6">
        <v>20055403</v>
      </c>
      <c r="H554" s="7">
        <v>41386</v>
      </c>
      <c r="I554" s="7">
        <v>41409</v>
      </c>
      <c r="J554" s="7">
        <v>41772</v>
      </c>
      <c r="K554" s="7"/>
      <c r="L554" s="7"/>
      <c r="M554" s="14">
        <v>205</v>
      </c>
      <c r="N554" s="8">
        <v>345897</v>
      </c>
      <c r="O554" s="6" t="s">
        <v>118</v>
      </c>
      <c r="P554" s="9" t="s">
        <v>119</v>
      </c>
      <c r="Q554" s="6" t="s">
        <v>2089</v>
      </c>
      <c r="R554" s="7">
        <v>41383</v>
      </c>
      <c r="S554" s="7" t="s">
        <v>39</v>
      </c>
      <c r="T554" s="6" t="s">
        <v>2090</v>
      </c>
      <c r="U554" s="6" t="s">
        <v>2091</v>
      </c>
      <c r="V554" s="6" t="s">
        <v>2092</v>
      </c>
      <c r="W554" s="6" t="s">
        <v>2093</v>
      </c>
      <c r="X554" s="10">
        <v>1904</v>
      </c>
      <c r="Y554" s="6" t="s">
        <v>125</v>
      </c>
      <c r="Z554" s="6" t="s">
        <v>126</v>
      </c>
      <c r="AA554" s="6" t="s">
        <v>303</v>
      </c>
      <c r="AB554" s="11">
        <v>153090</v>
      </c>
      <c r="AC554" s="12">
        <v>153090</v>
      </c>
      <c r="AD554" s="13">
        <v>514</v>
      </c>
      <c r="AE554" s="6" t="s">
        <v>65</v>
      </c>
      <c r="AF554" s="14">
        <v>20</v>
      </c>
      <c r="AG554" s="7">
        <v>41880</v>
      </c>
      <c r="AH554" s="7">
        <v>42975</v>
      </c>
    </row>
    <row r="555" spans="1:34" ht="15" customHeight="1" x14ac:dyDescent="0.25">
      <c r="A555" s="6">
        <v>748330</v>
      </c>
      <c r="B555" s="6">
        <v>748330</v>
      </c>
      <c r="C555" s="6">
        <v>102489842</v>
      </c>
      <c r="D555" s="6">
        <v>1</v>
      </c>
      <c r="E555" s="6" t="s">
        <v>2094</v>
      </c>
      <c r="F555" s="6" t="s">
        <v>35</v>
      </c>
      <c r="G555" s="6">
        <v>51724746</v>
      </c>
      <c r="H555" s="7">
        <v>41683</v>
      </c>
      <c r="I555" s="7">
        <v>41702</v>
      </c>
      <c r="J555" s="7">
        <v>41772</v>
      </c>
      <c r="K555" s="7"/>
      <c r="L555" s="7"/>
      <c r="M555" s="14" t="s">
        <v>132</v>
      </c>
      <c r="N555" s="8">
        <v>204162</v>
      </c>
      <c r="O555" s="6" t="s">
        <v>118</v>
      </c>
      <c r="P555" s="9" t="s">
        <v>119</v>
      </c>
      <c r="Q555" s="6" t="s">
        <v>2095</v>
      </c>
      <c r="R555" s="7">
        <v>41554</v>
      </c>
      <c r="S555" s="7" t="s">
        <v>39</v>
      </c>
      <c r="T555" s="6" t="s">
        <v>2004</v>
      </c>
      <c r="U555" s="6" t="s">
        <v>2005</v>
      </c>
      <c r="V555" s="6" t="s">
        <v>283</v>
      </c>
      <c r="W555" s="6" t="s">
        <v>284</v>
      </c>
      <c r="X555" s="10">
        <v>1904</v>
      </c>
      <c r="Y555" s="6" t="s">
        <v>125</v>
      </c>
      <c r="Z555" s="6" t="s">
        <v>126</v>
      </c>
      <c r="AA555" s="6" t="s">
        <v>127</v>
      </c>
      <c r="AB555" s="11">
        <v>205096</v>
      </c>
      <c r="AC555" s="12">
        <v>205096</v>
      </c>
      <c r="AD555" s="13">
        <v>514</v>
      </c>
      <c r="AE555" s="6" t="s">
        <v>65</v>
      </c>
      <c r="AF555" s="14">
        <v>20</v>
      </c>
      <c r="AG555" s="7">
        <v>41880</v>
      </c>
      <c r="AH555" s="7">
        <v>42975</v>
      </c>
    </row>
    <row r="556" spans="1:34" ht="15" customHeight="1" x14ac:dyDescent="0.25">
      <c r="A556" s="6">
        <v>748524</v>
      </c>
      <c r="B556" s="6">
        <v>748524</v>
      </c>
      <c r="C556" s="6">
        <v>102490036</v>
      </c>
      <c r="D556" s="6">
        <v>1</v>
      </c>
      <c r="E556" s="6" t="s">
        <v>2096</v>
      </c>
      <c r="F556" s="6" t="s">
        <v>35</v>
      </c>
      <c r="G556" s="6">
        <v>79655793</v>
      </c>
      <c r="H556" s="7">
        <v>41652</v>
      </c>
      <c r="I556" s="7">
        <v>41702</v>
      </c>
      <c r="J556" s="7">
        <v>41772</v>
      </c>
      <c r="K556" s="7"/>
      <c r="L556" s="7"/>
      <c r="M556" s="14" t="s">
        <v>117</v>
      </c>
      <c r="N556" s="8">
        <v>1287972</v>
      </c>
      <c r="O556" s="6" t="s">
        <v>118</v>
      </c>
      <c r="P556" s="9" t="s">
        <v>119</v>
      </c>
      <c r="Q556" s="6" t="s">
        <v>2097</v>
      </c>
      <c r="R556" s="7">
        <v>41617</v>
      </c>
      <c r="S556" s="7" t="s">
        <v>39</v>
      </c>
      <c r="T556" s="6" t="s">
        <v>2098</v>
      </c>
      <c r="U556" s="6" t="s">
        <v>2099</v>
      </c>
      <c r="V556" s="6" t="s">
        <v>138</v>
      </c>
      <c r="W556" s="6" t="s">
        <v>139</v>
      </c>
      <c r="X556" s="10">
        <v>1904</v>
      </c>
      <c r="Y556" s="6" t="s">
        <v>125</v>
      </c>
      <c r="Z556" s="6" t="s">
        <v>126</v>
      </c>
      <c r="AA556" s="6" t="s">
        <v>303</v>
      </c>
      <c r="AB556" s="11">
        <v>111292</v>
      </c>
      <c r="AC556" s="12">
        <v>111292</v>
      </c>
      <c r="AD556" s="13">
        <v>514</v>
      </c>
      <c r="AE556" s="6" t="s">
        <v>65</v>
      </c>
      <c r="AF556" s="14">
        <v>20</v>
      </c>
      <c r="AG556" s="7">
        <v>41880</v>
      </c>
      <c r="AH556" s="7">
        <v>42975</v>
      </c>
    </row>
    <row r="557" spans="1:34" ht="15" customHeight="1" x14ac:dyDescent="0.25">
      <c r="A557" s="6">
        <v>748526</v>
      </c>
      <c r="B557" s="6">
        <v>748526</v>
      </c>
      <c r="C557" s="6">
        <v>102490038</v>
      </c>
      <c r="D557" s="6">
        <v>1</v>
      </c>
      <c r="E557" s="6" t="s">
        <v>2100</v>
      </c>
      <c r="F557" s="6" t="s">
        <v>35</v>
      </c>
      <c r="G557" s="6">
        <v>51687311</v>
      </c>
      <c r="H557" s="7">
        <v>41652</v>
      </c>
      <c r="I557" s="7">
        <v>41702</v>
      </c>
      <c r="J557" s="7">
        <v>41772</v>
      </c>
      <c r="K557" s="7"/>
      <c r="L557" s="7"/>
      <c r="M557" s="14" t="s">
        <v>117</v>
      </c>
      <c r="N557" s="8">
        <v>1287994</v>
      </c>
      <c r="O557" s="6" t="s">
        <v>118</v>
      </c>
      <c r="P557" s="9" t="s">
        <v>119</v>
      </c>
      <c r="Q557" s="6" t="s">
        <v>2101</v>
      </c>
      <c r="R557" s="7">
        <v>41646</v>
      </c>
      <c r="S557" s="7" t="s">
        <v>39</v>
      </c>
      <c r="T557" s="6" t="s">
        <v>2004</v>
      </c>
      <c r="U557" s="6" t="s">
        <v>2005</v>
      </c>
      <c r="V557" s="6" t="s">
        <v>2006</v>
      </c>
      <c r="W557" s="6" t="s">
        <v>2007</v>
      </c>
      <c r="X557" s="10">
        <v>1904</v>
      </c>
      <c r="Y557" s="6" t="s">
        <v>125</v>
      </c>
      <c r="Z557" s="6" t="s">
        <v>126</v>
      </c>
      <c r="AA557" s="6" t="s">
        <v>127</v>
      </c>
      <c r="AB557" s="11">
        <v>110056</v>
      </c>
      <c r="AC557" s="12">
        <v>110056</v>
      </c>
      <c r="AD557" s="13">
        <v>514</v>
      </c>
      <c r="AE557" s="6" t="s">
        <v>65</v>
      </c>
      <c r="AF557" s="14">
        <v>20</v>
      </c>
      <c r="AG557" s="7">
        <v>41880</v>
      </c>
      <c r="AH557" s="7">
        <v>42975</v>
      </c>
    </row>
    <row r="558" spans="1:34" ht="15" customHeight="1" x14ac:dyDescent="0.25">
      <c r="A558" s="6">
        <v>748579</v>
      </c>
      <c r="B558" s="6">
        <v>748579</v>
      </c>
      <c r="C558" s="6">
        <v>102500969</v>
      </c>
      <c r="D558" s="6">
        <v>1</v>
      </c>
      <c r="E558" s="6" t="s">
        <v>2102</v>
      </c>
      <c r="F558" s="6" t="s">
        <v>35</v>
      </c>
      <c r="G558" s="6">
        <v>41460133</v>
      </c>
      <c r="H558" s="7">
        <v>41534</v>
      </c>
      <c r="I558" s="7">
        <v>41702</v>
      </c>
      <c r="J558" s="7">
        <v>41772</v>
      </c>
      <c r="K558" s="7"/>
      <c r="L558" s="7"/>
      <c r="M558" s="14" t="s">
        <v>632</v>
      </c>
      <c r="N558" s="8">
        <v>69483</v>
      </c>
      <c r="O558" s="6" t="s">
        <v>633</v>
      </c>
      <c r="P558" s="9" t="s">
        <v>634</v>
      </c>
      <c r="Q558" s="6" t="s">
        <v>2103</v>
      </c>
      <c r="R558" s="7">
        <v>41506</v>
      </c>
      <c r="S558" s="7" t="s">
        <v>39</v>
      </c>
      <c r="T558" s="6" t="s">
        <v>660</v>
      </c>
      <c r="U558" s="6" t="s">
        <v>661</v>
      </c>
      <c r="V558" s="6" t="s">
        <v>1345</v>
      </c>
      <c r="W558" s="6" t="s">
        <v>1346</v>
      </c>
      <c r="X558" s="10">
        <v>1904</v>
      </c>
      <c r="Y558" s="6" t="s">
        <v>125</v>
      </c>
      <c r="Z558" s="6" t="s">
        <v>126</v>
      </c>
      <c r="AA558" s="6" t="s">
        <v>303</v>
      </c>
      <c r="AB558" s="11">
        <v>190662</v>
      </c>
      <c r="AC558" s="12">
        <v>190662</v>
      </c>
      <c r="AD558" s="13">
        <v>514</v>
      </c>
      <c r="AE558" s="6" t="s">
        <v>65</v>
      </c>
      <c r="AF558" s="14">
        <v>20</v>
      </c>
      <c r="AG558" s="7">
        <v>41880</v>
      </c>
      <c r="AH558" s="7">
        <v>42975</v>
      </c>
    </row>
    <row r="559" spans="1:34" ht="15" customHeight="1" x14ac:dyDescent="0.25">
      <c r="A559" s="6">
        <v>748639</v>
      </c>
      <c r="B559" s="6">
        <v>748639</v>
      </c>
      <c r="C559" s="6">
        <v>102501034</v>
      </c>
      <c r="D559" s="6">
        <v>2</v>
      </c>
      <c r="E559" s="6" t="s">
        <v>2104</v>
      </c>
      <c r="F559" s="6" t="s">
        <v>35</v>
      </c>
      <c r="G559" s="6">
        <v>52278558</v>
      </c>
      <c r="H559" s="7">
        <v>41436</v>
      </c>
      <c r="I559" s="7">
        <v>41449</v>
      </c>
      <c r="J559" s="7">
        <v>41772</v>
      </c>
      <c r="K559" s="7"/>
      <c r="L559" s="7"/>
      <c r="M559" s="14">
        <v>205</v>
      </c>
      <c r="N559" s="8">
        <v>354494</v>
      </c>
      <c r="O559" s="6" t="s">
        <v>118</v>
      </c>
      <c r="P559" s="9" t="s">
        <v>119</v>
      </c>
      <c r="Q559" s="6" t="s">
        <v>2105</v>
      </c>
      <c r="R559" s="7">
        <v>41396</v>
      </c>
      <c r="S559" s="7" t="s">
        <v>39</v>
      </c>
      <c r="T559" s="6" t="s">
        <v>179</v>
      </c>
      <c r="U559" s="6" t="s">
        <v>180</v>
      </c>
      <c r="V559" s="6" t="s">
        <v>2106</v>
      </c>
      <c r="W559" s="6" t="s">
        <v>2107</v>
      </c>
      <c r="X559" s="10">
        <v>1902</v>
      </c>
      <c r="Y559" s="6" t="s">
        <v>125</v>
      </c>
      <c r="Z559" s="6" t="s">
        <v>200</v>
      </c>
      <c r="AA559" s="6" t="s">
        <v>201</v>
      </c>
      <c r="AB559" s="11">
        <v>90272</v>
      </c>
      <c r="AC559" s="12">
        <v>90272</v>
      </c>
      <c r="AD559" s="13">
        <v>514</v>
      </c>
      <c r="AE559" s="6" t="s">
        <v>65</v>
      </c>
      <c r="AF559" s="14">
        <v>20</v>
      </c>
      <c r="AG559" s="7">
        <v>41880</v>
      </c>
      <c r="AH559" s="7">
        <v>42975</v>
      </c>
    </row>
    <row r="560" spans="1:34" ht="15" customHeight="1" x14ac:dyDescent="0.25">
      <c r="A560" s="6">
        <v>748949</v>
      </c>
      <c r="B560" s="6">
        <v>748949</v>
      </c>
      <c r="C560" s="6">
        <v>102490681</v>
      </c>
      <c r="D560" s="6">
        <v>1</v>
      </c>
      <c r="E560" s="6" t="s">
        <v>2108</v>
      </c>
      <c r="F560" s="6" t="s">
        <v>35</v>
      </c>
      <c r="G560" s="6">
        <v>52211758</v>
      </c>
      <c r="H560" s="7">
        <v>41638</v>
      </c>
      <c r="I560" s="7">
        <v>41663</v>
      </c>
      <c r="J560" s="7">
        <v>41772</v>
      </c>
      <c r="K560" s="7"/>
      <c r="L560" s="7"/>
      <c r="M560" s="14">
        <v>205</v>
      </c>
      <c r="N560" s="8">
        <v>426338</v>
      </c>
      <c r="O560" s="6" t="s">
        <v>118</v>
      </c>
      <c r="P560" s="9" t="s">
        <v>119</v>
      </c>
      <c r="Q560" s="6" t="s">
        <v>2109</v>
      </c>
      <c r="R560" s="7">
        <v>41542</v>
      </c>
      <c r="S560" s="7" t="s">
        <v>39</v>
      </c>
      <c r="T560" s="6" t="s">
        <v>1901</v>
      </c>
      <c r="U560" s="6" t="s">
        <v>1902</v>
      </c>
      <c r="V560" s="6" t="s">
        <v>283</v>
      </c>
      <c r="W560" s="6" t="s">
        <v>284</v>
      </c>
      <c r="X560" s="10">
        <v>1904</v>
      </c>
      <c r="Y560" s="6" t="s">
        <v>125</v>
      </c>
      <c r="Z560" s="6" t="s">
        <v>126</v>
      </c>
      <c r="AA560" s="6" t="s">
        <v>127</v>
      </c>
      <c r="AB560" s="11">
        <v>205096</v>
      </c>
      <c r="AC560" s="12">
        <v>205096</v>
      </c>
      <c r="AD560" s="13">
        <v>514</v>
      </c>
      <c r="AE560" s="6" t="s">
        <v>65</v>
      </c>
      <c r="AF560" s="14">
        <v>20</v>
      </c>
      <c r="AG560" s="7">
        <v>41880</v>
      </c>
      <c r="AH560" s="7">
        <v>42975</v>
      </c>
    </row>
    <row r="561" spans="1:35" ht="15" customHeight="1" x14ac:dyDescent="0.25">
      <c r="A561" s="6">
        <v>749526</v>
      </c>
      <c r="B561" s="6">
        <v>749526</v>
      </c>
      <c r="C561" s="6">
        <v>102500947</v>
      </c>
      <c r="D561" s="6">
        <v>1</v>
      </c>
      <c r="E561" s="6" t="s">
        <v>2110</v>
      </c>
      <c r="F561" s="6" t="s">
        <v>35</v>
      </c>
      <c r="G561" s="6">
        <v>41307099</v>
      </c>
      <c r="H561" s="7">
        <v>41416</v>
      </c>
      <c r="I561" s="7">
        <v>41452</v>
      </c>
      <c r="J561" s="7">
        <v>41772</v>
      </c>
      <c r="K561" s="7"/>
      <c r="L561" s="7"/>
      <c r="M561" s="14" t="s">
        <v>144</v>
      </c>
      <c r="N561" s="8">
        <v>183091</v>
      </c>
      <c r="O561" s="6" t="s">
        <v>118</v>
      </c>
      <c r="P561" s="9" t="s">
        <v>119</v>
      </c>
      <c r="Q561" s="6" t="s">
        <v>2111</v>
      </c>
      <c r="R561" s="7">
        <v>41386</v>
      </c>
      <c r="S561" s="7" t="s">
        <v>39</v>
      </c>
      <c r="T561" s="6" t="s">
        <v>293</v>
      </c>
      <c r="U561" s="6" t="s">
        <v>294</v>
      </c>
      <c r="V561" s="6" t="s">
        <v>2112</v>
      </c>
      <c r="W561" s="6" t="s">
        <v>2113</v>
      </c>
      <c r="X561" s="10">
        <v>1904</v>
      </c>
      <c r="Y561" s="6" t="s">
        <v>125</v>
      </c>
      <c r="Z561" s="6" t="s">
        <v>126</v>
      </c>
      <c r="AA561" s="6" t="s">
        <v>127</v>
      </c>
      <c r="AB561" s="11">
        <v>180720</v>
      </c>
      <c r="AC561" s="12">
        <v>180720</v>
      </c>
      <c r="AD561" s="13">
        <v>514</v>
      </c>
      <c r="AE561" s="6" t="s">
        <v>65</v>
      </c>
      <c r="AF561" s="14">
        <v>20</v>
      </c>
      <c r="AG561" s="7">
        <v>41880</v>
      </c>
      <c r="AH561" s="7">
        <v>42975</v>
      </c>
    </row>
    <row r="562" spans="1:35" ht="15" customHeight="1" x14ac:dyDescent="0.25">
      <c r="A562" s="6">
        <v>749643</v>
      </c>
      <c r="B562" s="6">
        <v>749643</v>
      </c>
      <c r="C562" s="6">
        <v>102489547</v>
      </c>
      <c r="D562" s="6">
        <v>1</v>
      </c>
      <c r="E562" s="6" t="s">
        <v>2114</v>
      </c>
      <c r="F562" s="6" t="s">
        <v>35</v>
      </c>
      <c r="G562" s="6">
        <v>3267422</v>
      </c>
      <c r="H562" s="7">
        <v>41430</v>
      </c>
      <c r="I562" s="7">
        <v>41452</v>
      </c>
      <c r="J562" s="7">
        <v>41772</v>
      </c>
      <c r="K562" s="7"/>
      <c r="L562" s="7"/>
      <c r="M562" s="14" t="s">
        <v>144</v>
      </c>
      <c r="N562" s="8">
        <v>185850</v>
      </c>
      <c r="O562" s="6" t="s">
        <v>118</v>
      </c>
      <c r="P562" s="9" t="s">
        <v>119</v>
      </c>
      <c r="Q562" s="6" t="s">
        <v>2115</v>
      </c>
      <c r="R562" s="7">
        <v>41316</v>
      </c>
      <c r="S562" s="7" t="s">
        <v>39</v>
      </c>
      <c r="T562" s="6" t="s">
        <v>40</v>
      </c>
      <c r="U562" s="6" t="s">
        <v>41</v>
      </c>
      <c r="V562" s="6" t="s">
        <v>2116</v>
      </c>
      <c r="W562" s="6" t="s">
        <v>564</v>
      </c>
      <c r="X562" s="10">
        <v>1904</v>
      </c>
      <c r="Y562" s="6" t="s">
        <v>125</v>
      </c>
      <c r="Z562" s="6" t="s">
        <v>126</v>
      </c>
      <c r="AA562" s="6" t="s">
        <v>127</v>
      </c>
      <c r="AB562" s="11">
        <v>54120</v>
      </c>
      <c r="AC562" s="12">
        <v>54120</v>
      </c>
      <c r="AD562" s="13">
        <v>514</v>
      </c>
      <c r="AE562" s="6" t="s">
        <v>65</v>
      </c>
      <c r="AF562" s="14">
        <v>20</v>
      </c>
      <c r="AG562" s="7">
        <v>41880</v>
      </c>
      <c r="AH562" s="7">
        <v>42975</v>
      </c>
    </row>
    <row r="563" spans="1:35" ht="15" customHeight="1" x14ac:dyDescent="0.25">
      <c r="A563" s="6">
        <v>749728</v>
      </c>
      <c r="B563" s="6">
        <v>749728</v>
      </c>
      <c r="C563" s="6">
        <v>102488791</v>
      </c>
      <c r="D563" s="6">
        <v>1</v>
      </c>
      <c r="E563" s="6" t="s">
        <v>2117</v>
      </c>
      <c r="F563" s="6" t="s">
        <v>35</v>
      </c>
      <c r="G563" s="6">
        <v>20318534</v>
      </c>
      <c r="H563" s="7">
        <v>41410</v>
      </c>
      <c r="I563" s="7">
        <v>41449</v>
      </c>
      <c r="J563" s="7">
        <v>41772</v>
      </c>
      <c r="K563" s="7"/>
      <c r="L563" s="7"/>
      <c r="M563" s="14" t="s">
        <v>144</v>
      </c>
      <c r="N563" s="8">
        <v>183411</v>
      </c>
      <c r="O563" s="6" t="s">
        <v>118</v>
      </c>
      <c r="P563" s="9" t="s">
        <v>119</v>
      </c>
      <c r="Q563" s="6" t="s">
        <v>2118</v>
      </c>
      <c r="R563" s="7">
        <v>41379</v>
      </c>
      <c r="S563" s="7" t="s">
        <v>39</v>
      </c>
      <c r="T563" s="6" t="s">
        <v>1745</v>
      </c>
      <c r="U563" s="6" t="s">
        <v>1746</v>
      </c>
      <c r="V563" s="6" t="s">
        <v>2119</v>
      </c>
      <c r="W563" s="6" t="s">
        <v>2120</v>
      </c>
      <c r="X563" s="10">
        <v>1904</v>
      </c>
      <c r="Y563" s="6" t="s">
        <v>125</v>
      </c>
      <c r="Z563" s="6" t="s">
        <v>126</v>
      </c>
      <c r="AA563" s="6" t="s">
        <v>127</v>
      </c>
      <c r="AB563" s="11">
        <v>63210</v>
      </c>
      <c r="AC563" s="12">
        <v>63210</v>
      </c>
      <c r="AD563" s="13">
        <v>514</v>
      </c>
      <c r="AE563" s="6" t="s">
        <v>65</v>
      </c>
      <c r="AF563" s="14">
        <v>20</v>
      </c>
      <c r="AG563" s="7">
        <v>41880</v>
      </c>
      <c r="AH563" s="7">
        <v>42975</v>
      </c>
    </row>
    <row r="564" spans="1:35" ht="15" customHeight="1" x14ac:dyDescent="0.25">
      <c r="A564" s="6">
        <v>749801</v>
      </c>
      <c r="B564" s="6">
        <v>749801</v>
      </c>
      <c r="C564" s="6">
        <v>102488863</v>
      </c>
      <c r="D564" s="6">
        <v>1</v>
      </c>
      <c r="E564" s="6" t="s">
        <v>2121</v>
      </c>
      <c r="F564" s="6" t="s">
        <v>35</v>
      </c>
      <c r="G564" s="6">
        <v>17141618</v>
      </c>
      <c r="H564" s="7">
        <v>41424</v>
      </c>
      <c r="I564" s="7">
        <v>41449</v>
      </c>
      <c r="J564" s="7">
        <v>41772</v>
      </c>
      <c r="K564" s="7"/>
      <c r="L564" s="7"/>
      <c r="M564" s="14">
        <v>205</v>
      </c>
      <c r="N564" s="8">
        <v>351801</v>
      </c>
      <c r="O564" s="6" t="s">
        <v>118</v>
      </c>
      <c r="P564" s="9" t="s">
        <v>119</v>
      </c>
      <c r="Q564" s="6" t="s">
        <v>2122</v>
      </c>
      <c r="R564" s="7">
        <v>41386</v>
      </c>
      <c r="S564" s="7" t="s">
        <v>39</v>
      </c>
      <c r="T564" s="6" t="s">
        <v>2123</v>
      </c>
      <c r="U564" s="6" t="s">
        <v>2124</v>
      </c>
      <c r="V564" s="6" t="s">
        <v>2125</v>
      </c>
      <c r="W564" s="6" t="s">
        <v>2126</v>
      </c>
      <c r="X564" s="10">
        <v>1904</v>
      </c>
      <c r="Y564" s="6" t="s">
        <v>125</v>
      </c>
      <c r="Z564" s="6" t="s">
        <v>126</v>
      </c>
      <c r="AA564" s="6" t="s">
        <v>127</v>
      </c>
      <c r="AB564" s="11">
        <v>20456</v>
      </c>
      <c r="AC564" s="12">
        <v>20456</v>
      </c>
      <c r="AD564" s="13">
        <v>514</v>
      </c>
      <c r="AE564" s="6" t="s">
        <v>65</v>
      </c>
      <c r="AF564" s="14">
        <v>20</v>
      </c>
      <c r="AG564" s="7">
        <v>41880</v>
      </c>
      <c r="AH564" s="7">
        <v>42975</v>
      </c>
    </row>
    <row r="565" spans="1:35" ht="15" customHeight="1" x14ac:dyDescent="0.25">
      <c r="A565" s="6">
        <v>749847</v>
      </c>
      <c r="B565" s="6">
        <v>749847</v>
      </c>
      <c r="C565" s="6">
        <v>102488909</v>
      </c>
      <c r="D565" s="6">
        <v>1</v>
      </c>
      <c r="E565" s="6" t="s">
        <v>2127</v>
      </c>
      <c r="F565" s="6" t="s">
        <v>35</v>
      </c>
      <c r="G565" s="6">
        <v>2721366</v>
      </c>
      <c r="H565" s="7">
        <v>41431</v>
      </c>
      <c r="I565" s="7">
        <v>41452</v>
      </c>
      <c r="J565" s="7">
        <v>41772</v>
      </c>
      <c r="K565" s="7"/>
      <c r="L565" s="7"/>
      <c r="M565" s="14" t="s">
        <v>144</v>
      </c>
      <c r="N565" s="8">
        <v>186530</v>
      </c>
      <c r="O565" s="6" t="s">
        <v>118</v>
      </c>
      <c r="P565" s="9" t="s">
        <v>119</v>
      </c>
      <c r="Q565" s="6" t="s">
        <v>2128</v>
      </c>
      <c r="R565" s="7">
        <v>41421</v>
      </c>
      <c r="S565" s="7" t="s">
        <v>39</v>
      </c>
      <c r="T565" s="6" t="s">
        <v>293</v>
      </c>
      <c r="U565" s="6" t="s">
        <v>294</v>
      </c>
      <c r="V565" s="6" t="s">
        <v>1056</v>
      </c>
      <c r="W565" s="6" t="s">
        <v>1057</v>
      </c>
      <c r="X565" s="10">
        <v>1904</v>
      </c>
      <c r="Y565" s="6" t="s">
        <v>125</v>
      </c>
      <c r="Z565" s="6" t="s">
        <v>126</v>
      </c>
      <c r="AA565" s="6" t="s">
        <v>303</v>
      </c>
      <c r="AB565" s="11">
        <v>115740</v>
      </c>
      <c r="AC565" s="12">
        <v>115740</v>
      </c>
      <c r="AD565" s="13">
        <v>514</v>
      </c>
      <c r="AE565" s="6" t="s">
        <v>65</v>
      </c>
      <c r="AF565" s="14">
        <v>20</v>
      </c>
      <c r="AG565" s="7">
        <v>41880</v>
      </c>
      <c r="AH565" s="7">
        <v>42975</v>
      </c>
    </row>
    <row r="566" spans="1:35" ht="15" customHeight="1" x14ac:dyDescent="0.25">
      <c r="A566" s="6">
        <v>749849</v>
      </c>
      <c r="B566" s="6">
        <v>749849</v>
      </c>
      <c r="C566" s="6">
        <v>102488911</v>
      </c>
      <c r="D566" s="6">
        <v>1</v>
      </c>
      <c r="E566" s="6" t="s">
        <v>2129</v>
      </c>
      <c r="F566" s="6" t="s">
        <v>35</v>
      </c>
      <c r="G566" s="6">
        <v>23548647</v>
      </c>
      <c r="H566" s="7">
        <v>41410</v>
      </c>
      <c r="I566" s="7">
        <v>41449</v>
      </c>
      <c r="J566" s="7">
        <v>41772</v>
      </c>
      <c r="K566" s="7"/>
      <c r="L566" s="7"/>
      <c r="M566" s="14" t="s">
        <v>144</v>
      </c>
      <c r="N566" s="8">
        <v>183408</v>
      </c>
      <c r="O566" s="6" t="s">
        <v>118</v>
      </c>
      <c r="P566" s="9" t="s">
        <v>119</v>
      </c>
      <c r="Q566" s="6" t="s">
        <v>2130</v>
      </c>
      <c r="R566" s="7">
        <v>41404</v>
      </c>
      <c r="S566" s="7" t="s">
        <v>39</v>
      </c>
      <c r="T566" s="6" t="s">
        <v>1779</v>
      </c>
      <c r="U566" s="6" t="s">
        <v>1780</v>
      </c>
      <c r="V566" s="6" t="s">
        <v>2119</v>
      </c>
      <c r="W566" s="6" t="s">
        <v>2120</v>
      </c>
      <c r="X566" s="10">
        <v>1904</v>
      </c>
      <c r="Y566" s="6" t="s">
        <v>125</v>
      </c>
      <c r="Z566" s="6" t="s">
        <v>126</v>
      </c>
      <c r="AA566" s="6" t="s">
        <v>303</v>
      </c>
      <c r="AB566" s="11">
        <v>189360</v>
      </c>
      <c r="AC566" s="12">
        <v>189360</v>
      </c>
      <c r="AD566" s="13">
        <v>514</v>
      </c>
      <c r="AE566" s="6" t="s">
        <v>65</v>
      </c>
      <c r="AF566" s="14">
        <v>20</v>
      </c>
      <c r="AG566" s="7">
        <v>41880</v>
      </c>
      <c r="AH566" s="7">
        <v>42975</v>
      </c>
    </row>
    <row r="567" spans="1:35" ht="15" customHeight="1" x14ac:dyDescent="0.25">
      <c r="A567" s="6">
        <v>749987</v>
      </c>
      <c r="B567" s="6">
        <v>749987</v>
      </c>
      <c r="C567" s="6">
        <v>102801570</v>
      </c>
      <c r="D567" s="6">
        <v>1</v>
      </c>
      <c r="E567" s="6" t="s">
        <v>2131</v>
      </c>
      <c r="F567" s="6" t="s">
        <v>35</v>
      </c>
      <c r="G567" s="6">
        <v>20319392</v>
      </c>
      <c r="H567" s="7">
        <v>41383</v>
      </c>
      <c r="I567" s="7">
        <v>41429</v>
      </c>
      <c r="J567" s="7">
        <v>42079</v>
      </c>
      <c r="K567" s="7"/>
      <c r="L567" s="7"/>
      <c r="M567" s="14" t="s">
        <v>632</v>
      </c>
      <c r="N567" s="8">
        <v>63204</v>
      </c>
      <c r="O567" s="6" t="s">
        <v>633</v>
      </c>
      <c r="P567" s="9" t="s">
        <v>634</v>
      </c>
      <c r="Q567" s="6" t="s">
        <v>2132</v>
      </c>
      <c r="R567" s="7">
        <v>41359</v>
      </c>
      <c r="S567" s="7" t="s">
        <v>39</v>
      </c>
      <c r="T567" s="6" t="s">
        <v>635</v>
      </c>
      <c r="U567" s="6" t="s">
        <v>636</v>
      </c>
      <c r="V567" s="6" t="s">
        <v>803</v>
      </c>
      <c r="W567" s="6" t="s">
        <v>804</v>
      </c>
      <c r="X567" s="6">
        <v>1301</v>
      </c>
      <c r="Y567" s="6" t="s">
        <v>84</v>
      </c>
      <c r="Z567" s="6" t="s">
        <v>85</v>
      </c>
      <c r="AA567" s="6" t="s">
        <v>2133</v>
      </c>
      <c r="AB567" s="11">
        <v>62730</v>
      </c>
      <c r="AC567" s="12">
        <v>62730</v>
      </c>
      <c r="AD567" s="13">
        <v>514</v>
      </c>
      <c r="AE567" s="6" t="s">
        <v>65</v>
      </c>
      <c r="AF567" s="14">
        <v>20</v>
      </c>
      <c r="AG567" s="7">
        <v>41880</v>
      </c>
      <c r="AH567" s="7">
        <v>42975</v>
      </c>
    </row>
    <row r="568" spans="1:35" ht="15" customHeight="1" x14ac:dyDescent="0.25">
      <c r="A568" s="6">
        <v>750165</v>
      </c>
      <c r="B568" s="6">
        <v>750165</v>
      </c>
      <c r="C568" s="6">
        <v>102801974</v>
      </c>
      <c r="D568" s="6">
        <v>1</v>
      </c>
      <c r="E568" s="6" t="s">
        <v>2134</v>
      </c>
      <c r="F568" s="6" t="s">
        <v>35</v>
      </c>
      <c r="G568" s="6">
        <v>42136162</v>
      </c>
      <c r="H568" s="7">
        <v>41450</v>
      </c>
      <c r="I568" s="7">
        <v>41676</v>
      </c>
      <c r="J568" s="7">
        <v>42293</v>
      </c>
      <c r="K568" s="7"/>
      <c r="L568" s="7"/>
      <c r="M568" s="14">
        <v>205</v>
      </c>
      <c r="N568" s="8">
        <v>359384</v>
      </c>
      <c r="O568" s="6" t="s">
        <v>118</v>
      </c>
      <c r="P568" s="9" t="s">
        <v>119</v>
      </c>
      <c r="Q568" s="6" t="s">
        <v>2135</v>
      </c>
      <c r="R568" s="7">
        <v>41383</v>
      </c>
      <c r="S568" s="7" t="s">
        <v>39</v>
      </c>
      <c r="T568" s="6" t="s">
        <v>1575</v>
      </c>
      <c r="U568" s="6" t="s">
        <v>1576</v>
      </c>
      <c r="V568" s="6" t="s">
        <v>2136</v>
      </c>
      <c r="W568" s="6" t="s">
        <v>2137</v>
      </c>
      <c r="X568" s="6">
        <v>1904</v>
      </c>
      <c r="Y568" s="6" t="s">
        <v>125</v>
      </c>
      <c r="Z568" s="6" t="s">
        <v>126</v>
      </c>
      <c r="AA568" s="6" t="s">
        <v>127</v>
      </c>
      <c r="AB568" s="11">
        <v>61560</v>
      </c>
      <c r="AC568" s="12">
        <v>61560</v>
      </c>
      <c r="AD568" s="13">
        <v>514</v>
      </c>
      <c r="AE568" s="6" t="s">
        <v>65</v>
      </c>
      <c r="AF568" s="14">
        <v>20</v>
      </c>
      <c r="AG568" s="7">
        <v>41880</v>
      </c>
      <c r="AH568" s="7">
        <v>42975</v>
      </c>
    </row>
    <row r="569" spans="1:35" ht="15" customHeight="1" x14ac:dyDescent="0.25">
      <c r="A569" s="6">
        <v>750540</v>
      </c>
      <c r="B569" s="6">
        <v>750540</v>
      </c>
      <c r="C569" s="6">
        <v>102801286</v>
      </c>
      <c r="D569" s="6">
        <v>1</v>
      </c>
      <c r="E569" s="6" t="s">
        <v>2140</v>
      </c>
      <c r="F569" s="6" t="s">
        <v>35</v>
      </c>
      <c r="G569" s="6">
        <v>41663013</v>
      </c>
      <c r="H569" s="7">
        <v>41684</v>
      </c>
      <c r="I569" s="7">
        <v>41710</v>
      </c>
      <c r="J569" s="7">
        <v>41774</v>
      </c>
      <c r="K569" s="7"/>
      <c r="L569" s="7"/>
      <c r="M569" s="14" t="s">
        <v>144</v>
      </c>
      <c r="N569" s="8">
        <v>243074</v>
      </c>
      <c r="O569" s="6" t="s">
        <v>118</v>
      </c>
      <c r="P569" s="9" t="s">
        <v>119</v>
      </c>
      <c r="Q569" s="6" t="s">
        <v>2141</v>
      </c>
      <c r="R569" s="7">
        <v>41652</v>
      </c>
      <c r="S569" s="7" t="s">
        <v>39</v>
      </c>
      <c r="T569" s="6" t="s">
        <v>281</v>
      </c>
      <c r="U569" s="6" t="s">
        <v>282</v>
      </c>
      <c r="V569" s="6" t="s">
        <v>813</v>
      </c>
      <c r="W569" s="6" t="s">
        <v>136</v>
      </c>
      <c r="X569" s="10">
        <v>1904</v>
      </c>
      <c r="Y569" s="6" t="s">
        <v>125</v>
      </c>
      <c r="Z569" s="6" t="s">
        <v>126</v>
      </c>
      <c r="AA569" s="6" t="s">
        <v>127</v>
      </c>
      <c r="AB569" s="11">
        <v>68608</v>
      </c>
      <c r="AC569" s="12">
        <v>68608</v>
      </c>
      <c r="AD569" s="13">
        <v>514</v>
      </c>
      <c r="AE569" s="6" t="s">
        <v>65</v>
      </c>
      <c r="AF569" s="14">
        <v>20</v>
      </c>
      <c r="AG569" s="7">
        <v>41880</v>
      </c>
      <c r="AH569" s="7">
        <v>42975</v>
      </c>
    </row>
    <row r="570" spans="1:35" ht="15" customHeight="1" x14ac:dyDescent="0.25">
      <c r="A570" s="6">
        <v>750767</v>
      </c>
      <c r="B570" s="6">
        <v>750767</v>
      </c>
      <c r="C570" s="6">
        <v>102802580</v>
      </c>
      <c r="D570" s="6">
        <v>1</v>
      </c>
      <c r="E570" s="6" t="s">
        <v>388</v>
      </c>
      <c r="F570" s="6" t="s">
        <v>116</v>
      </c>
      <c r="G570" s="6">
        <v>1027150064</v>
      </c>
      <c r="H570" s="7">
        <v>41289</v>
      </c>
      <c r="I570" s="7">
        <v>41586</v>
      </c>
      <c r="J570" s="7">
        <v>42079</v>
      </c>
      <c r="K570" s="7">
        <v>38896</v>
      </c>
      <c r="L570" s="7" t="s">
        <v>389</v>
      </c>
      <c r="M570" s="14">
        <v>205</v>
      </c>
      <c r="N570" s="8">
        <v>311424</v>
      </c>
      <c r="O570" s="6" t="s">
        <v>118</v>
      </c>
      <c r="P570" s="9" t="s">
        <v>119</v>
      </c>
      <c r="Q570" s="6" t="s">
        <v>390</v>
      </c>
      <c r="R570" s="7"/>
      <c r="S570" s="7" t="s">
        <v>132</v>
      </c>
      <c r="T570" s="6" t="s">
        <v>206</v>
      </c>
      <c r="U570" s="6" t="s">
        <v>207</v>
      </c>
      <c r="V570" s="6" t="s">
        <v>2142</v>
      </c>
      <c r="W570" s="6" t="s">
        <v>739</v>
      </c>
      <c r="X570" s="6">
        <v>1904</v>
      </c>
      <c r="Y570" s="6" t="s">
        <v>125</v>
      </c>
      <c r="Z570" s="6" t="s">
        <v>126</v>
      </c>
      <c r="AA570" s="15" t="s">
        <v>137</v>
      </c>
      <c r="AB570" s="11">
        <v>34</v>
      </c>
      <c r="AC570" s="12">
        <v>24394</v>
      </c>
      <c r="AD570" s="13">
        <v>514</v>
      </c>
      <c r="AE570" s="6" t="s">
        <v>47</v>
      </c>
      <c r="AF570" s="14">
        <v>20</v>
      </c>
      <c r="AG570" s="7">
        <v>41880</v>
      </c>
      <c r="AH570" s="7">
        <v>42975</v>
      </c>
      <c r="AI570" s="54"/>
    </row>
    <row r="571" spans="1:35" ht="15" customHeight="1" x14ac:dyDescent="0.25">
      <c r="A571" s="6"/>
      <c r="B571" s="6">
        <v>750767</v>
      </c>
      <c r="C571" s="6">
        <v>102802580</v>
      </c>
      <c r="D571" s="6">
        <v>2</v>
      </c>
      <c r="E571" s="6" t="s">
        <v>388</v>
      </c>
      <c r="F571" s="6" t="s">
        <v>116</v>
      </c>
      <c r="G571" s="6">
        <v>1027150064</v>
      </c>
      <c r="H571" s="7">
        <v>41289</v>
      </c>
      <c r="I571" s="7">
        <v>41586</v>
      </c>
      <c r="J571" s="7">
        <v>42079</v>
      </c>
      <c r="K571" s="7">
        <v>38896</v>
      </c>
      <c r="L571" s="7" t="s">
        <v>389</v>
      </c>
      <c r="M571" s="14">
        <v>205</v>
      </c>
      <c r="N571" s="8">
        <v>311424</v>
      </c>
      <c r="O571" s="6" t="s">
        <v>118</v>
      </c>
      <c r="P571" s="9" t="s">
        <v>119</v>
      </c>
      <c r="Q571" s="6" t="s">
        <v>390</v>
      </c>
      <c r="R571" s="7"/>
      <c r="S571" s="7" t="s">
        <v>132</v>
      </c>
      <c r="T571" s="6" t="s">
        <v>206</v>
      </c>
      <c r="U571" s="6" t="s">
        <v>207</v>
      </c>
      <c r="V571" s="6" t="s">
        <v>2143</v>
      </c>
      <c r="W571" s="6" t="s">
        <v>2144</v>
      </c>
      <c r="X571" s="6">
        <v>1601</v>
      </c>
      <c r="Y571" s="6" t="s">
        <v>163</v>
      </c>
      <c r="Z571" s="6" t="s">
        <v>164</v>
      </c>
      <c r="AA571" s="15" t="s">
        <v>137</v>
      </c>
      <c r="AB571" s="11">
        <v>24360</v>
      </c>
      <c r="AC571" s="12"/>
      <c r="AD571" s="13">
        <v>514</v>
      </c>
      <c r="AE571" s="6" t="s">
        <v>47</v>
      </c>
      <c r="AF571" s="14">
        <v>20</v>
      </c>
      <c r="AG571" s="7">
        <v>41880</v>
      </c>
      <c r="AH571" s="7">
        <v>42975</v>
      </c>
    </row>
    <row r="572" spans="1:35" ht="15" customHeight="1" x14ac:dyDescent="0.25">
      <c r="A572" s="6"/>
      <c r="B572" s="6">
        <v>750767</v>
      </c>
      <c r="C572" s="6">
        <v>102802580</v>
      </c>
      <c r="D572" s="6">
        <v>2</v>
      </c>
      <c r="E572" s="6" t="s">
        <v>388</v>
      </c>
      <c r="F572" s="6" t="s">
        <v>116</v>
      </c>
      <c r="G572" s="6">
        <v>1027150064</v>
      </c>
      <c r="H572" s="7">
        <v>41289</v>
      </c>
      <c r="I572" s="7">
        <v>41586</v>
      </c>
      <c r="J572" s="7">
        <v>42079</v>
      </c>
      <c r="K572" s="7">
        <v>38896</v>
      </c>
      <c r="L572" s="7" t="s">
        <v>389</v>
      </c>
      <c r="M572" s="14">
        <v>205</v>
      </c>
      <c r="N572" s="8">
        <v>311424</v>
      </c>
      <c r="O572" s="6" t="s">
        <v>118</v>
      </c>
      <c r="P572" s="9" t="s">
        <v>119</v>
      </c>
      <c r="Q572" s="6" t="s">
        <v>390</v>
      </c>
      <c r="R572" s="7"/>
      <c r="S572" s="7" t="s">
        <v>132</v>
      </c>
      <c r="T572" s="6" t="s">
        <v>206</v>
      </c>
      <c r="U572" s="6" t="s">
        <v>207</v>
      </c>
      <c r="V572" s="6" t="s">
        <v>2143</v>
      </c>
      <c r="W572" s="6" t="s">
        <v>2144</v>
      </c>
      <c r="X572" s="6">
        <v>1904</v>
      </c>
      <c r="Y572" s="6" t="s">
        <v>125</v>
      </c>
      <c r="Z572" s="6" t="s">
        <v>126</v>
      </c>
      <c r="AA572" s="15" t="s">
        <v>137</v>
      </c>
      <c r="AB572" s="11"/>
      <c r="AC572" s="12"/>
      <c r="AD572" s="13">
        <v>514</v>
      </c>
      <c r="AE572" s="6" t="s">
        <v>47</v>
      </c>
      <c r="AF572" s="14">
        <v>20</v>
      </c>
      <c r="AG572" s="7">
        <v>41880</v>
      </c>
      <c r="AH572" s="7">
        <v>42975</v>
      </c>
    </row>
    <row r="573" spans="1:35" ht="15" customHeight="1" x14ac:dyDescent="0.25">
      <c r="A573" s="6">
        <v>750784</v>
      </c>
      <c r="B573" s="6">
        <v>750784</v>
      </c>
      <c r="C573" s="6">
        <v>102802597</v>
      </c>
      <c r="D573" s="6">
        <v>1</v>
      </c>
      <c r="E573" s="6" t="s">
        <v>2145</v>
      </c>
      <c r="F573" s="6" t="s">
        <v>116</v>
      </c>
      <c r="G573" s="6">
        <v>1010010196</v>
      </c>
      <c r="H573" s="7">
        <v>41564</v>
      </c>
      <c r="I573" s="7">
        <v>41593</v>
      </c>
      <c r="J573" s="7">
        <v>42051</v>
      </c>
      <c r="K573" s="7">
        <v>41008</v>
      </c>
      <c r="L573" s="7" t="s">
        <v>2146</v>
      </c>
      <c r="M573" s="14">
        <v>205</v>
      </c>
      <c r="N573" s="8">
        <v>398559</v>
      </c>
      <c r="O573" s="6" t="s">
        <v>118</v>
      </c>
      <c r="P573" s="9" t="s">
        <v>119</v>
      </c>
      <c r="Q573" s="6" t="s">
        <v>2147</v>
      </c>
      <c r="R573" s="7"/>
      <c r="S573" s="7" t="s">
        <v>132</v>
      </c>
      <c r="T573" s="6" t="s">
        <v>2148</v>
      </c>
      <c r="U573" s="6" t="s">
        <v>2149</v>
      </c>
      <c r="V573" s="6" t="s">
        <v>2150</v>
      </c>
      <c r="W573" s="6" t="s">
        <v>2151</v>
      </c>
      <c r="X573" s="6">
        <v>1904</v>
      </c>
      <c r="Y573" s="6" t="s">
        <v>125</v>
      </c>
      <c r="Z573" s="6" t="s">
        <v>126</v>
      </c>
      <c r="AA573" s="15" t="s">
        <v>137</v>
      </c>
      <c r="AB573" s="11">
        <v>207360</v>
      </c>
      <c r="AC573" s="12">
        <v>207360</v>
      </c>
      <c r="AD573" s="13">
        <v>514</v>
      </c>
      <c r="AE573" s="6" t="s">
        <v>65</v>
      </c>
      <c r="AF573" s="14">
        <v>20</v>
      </c>
      <c r="AG573" s="7">
        <v>41880</v>
      </c>
      <c r="AH573" s="7">
        <v>42975</v>
      </c>
    </row>
    <row r="574" spans="1:35" ht="15" customHeight="1" x14ac:dyDescent="0.25">
      <c r="A574" s="6">
        <v>750791</v>
      </c>
      <c r="B574" s="6">
        <v>750791</v>
      </c>
      <c r="C574" s="6">
        <v>102802604</v>
      </c>
      <c r="D574" s="6">
        <v>1</v>
      </c>
      <c r="E574" s="6" t="s">
        <v>2152</v>
      </c>
      <c r="F574" s="6" t="s">
        <v>35</v>
      </c>
      <c r="G574" s="6">
        <v>52154028</v>
      </c>
      <c r="H574" s="7">
        <v>41583</v>
      </c>
      <c r="I574" s="7">
        <v>41593</v>
      </c>
      <c r="J574" s="7">
        <v>42051</v>
      </c>
      <c r="K574" s="7">
        <v>38693</v>
      </c>
      <c r="L574" s="7" t="s">
        <v>2153</v>
      </c>
      <c r="M574" s="14">
        <v>205</v>
      </c>
      <c r="N574" s="8">
        <v>404768</v>
      </c>
      <c r="O574" s="6" t="s">
        <v>118</v>
      </c>
      <c r="P574" s="9" t="s">
        <v>119</v>
      </c>
      <c r="Q574" s="6" t="s">
        <v>2154</v>
      </c>
      <c r="R574" s="7"/>
      <c r="S574" s="7" t="s">
        <v>132</v>
      </c>
      <c r="T574" s="6" t="s">
        <v>2155</v>
      </c>
      <c r="U574" s="6" t="s">
        <v>2156</v>
      </c>
      <c r="V574" s="6" t="s">
        <v>2157</v>
      </c>
      <c r="W574" s="6" t="s">
        <v>2158</v>
      </c>
      <c r="X574" s="6">
        <v>1904</v>
      </c>
      <c r="Y574" s="6" t="s">
        <v>125</v>
      </c>
      <c r="Z574" s="6" t="s">
        <v>126</v>
      </c>
      <c r="AA574" s="15" t="s">
        <v>137</v>
      </c>
      <c r="AB574" s="11">
        <v>139104</v>
      </c>
      <c r="AC574" s="12">
        <v>139104</v>
      </c>
      <c r="AD574" s="13">
        <v>514</v>
      </c>
      <c r="AE574" s="6" t="s">
        <v>65</v>
      </c>
      <c r="AF574" s="14">
        <v>20</v>
      </c>
      <c r="AG574" s="7">
        <v>41880</v>
      </c>
      <c r="AH574" s="7">
        <v>42975</v>
      </c>
    </row>
    <row r="575" spans="1:35" ht="15" customHeight="1" x14ac:dyDescent="0.25">
      <c r="A575" s="6">
        <v>750794</v>
      </c>
      <c r="B575" s="6">
        <v>750794</v>
      </c>
      <c r="C575" s="6">
        <v>102802607</v>
      </c>
      <c r="D575" s="6">
        <v>1</v>
      </c>
      <c r="E575" s="6" t="s">
        <v>2159</v>
      </c>
      <c r="F575" s="6" t="s">
        <v>35</v>
      </c>
      <c r="G575" s="6">
        <v>41682910</v>
      </c>
      <c r="H575" s="7">
        <v>41568</v>
      </c>
      <c r="I575" s="7">
        <v>41593</v>
      </c>
      <c r="J575" s="7">
        <v>42051</v>
      </c>
      <c r="K575" s="7">
        <v>38532</v>
      </c>
      <c r="L575" s="7" t="s">
        <v>2160</v>
      </c>
      <c r="M575" s="14">
        <v>205</v>
      </c>
      <c r="N575" s="8">
        <v>399547</v>
      </c>
      <c r="O575" s="6" t="s">
        <v>118</v>
      </c>
      <c r="P575" s="9" t="s">
        <v>119</v>
      </c>
      <c r="Q575" s="6" t="s">
        <v>2161</v>
      </c>
      <c r="R575" s="7"/>
      <c r="S575" s="7" t="s">
        <v>132</v>
      </c>
      <c r="T575" s="6" t="s">
        <v>2162</v>
      </c>
      <c r="U575" s="6" t="s">
        <v>2163</v>
      </c>
      <c r="V575" s="6" t="s">
        <v>1639</v>
      </c>
      <c r="W575" s="6" t="s">
        <v>1640</v>
      </c>
      <c r="X575" s="6">
        <v>1904</v>
      </c>
      <c r="Y575" s="6" t="s">
        <v>125</v>
      </c>
      <c r="Z575" s="6" t="s">
        <v>126</v>
      </c>
      <c r="AA575" s="15" t="s">
        <v>137</v>
      </c>
      <c r="AB575" s="11">
        <v>57960</v>
      </c>
      <c r="AC575" s="12">
        <v>57960</v>
      </c>
      <c r="AD575" s="13">
        <v>514</v>
      </c>
      <c r="AE575" s="6" t="s">
        <v>65</v>
      </c>
      <c r="AF575" s="14">
        <v>20</v>
      </c>
      <c r="AG575" s="7">
        <v>41880</v>
      </c>
      <c r="AH575" s="7">
        <v>42975</v>
      </c>
    </row>
    <row r="576" spans="1:35" ht="15" customHeight="1" x14ac:dyDescent="0.25">
      <c r="A576" s="6">
        <v>750806</v>
      </c>
      <c r="B576" s="6">
        <v>750806</v>
      </c>
      <c r="C576" s="6">
        <v>102802619</v>
      </c>
      <c r="D576" s="6">
        <v>1</v>
      </c>
      <c r="E576" s="6" t="s">
        <v>2164</v>
      </c>
      <c r="F576" s="6" t="s">
        <v>35</v>
      </c>
      <c r="G576" s="6">
        <v>53003043</v>
      </c>
      <c r="H576" s="7">
        <v>41565</v>
      </c>
      <c r="I576" s="7">
        <v>41593</v>
      </c>
      <c r="J576" s="7">
        <v>41774</v>
      </c>
      <c r="K576" s="7">
        <v>40647</v>
      </c>
      <c r="L576" s="7" t="s">
        <v>2165</v>
      </c>
      <c r="M576" s="14">
        <v>205</v>
      </c>
      <c r="N576" s="8">
        <v>398677</v>
      </c>
      <c r="O576" s="6" t="s">
        <v>118</v>
      </c>
      <c r="P576" s="9" t="s">
        <v>119</v>
      </c>
      <c r="Q576" s="6" t="s">
        <v>2166</v>
      </c>
      <c r="R576" s="7"/>
      <c r="S576" s="7" t="s">
        <v>132</v>
      </c>
      <c r="T576" s="6" t="s">
        <v>2167</v>
      </c>
      <c r="U576" s="6" t="s">
        <v>2168</v>
      </c>
      <c r="V576" s="6" t="s">
        <v>2169</v>
      </c>
      <c r="W576" s="6" t="s">
        <v>2170</v>
      </c>
      <c r="X576" s="10">
        <v>1904</v>
      </c>
      <c r="Y576" s="6" t="s">
        <v>125</v>
      </c>
      <c r="Z576" s="6" t="s">
        <v>126</v>
      </c>
      <c r="AA576" s="15" t="s">
        <v>137</v>
      </c>
      <c r="AB576" s="11">
        <v>61560</v>
      </c>
      <c r="AC576" s="12">
        <v>61560</v>
      </c>
      <c r="AD576" s="13">
        <v>514</v>
      </c>
      <c r="AE576" s="6" t="s">
        <v>65</v>
      </c>
      <c r="AF576" s="14">
        <v>20</v>
      </c>
      <c r="AG576" s="7">
        <v>41880</v>
      </c>
      <c r="AH576" s="7">
        <v>42975</v>
      </c>
    </row>
    <row r="577" spans="1:34" ht="15" customHeight="1" x14ac:dyDescent="0.25">
      <c r="A577" s="6">
        <v>750828</v>
      </c>
      <c r="B577" s="6">
        <v>750828</v>
      </c>
      <c r="C577" s="6">
        <v>102802641</v>
      </c>
      <c r="D577" s="6">
        <v>1</v>
      </c>
      <c r="E577" s="6" t="s">
        <v>758</v>
      </c>
      <c r="F577" s="6" t="s">
        <v>35</v>
      </c>
      <c r="G577" s="6">
        <v>10255957</v>
      </c>
      <c r="H577" s="7">
        <v>41558</v>
      </c>
      <c r="I577" s="7">
        <v>41593</v>
      </c>
      <c r="J577" s="7">
        <v>41774</v>
      </c>
      <c r="K577" s="7">
        <v>40812</v>
      </c>
      <c r="L577" s="7" t="s">
        <v>759</v>
      </c>
      <c r="M577" s="14">
        <v>205</v>
      </c>
      <c r="N577" s="8">
        <v>396188</v>
      </c>
      <c r="O577" s="6" t="s">
        <v>118</v>
      </c>
      <c r="P577" s="9" t="s">
        <v>119</v>
      </c>
      <c r="Q577" s="6" t="s">
        <v>760</v>
      </c>
      <c r="R577" s="7"/>
      <c r="S577" s="7" t="s">
        <v>132</v>
      </c>
      <c r="T577" s="6" t="s">
        <v>513</v>
      </c>
      <c r="U577" s="6" t="s">
        <v>514</v>
      </c>
      <c r="V577" s="6" t="s">
        <v>236</v>
      </c>
      <c r="W577" s="6" t="s">
        <v>237</v>
      </c>
      <c r="X577" s="10">
        <v>1904</v>
      </c>
      <c r="Y577" s="6" t="s">
        <v>125</v>
      </c>
      <c r="Z577" s="6" t="s">
        <v>126</v>
      </c>
      <c r="AA577" s="15" t="s">
        <v>137</v>
      </c>
      <c r="AB577" s="11">
        <v>40644</v>
      </c>
      <c r="AC577" s="12">
        <v>40644</v>
      </c>
      <c r="AD577" s="13">
        <v>514</v>
      </c>
      <c r="AE577" s="6" t="s">
        <v>65</v>
      </c>
      <c r="AF577" s="14">
        <v>20</v>
      </c>
      <c r="AG577" s="7">
        <v>41880</v>
      </c>
      <c r="AH577" s="7">
        <v>42975</v>
      </c>
    </row>
    <row r="578" spans="1:34" ht="15" customHeight="1" x14ac:dyDescent="0.25">
      <c r="A578" s="6">
        <v>750832</v>
      </c>
      <c r="B578" s="6">
        <v>750832</v>
      </c>
      <c r="C578" s="6">
        <v>102802645</v>
      </c>
      <c r="D578" s="6">
        <v>2</v>
      </c>
      <c r="E578" s="6" t="s">
        <v>2171</v>
      </c>
      <c r="F578" s="6" t="s">
        <v>35</v>
      </c>
      <c r="G578" s="6">
        <v>51782286</v>
      </c>
      <c r="H578" s="7">
        <v>41558</v>
      </c>
      <c r="I578" s="7">
        <v>41593</v>
      </c>
      <c r="J578" s="7">
        <v>41774</v>
      </c>
      <c r="K578" s="7">
        <v>39422</v>
      </c>
      <c r="L578" s="7" t="s">
        <v>2172</v>
      </c>
      <c r="M578" s="14">
        <v>205</v>
      </c>
      <c r="N578" s="8">
        <v>396377</v>
      </c>
      <c r="O578" s="6" t="s">
        <v>118</v>
      </c>
      <c r="P578" s="9" t="s">
        <v>119</v>
      </c>
      <c r="Q578" s="6" t="s">
        <v>2173</v>
      </c>
      <c r="R578" s="7"/>
      <c r="S578" s="7" t="s">
        <v>132</v>
      </c>
      <c r="T578" s="6" t="s">
        <v>369</v>
      </c>
      <c r="U578" s="6" t="s">
        <v>370</v>
      </c>
      <c r="V578" s="6" t="s">
        <v>371</v>
      </c>
      <c r="W578" s="6" t="s">
        <v>372</v>
      </c>
      <c r="X578" s="10">
        <v>1904</v>
      </c>
      <c r="Y578" s="6" t="s">
        <v>125</v>
      </c>
      <c r="Z578" s="6" t="s">
        <v>126</v>
      </c>
      <c r="AA578" s="15" t="s">
        <v>137</v>
      </c>
      <c r="AB578" s="11">
        <v>37412</v>
      </c>
      <c r="AC578" s="12">
        <v>37412</v>
      </c>
      <c r="AD578" s="13">
        <v>514</v>
      </c>
      <c r="AE578" s="6" t="s">
        <v>65</v>
      </c>
      <c r="AF578" s="14">
        <v>20</v>
      </c>
      <c r="AG578" s="7">
        <v>41880</v>
      </c>
      <c r="AH578" s="7">
        <v>42975</v>
      </c>
    </row>
    <row r="579" spans="1:34" ht="15" customHeight="1" x14ac:dyDescent="0.25">
      <c r="A579" s="6">
        <v>751062</v>
      </c>
      <c r="B579" s="6">
        <v>751062</v>
      </c>
      <c r="C579" s="6">
        <v>102800738</v>
      </c>
      <c r="D579" s="6">
        <v>1</v>
      </c>
      <c r="E579" s="6" t="s">
        <v>2174</v>
      </c>
      <c r="F579" s="6" t="s">
        <v>35</v>
      </c>
      <c r="G579" s="6">
        <v>52162230</v>
      </c>
      <c r="H579" s="7">
        <v>41647</v>
      </c>
      <c r="I579" s="7">
        <v>41677</v>
      </c>
      <c r="J579" s="7">
        <v>41774</v>
      </c>
      <c r="K579" s="7"/>
      <c r="L579" s="7"/>
      <c r="M579" s="14" t="s">
        <v>2175</v>
      </c>
      <c r="N579" s="8">
        <v>68954</v>
      </c>
      <c r="O579" s="6" t="s">
        <v>633</v>
      </c>
      <c r="P579" s="9" t="s">
        <v>634</v>
      </c>
      <c r="Q579" s="6" t="s">
        <v>2176</v>
      </c>
      <c r="R579" s="7">
        <v>41641</v>
      </c>
      <c r="S579" s="7" t="s">
        <v>39</v>
      </c>
      <c r="T579" s="6" t="s">
        <v>2177</v>
      </c>
      <c r="U579" s="6" t="s">
        <v>2178</v>
      </c>
      <c r="V579" s="6" t="s">
        <v>1345</v>
      </c>
      <c r="W579" s="6" t="s">
        <v>1346</v>
      </c>
      <c r="X579" s="10">
        <v>1904</v>
      </c>
      <c r="Y579" s="6" t="s">
        <v>125</v>
      </c>
      <c r="Z579" s="6" t="s">
        <v>126</v>
      </c>
      <c r="AA579" s="6" t="s">
        <v>303</v>
      </c>
      <c r="AB579" s="11">
        <v>199762</v>
      </c>
      <c r="AC579" s="12">
        <v>199762</v>
      </c>
      <c r="AD579" s="13">
        <v>514</v>
      </c>
      <c r="AE579" s="6" t="s">
        <v>65</v>
      </c>
      <c r="AF579" s="14">
        <v>20</v>
      </c>
      <c r="AG579" s="7">
        <v>41880</v>
      </c>
      <c r="AH579" s="7">
        <v>42975</v>
      </c>
    </row>
    <row r="580" spans="1:34" ht="15" customHeight="1" x14ac:dyDescent="0.25">
      <c r="A580" s="6">
        <v>751063</v>
      </c>
      <c r="B580" s="6">
        <v>751063</v>
      </c>
      <c r="C580" s="6">
        <v>102800739</v>
      </c>
      <c r="D580" s="6">
        <v>1</v>
      </c>
      <c r="E580" s="6" t="s">
        <v>2102</v>
      </c>
      <c r="F580" s="6" t="s">
        <v>35</v>
      </c>
      <c r="G580" s="6">
        <v>41460133</v>
      </c>
      <c r="H580" s="7">
        <v>41512</v>
      </c>
      <c r="I580" s="7">
        <v>41551</v>
      </c>
      <c r="J580" s="7">
        <v>41774</v>
      </c>
      <c r="K580" s="7"/>
      <c r="L580" s="7"/>
      <c r="M580" s="14" t="s">
        <v>632</v>
      </c>
      <c r="N580" s="8">
        <v>65781</v>
      </c>
      <c r="O580" s="6" t="s">
        <v>633</v>
      </c>
      <c r="P580" s="9" t="s">
        <v>634</v>
      </c>
      <c r="Q580" s="6" t="s">
        <v>2103</v>
      </c>
      <c r="R580" s="7">
        <v>41506</v>
      </c>
      <c r="S580" s="7" t="s">
        <v>39</v>
      </c>
      <c r="T580" s="6" t="s">
        <v>660</v>
      </c>
      <c r="U580" s="6" t="s">
        <v>661</v>
      </c>
      <c r="V580" s="6" t="s">
        <v>1345</v>
      </c>
      <c r="W580" s="6" t="s">
        <v>1346</v>
      </c>
      <c r="X580" s="10">
        <v>1904</v>
      </c>
      <c r="Y580" s="6" t="s">
        <v>125</v>
      </c>
      <c r="Z580" s="6" t="s">
        <v>126</v>
      </c>
      <c r="AA580" s="6" t="s">
        <v>303</v>
      </c>
      <c r="AB580" s="11">
        <v>190662</v>
      </c>
      <c r="AC580" s="12">
        <v>190662</v>
      </c>
      <c r="AD580" s="13">
        <v>514</v>
      </c>
      <c r="AE580" s="6" t="s">
        <v>65</v>
      </c>
      <c r="AF580" s="14">
        <v>20</v>
      </c>
      <c r="AG580" s="7">
        <v>41880</v>
      </c>
      <c r="AH580" s="7">
        <v>42975</v>
      </c>
    </row>
    <row r="581" spans="1:34" ht="15" customHeight="1" x14ac:dyDescent="0.25">
      <c r="A581" s="6">
        <v>751340</v>
      </c>
      <c r="B581" s="6">
        <v>751340</v>
      </c>
      <c r="C581" s="6">
        <v>102802518</v>
      </c>
      <c r="D581" s="6">
        <v>1</v>
      </c>
      <c r="E581" s="6" t="s">
        <v>2179</v>
      </c>
      <c r="F581" s="6" t="s">
        <v>35</v>
      </c>
      <c r="G581" s="6">
        <v>20054654</v>
      </c>
      <c r="H581" s="7">
        <v>41706</v>
      </c>
      <c r="I581" s="7">
        <v>41717</v>
      </c>
      <c r="J581" s="7">
        <v>41774</v>
      </c>
      <c r="K581" s="7"/>
      <c r="L581" s="7"/>
      <c r="M581" s="14" t="s">
        <v>144</v>
      </c>
      <c r="N581" s="8">
        <v>245701</v>
      </c>
      <c r="O581" s="6" t="s">
        <v>118</v>
      </c>
      <c r="P581" s="9" t="s">
        <v>119</v>
      </c>
      <c r="Q581" s="6" t="s">
        <v>2180</v>
      </c>
      <c r="R581" s="7">
        <v>41668</v>
      </c>
      <c r="S581" s="7" t="s">
        <v>39</v>
      </c>
      <c r="T581" s="6" t="s">
        <v>1089</v>
      </c>
      <c r="U581" s="6" t="s">
        <v>1090</v>
      </c>
      <c r="V581" s="6" t="s">
        <v>1180</v>
      </c>
      <c r="W581" s="6" t="s">
        <v>1181</v>
      </c>
      <c r="X581" s="10">
        <v>1904</v>
      </c>
      <c r="Y581" s="6" t="s">
        <v>125</v>
      </c>
      <c r="Z581" s="6" t="s">
        <v>126</v>
      </c>
      <c r="AA581" s="6" t="s">
        <v>127</v>
      </c>
      <c r="AB581" s="11">
        <v>340800</v>
      </c>
      <c r="AC581" s="12">
        <v>340800</v>
      </c>
      <c r="AD581" s="13">
        <v>514</v>
      </c>
      <c r="AE581" s="6" t="s">
        <v>65</v>
      </c>
      <c r="AF581" s="14">
        <v>20</v>
      </c>
      <c r="AG581" s="7">
        <v>41880</v>
      </c>
      <c r="AH581" s="7">
        <v>42975</v>
      </c>
    </row>
    <row r="582" spans="1:34" ht="15" customHeight="1" x14ac:dyDescent="0.25">
      <c r="A582" s="6">
        <v>751525</v>
      </c>
      <c r="B582" s="6">
        <v>751525</v>
      </c>
      <c r="C582" s="6">
        <v>102802189</v>
      </c>
      <c r="D582" s="6">
        <v>1</v>
      </c>
      <c r="E582" s="6" t="s">
        <v>2181</v>
      </c>
      <c r="F582" s="6" t="s">
        <v>35</v>
      </c>
      <c r="G582" s="6">
        <v>19202712</v>
      </c>
      <c r="H582" s="7">
        <v>41409</v>
      </c>
      <c r="I582" s="7">
        <v>41443</v>
      </c>
      <c r="J582" s="7">
        <v>42293</v>
      </c>
      <c r="K582" s="7"/>
      <c r="L582" s="7"/>
      <c r="M582" s="14" t="s">
        <v>132</v>
      </c>
      <c r="N582" s="8">
        <v>165833</v>
      </c>
      <c r="O582" s="6" t="s">
        <v>118</v>
      </c>
      <c r="P582" s="9" t="s">
        <v>119</v>
      </c>
      <c r="Q582" s="6" t="s">
        <v>2182</v>
      </c>
      <c r="R582" s="7">
        <v>41408</v>
      </c>
      <c r="S582" s="7" t="s">
        <v>39</v>
      </c>
      <c r="T582" s="6" t="s">
        <v>1077</v>
      </c>
      <c r="U582" s="6" t="s">
        <v>1078</v>
      </c>
      <c r="V582" s="6" t="s">
        <v>1938</v>
      </c>
      <c r="W582" s="6" t="s">
        <v>1939</v>
      </c>
      <c r="X582" s="6">
        <v>1904</v>
      </c>
      <c r="Y582" s="6" t="s">
        <v>125</v>
      </c>
      <c r="Z582" s="6" t="s">
        <v>126</v>
      </c>
      <c r="AA582" s="6" t="s">
        <v>127</v>
      </c>
      <c r="AB582" s="11">
        <v>236160</v>
      </c>
      <c r="AC582" s="12">
        <v>236160</v>
      </c>
      <c r="AD582" s="13">
        <v>514</v>
      </c>
      <c r="AE582" s="6" t="s">
        <v>65</v>
      </c>
      <c r="AF582" s="14">
        <v>20</v>
      </c>
      <c r="AG582" s="7">
        <v>41880</v>
      </c>
      <c r="AH582" s="7">
        <v>42975</v>
      </c>
    </row>
    <row r="583" spans="1:34" ht="15" customHeight="1" x14ac:dyDescent="0.25">
      <c r="A583" s="6">
        <v>751595</v>
      </c>
      <c r="B583" s="6">
        <v>751595</v>
      </c>
      <c r="C583" s="6">
        <v>102801601</v>
      </c>
      <c r="D583" s="6">
        <v>1</v>
      </c>
      <c r="E583" s="6" t="s">
        <v>2183</v>
      </c>
      <c r="F583" s="6" t="s">
        <v>35</v>
      </c>
      <c r="G583" s="6">
        <v>23635610</v>
      </c>
      <c r="H583" s="7">
        <v>41419</v>
      </c>
      <c r="I583" s="7">
        <v>41449</v>
      </c>
      <c r="J583" s="7">
        <v>42018</v>
      </c>
      <c r="K583" s="7"/>
      <c r="L583" s="7"/>
      <c r="M583" s="14" t="s">
        <v>177</v>
      </c>
      <c r="N583" s="8">
        <v>121856</v>
      </c>
      <c r="O583" s="6" t="s">
        <v>118</v>
      </c>
      <c r="P583" s="9" t="s">
        <v>119</v>
      </c>
      <c r="Q583" s="6" t="s">
        <v>2184</v>
      </c>
      <c r="R583" s="7">
        <v>41306</v>
      </c>
      <c r="S583" s="7" t="s">
        <v>39</v>
      </c>
      <c r="T583" s="6" t="s">
        <v>293</v>
      </c>
      <c r="U583" s="6" t="s">
        <v>294</v>
      </c>
      <c r="V583" s="6" t="s">
        <v>2185</v>
      </c>
      <c r="W583" s="6" t="s">
        <v>2186</v>
      </c>
      <c r="X583" s="6">
        <v>1904</v>
      </c>
      <c r="Y583" s="6" t="s">
        <v>125</v>
      </c>
      <c r="Z583" s="6" t="s">
        <v>126</v>
      </c>
      <c r="AA583" s="6" t="s">
        <v>127</v>
      </c>
      <c r="AB583" s="11">
        <v>90360</v>
      </c>
      <c r="AC583" s="12">
        <v>90360</v>
      </c>
      <c r="AD583" s="13">
        <v>514</v>
      </c>
      <c r="AE583" s="6" t="s">
        <v>65</v>
      </c>
      <c r="AF583" s="14">
        <v>20</v>
      </c>
      <c r="AG583" s="7">
        <v>41880</v>
      </c>
      <c r="AH583" s="7">
        <v>42975</v>
      </c>
    </row>
    <row r="584" spans="1:34" ht="15" customHeight="1" x14ac:dyDescent="0.25">
      <c r="A584" s="6">
        <v>751696</v>
      </c>
      <c r="B584" s="6">
        <v>751696</v>
      </c>
      <c r="C584" s="6">
        <v>102801701</v>
      </c>
      <c r="D584" s="6">
        <v>1</v>
      </c>
      <c r="E584" s="6" t="s">
        <v>1397</v>
      </c>
      <c r="F584" s="6" t="s">
        <v>35</v>
      </c>
      <c r="G584" s="6">
        <v>19423978</v>
      </c>
      <c r="H584" s="7">
        <v>41702</v>
      </c>
      <c r="I584" s="7">
        <v>41719</v>
      </c>
      <c r="J584" s="7">
        <v>41774</v>
      </c>
      <c r="K584" s="7"/>
      <c r="L584" s="7"/>
      <c r="M584" s="14">
        <v>205</v>
      </c>
      <c r="N584" s="8">
        <v>448155</v>
      </c>
      <c r="O584" s="6" t="s">
        <v>118</v>
      </c>
      <c r="P584" s="9" t="s">
        <v>119</v>
      </c>
      <c r="Q584" s="6" t="s">
        <v>2187</v>
      </c>
      <c r="R584" s="7">
        <v>41696</v>
      </c>
      <c r="S584" s="7" t="s">
        <v>39</v>
      </c>
      <c r="T584" s="6" t="s">
        <v>269</v>
      </c>
      <c r="U584" s="6" t="s">
        <v>270</v>
      </c>
      <c r="V584" s="6" t="s">
        <v>2188</v>
      </c>
      <c r="W584" s="6" t="s">
        <v>1400</v>
      </c>
      <c r="X584" s="10">
        <v>902</v>
      </c>
      <c r="Y584" s="6" t="s">
        <v>108</v>
      </c>
      <c r="Z584" s="6" t="s">
        <v>109</v>
      </c>
      <c r="AA584" s="6" t="s">
        <v>2189</v>
      </c>
      <c r="AB584" s="11">
        <v>715622</v>
      </c>
      <c r="AC584" s="12">
        <v>715622</v>
      </c>
      <c r="AD584" s="13">
        <v>514</v>
      </c>
      <c r="AE584" s="6" t="s">
        <v>65</v>
      </c>
      <c r="AF584" s="14">
        <v>20</v>
      </c>
      <c r="AG584" s="7">
        <v>41880</v>
      </c>
      <c r="AH584" s="7">
        <v>42975</v>
      </c>
    </row>
    <row r="585" spans="1:34" ht="15" customHeight="1" x14ac:dyDescent="0.25">
      <c r="A585" s="6">
        <v>751705</v>
      </c>
      <c r="B585" s="6">
        <v>751705</v>
      </c>
      <c r="C585" s="6">
        <v>102801710</v>
      </c>
      <c r="D585" s="6">
        <v>1</v>
      </c>
      <c r="E585" s="6" t="s">
        <v>2190</v>
      </c>
      <c r="F585" s="6" t="s">
        <v>35</v>
      </c>
      <c r="G585" s="6">
        <v>22392319</v>
      </c>
      <c r="H585" s="7">
        <v>41554</v>
      </c>
      <c r="I585" s="7">
        <v>41709</v>
      </c>
      <c r="J585" s="7">
        <v>41774</v>
      </c>
      <c r="K585" s="7"/>
      <c r="L585" s="7"/>
      <c r="M585" s="14">
        <v>205</v>
      </c>
      <c r="N585" s="8">
        <v>394281</v>
      </c>
      <c r="O585" s="6" t="s">
        <v>118</v>
      </c>
      <c r="P585" s="9" t="s">
        <v>119</v>
      </c>
      <c r="Q585" s="6" t="s">
        <v>2191</v>
      </c>
      <c r="R585" s="7">
        <v>41542</v>
      </c>
      <c r="S585" s="7" t="s">
        <v>39</v>
      </c>
      <c r="T585" s="6" t="s">
        <v>2192</v>
      </c>
      <c r="U585" s="6" t="s">
        <v>2193</v>
      </c>
      <c r="V585" s="6" t="s">
        <v>2194</v>
      </c>
      <c r="W585" s="6" t="s">
        <v>2195</v>
      </c>
      <c r="X585" s="10">
        <v>1904</v>
      </c>
      <c r="Y585" s="6" t="s">
        <v>125</v>
      </c>
      <c r="Z585" s="6" t="s">
        <v>126</v>
      </c>
      <c r="AA585" s="6" t="s">
        <v>127</v>
      </c>
      <c r="AB585" s="11">
        <v>439209</v>
      </c>
      <c r="AC585" s="12">
        <v>439209</v>
      </c>
      <c r="AD585" s="13">
        <v>514</v>
      </c>
      <c r="AE585" s="6" t="s">
        <v>65</v>
      </c>
      <c r="AF585" s="14">
        <v>20</v>
      </c>
      <c r="AG585" s="7">
        <v>41880</v>
      </c>
      <c r="AH585" s="7">
        <v>42975</v>
      </c>
    </row>
    <row r="586" spans="1:34" ht="15" customHeight="1" x14ac:dyDescent="0.25">
      <c r="A586" s="6">
        <v>751869</v>
      </c>
      <c r="B586" s="6">
        <v>751869</v>
      </c>
      <c r="C586" s="6">
        <v>103046083</v>
      </c>
      <c r="D586" s="6">
        <v>1</v>
      </c>
      <c r="E586" s="6" t="s">
        <v>2196</v>
      </c>
      <c r="F586" s="6" t="s">
        <v>116</v>
      </c>
      <c r="G586" s="6">
        <v>1021512143</v>
      </c>
      <c r="H586" s="7">
        <v>41639</v>
      </c>
      <c r="I586" s="7">
        <v>41662</v>
      </c>
      <c r="J586" s="7">
        <v>41796</v>
      </c>
      <c r="K586" s="7">
        <v>40134</v>
      </c>
      <c r="L586" s="7" t="s">
        <v>2197</v>
      </c>
      <c r="M586" s="18">
        <v>200</v>
      </c>
      <c r="N586" s="8">
        <v>11528</v>
      </c>
      <c r="O586" s="6" t="s">
        <v>2198</v>
      </c>
      <c r="P586" s="9" t="s">
        <v>2199</v>
      </c>
      <c r="Q586" s="6" t="s">
        <v>2200</v>
      </c>
      <c r="R586" s="7"/>
      <c r="S586" s="7" t="s">
        <v>132</v>
      </c>
      <c r="T586" s="6" t="s">
        <v>1405</v>
      </c>
      <c r="U586" s="6" t="s">
        <v>1406</v>
      </c>
      <c r="V586" s="6">
        <v>93861009</v>
      </c>
      <c r="W586" s="6" t="s">
        <v>1374</v>
      </c>
      <c r="X586" s="10">
        <v>1904</v>
      </c>
      <c r="Y586" s="6" t="s">
        <v>125</v>
      </c>
      <c r="Z586" s="6" t="s">
        <v>126</v>
      </c>
      <c r="AA586" s="15" t="s">
        <v>137</v>
      </c>
      <c r="AB586" s="11">
        <v>346350</v>
      </c>
      <c r="AC586" s="12">
        <v>1884300</v>
      </c>
      <c r="AD586" s="13">
        <v>614</v>
      </c>
      <c r="AE586" s="6" t="s">
        <v>47</v>
      </c>
      <c r="AF586" s="14">
        <v>20</v>
      </c>
      <c r="AG586" s="7">
        <v>41898</v>
      </c>
      <c r="AH586" s="7">
        <v>42993</v>
      </c>
    </row>
    <row r="587" spans="1:34" ht="15" customHeight="1" x14ac:dyDescent="0.25">
      <c r="A587" s="6"/>
      <c r="B587" s="6">
        <v>751869</v>
      </c>
      <c r="C587" s="6">
        <v>103046083</v>
      </c>
      <c r="D587" s="6">
        <v>1</v>
      </c>
      <c r="E587" s="6" t="s">
        <v>2196</v>
      </c>
      <c r="F587" s="6" t="s">
        <v>116</v>
      </c>
      <c r="G587" s="6">
        <v>1021512143</v>
      </c>
      <c r="H587" s="7">
        <v>41639</v>
      </c>
      <c r="I587" s="7">
        <v>41662</v>
      </c>
      <c r="J587" s="7">
        <v>41796</v>
      </c>
      <c r="K587" s="7">
        <v>40134</v>
      </c>
      <c r="L587" s="7" t="s">
        <v>2197</v>
      </c>
      <c r="M587" s="14"/>
      <c r="N587" s="8">
        <v>11528</v>
      </c>
      <c r="O587" s="6" t="s">
        <v>2198</v>
      </c>
      <c r="P587" s="9" t="s">
        <v>2199</v>
      </c>
      <c r="Q587" s="6" t="s">
        <v>2200</v>
      </c>
      <c r="R587" s="7"/>
      <c r="S587" s="7" t="s">
        <v>132</v>
      </c>
      <c r="T587" s="6" t="s">
        <v>1405</v>
      </c>
      <c r="U587" s="6" t="s">
        <v>1406</v>
      </c>
      <c r="V587" s="6">
        <v>93861009</v>
      </c>
      <c r="W587" s="6" t="s">
        <v>1374</v>
      </c>
      <c r="X587" s="6">
        <v>601</v>
      </c>
      <c r="Y587" s="6" t="s">
        <v>1018</v>
      </c>
      <c r="Z587" s="6" t="s">
        <v>1019</v>
      </c>
      <c r="AA587" s="6" t="s">
        <v>2201</v>
      </c>
      <c r="AB587" s="11"/>
      <c r="AC587" s="12"/>
      <c r="AD587" s="13">
        <v>614</v>
      </c>
      <c r="AE587" s="6" t="s">
        <v>47</v>
      </c>
      <c r="AF587" s="14">
        <v>20</v>
      </c>
      <c r="AG587" s="7">
        <v>41898</v>
      </c>
      <c r="AH587" s="7">
        <v>42993</v>
      </c>
    </row>
    <row r="588" spans="1:34" ht="15" customHeight="1" x14ac:dyDescent="0.25">
      <c r="A588" s="6"/>
      <c r="B588" s="6">
        <v>751869</v>
      </c>
      <c r="C588" s="6">
        <v>103046083</v>
      </c>
      <c r="D588" s="6">
        <v>2</v>
      </c>
      <c r="E588" s="6" t="s">
        <v>2196</v>
      </c>
      <c r="F588" s="6" t="s">
        <v>116</v>
      </c>
      <c r="G588" s="6">
        <v>1021512143</v>
      </c>
      <c r="H588" s="7">
        <v>41639</v>
      </c>
      <c r="I588" s="7">
        <v>41662</v>
      </c>
      <c r="J588" s="7">
        <v>41796</v>
      </c>
      <c r="K588" s="7">
        <v>40134</v>
      </c>
      <c r="L588" s="7" t="s">
        <v>2197</v>
      </c>
      <c r="M588" s="18">
        <v>200</v>
      </c>
      <c r="N588" s="8">
        <v>11528</v>
      </c>
      <c r="O588" s="6" t="s">
        <v>2198</v>
      </c>
      <c r="P588" s="9" t="s">
        <v>2199</v>
      </c>
      <c r="Q588" s="6" t="s">
        <v>2200</v>
      </c>
      <c r="R588" s="7"/>
      <c r="S588" s="7" t="s">
        <v>132</v>
      </c>
      <c r="T588" s="6" t="s">
        <v>1405</v>
      </c>
      <c r="U588" s="6" t="s">
        <v>1406</v>
      </c>
      <c r="V588" s="6">
        <v>93861009</v>
      </c>
      <c r="W588" s="6" t="s">
        <v>2202</v>
      </c>
      <c r="X588" s="10">
        <v>1904</v>
      </c>
      <c r="Y588" s="6" t="s">
        <v>125</v>
      </c>
      <c r="Z588" s="6" t="s">
        <v>126</v>
      </c>
      <c r="AA588" s="15" t="s">
        <v>137</v>
      </c>
      <c r="AB588" s="11">
        <v>595800</v>
      </c>
      <c r="AC588" s="12"/>
      <c r="AD588" s="13">
        <v>614</v>
      </c>
      <c r="AE588" s="6" t="s">
        <v>47</v>
      </c>
      <c r="AF588" s="14">
        <v>20</v>
      </c>
      <c r="AG588" s="7">
        <v>41898</v>
      </c>
      <c r="AH588" s="7">
        <v>42993</v>
      </c>
    </row>
    <row r="589" spans="1:34" ht="15" customHeight="1" x14ac:dyDescent="0.25">
      <c r="A589" s="6"/>
      <c r="B589" s="6">
        <v>751869</v>
      </c>
      <c r="C589" s="6">
        <v>103046083</v>
      </c>
      <c r="D589" s="6">
        <v>2</v>
      </c>
      <c r="E589" s="6" t="s">
        <v>2196</v>
      </c>
      <c r="F589" s="6" t="s">
        <v>116</v>
      </c>
      <c r="G589" s="6">
        <v>1021512143</v>
      </c>
      <c r="H589" s="7">
        <v>41639</v>
      </c>
      <c r="I589" s="7">
        <v>41662</v>
      </c>
      <c r="J589" s="7">
        <v>41796</v>
      </c>
      <c r="K589" s="7">
        <v>40134</v>
      </c>
      <c r="L589" s="7" t="s">
        <v>2197</v>
      </c>
      <c r="M589" s="14"/>
      <c r="N589" s="8">
        <v>11528</v>
      </c>
      <c r="O589" s="6" t="s">
        <v>2198</v>
      </c>
      <c r="P589" s="9" t="s">
        <v>2199</v>
      </c>
      <c r="Q589" s="6" t="s">
        <v>2200</v>
      </c>
      <c r="R589" s="7"/>
      <c r="S589" s="7" t="s">
        <v>132</v>
      </c>
      <c r="T589" s="6" t="s">
        <v>1405</v>
      </c>
      <c r="U589" s="6" t="s">
        <v>1406</v>
      </c>
      <c r="V589" s="6">
        <v>93861009</v>
      </c>
      <c r="W589" s="6" t="s">
        <v>2202</v>
      </c>
      <c r="X589" s="6">
        <v>601</v>
      </c>
      <c r="Y589" s="6" t="s">
        <v>1018</v>
      </c>
      <c r="Z589" s="6" t="s">
        <v>1019</v>
      </c>
      <c r="AA589" s="6" t="s">
        <v>2203</v>
      </c>
      <c r="AB589" s="11"/>
      <c r="AC589" s="12"/>
      <c r="AD589" s="13">
        <v>614</v>
      </c>
      <c r="AE589" s="6" t="s">
        <v>47</v>
      </c>
      <c r="AF589" s="14">
        <v>20</v>
      </c>
      <c r="AG589" s="7">
        <v>41898</v>
      </c>
      <c r="AH589" s="7">
        <v>42993</v>
      </c>
    </row>
    <row r="590" spans="1:34" ht="15" customHeight="1" x14ac:dyDescent="0.25">
      <c r="A590" s="6"/>
      <c r="B590" s="6">
        <v>751869</v>
      </c>
      <c r="C590" s="6">
        <v>103046083</v>
      </c>
      <c r="D590" s="6">
        <v>3</v>
      </c>
      <c r="E590" s="6" t="s">
        <v>2196</v>
      </c>
      <c r="F590" s="6" t="s">
        <v>116</v>
      </c>
      <c r="G590" s="6">
        <v>1021512143</v>
      </c>
      <c r="H590" s="7">
        <v>41670</v>
      </c>
      <c r="I590" s="7">
        <v>41730</v>
      </c>
      <c r="J590" s="7">
        <v>41796</v>
      </c>
      <c r="K590" s="7">
        <v>40134</v>
      </c>
      <c r="L590" s="7" t="s">
        <v>2197</v>
      </c>
      <c r="M590" s="18">
        <v>200</v>
      </c>
      <c r="N590" s="8">
        <v>11763</v>
      </c>
      <c r="O590" s="6" t="s">
        <v>2198</v>
      </c>
      <c r="P590" s="9" t="s">
        <v>2199</v>
      </c>
      <c r="Q590" s="6" t="s">
        <v>2200</v>
      </c>
      <c r="R590" s="7"/>
      <c r="S590" s="7" t="s">
        <v>132</v>
      </c>
      <c r="T590" s="6" t="s">
        <v>1405</v>
      </c>
      <c r="U590" s="6" t="s">
        <v>1406</v>
      </c>
      <c r="V590" s="6">
        <v>93861009</v>
      </c>
      <c r="W590" s="6" t="s">
        <v>1374</v>
      </c>
      <c r="X590" s="10">
        <v>1904</v>
      </c>
      <c r="Y590" s="6" t="s">
        <v>125</v>
      </c>
      <c r="Z590" s="6" t="s">
        <v>126</v>
      </c>
      <c r="AA590" s="15" t="s">
        <v>137</v>
      </c>
      <c r="AB590" s="11">
        <v>346350</v>
      </c>
      <c r="AC590" s="12"/>
      <c r="AD590" s="13">
        <v>614</v>
      </c>
      <c r="AE590" s="6" t="s">
        <v>47</v>
      </c>
      <c r="AF590" s="14">
        <v>20</v>
      </c>
      <c r="AG590" s="7">
        <v>41898</v>
      </c>
      <c r="AH590" s="7">
        <v>42993</v>
      </c>
    </row>
    <row r="591" spans="1:34" ht="15" customHeight="1" x14ac:dyDescent="0.25">
      <c r="A591" s="6"/>
      <c r="B591" s="6">
        <v>751869</v>
      </c>
      <c r="C591" s="6">
        <v>103046083</v>
      </c>
      <c r="D591" s="6">
        <v>3</v>
      </c>
      <c r="E591" s="6" t="s">
        <v>2196</v>
      </c>
      <c r="F591" s="6" t="s">
        <v>116</v>
      </c>
      <c r="G591" s="6">
        <v>1021512143</v>
      </c>
      <c r="H591" s="7">
        <v>41670</v>
      </c>
      <c r="I591" s="7">
        <v>41730</v>
      </c>
      <c r="J591" s="7">
        <v>41796</v>
      </c>
      <c r="K591" s="7">
        <v>40134</v>
      </c>
      <c r="L591" s="7" t="s">
        <v>2197</v>
      </c>
      <c r="M591" s="14"/>
      <c r="N591" s="8">
        <v>11763</v>
      </c>
      <c r="O591" s="6" t="s">
        <v>2198</v>
      </c>
      <c r="P591" s="9" t="s">
        <v>2199</v>
      </c>
      <c r="Q591" s="6" t="s">
        <v>2200</v>
      </c>
      <c r="R591" s="7"/>
      <c r="S591" s="7" t="s">
        <v>132</v>
      </c>
      <c r="T591" s="6" t="s">
        <v>1405</v>
      </c>
      <c r="U591" s="6" t="s">
        <v>1406</v>
      </c>
      <c r="V591" s="6">
        <v>93861009</v>
      </c>
      <c r="W591" s="6" t="s">
        <v>1374</v>
      </c>
      <c r="X591" s="6">
        <v>601</v>
      </c>
      <c r="Y591" s="6" t="s">
        <v>1018</v>
      </c>
      <c r="Z591" s="6" t="s">
        <v>1019</v>
      </c>
      <c r="AA591" s="6" t="s">
        <v>2204</v>
      </c>
      <c r="AB591" s="11"/>
      <c r="AC591" s="12"/>
      <c r="AD591" s="13">
        <v>614</v>
      </c>
      <c r="AE591" s="6" t="s">
        <v>47</v>
      </c>
      <c r="AF591" s="14">
        <v>20</v>
      </c>
      <c r="AG591" s="7">
        <v>41898</v>
      </c>
      <c r="AH591" s="7">
        <v>42993</v>
      </c>
    </row>
    <row r="592" spans="1:34" ht="15" customHeight="1" x14ac:dyDescent="0.25">
      <c r="A592" s="6"/>
      <c r="B592" s="6">
        <v>751869</v>
      </c>
      <c r="C592" s="6">
        <v>103046083</v>
      </c>
      <c r="D592" s="6">
        <v>4</v>
      </c>
      <c r="E592" s="6" t="s">
        <v>2196</v>
      </c>
      <c r="F592" s="6" t="s">
        <v>116</v>
      </c>
      <c r="G592" s="6">
        <v>1021512143</v>
      </c>
      <c r="H592" s="7">
        <v>41670</v>
      </c>
      <c r="I592" s="7">
        <v>41730</v>
      </c>
      <c r="J592" s="7">
        <v>41796</v>
      </c>
      <c r="K592" s="7">
        <v>40134</v>
      </c>
      <c r="L592" s="7" t="s">
        <v>2197</v>
      </c>
      <c r="M592" s="18">
        <v>200</v>
      </c>
      <c r="N592" s="8">
        <v>11763</v>
      </c>
      <c r="O592" s="6" t="s">
        <v>2198</v>
      </c>
      <c r="P592" s="9" t="s">
        <v>2199</v>
      </c>
      <c r="Q592" s="6" t="s">
        <v>2200</v>
      </c>
      <c r="R592" s="7"/>
      <c r="S592" s="7" t="s">
        <v>132</v>
      </c>
      <c r="T592" s="6" t="s">
        <v>1405</v>
      </c>
      <c r="U592" s="6" t="s">
        <v>1406</v>
      </c>
      <c r="V592" s="6">
        <v>93861009</v>
      </c>
      <c r="W592" s="6" t="s">
        <v>2202</v>
      </c>
      <c r="X592" s="10">
        <v>1904</v>
      </c>
      <c r="Y592" s="6" t="s">
        <v>125</v>
      </c>
      <c r="Z592" s="6" t="s">
        <v>126</v>
      </c>
      <c r="AA592" s="15" t="s">
        <v>137</v>
      </c>
      <c r="AB592" s="11">
        <v>595800</v>
      </c>
      <c r="AC592" s="12"/>
      <c r="AD592" s="13">
        <v>614</v>
      </c>
      <c r="AE592" s="6" t="s">
        <v>47</v>
      </c>
      <c r="AF592" s="14">
        <v>20</v>
      </c>
      <c r="AG592" s="7">
        <v>41898</v>
      </c>
      <c r="AH592" s="7">
        <v>42993</v>
      </c>
    </row>
    <row r="593" spans="1:34" ht="15" customHeight="1" x14ac:dyDescent="0.25">
      <c r="A593" s="6"/>
      <c r="B593" s="6">
        <v>751869</v>
      </c>
      <c r="C593" s="6">
        <v>103046083</v>
      </c>
      <c r="D593" s="6">
        <v>4</v>
      </c>
      <c r="E593" s="6" t="s">
        <v>2196</v>
      </c>
      <c r="F593" s="6" t="s">
        <v>116</v>
      </c>
      <c r="G593" s="6">
        <v>1021512143</v>
      </c>
      <c r="H593" s="7">
        <v>41670</v>
      </c>
      <c r="I593" s="7">
        <v>41730</v>
      </c>
      <c r="J593" s="7">
        <v>41796</v>
      </c>
      <c r="K593" s="7">
        <v>40134</v>
      </c>
      <c r="L593" s="7" t="s">
        <v>2197</v>
      </c>
      <c r="M593" s="14"/>
      <c r="N593" s="8">
        <v>11763</v>
      </c>
      <c r="O593" s="6" t="s">
        <v>2198</v>
      </c>
      <c r="P593" s="9" t="s">
        <v>2199</v>
      </c>
      <c r="Q593" s="6" t="s">
        <v>2200</v>
      </c>
      <c r="R593" s="7"/>
      <c r="S593" s="7" t="s">
        <v>132</v>
      </c>
      <c r="T593" s="6" t="s">
        <v>1405</v>
      </c>
      <c r="U593" s="6" t="s">
        <v>1406</v>
      </c>
      <c r="V593" s="6">
        <v>93861009</v>
      </c>
      <c r="W593" s="6" t="s">
        <v>2202</v>
      </c>
      <c r="X593" s="6">
        <v>601</v>
      </c>
      <c r="Y593" s="6" t="s">
        <v>1018</v>
      </c>
      <c r="Z593" s="6" t="s">
        <v>1019</v>
      </c>
      <c r="AA593" s="6" t="s">
        <v>2205</v>
      </c>
      <c r="AB593" s="11"/>
      <c r="AC593" s="12"/>
      <c r="AD593" s="13">
        <v>614</v>
      </c>
      <c r="AE593" s="6" t="s">
        <v>47</v>
      </c>
      <c r="AF593" s="14">
        <v>20</v>
      </c>
      <c r="AG593" s="7">
        <v>41898</v>
      </c>
      <c r="AH593" s="7">
        <v>42993</v>
      </c>
    </row>
    <row r="594" spans="1:34" ht="15" customHeight="1" x14ac:dyDescent="0.25">
      <c r="A594" s="6">
        <v>751904</v>
      </c>
      <c r="B594" s="6">
        <v>751904</v>
      </c>
      <c r="C594" s="6">
        <v>103046118</v>
      </c>
      <c r="D594" s="6">
        <v>1</v>
      </c>
      <c r="E594" s="6" t="s">
        <v>2206</v>
      </c>
      <c r="F594" s="6" t="s">
        <v>35</v>
      </c>
      <c r="G594" s="6">
        <v>52349737</v>
      </c>
      <c r="H594" s="7">
        <v>41681</v>
      </c>
      <c r="I594" s="7">
        <v>41705</v>
      </c>
      <c r="J594" s="7">
        <v>41796</v>
      </c>
      <c r="K594" s="7">
        <v>39372</v>
      </c>
      <c r="L594" s="7" t="s">
        <v>2207</v>
      </c>
      <c r="M594" s="14">
        <v>205</v>
      </c>
      <c r="N594" s="8">
        <v>440201</v>
      </c>
      <c r="O594" s="6" t="s">
        <v>118</v>
      </c>
      <c r="P594" s="9" t="s">
        <v>119</v>
      </c>
      <c r="Q594" s="6" t="s">
        <v>2208</v>
      </c>
      <c r="R594" s="7"/>
      <c r="S594" s="7" t="s">
        <v>132</v>
      </c>
      <c r="T594" s="6" t="s">
        <v>1132</v>
      </c>
      <c r="U594" s="6" t="s">
        <v>1133</v>
      </c>
      <c r="V594" s="6" t="s">
        <v>930</v>
      </c>
      <c r="W594" s="6" t="s">
        <v>931</v>
      </c>
      <c r="X594" s="10">
        <v>1904</v>
      </c>
      <c r="Y594" s="6" t="s">
        <v>125</v>
      </c>
      <c r="Z594" s="6" t="s">
        <v>126</v>
      </c>
      <c r="AA594" s="15" t="s">
        <v>137</v>
      </c>
      <c r="AB594" s="11">
        <v>34020</v>
      </c>
      <c r="AC594" s="12">
        <v>34020</v>
      </c>
      <c r="AD594" s="13">
        <v>614</v>
      </c>
      <c r="AE594" s="6" t="s">
        <v>65</v>
      </c>
      <c r="AF594" s="14">
        <v>20</v>
      </c>
      <c r="AG594" s="7">
        <v>41898</v>
      </c>
      <c r="AH594" s="7">
        <v>42993</v>
      </c>
    </row>
    <row r="595" spans="1:34" ht="15" customHeight="1" x14ac:dyDescent="0.25">
      <c r="A595" s="6">
        <v>751955</v>
      </c>
      <c r="B595" s="6">
        <v>751955</v>
      </c>
      <c r="C595" s="6">
        <v>103046169</v>
      </c>
      <c r="D595" s="6">
        <v>1</v>
      </c>
      <c r="E595" s="6" t="s">
        <v>2209</v>
      </c>
      <c r="F595" s="6" t="s">
        <v>35</v>
      </c>
      <c r="G595" s="6">
        <v>80253689</v>
      </c>
      <c r="H595" s="7">
        <v>41680</v>
      </c>
      <c r="I595" s="7">
        <v>41702</v>
      </c>
      <c r="J595" s="7">
        <v>42108</v>
      </c>
      <c r="K595" s="7">
        <v>41557</v>
      </c>
      <c r="L595" s="7" t="s">
        <v>2210</v>
      </c>
      <c r="M595" s="18">
        <v>200</v>
      </c>
      <c r="N595" s="8">
        <v>7638</v>
      </c>
      <c r="O595" s="6" t="s">
        <v>2211</v>
      </c>
      <c r="P595" s="9" t="s">
        <v>2212</v>
      </c>
      <c r="Q595" s="6" t="s">
        <v>2213</v>
      </c>
      <c r="R595" s="7"/>
      <c r="S595" s="7" t="s">
        <v>132</v>
      </c>
      <c r="T595" s="6" t="s">
        <v>2214</v>
      </c>
      <c r="U595" s="6" t="s">
        <v>2215</v>
      </c>
      <c r="V595" s="6" t="s">
        <v>2216</v>
      </c>
      <c r="W595" s="6" t="s">
        <v>2217</v>
      </c>
      <c r="X595" s="6">
        <v>1201</v>
      </c>
      <c r="Y595" s="6" t="s">
        <v>1247</v>
      </c>
      <c r="Z595" s="6" t="s">
        <v>1248</v>
      </c>
      <c r="AA595" s="6" t="s">
        <v>2218</v>
      </c>
      <c r="AB595" s="11">
        <v>62180</v>
      </c>
      <c r="AC595" s="12">
        <v>62180</v>
      </c>
      <c r="AD595" s="13">
        <v>614</v>
      </c>
      <c r="AE595" s="6" t="s">
        <v>65</v>
      </c>
      <c r="AF595" s="14">
        <v>20</v>
      </c>
      <c r="AG595" s="7">
        <v>41898</v>
      </c>
      <c r="AH595" s="7">
        <v>42993</v>
      </c>
    </row>
    <row r="596" spans="1:34" ht="15" customHeight="1" x14ac:dyDescent="0.25">
      <c r="A596" s="6">
        <v>752300</v>
      </c>
      <c r="B596" s="6">
        <v>752300</v>
      </c>
      <c r="C596" s="6">
        <v>103046183</v>
      </c>
      <c r="D596" s="6">
        <v>1</v>
      </c>
      <c r="E596" s="6" t="s">
        <v>2219</v>
      </c>
      <c r="F596" s="6" t="s">
        <v>116</v>
      </c>
      <c r="G596" s="6">
        <v>99050207664</v>
      </c>
      <c r="H596" s="7">
        <v>41552</v>
      </c>
      <c r="I596" s="7">
        <v>41593</v>
      </c>
      <c r="J596" s="7">
        <v>42079</v>
      </c>
      <c r="K596" s="7">
        <v>38783</v>
      </c>
      <c r="L596" s="7" t="s">
        <v>2220</v>
      </c>
      <c r="M596" s="14">
        <v>205</v>
      </c>
      <c r="N596" s="8">
        <v>394430</v>
      </c>
      <c r="O596" s="6" t="s">
        <v>118</v>
      </c>
      <c r="P596" s="9" t="s">
        <v>119</v>
      </c>
      <c r="Q596" s="6" t="s">
        <v>2221</v>
      </c>
      <c r="R596" s="7"/>
      <c r="S596" s="7" t="s">
        <v>132</v>
      </c>
      <c r="T596" s="6" t="s">
        <v>206</v>
      </c>
      <c r="U596" s="6" t="s">
        <v>207</v>
      </c>
      <c r="V596" s="6" t="s">
        <v>617</v>
      </c>
      <c r="W596" s="6" t="s">
        <v>618</v>
      </c>
      <c r="X596" s="6">
        <v>1904</v>
      </c>
      <c r="Y596" s="6" t="s">
        <v>125</v>
      </c>
      <c r="Z596" s="6" t="s">
        <v>126</v>
      </c>
      <c r="AA596" s="15" t="s">
        <v>137</v>
      </c>
      <c r="AB596" s="11">
        <v>173760</v>
      </c>
      <c r="AC596" s="12">
        <v>173760</v>
      </c>
      <c r="AD596" s="13">
        <v>614</v>
      </c>
      <c r="AE596" s="6" t="s">
        <v>65</v>
      </c>
      <c r="AF596" s="14">
        <v>20</v>
      </c>
      <c r="AG596" s="7">
        <v>41898</v>
      </c>
      <c r="AH596" s="7">
        <v>42993</v>
      </c>
    </row>
    <row r="597" spans="1:34" ht="15" customHeight="1" x14ac:dyDescent="0.25">
      <c r="A597" s="6">
        <v>752312</v>
      </c>
      <c r="B597" s="6">
        <v>752312</v>
      </c>
      <c r="C597" s="6">
        <v>103046195</v>
      </c>
      <c r="D597" s="6">
        <v>3</v>
      </c>
      <c r="E597" s="6" t="s">
        <v>2222</v>
      </c>
      <c r="F597" s="6" t="s">
        <v>116</v>
      </c>
      <c r="G597" s="6">
        <v>1000156264</v>
      </c>
      <c r="H597" s="7">
        <v>41537</v>
      </c>
      <c r="I597" s="7">
        <v>41565</v>
      </c>
      <c r="J597" s="7">
        <v>41796</v>
      </c>
      <c r="K597" s="7">
        <v>38468</v>
      </c>
      <c r="L597" s="7" t="s">
        <v>2223</v>
      </c>
      <c r="M597" s="14">
        <v>205</v>
      </c>
      <c r="N597" s="8">
        <v>388322</v>
      </c>
      <c r="O597" s="6" t="s">
        <v>118</v>
      </c>
      <c r="P597" s="9" t="s">
        <v>119</v>
      </c>
      <c r="Q597" s="6" t="s">
        <v>2224</v>
      </c>
      <c r="R597" s="7"/>
      <c r="S597" s="7" t="s">
        <v>132</v>
      </c>
      <c r="T597" s="6" t="s">
        <v>2225</v>
      </c>
      <c r="U597" s="6" t="s">
        <v>2226</v>
      </c>
      <c r="V597" s="6" t="s">
        <v>2227</v>
      </c>
      <c r="W597" s="6" t="s">
        <v>2228</v>
      </c>
      <c r="X597" s="10">
        <v>1904</v>
      </c>
      <c r="Y597" s="6" t="s">
        <v>125</v>
      </c>
      <c r="Z597" s="6" t="s">
        <v>126</v>
      </c>
      <c r="AA597" s="15" t="s">
        <v>137</v>
      </c>
      <c r="AB597" s="11">
        <v>55754</v>
      </c>
      <c r="AC597" s="12">
        <v>55754</v>
      </c>
      <c r="AD597" s="13">
        <v>614</v>
      </c>
      <c r="AE597" s="6" t="s">
        <v>65</v>
      </c>
      <c r="AF597" s="14">
        <v>20</v>
      </c>
      <c r="AG597" s="7">
        <v>41898</v>
      </c>
      <c r="AH597" s="7">
        <v>42993</v>
      </c>
    </row>
    <row r="598" spans="1:34" ht="15" customHeight="1" x14ac:dyDescent="0.25">
      <c r="A598" s="6">
        <v>752322</v>
      </c>
      <c r="B598" s="6">
        <v>752322</v>
      </c>
      <c r="C598" s="6">
        <v>103046205</v>
      </c>
      <c r="D598" s="6">
        <v>2</v>
      </c>
      <c r="E598" s="6" t="s">
        <v>913</v>
      </c>
      <c r="F598" s="6" t="s">
        <v>35</v>
      </c>
      <c r="G598" s="6">
        <v>17053244</v>
      </c>
      <c r="H598" s="7">
        <v>41565</v>
      </c>
      <c r="I598" s="7">
        <v>41593</v>
      </c>
      <c r="J598" s="7">
        <v>42293</v>
      </c>
      <c r="K598" s="7">
        <v>38477</v>
      </c>
      <c r="L598" s="7" t="s">
        <v>914</v>
      </c>
      <c r="M598" s="14">
        <v>205</v>
      </c>
      <c r="N598" s="8">
        <v>401937</v>
      </c>
      <c r="O598" s="6" t="s">
        <v>118</v>
      </c>
      <c r="P598" s="9" t="s">
        <v>119</v>
      </c>
      <c r="Q598" s="6" t="s">
        <v>915</v>
      </c>
      <c r="R598" s="7"/>
      <c r="S598" s="7" t="s">
        <v>132</v>
      </c>
      <c r="T598" s="6" t="s">
        <v>250</v>
      </c>
      <c r="U598" s="6" t="s">
        <v>251</v>
      </c>
      <c r="V598" s="6" t="s">
        <v>2229</v>
      </c>
      <c r="W598" s="6" t="s">
        <v>919</v>
      </c>
      <c r="X598" s="6">
        <v>1904</v>
      </c>
      <c r="Y598" s="6" t="s">
        <v>125</v>
      </c>
      <c r="Z598" s="6" t="s">
        <v>126</v>
      </c>
      <c r="AA598" s="15" t="s">
        <v>137</v>
      </c>
      <c r="AB598" s="11">
        <v>46170</v>
      </c>
      <c r="AC598" s="12">
        <v>46170</v>
      </c>
      <c r="AD598" s="13">
        <v>614</v>
      </c>
      <c r="AE598" s="6" t="s">
        <v>65</v>
      </c>
      <c r="AF598" s="14">
        <v>20</v>
      </c>
      <c r="AG598" s="7">
        <v>41898</v>
      </c>
      <c r="AH598" s="7">
        <v>42993</v>
      </c>
    </row>
    <row r="599" spans="1:34" ht="15" customHeight="1" x14ac:dyDescent="0.25">
      <c r="A599" s="6">
        <v>752330</v>
      </c>
      <c r="B599" s="6">
        <v>752330</v>
      </c>
      <c r="C599" s="6">
        <v>103046213</v>
      </c>
      <c r="D599" s="6">
        <v>1</v>
      </c>
      <c r="E599" s="6" t="s">
        <v>2209</v>
      </c>
      <c r="F599" s="6" t="s">
        <v>35</v>
      </c>
      <c r="G599" s="6">
        <v>80253689</v>
      </c>
      <c r="H599" s="7">
        <v>41673</v>
      </c>
      <c r="I599" s="7">
        <v>41710</v>
      </c>
      <c r="J599" s="7">
        <v>42108</v>
      </c>
      <c r="K599" s="7">
        <v>41557</v>
      </c>
      <c r="L599" s="7" t="s">
        <v>2210</v>
      </c>
      <c r="M599" s="14">
        <v>40</v>
      </c>
      <c r="N599" s="8">
        <v>29786</v>
      </c>
      <c r="O599" s="6" t="s">
        <v>845</v>
      </c>
      <c r="P599" s="9" t="s">
        <v>846</v>
      </c>
      <c r="Q599" s="6" t="s">
        <v>2213</v>
      </c>
      <c r="R599" s="7"/>
      <c r="S599" s="7" t="s">
        <v>132</v>
      </c>
      <c r="T599" s="6" t="s">
        <v>2214</v>
      </c>
      <c r="U599" s="6" t="s">
        <v>2215</v>
      </c>
      <c r="V599" s="6">
        <v>999002469</v>
      </c>
      <c r="W599" s="6" t="s">
        <v>2230</v>
      </c>
      <c r="X599" s="6">
        <v>1201</v>
      </c>
      <c r="Y599" s="6" t="s">
        <v>1247</v>
      </c>
      <c r="Z599" s="6" t="s">
        <v>1248</v>
      </c>
      <c r="AA599" s="6" t="s">
        <v>2218</v>
      </c>
      <c r="AB599" s="11">
        <v>196110</v>
      </c>
      <c r="AC599" s="12">
        <v>196110</v>
      </c>
      <c r="AD599" s="13">
        <v>614</v>
      </c>
      <c r="AE599" s="6" t="s">
        <v>65</v>
      </c>
      <c r="AF599" s="14">
        <v>20</v>
      </c>
      <c r="AG599" s="7">
        <v>41898</v>
      </c>
      <c r="AH599" s="7">
        <v>42993</v>
      </c>
    </row>
    <row r="600" spans="1:34" ht="15" customHeight="1" x14ac:dyDescent="0.25">
      <c r="A600" s="6">
        <v>752377</v>
      </c>
      <c r="B600" s="6">
        <v>752377</v>
      </c>
      <c r="C600" s="6">
        <v>103046260</v>
      </c>
      <c r="D600" s="6">
        <v>1</v>
      </c>
      <c r="E600" s="6" t="s">
        <v>2159</v>
      </c>
      <c r="F600" s="6" t="s">
        <v>35</v>
      </c>
      <c r="G600" s="6">
        <v>41682910</v>
      </c>
      <c r="H600" s="7">
        <v>41603</v>
      </c>
      <c r="I600" s="7">
        <v>41628</v>
      </c>
      <c r="J600" s="7">
        <v>42079</v>
      </c>
      <c r="K600" s="7">
        <v>38532</v>
      </c>
      <c r="L600" s="7" t="s">
        <v>2160</v>
      </c>
      <c r="M600" s="14" t="s">
        <v>144</v>
      </c>
      <c r="N600" s="8">
        <v>215841</v>
      </c>
      <c r="O600" s="6" t="s">
        <v>118</v>
      </c>
      <c r="P600" s="9" t="s">
        <v>119</v>
      </c>
      <c r="Q600" s="6" t="s">
        <v>2161</v>
      </c>
      <c r="R600" s="7"/>
      <c r="S600" s="7" t="s">
        <v>132</v>
      </c>
      <c r="T600" s="6" t="s">
        <v>2162</v>
      </c>
      <c r="U600" s="6" t="s">
        <v>2163</v>
      </c>
      <c r="V600" s="6" t="s">
        <v>1639</v>
      </c>
      <c r="W600" s="6" t="s">
        <v>1640</v>
      </c>
      <c r="X600" s="6">
        <v>1902</v>
      </c>
      <c r="Y600" s="6" t="s">
        <v>125</v>
      </c>
      <c r="Z600" s="6" t="s">
        <v>200</v>
      </c>
      <c r="AA600" s="6" t="s">
        <v>254</v>
      </c>
      <c r="AB600" s="11">
        <v>57960</v>
      </c>
      <c r="AC600" s="12">
        <v>57960</v>
      </c>
      <c r="AD600" s="13">
        <v>614</v>
      </c>
      <c r="AE600" s="6" t="s">
        <v>65</v>
      </c>
      <c r="AF600" s="14">
        <v>20</v>
      </c>
      <c r="AG600" s="7">
        <v>41898</v>
      </c>
      <c r="AH600" s="7">
        <v>42993</v>
      </c>
    </row>
    <row r="601" spans="1:34" ht="15" customHeight="1" x14ac:dyDescent="0.25">
      <c r="A601" s="6">
        <v>752590</v>
      </c>
      <c r="B601" s="6">
        <v>752590</v>
      </c>
      <c r="C601" s="6">
        <v>103042119</v>
      </c>
      <c r="D601" s="6">
        <v>1</v>
      </c>
      <c r="E601" s="6" t="s">
        <v>2231</v>
      </c>
      <c r="F601" s="6" t="s">
        <v>35</v>
      </c>
      <c r="G601" s="6">
        <v>20024868</v>
      </c>
      <c r="H601" s="7">
        <v>41432</v>
      </c>
      <c r="I601" s="7">
        <v>41452</v>
      </c>
      <c r="J601" s="7">
        <v>42044</v>
      </c>
      <c r="K601" s="7"/>
      <c r="L601" s="7"/>
      <c r="M601" s="18">
        <v>2010</v>
      </c>
      <c r="N601" s="8">
        <v>186604</v>
      </c>
      <c r="O601" s="6" t="s">
        <v>118</v>
      </c>
      <c r="P601" s="9" t="s">
        <v>119</v>
      </c>
      <c r="Q601" s="6" t="s">
        <v>2232</v>
      </c>
      <c r="R601" s="7">
        <v>41421</v>
      </c>
      <c r="S601" s="7" t="s">
        <v>39</v>
      </c>
      <c r="T601" s="6" t="s">
        <v>351</v>
      </c>
      <c r="U601" s="6" t="s">
        <v>352</v>
      </c>
      <c r="V601" s="6" t="s">
        <v>2125</v>
      </c>
      <c r="W601" s="6" t="s">
        <v>2126</v>
      </c>
      <c r="X601" s="6">
        <v>1904</v>
      </c>
      <c r="Y601" s="6" t="s">
        <v>125</v>
      </c>
      <c r="Z601" s="6" t="s">
        <v>126</v>
      </c>
      <c r="AA601" s="6" t="s">
        <v>127</v>
      </c>
      <c r="AB601" s="11">
        <v>20456</v>
      </c>
      <c r="AC601" s="12">
        <v>20456</v>
      </c>
      <c r="AD601" s="13">
        <v>614</v>
      </c>
      <c r="AE601" s="6" t="s">
        <v>65</v>
      </c>
      <c r="AF601" s="14">
        <v>20</v>
      </c>
      <c r="AG601" s="7">
        <v>41898</v>
      </c>
      <c r="AH601" s="7">
        <v>42993</v>
      </c>
    </row>
    <row r="602" spans="1:34" ht="15" customHeight="1" x14ac:dyDescent="0.25">
      <c r="A602" s="6">
        <v>752659</v>
      </c>
      <c r="B602" s="6">
        <v>752659</v>
      </c>
      <c r="C602" s="6">
        <v>103042187</v>
      </c>
      <c r="D602" s="6">
        <v>1</v>
      </c>
      <c r="E602" s="6" t="s">
        <v>2233</v>
      </c>
      <c r="F602" s="6" t="s">
        <v>35</v>
      </c>
      <c r="G602" s="6">
        <v>41439802</v>
      </c>
      <c r="H602" s="7">
        <v>41414</v>
      </c>
      <c r="I602" s="7">
        <v>41452</v>
      </c>
      <c r="J602" s="7">
        <v>41796</v>
      </c>
      <c r="K602" s="7"/>
      <c r="L602" s="7"/>
      <c r="M602" s="14"/>
      <c r="N602" s="8">
        <v>182665</v>
      </c>
      <c r="O602" s="6" t="s">
        <v>118</v>
      </c>
      <c r="P602" s="9" t="s">
        <v>119</v>
      </c>
      <c r="Q602" s="6" t="s">
        <v>2234</v>
      </c>
      <c r="R602" s="7">
        <v>41290</v>
      </c>
      <c r="S602" s="7" t="s">
        <v>39</v>
      </c>
      <c r="T602" s="6" t="s">
        <v>2235</v>
      </c>
      <c r="U602" s="6" t="s">
        <v>2236</v>
      </c>
      <c r="V602" s="6" t="s">
        <v>2237</v>
      </c>
      <c r="W602" s="6" t="s">
        <v>2238</v>
      </c>
      <c r="X602" s="10">
        <v>1902</v>
      </c>
      <c r="Y602" s="6" t="s">
        <v>125</v>
      </c>
      <c r="Z602" s="6" t="s">
        <v>200</v>
      </c>
      <c r="AA602" s="6" t="s">
        <v>201</v>
      </c>
      <c r="AB602" s="11">
        <v>216832</v>
      </c>
      <c r="AC602" s="12">
        <v>216832</v>
      </c>
      <c r="AD602" s="13">
        <v>614</v>
      </c>
      <c r="AE602" s="6" t="s">
        <v>65</v>
      </c>
      <c r="AF602" s="14">
        <v>20</v>
      </c>
      <c r="AG602" s="7">
        <v>41898</v>
      </c>
      <c r="AH602" s="7">
        <v>42993</v>
      </c>
    </row>
    <row r="603" spans="1:34" ht="15" customHeight="1" x14ac:dyDescent="0.25">
      <c r="A603" s="6">
        <v>752737</v>
      </c>
      <c r="B603" s="6">
        <v>752737</v>
      </c>
      <c r="C603" s="6">
        <v>103041612</v>
      </c>
      <c r="D603" s="6">
        <v>1</v>
      </c>
      <c r="E603" s="6" t="s">
        <v>2239</v>
      </c>
      <c r="F603" s="6" t="s">
        <v>116</v>
      </c>
      <c r="G603" s="6">
        <v>1012331792</v>
      </c>
      <c r="H603" s="7">
        <v>41663</v>
      </c>
      <c r="I603" s="7">
        <v>41717</v>
      </c>
      <c r="J603" s="7">
        <v>41796</v>
      </c>
      <c r="K603" s="7"/>
      <c r="L603" s="7"/>
      <c r="M603" s="18">
        <v>200</v>
      </c>
      <c r="N603" s="8">
        <v>43259</v>
      </c>
      <c r="O603" s="6" t="s">
        <v>633</v>
      </c>
      <c r="P603" s="9" t="s">
        <v>634</v>
      </c>
      <c r="Q603" s="6" t="s">
        <v>2240</v>
      </c>
      <c r="R603" s="7">
        <v>41662</v>
      </c>
      <c r="S603" s="7" t="s">
        <v>39</v>
      </c>
      <c r="T603" s="6" t="s">
        <v>2241</v>
      </c>
      <c r="U603" s="6" t="s">
        <v>2242</v>
      </c>
      <c r="V603" s="6" t="s">
        <v>2243</v>
      </c>
      <c r="W603" s="6" t="s">
        <v>2244</v>
      </c>
      <c r="X603" s="10">
        <v>1904</v>
      </c>
      <c r="Y603" s="6" t="s">
        <v>125</v>
      </c>
      <c r="Z603" s="6" t="s">
        <v>126</v>
      </c>
      <c r="AA603" s="6" t="s">
        <v>303</v>
      </c>
      <c r="AB603" s="11">
        <v>405675</v>
      </c>
      <c r="AC603" s="12">
        <v>405675</v>
      </c>
      <c r="AD603" s="13">
        <v>614</v>
      </c>
      <c r="AE603" s="6" t="s">
        <v>65</v>
      </c>
      <c r="AF603" s="14">
        <v>20</v>
      </c>
      <c r="AG603" s="7">
        <v>41898</v>
      </c>
      <c r="AH603" s="7">
        <v>42993</v>
      </c>
    </row>
    <row r="604" spans="1:34" ht="15" customHeight="1" x14ac:dyDescent="0.25">
      <c r="A604" s="6">
        <v>753349</v>
      </c>
      <c r="B604" s="6">
        <v>753349</v>
      </c>
      <c r="C604" s="6">
        <v>103042930</v>
      </c>
      <c r="D604" s="6">
        <v>1</v>
      </c>
      <c r="E604" s="6" t="s">
        <v>2245</v>
      </c>
      <c r="F604" s="6" t="s">
        <v>35</v>
      </c>
      <c r="G604" s="6">
        <v>51893120</v>
      </c>
      <c r="H604" s="7">
        <v>41439</v>
      </c>
      <c r="I604" s="7">
        <v>41449</v>
      </c>
      <c r="J604" s="7">
        <v>41796</v>
      </c>
      <c r="K604" s="7"/>
      <c r="L604" s="7"/>
      <c r="M604" s="14">
        <v>205</v>
      </c>
      <c r="N604" s="8">
        <v>355718</v>
      </c>
      <c r="O604" s="6" t="s">
        <v>118</v>
      </c>
      <c r="P604" s="9" t="s">
        <v>119</v>
      </c>
      <c r="Q604" s="6" t="s">
        <v>2246</v>
      </c>
      <c r="R604" s="7">
        <v>41436</v>
      </c>
      <c r="S604" s="7" t="s">
        <v>39</v>
      </c>
      <c r="T604" s="6" t="s">
        <v>179</v>
      </c>
      <c r="U604" s="6" t="s">
        <v>180</v>
      </c>
      <c r="V604" s="6" t="s">
        <v>365</v>
      </c>
      <c r="W604" s="6" t="s">
        <v>366</v>
      </c>
      <c r="X604" s="10">
        <v>1902</v>
      </c>
      <c r="Y604" s="6" t="s">
        <v>125</v>
      </c>
      <c r="Z604" s="6" t="s">
        <v>200</v>
      </c>
      <c r="AA604" s="6" t="s">
        <v>201</v>
      </c>
      <c r="AB604" s="11">
        <v>99400</v>
      </c>
      <c r="AC604" s="12">
        <v>99400</v>
      </c>
      <c r="AD604" s="13">
        <v>614</v>
      </c>
      <c r="AE604" s="6" t="s">
        <v>65</v>
      </c>
      <c r="AF604" s="14">
        <v>20</v>
      </c>
      <c r="AG604" s="7">
        <v>41898</v>
      </c>
      <c r="AH604" s="7">
        <v>42993</v>
      </c>
    </row>
    <row r="605" spans="1:34" ht="15" customHeight="1" x14ac:dyDescent="0.25">
      <c r="A605" s="6">
        <v>753373</v>
      </c>
      <c r="B605" s="6">
        <v>753373</v>
      </c>
      <c r="C605" s="6">
        <v>103042954</v>
      </c>
      <c r="D605" s="6">
        <v>1</v>
      </c>
      <c r="E605" s="6" t="s">
        <v>1052</v>
      </c>
      <c r="F605" s="6" t="s">
        <v>35</v>
      </c>
      <c r="G605" s="6">
        <v>28705610</v>
      </c>
      <c r="H605" s="7">
        <v>41439</v>
      </c>
      <c r="I605" s="7">
        <v>41449</v>
      </c>
      <c r="J605" s="7">
        <v>42235</v>
      </c>
      <c r="K605" s="7"/>
      <c r="L605" s="7"/>
      <c r="M605" s="14">
        <v>205</v>
      </c>
      <c r="N605" s="8">
        <v>355765</v>
      </c>
      <c r="O605" s="6" t="s">
        <v>118</v>
      </c>
      <c r="P605" s="9" t="s">
        <v>119</v>
      </c>
      <c r="Q605" s="6" t="s">
        <v>1053</v>
      </c>
      <c r="R605" s="7">
        <v>41278</v>
      </c>
      <c r="S605" s="7" t="s">
        <v>39</v>
      </c>
      <c r="T605" s="6" t="s">
        <v>1054</v>
      </c>
      <c r="U605" s="6" t="s">
        <v>1055</v>
      </c>
      <c r="V605" s="6" t="s">
        <v>1056</v>
      </c>
      <c r="W605" s="6" t="s">
        <v>1057</v>
      </c>
      <c r="X605" s="6">
        <v>1904</v>
      </c>
      <c r="Y605" s="6" t="s">
        <v>125</v>
      </c>
      <c r="Z605" s="6" t="s">
        <v>126</v>
      </c>
      <c r="AA605" s="6" t="s">
        <v>127</v>
      </c>
      <c r="AB605" s="11">
        <v>115740</v>
      </c>
      <c r="AC605" s="12">
        <v>115740</v>
      </c>
      <c r="AD605" s="13">
        <v>614</v>
      </c>
      <c r="AE605" s="6" t="s">
        <v>65</v>
      </c>
      <c r="AF605" s="14">
        <v>20</v>
      </c>
      <c r="AG605" s="7">
        <v>41898</v>
      </c>
      <c r="AH605" s="7">
        <v>42993</v>
      </c>
    </row>
    <row r="606" spans="1:34" ht="15" customHeight="1" x14ac:dyDescent="0.25">
      <c r="A606" s="6">
        <v>754312</v>
      </c>
      <c r="B606" s="6">
        <v>754312</v>
      </c>
      <c r="C606" s="6">
        <v>103046463</v>
      </c>
      <c r="D606" s="6">
        <v>2</v>
      </c>
      <c r="E606" s="6" t="s">
        <v>2247</v>
      </c>
      <c r="F606" s="6" t="s">
        <v>35</v>
      </c>
      <c r="G606" s="6">
        <v>52193626</v>
      </c>
      <c r="H606" s="7">
        <v>41682</v>
      </c>
      <c r="I606" s="7">
        <v>41705</v>
      </c>
      <c r="J606" s="7">
        <v>42079</v>
      </c>
      <c r="K606" s="7">
        <v>39384</v>
      </c>
      <c r="L606" s="7" t="s">
        <v>2248</v>
      </c>
      <c r="M606" s="14">
        <v>205</v>
      </c>
      <c r="N606" s="8">
        <v>440560</v>
      </c>
      <c r="O606" s="6" t="s">
        <v>118</v>
      </c>
      <c r="P606" s="9" t="s">
        <v>119</v>
      </c>
      <c r="Q606" s="6" t="s">
        <v>2249</v>
      </c>
      <c r="R606" s="7"/>
      <c r="S606" s="7" t="s">
        <v>132</v>
      </c>
      <c r="T606" s="6" t="s">
        <v>40</v>
      </c>
      <c r="U606" s="6" t="s">
        <v>41</v>
      </c>
      <c r="V606" s="6" t="s">
        <v>2250</v>
      </c>
      <c r="W606" s="6" t="s">
        <v>1051</v>
      </c>
      <c r="X606" s="6">
        <v>1904</v>
      </c>
      <c r="Y606" s="6" t="s">
        <v>125</v>
      </c>
      <c r="Z606" s="6" t="s">
        <v>126</v>
      </c>
      <c r="AA606" s="15" t="s">
        <v>137</v>
      </c>
      <c r="AB606" s="11">
        <v>130800</v>
      </c>
      <c r="AC606" s="12">
        <v>130800</v>
      </c>
      <c r="AD606" s="13">
        <v>614</v>
      </c>
      <c r="AE606" s="6" t="s">
        <v>65</v>
      </c>
      <c r="AF606" s="14">
        <v>20</v>
      </c>
      <c r="AG606" s="7">
        <v>41898</v>
      </c>
      <c r="AH606" s="7">
        <v>42993</v>
      </c>
    </row>
    <row r="607" spans="1:34" ht="15" customHeight="1" x14ac:dyDescent="0.25">
      <c r="A607" s="6">
        <v>754345</v>
      </c>
      <c r="B607" s="6">
        <v>754345</v>
      </c>
      <c r="C607" s="6">
        <v>103046285</v>
      </c>
      <c r="D607" s="6">
        <v>1</v>
      </c>
      <c r="E607" s="6" t="s">
        <v>2251</v>
      </c>
      <c r="F607" s="6" t="s">
        <v>116</v>
      </c>
      <c r="G607" s="6">
        <v>1193587235</v>
      </c>
      <c r="H607" s="7">
        <v>41599</v>
      </c>
      <c r="I607" s="7">
        <v>41620</v>
      </c>
      <c r="J607" s="7">
        <v>42079</v>
      </c>
      <c r="K607" s="7">
        <v>39752</v>
      </c>
      <c r="L607" s="7" t="s">
        <v>2252</v>
      </c>
      <c r="M607" s="14" t="s">
        <v>144</v>
      </c>
      <c r="N607" s="8">
        <v>214864</v>
      </c>
      <c r="O607" s="6" t="s">
        <v>118</v>
      </c>
      <c r="P607" s="9" t="s">
        <v>119</v>
      </c>
      <c r="Q607" s="6" t="s">
        <v>2253</v>
      </c>
      <c r="R607" s="7"/>
      <c r="S607" s="7" t="s">
        <v>132</v>
      </c>
      <c r="T607" s="6" t="s">
        <v>2254</v>
      </c>
      <c r="U607" s="6" t="s">
        <v>2255</v>
      </c>
      <c r="V607" s="6" t="s">
        <v>393</v>
      </c>
      <c r="W607" s="6" t="s">
        <v>394</v>
      </c>
      <c r="X607" s="6">
        <v>1904</v>
      </c>
      <c r="Y607" s="6" t="s">
        <v>125</v>
      </c>
      <c r="Z607" s="6" t="s">
        <v>126</v>
      </c>
      <c r="AA607" s="15" t="s">
        <v>137</v>
      </c>
      <c r="AB607" s="11">
        <v>98100</v>
      </c>
      <c r="AC607" s="12">
        <v>98100</v>
      </c>
      <c r="AD607" s="13">
        <v>614</v>
      </c>
      <c r="AE607" s="6" t="s">
        <v>65</v>
      </c>
      <c r="AF607" s="14">
        <v>20</v>
      </c>
      <c r="AG607" s="7">
        <v>41898</v>
      </c>
      <c r="AH607" s="7">
        <v>42993</v>
      </c>
    </row>
    <row r="608" spans="1:34" ht="15" customHeight="1" x14ac:dyDescent="0.25">
      <c r="A608" s="6">
        <v>754362</v>
      </c>
      <c r="B608" s="6">
        <v>754362</v>
      </c>
      <c r="C608" s="6">
        <v>103046302</v>
      </c>
      <c r="D608" s="6">
        <v>1</v>
      </c>
      <c r="E608" s="6" t="s">
        <v>2256</v>
      </c>
      <c r="F608" s="6" t="s">
        <v>35</v>
      </c>
      <c r="G608" s="6">
        <v>52317909</v>
      </c>
      <c r="H608" s="7">
        <v>41612</v>
      </c>
      <c r="I608" s="7">
        <v>41627</v>
      </c>
      <c r="J608" s="7">
        <v>41796</v>
      </c>
      <c r="K608" s="7">
        <v>38572</v>
      </c>
      <c r="L608" s="7" t="s">
        <v>2257</v>
      </c>
      <c r="M608" s="14">
        <v>205</v>
      </c>
      <c r="N608" s="8">
        <v>416344</v>
      </c>
      <c r="O608" s="6" t="s">
        <v>118</v>
      </c>
      <c r="P608" s="9" t="s">
        <v>119</v>
      </c>
      <c r="Q608" s="6" t="s">
        <v>2258</v>
      </c>
      <c r="R608" s="7"/>
      <c r="S608" s="7" t="s">
        <v>132</v>
      </c>
      <c r="T608" s="6" t="s">
        <v>1745</v>
      </c>
      <c r="U608" s="6" t="s">
        <v>1746</v>
      </c>
      <c r="V608" s="6" t="s">
        <v>2259</v>
      </c>
      <c r="W608" s="6" t="s">
        <v>2260</v>
      </c>
      <c r="X608" s="10">
        <v>1904</v>
      </c>
      <c r="Y608" s="6" t="s">
        <v>125</v>
      </c>
      <c r="Z608" s="6" t="s">
        <v>126</v>
      </c>
      <c r="AA608" s="15" t="s">
        <v>137</v>
      </c>
      <c r="AB608" s="11">
        <v>178160</v>
      </c>
      <c r="AC608" s="12">
        <v>178160</v>
      </c>
      <c r="AD608" s="13">
        <v>614</v>
      </c>
      <c r="AE608" s="6" t="s">
        <v>65</v>
      </c>
      <c r="AF608" s="14">
        <v>20</v>
      </c>
      <c r="AG608" s="7">
        <v>41898</v>
      </c>
      <c r="AH608" s="7">
        <v>42993</v>
      </c>
    </row>
    <row r="609" spans="1:34" ht="15" customHeight="1" x14ac:dyDescent="0.25">
      <c r="A609" s="6">
        <v>754400</v>
      </c>
      <c r="B609" s="6">
        <v>754400</v>
      </c>
      <c r="C609" s="6">
        <v>103046340</v>
      </c>
      <c r="D609" s="6">
        <v>7</v>
      </c>
      <c r="E609" s="6" t="s">
        <v>984</v>
      </c>
      <c r="F609" s="6" t="s">
        <v>35</v>
      </c>
      <c r="G609" s="6">
        <v>19125724</v>
      </c>
      <c r="H609" s="7">
        <v>41458</v>
      </c>
      <c r="I609" s="7">
        <v>41676</v>
      </c>
      <c r="J609" s="7">
        <v>41796</v>
      </c>
      <c r="K609" s="7">
        <v>38993</v>
      </c>
      <c r="L609" s="7" t="s">
        <v>985</v>
      </c>
      <c r="M609" s="14">
        <v>205</v>
      </c>
      <c r="N609" s="8">
        <v>345795</v>
      </c>
      <c r="O609" s="6" t="s">
        <v>118</v>
      </c>
      <c r="P609" s="9" t="s">
        <v>119</v>
      </c>
      <c r="Q609" s="6" t="s">
        <v>986</v>
      </c>
      <c r="R609" s="7"/>
      <c r="S609" s="7" t="s">
        <v>132</v>
      </c>
      <c r="T609" s="6" t="s">
        <v>319</v>
      </c>
      <c r="U609" s="6" t="s">
        <v>320</v>
      </c>
      <c r="V609" s="6" t="s">
        <v>2261</v>
      </c>
      <c r="W609" s="6" t="s">
        <v>796</v>
      </c>
      <c r="X609" s="10">
        <v>1601</v>
      </c>
      <c r="Y609" s="6" t="s">
        <v>163</v>
      </c>
      <c r="Z609" s="6" t="s">
        <v>164</v>
      </c>
      <c r="AA609" s="6" t="s">
        <v>2262</v>
      </c>
      <c r="AB609" s="11">
        <v>183537</v>
      </c>
      <c r="AC609" s="12">
        <v>183537</v>
      </c>
      <c r="AD609" s="13">
        <v>614</v>
      </c>
      <c r="AE609" s="6" t="s">
        <v>65</v>
      </c>
      <c r="AF609" s="14">
        <v>20</v>
      </c>
      <c r="AG609" s="7">
        <v>41898</v>
      </c>
      <c r="AH609" s="7">
        <v>42993</v>
      </c>
    </row>
    <row r="610" spans="1:34" ht="15" customHeight="1" x14ac:dyDescent="0.25">
      <c r="A610" s="6">
        <v>755253</v>
      </c>
      <c r="B610" s="6">
        <v>755253</v>
      </c>
      <c r="C610" s="6">
        <v>103045502</v>
      </c>
      <c r="D610" s="6">
        <v>1</v>
      </c>
      <c r="E610" s="6" t="s">
        <v>506</v>
      </c>
      <c r="F610" s="6" t="s">
        <v>35</v>
      </c>
      <c r="G610" s="6">
        <v>20219820</v>
      </c>
      <c r="H610" s="7">
        <v>41459</v>
      </c>
      <c r="I610" s="7">
        <v>41480</v>
      </c>
      <c r="J610" s="7">
        <v>42109</v>
      </c>
      <c r="K610" s="7"/>
      <c r="L610" s="7"/>
      <c r="M610" s="14">
        <v>205</v>
      </c>
      <c r="N610" s="8">
        <v>361899</v>
      </c>
      <c r="O610" s="6" t="s">
        <v>118</v>
      </c>
      <c r="P610" s="9" t="s">
        <v>119</v>
      </c>
      <c r="Q610" s="6" t="s">
        <v>2263</v>
      </c>
      <c r="R610" s="7">
        <v>41346</v>
      </c>
      <c r="S610" s="7" t="s">
        <v>39</v>
      </c>
      <c r="T610" s="6" t="s">
        <v>179</v>
      </c>
      <c r="U610" s="6" t="s">
        <v>180</v>
      </c>
      <c r="V610" s="6" t="s">
        <v>181</v>
      </c>
      <c r="W610" s="6" t="s">
        <v>182</v>
      </c>
      <c r="X610" s="6">
        <v>1301</v>
      </c>
      <c r="Y610" s="6" t="s">
        <v>84</v>
      </c>
      <c r="Z610" s="6" t="s">
        <v>85</v>
      </c>
      <c r="AA610" s="6" t="s">
        <v>2264</v>
      </c>
      <c r="AB610" s="11">
        <v>38752</v>
      </c>
      <c r="AC610" s="12">
        <v>38752</v>
      </c>
      <c r="AD610" s="13">
        <v>614</v>
      </c>
      <c r="AE610" s="6" t="s">
        <v>65</v>
      </c>
      <c r="AF610" s="14">
        <v>20</v>
      </c>
      <c r="AG610" s="7">
        <v>41898</v>
      </c>
      <c r="AH610" s="7">
        <v>42993</v>
      </c>
    </row>
    <row r="611" spans="1:34" ht="15" customHeight="1" x14ac:dyDescent="0.25">
      <c r="A611" s="6">
        <v>755500</v>
      </c>
      <c r="B611" s="6">
        <v>755500</v>
      </c>
      <c r="C611" s="6">
        <v>103045231</v>
      </c>
      <c r="D611" s="6">
        <v>1</v>
      </c>
      <c r="E611" s="6" t="s">
        <v>1875</v>
      </c>
      <c r="F611" s="6" t="s">
        <v>35</v>
      </c>
      <c r="G611" s="6">
        <v>2909159</v>
      </c>
      <c r="H611" s="7">
        <v>41703</v>
      </c>
      <c r="I611" s="7">
        <v>41744</v>
      </c>
      <c r="J611" s="7">
        <v>42109</v>
      </c>
      <c r="K611" s="7"/>
      <c r="L611" s="7"/>
      <c r="M611" s="14" t="s">
        <v>2265</v>
      </c>
      <c r="N611" s="8">
        <v>3040480</v>
      </c>
      <c r="O611" s="6" t="s">
        <v>56</v>
      </c>
      <c r="P611" s="9" t="s">
        <v>57</v>
      </c>
      <c r="Q611" s="6" t="s">
        <v>2266</v>
      </c>
      <c r="R611" s="7">
        <v>41681</v>
      </c>
      <c r="S611" s="7" t="s">
        <v>39</v>
      </c>
      <c r="T611" s="6" t="s">
        <v>2267</v>
      </c>
      <c r="U611" s="6" t="s">
        <v>2268</v>
      </c>
      <c r="V611" s="6">
        <v>60369</v>
      </c>
      <c r="W611" s="6" t="s">
        <v>2269</v>
      </c>
      <c r="X611" s="6">
        <v>405</v>
      </c>
      <c r="Y611" s="6" t="s">
        <v>1237</v>
      </c>
      <c r="Z611" s="6" t="s">
        <v>2270</v>
      </c>
      <c r="AA611" s="6" t="s">
        <v>2271</v>
      </c>
      <c r="AB611" s="11">
        <v>36971871</v>
      </c>
      <c r="AC611" s="12">
        <v>36971871</v>
      </c>
      <c r="AD611" s="13">
        <v>614</v>
      </c>
      <c r="AE611" s="6" t="s">
        <v>65</v>
      </c>
      <c r="AF611" s="14">
        <v>20</v>
      </c>
      <c r="AG611" s="7">
        <v>41898</v>
      </c>
      <c r="AH611" s="7">
        <v>42993</v>
      </c>
    </row>
    <row r="612" spans="1:34" ht="15" customHeight="1" x14ac:dyDescent="0.25">
      <c r="A612" s="6">
        <v>755856</v>
      </c>
      <c r="B612" s="6">
        <v>755856</v>
      </c>
      <c r="C612" s="6">
        <v>103043400</v>
      </c>
      <c r="D612" s="6">
        <v>1</v>
      </c>
      <c r="E612" s="6" t="s">
        <v>2272</v>
      </c>
      <c r="F612" s="6" t="s">
        <v>35</v>
      </c>
      <c r="G612" s="6">
        <v>17095715</v>
      </c>
      <c r="H612" s="7">
        <v>41414</v>
      </c>
      <c r="I612" s="7">
        <v>41452</v>
      </c>
      <c r="J612" s="7">
        <v>42264</v>
      </c>
      <c r="K612" s="7"/>
      <c r="L612" s="7"/>
      <c r="M612" s="14" t="s">
        <v>144</v>
      </c>
      <c r="N612" s="8">
        <v>183001</v>
      </c>
      <c r="O612" s="6" t="s">
        <v>118</v>
      </c>
      <c r="P612" s="9" t="s">
        <v>119</v>
      </c>
      <c r="Q612" s="6" t="s">
        <v>2273</v>
      </c>
      <c r="R612" s="7">
        <v>41292</v>
      </c>
      <c r="S612" s="7" t="s">
        <v>39</v>
      </c>
      <c r="T612" s="6" t="s">
        <v>257</v>
      </c>
      <c r="U612" s="6" t="s">
        <v>258</v>
      </c>
      <c r="V612" s="6" t="s">
        <v>259</v>
      </c>
      <c r="W612" s="6" t="s">
        <v>260</v>
      </c>
      <c r="X612" s="6">
        <v>1904</v>
      </c>
      <c r="Y612" s="6" t="s">
        <v>125</v>
      </c>
      <c r="Z612" s="6" t="s">
        <v>126</v>
      </c>
      <c r="AA612" s="6" t="s">
        <v>127</v>
      </c>
      <c r="AB612" s="11">
        <v>33672</v>
      </c>
      <c r="AC612" s="12">
        <v>33672</v>
      </c>
      <c r="AD612" s="13">
        <v>614</v>
      </c>
      <c r="AE612" s="6" t="s">
        <v>65</v>
      </c>
      <c r="AF612" s="14">
        <v>20</v>
      </c>
      <c r="AG612" s="7">
        <v>41898</v>
      </c>
      <c r="AH612" s="7">
        <v>42993</v>
      </c>
    </row>
    <row r="613" spans="1:34" ht="15" customHeight="1" x14ac:dyDescent="0.25">
      <c r="A613" s="6">
        <v>755875</v>
      </c>
      <c r="B613" s="6">
        <v>755875</v>
      </c>
      <c r="C613" s="6">
        <v>103043419</v>
      </c>
      <c r="D613" s="6">
        <v>1</v>
      </c>
      <c r="E613" s="6" t="s">
        <v>2274</v>
      </c>
      <c r="F613" s="6" t="s">
        <v>35</v>
      </c>
      <c r="G613" s="6">
        <v>5266091</v>
      </c>
      <c r="H613" s="7">
        <v>41425</v>
      </c>
      <c r="I613" s="7">
        <v>41442</v>
      </c>
      <c r="J613" s="7">
        <v>41796</v>
      </c>
      <c r="K613" s="7"/>
      <c r="L613" s="7"/>
      <c r="M613" s="14" t="s">
        <v>132</v>
      </c>
      <c r="N613" s="8">
        <v>166704</v>
      </c>
      <c r="O613" s="6" t="s">
        <v>118</v>
      </c>
      <c r="P613" s="9" t="s">
        <v>119</v>
      </c>
      <c r="Q613" s="6" t="s">
        <v>2275</v>
      </c>
      <c r="R613" s="7">
        <v>41274</v>
      </c>
      <c r="S613" s="7" t="s">
        <v>39</v>
      </c>
      <c r="T613" s="6" t="s">
        <v>310</v>
      </c>
      <c r="U613" s="6" t="s">
        <v>311</v>
      </c>
      <c r="V613" s="6" t="s">
        <v>2276</v>
      </c>
      <c r="W613" s="6" t="s">
        <v>2126</v>
      </c>
      <c r="X613" s="10">
        <v>1902</v>
      </c>
      <c r="Y613" s="6" t="s">
        <v>125</v>
      </c>
      <c r="Z613" s="6" t="s">
        <v>200</v>
      </c>
      <c r="AA613" s="6" t="s">
        <v>201</v>
      </c>
      <c r="AB613" s="11">
        <v>20456</v>
      </c>
      <c r="AC613" s="12">
        <v>20456</v>
      </c>
      <c r="AD613" s="13">
        <v>614</v>
      </c>
      <c r="AE613" s="6" t="s">
        <v>65</v>
      </c>
      <c r="AF613" s="14">
        <v>20</v>
      </c>
      <c r="AG613" s="7">
        <v>41898</v>
      </c>
      <c r="AH613" s="7">
        <v>42993</v>
      </c>
    </row>
    <row r="614" spans="1:34" ht="15" customHeight="1" x14ac:dyDescent="0.25">
      <c r="A614" s="6">
        <v>756919</v>
      </c>
      <c r="B614" s="6">
        <v>756919</v>
      </c>
      <c r="C614" s="6">
        <v>103044946</v>
      </c>
      <c r="D614" s="6">
        <v>1</v>
      </c>
      <c r="E614" s="6" t="s">
        <v>1500</v>
      </c>
      <c r="F614" s="6" t="s">
        <v>35</v>
      </c>
      <c r="G614" s="6">
        <v>23480180</v>
      </c>
      <c r="H614" s="7">
        <v>41677</v>
      </c>
      <c r="I614" s="7">
        <v>41724</v>
      </c>
      <c r="J614" s="7">
        <v>42044</v>
      </c>
      <c r="K614" s="7"/>
      <c r="L614" s="7"/>
      <c r="M614" s="14">
        <v>205</v>
      </c>
      <c r="N614" s="8">
        <v>439049</v>
      </c>
      <c r="O614" s="6" t="s">
        <v>118</v>
      </c>
      <c r="P614" s="9" t="s">
        <v>119</v>
      </c>
      <c r="Q614" s="6" t="s">
        <v>2277</v>
      </c>
      <c r="R614" s="7">
        <v>41641</v>
      </c>
      <c r="S614" s="7" t="s">
        <v>39</v>
      </c>
      <c r="T614" s="6" t="s">
        <v>1261</v>
      </c>
      <c r="U614" s="6" t="s">
        <v>1262</v>
      </c>
      <c r="V614" s="6" t="s">
        <v>2278</v>
      </c>
      <c r="W614" s="6" t="s">
        <v>2279</v>
      </c>
      <c r="X614" s="6">
        <v>1904</v>
      </c>
      <c r="Y614" s="6" t="s">
        <v>125</v>
      </c>
      <c r="Z614" s="6" t="s">
        <v>126</v>
      </c>
      <c r="AA614" s="6" t="s">
        <v>127</v>
      </c>
      <c r="AB614" s="11">
        <v>597176</v>
      </c>
      <c r="AC614" s="12">
        <v>597176</v>
      </c>
      <c r="AD614" s="13">
        <v>614</v>
      </c>
      <c r="AE614" s="6" t="s">
        <v>65</v>
      </c>
      <c r="AF614" s="14">
        <v>20</v>
      </c>
      <c r="AG614" s="7">
        <v>41898</v>
      </c>
      <c r="AH614" s="7">
        <v>42993</v>
      </c>
    </row>
    <row r="615" spans="1:34" ht="15" customHeight="1" x14ac:dyDescent="0.25">
      <c r="A615" s="6">
        <v>757045</v>
      </c>
      <c r="B615" s="6">
        <v>757045</v>
      </c>
      <c r="C615" s="6">
        <v>103047276</v>
      </c>
      <c r="D615" s="6">
        <v>1</v>
      </c>
      <c r="E615" s="6" t="s">
        <v>2280</v>
      </c>
      <c r="F615" s="6" t="s">
        <v>35</v>
      </c>
      <c r="G615" s="6">
        <v>52199178</v>
      </c>
      <c r="H615" s="7">
        <v>41471</v>
      </c>
      <c r="I615" s="7">
        <v>41480</v>
      </c>
      <c r="J615" s="7">
        <v>41796</v>
      </c>
      <c r="K615" s="7"/>
      <c r="L615" s="7"/>
      <c r="M615" s="14" t="s">
        <v>144</v>
      </c>
      <c r="N615" s="8">
        <v>191003</v>
      </c>
      <c r="O615" s="6" t="s">
        <v>118</v>
      </c>
      <c r="P615" s="9" t="s">
        <v>119</v>
      </c>
      <c r="Q615" s="6" t="s">
        <v>2281</v>
      </c>
      <c r="R615" s="7">
        <v>41388</v>
      </c>
      <c r="S615" s="7" t="s">
        <v>39</v>
      </c>
      <c r="T615" s="6" t="s">
        <v>363</v>
      </c>
      <c r="U615" s="6" t="s">
        <v>364</v>
      </c>
      <c r="V615" s="6" t="s">
        <v>2041</v>
      </c>
      <c r="W615" s="6" t="s">
        <v>2042</v>
      </c>
      <c r="X615" s="10">
        <v>1902</v>
      </c>
      <c r="Y615" s="6" t="s">
        <v>125</v>
      </c>
      <c r="Z615" s="6" t="s">
        <v>200</v>
      </c>
      <c r="AA615" s="6" t="s">
        <v>201</v>
      </c>
      <c r="AB615" s="11">
        <v>104692</v>
      </c>
      <c r="AC615" s="12">
        <v>104692</v>
      </c>
      <c r="AD615" s="13">
        <v>614</v>
      </c>
      <c r="AE615" s="6" t="s">
        <v>65</v>
      </c>
      <c r="AF615" s="14">
        <v>20</v>
      </c>
      <c r="AG615" s="7">
        <v>41898</v>
      </c>
      <c r="AH615" s="7">
        <v>42993</v>
      </c>
    </row>
    <row r="616" spans="1:34" ht="15" customHeight="1" x14ac:dyDescent="0.25">
      <c r="A616" s="6">
        <v>757460</v>
      </c>
      <c r="B616" s="6">
        <v>757460</v>
      </c>
      <c r="C616" s="6">
        <v>103047691</v>
      </c>
      <c r="D616" s="6">
        <v>1</v>
      </c>
      <c r="E616" s="6" t="s">
        <v>2282</v>
      </c>
      <c r="F616" s="6" t="s">
        <v>116</v>
      </c>
      <c r="G616" s="6">
        <v>1077032263</v>
      </c>
      <c r="H616" s="7">
        <v>41444</v>
      </c>
      <c r="I616" s="7">
        <v>41474</v>
      </c>
      <c r="J616" s="7">
        <v>41796</v>
      </c>
      <c r="K616" s="7"/>
      <c r="L616" s="7"/>
      <c r="M616" s="14">
        <v>205</v>
      </c>
      <c r="N616" s="8">
        <v>357344</v>
      </c>
      <c r="O616" s="6" t="s">
        <v>118</v>
      </c>
      <c r="P616" s="9" t="s">
        <v>119</v>
      </c>
      <c r="Q616" s="6" t="s">
        <v>2283</v>
      </c>
      <c r="R616" s="7">
        <v>41323</v>
      </c>
      <c r="S616" s="7" t="s">
        <v>39</v>
      </c>
      <c r="T616" s="6" t="s">
        <v>351</v>
      </c>
      <c r="U616" s="6" t="s">
        <v>352</v>
      </c>
      <c r="V616" s="6" t="s">
        <v>813</v>
      </c>
      <c r="W616" s="6" t="s">
        <v>136</v>
      </c>
      <c r="X616" s="10">
        <v>1904</v>
      </c>
      <c r="Y616" s="6" t="s">
        <v>125</v>
      </c>
      <c r="Z616" s="6" t="s">
        <v>126</v>
      </c>
      <c r="AA616" s="6" t="s">
        <v>127</v>
      </c>
      <c r="AB616" s="11">
        <v>68608</v>
      </c>
      <c r="AC616" s="12">
        <v>68608</v>
      </c>
      <c r="AD616" s="13">
        <v>614</v>
      </c>
      <c r="AE616" s="6" t="s">
        <v>65</v>
      </c>
      <c r="AF616" s="14">
        <v>20</v>
      </c>
      <c r="AG616" s="7">
        <v>41898</v>
      </c>
      <c r="AH616" s="7">
        <v>42993</v>
      </c>
    </row>
    <row r="617" spans="1:34" ht="15" customHeight="1" x14ac:dyDescent="0.25">
      <c r="A617" s="6">
        <v>757516</v>
      </c>
      <c r="B617" s="6">
        <v>757516</v>
      </c>
      <c r="C617" s="6">
        <v>103045617</v>
      </c>
      <c r="D617" s="6">
        <v>1</v>
      </c>
      <c r="E617" s="6" t="s">
        <v>2284</v>
      </c>
      <c r="F617" s="6" t="s">
        <v>35</v>
      </c>
      <c r="G617" s="6">
        <v>20055037</v>
      </c>
      <c r="H617" s="7">
        <v>41402</v>
      </c>
      <c r="I617" s="7">
        <v>41446</v>
      </c>
      <c r="J617" s="7">
        <v>42109</v>
      </c>
      <c r="K617" s="7"/>
      <c r="L617" s="7"/>
      <c r="M617" s="14" t="s">
        <v>132</v>
      </c>
      <c r="N617" s="8">
        <v>165293</v>
      </c>
      <c r="O617" s="6" t="s">
        <v>118</v>
      </c>
      <c r="P617" s="9" t="s">
        <v>119</v>
      </c>
      <c r="Q617" s="6" t="s">
        <v>2285</v>
      </c>
      <c r="R617" s="7">
        <v>41271</v>
      </c>
      <c r="S617" s="7" t="s">
        <v>39</v>
      </c>
      <c r="T617" s="6" t="s">
        <v>448</v>
      </c>
      <c r="U617" s="6" t="s">
        <v>449</v>
      </c>
      <c r="V617" s="6" t="s">
        <v>2286</v>
      </c>
      <c r="W617" s="6" t="s">
        <v>2287</v>
      </c>
      <c r="X617" s="6">
        <v>1301</v>
      </c>
      <c r="Y617" s="6" t="s">
        <v>84</v>
      </c>
      <c r="Z617" s="6" t="s">
        <v>85</v>
      </c>
      <c r="AA617" s="6" t="s">
        <v>2288</v>
      </c>
      <c r="AB617" s="11">
        <v>61603</v>
      </c>
      <c r="AC617" s="12">
        <v>61603</v>
      </c>
      <c r="AD617" s="13">
        <v>614</v>
      </c>
      <c r="AE617" s="6" t="s">
        <v>65</v>
      </c>
      <c r="AF617" s="14">
        <v>20</v>
      </c>
      <c r="AG617" s="7">
        <v>41898</v>
      </c>
      <c r="AH617" s="7">
        <v>42993</v>
      </c>
    </row>
    <row r="618" spans="1:34" ht="15" customHeight="1" x14ac:dyDescent="0.25">
      <c r="A618" s="6">
        <v>757571</v>
      </c>
      <c r="B618" s="6">
        <v>757571</v>
      </c>
      <c r="C618" s="6">
        <v>103045671</v>
      </c>
      <c r="D618" s="6">
        <v>1</v>
      </c>
      <c r="E618" s="6" t="s">
        <v>2289</v>
      </c>
      <c r="F618" s="6" t="s">
        <v>35</v>
      </c>
      <c r="G618" s="6">
        <v>159937</v>
      </c>
      <c r="H618" s="7">
        <v>41421</v>
      </c>
      <c r="I618" s="7">
        <v>41443</v>
      </c>
      <c r="J618" s="7">
        <v>42109</v>
      </c>
      <c r="K618" s="7"/>
      <c r="L618" s="7"/>
      <c r="M618" s="14" t="s">
        <v>2290</v>
      </c>
      <c r="N618" s="8">
        <v>1084953</v>
      </c>
      <c r="O618" s="6" t="s">
        <v>118</v>
      </c>
      <c r="P618" s="9" t="s">
        <v>119</v>
      </c>
      <c r="Q618" s="6" t="s">
        <v>2291</v>
      </c>
      <c r="R618" s="7">
        <v>41313</v>
      </c>
      <c r="S618" s="7" t="s">
        <v>39</v>
      </c>
      <c r="T618" s="6" t="s">
        <v>2292</v>
      </c>
      <c r="U618" s="6" t="s">
        <v>2293</v>
      </c>
      <c r="V618" s="6" t="s">
        <v>42</v>
      </c>
      <c r="W618" s="6" t="s">
        <v>43</v>
      </c>
      <c r="X618" s="6">
        <v>1301</v>
      </c>
      <c r="Y618" s="6" t="s">
        <v>84</v>
      </c>
      <c r="Z618" s="6" t="s">
        <v>85</v>
      </c>
      <c r="AA618" s="6" t="s">
        <v>2294</v>
      </c>
      <c r="AB618" s="11">
        <v>42660</v>
      </c>
      <c r="AC618" s="12">
        <v>42660</v>
      </c>
      <c r="AD618" s="13">
        <v>614</v>
      </c>
      <c r="AE618" s="6" t="s">
        <v>65</v>
      </c>
      <c r="AF618" s="14">
        <v>20</v>
      </c>
      <c r="AG618" s="7">
        <v>41898</v>
      </c>
      <c r="AH618" s="7">
        <v>42993</v>
      </c>
    </row>
    <row r="619" spans="1:34" ht="15" customHeight="1" x14ac:dyDescent="0.25">
      <c r="A619" s="6">
        <v>757821</v>
      </c>
      <c r="B619" s="6">
        <v>757821</v>
      </c>
      <c r="C619" s="6">
        <v>103030581</v>
      </c>
      <c r="D619" s="6">
        <v>1</v>
      </c>
      <c r="E619" s="6" t="s">
        <v>1218</v>
      </c>
      <c r="F619" s="6" t="s">
        <v>35</v>
      </c>
      <c r="G619" s="6">
        <v>2905895</v>
      </c>
      <c r="H619" s="7">
        <v>41457</v>
      </c>
      <c r="I619" s="7">
        <v>41480</v>
      </c>
      <c r="J619" s="7">
        <v>41796</v>
      </c>
      <c r="K619" s="7"/>
      <c r="L619" s="7"/>
      <c r="M619" s="14">
        <v>205</v>
      </c>
      <c r="N619" s="8">
        <v>361818</v>
      </c>
      <c r="O619" s="6" t="s">
        <v>118</v>
      </c>
      <c r="P619" s="9" t="s">
        <v>119</v>
      </c>
      <c r="Q619" s="6" t="s">
        <v>2295</v>
      </c>
      <c r="R619" s="7">
        <v>41446</v>
      </c>
      <c r="S619" s="7" t="s">
        <v>39</v>
      </c>
      <c r="T619" s="6" t="s">
        <v>448</v>
      </c>
      <c r="U619" s="6" t="s">
        <v>449</v>
      </c>
      <c r="V619" s="6" t="s">
        <v>2296</v>
      </c>
      <c r="W619" s="6" t="s">
        <v>1072</v>
      </c>
      <c r="X619" s="10">
        <v>1902</v>
      </c>
      <c r="Y619" s="6" t="s">
        <v>125</v>
      </c>
      <c r="Z619" s="6" t="s">
        <v>200</v>
      </c>
      <c r="AA619" s="6" t="s">
        <v>201</v>
      </c>
      <c r="AB619" s="11">
        <v>61603</v>
      </c>
      <c r="AC619" s="12">
        <v>61603</v>
      </c>
      <c r="AD619" s="13">
        <v>614</v>
      </c>
      <c r="AE619" s="6" t="s">
        <v>65</v>
      </c>
      <c r="AF619" s="14">
        <v>20</v>
      </c>
      <c r="AG619" s="7">
        <v>41898</v>
      </c>
      <c r="AH619" s="7">
        <v>42993</v>
      </c>
    </row>
    <row r="620" spans="1:34" ht="15" customHeight="1" x14ac:dyDescent="0.25">
      <c r="A620" s="6">
        <v>758353</v>
      </c>
      <c r="B620" s="6">
        <v>758353</v>
      </c>
      <c r="C620" s="6">
        <v>103194137</v>
      </c>
      <c r="D620" s="6">
        <v>1</v>
      </c>
      <c r="E620" s="6" t="s">
        <v>2297</v>
      </c>
      <c r="F620" s="6" t="s">
        <v>35</v>
      </c>
      <c r="G620" s="6">
        <v>19195257</v>
      </c>
      <c r="H620" s="7">
        <v>41696</v>
      </c>
      <c r="I620" s="7">
        <v>41723</v>
      </c>
      <c r="J620" s="7">
        <v>41806</v>
      </c>
      <c r="K620" s="7"/>
      <c r="L620" s="7"/>
      <c r="M620" s="14">
        <v>205</v>
      </c>
      <c r="N620" s="8">
        <v>445829</v>
      </c>
      <c r="O620" s="6" t="s">
        <v>118</v>
      </c>
      <c r="P620" s="9" t="s">
        <v>119</v>
      </c>
      <c r="Q620" s="6" t="s">
        <v>2298</v>
      </c>
      <c r="R620" s="7">
        <v>41663</v>
      </c>
      <c r="S620" s="7" t="s">
        <v>39</v>
      </c>
      <c r="T620" s="6" t="s">
        <v>1132</v>
      </c>
      <c r="U620" s="6" t="s">
        <v>1133</v>
      </c>
      <c r="V620" s="6" t="s">
        <v>2299</v>
      </c>
      <c r="W620" s="6" t="s">
        <v>1757</v>
      </c>
      <c r="X620" s="10">
        <v>1902</v>
      </c>
      <c r="Y620" s="6" t="s">
        <v>125</v>
      </c>
      <c r="Z620" s="6" t="s">
        <v>200</v>
      </c>
      <c r="AA620" s="6" t="s">
        <v>201</v>
      </c>
      <c r="AB620" s="11">
        <v>335040</v>
      </c>
      <c r="AC620" s="12">
        <v>335040</v>
      </c>
      <c r="AD620" s="13">
        <v>614</v>
      </c>
      <c r="AE620" s="6" t="s">
        <v>65</v>
      </c>
      <c r="AF620" s="14">
        <v>20</v>
      </c>
      <c r="AG620" s="7">
        <v>41898</v>
      </c>
      <c r="AH620" s="7">
        <v>42993</v>
      </c>
    </row>
    <row r="621" spans="1:34" ht="15" customHeight="1" x14ac:dyDescent="0.25">
      <c r="A621" s="6">
        <v>759003</v>
      </c>
      <c r="B621" s="6">
        <v>759003</v>
      </c>
      <c r="C621" s="6">
        <v>103195995</v>
      </c>
      <c r="D621" s="6">
        <v>1</v>
      </c>
      <c r="E621" s="6" t="s">
        <v>2300</v>
      </c>
      <c r="F621" s="6" t="s">
        <v>35</v>
      </c>
      <c r="G621" s="6">
        <v>20102999</v>
      </c>
      <c r="H621" s="7">
        <v>41442</v>
      </c>
      <c r="I621" s="7">
        <v>41466</v>
      </c>
      <c r="J621" s="7">
        <v>42109</v>
      </c>
      <c r="K621" s="7"/>
      <c r="L621" s="7"/>
      <c r="M621" s="14" t="s">
        <v>132</v>
      </c>
      <c r="N621" s="8">
        <v>170378</v>
      </c>
      <c r="O621" s="6" t="s">
        <v>118</v>
      </c>
      <c r="P621" s="9" t="s">
        <v>119</v>
      </c>
      <c r="Q621" s="6" t="s">
        <v>2301</v>
      </c>
      <c r="R621" s="7">
        <v>41436</v>
      </c>
      <c r="S621" s="7" t="s">
        <v>39</v>
      </c>
      <c r="T621" s="6" t="s">
        <v>2302</v>
      </c>
      <c r="U621" s="6" t="s">
        <v>2303</v>
      </c>
      <c r="V621" s="6" t="s">
        <v>438</v>
      </c>
      <c r="W621" s="6" t="s">
        <v>272</v>
      </c>
      <c r="X621" s="6">
        <v>1301</v>
      </c>
      <c r="Y621" s="6" t="s">
        <v>84</v>
      </c>
      <c r="Z621" s="6" t="s">
        <v>85</v>
      </c>
      <c r="AA621" s="6" t="s">
        <v>2304</v>
      </c>
      <c r="AB621" s="11">
        <v>143392</v>
      </c>
      <c r="AC621" s="12">
        <v>143392</v>
      </c>
      <c r="AD621" s="13">
        <v>614</v>
      </c>
      <c r="AE621" s="6" t="s">
        <v>65</v>
      </c>
      <c r="AF621" s="14">
        <v>20</v>
      </c>
      <c r="AG621" s="7">
        <v>41898</v>
      </c>
      <c r="AH621" s="7">
        <v>42993</v>
      </c>
    </row>
    <row r="622" spans="1:34" ht="15" customHeight="1" x14ac:dyDescent="0.25">
      <c r="A622" s="6">
        <v>759021</v>
      </c>
      <c r="B622" s="6">
        <v>759021</v>
      </c>
      <c r="C622" s="6">
        <v>103197261</v>
      </c>
      <c r="D622" s="6">
        <v>1</v>
      </c>
      <c r="E622" s="6" t="s">
        <v>2305</v>
      </c>
      <c r="F622" s="6" t="s">
        <v>35</v>
      </c>
      <c r="G622" s="6">
        <v>20308013</v>
      </c>
      <c r="H622" s="7">
        <v>41610</v>
      </c>
      <c r="I622" s="7">
        <v>41627</v>
      </c>
      <c r="J622" s="7">
        <v>41806</v>
      </c>
      <c r="K622" s="7">
        <v>40052</v>
      </c>
      <c r="L622" s="7" t="s">
        <v>2306</v>
      </c>
      <c r="M622" s="14">
        <v>205</v>
      </c>
      <c r="N622" s="8">
        <v>414908</v>
      </c>
      <c r="O622" s="6" t="s">
        <v>118</v>
      </c>
      <c r="P622" s="9" t="s">
        <v>119</v>
      </c>
      <c r="Q622" s="6" t="s">
        <v>2307</v>
      </c>
      <c r="R622" s="7"/>
      <c r="S622" s="7" t="s">
        <v>132</v>
      </c>
      <c r="T622" s="6" t="s">
        <v>369</v>
      </c>
      <c r="U622" s="6" t="s">
        <v>370</v>
      </c>
      <c r="V622" s="6" t="s">
        <v>2308</v>
      </c>
      <c r="W622" s="6" t="s">
        <v>2309</v>
      </c>
      <c r="X622" s="10">
        <v>1904</v>
      </c>
      <c r="Y622" s="6" t="s">
        <v>125</v>
      </c>
      <c r="Z622" s="6" t="s">
        <v>126</v>
      </c>
      <c r="AA622" s="6" t="s">
        <v>2310</v>
      </c>
      <c r="AB622" s="11">
        <v>30814</v>
      </c>
      <c r="AC622" s="12">
        <v>30814</v>
      </c>
      <c r="AD622" s="13">
        <v>614</v>
      </c>
      <c r="AE622" s="6" t="s">
        <v>65</v>
      </c>
      <c r="AF622" s="14">
        <v>20</v>
      </c>
      <c r="AG622" s="7">
        <v>41898</v>
      </c>
      <c r="AH622" s="7">
        <v>42993</v>
      </c>
    </row>
    <row r="623" spans="1:34" ht="15" customHeight="1" x14ac:dyDescent="0.25">
      <c r="A623" s="6">
        <v>759023</v>
      </c>
      <c r="B623" s="6">
        <v>759023</v>
      </c>
      <c r="C623" s="6">
        <v>103197263</v>
      </c>
      <c r="D623" s="6">
        <v>2</v>
      </c>
      <c r="E623" s="6" t="s">
        <v>1989</v>
      </c>
      <c r="F623" s="6" t="s">
        <v>35</v>
      </c>
      <c r="G623" s="6">
        <v>19274093</v>
      </c>
      <c r="H623" s="7">
        <v>41600</v>
      </c>
      <c r="I623" s="7">
        <v>41600</v>
      </c>
      <c r="J623" s="7">
        <v>41806</v>
      </c>
      <c r="K623" s="7">
        <v>38426</v>
      </c>
      <c r="L623" s="7" t="s">
        <v>1990</v>
      </c>
      <c r="M623" s="14">
        <v>205</v>
      </c>
      <c r="N623" s="8">
        <v>411371</v>
      </c>
      <c r="O623" s="6" t="s">
        <v>118</v>
      </c>
      <c r="P623" s="9" t="s">
        <v>119</v>
      </c>
      <c r="Q623" s="6" t="s">
        <v>1991</v>
      </c>
      <c r="R623" s="7"/>
      <c r="S623" s="7" t="s">
        <v>132</v>
      </c>
      <c r="T623" s="6" t="s">
        <v>351</v>
      </c>
      <c r="U623" s="6" t="s">
        <v>352</v>
      </c>
      <c r="V623" s="6" t="s">
        <v>2311</v>
      </c>
      <c r="W623" s="6" t="s">
        <v>2312</v>
      </c>
      <c r="X623" s="10">
        <v>1904</v>
      </c>
      <c r="Y623" s="6" t="s">
        <v>125</v>
      </c>
      <c r="Z623" s="6" t="s">
        <v>126</v>
      </c>
      <c r="AA623" s="15" t="s">
        <v>137</v>
      </c>
      <c r="AB623" s="11">
        <v>136696</v>
      </c>
      <c r="AC623" s="12">
        <v>136696</v>
      </c>
      <c r="AD623" s="13">
        <v>614</v>
      </c>
      <c r="AE623" s="6" t="s">
        <v>65</v>
      </c>
      <c r="AF623" s="14">
        <v>20</v>
      </c>
      <c r="AG623" s="7">
        <v>41898</v>
      </c>
      <c r="AH623" s="7">
        <v>42993</v>
      </c>
    </row>
    <row r="624" spans="1:34" ht="15" customHeight="1" x14ac:dyDescent="0.25">
      <c r="A624" s="6">
        <v>759056</v>
      </c>
      <c r="B624" s="6">
        <v>759056</v>
      </c>
      <c r="C624" s="6">
        <v>103197296</v>
      </c>
      <c r="D624" s="6">
        <v>1</v>
      </c>
      <c r="E624" s="6" t="s">
        <v>2313</v>
      </c>
      <c r="F624" s="6" t="s">
        <v>35</v>
      </c>
      <c r="G624" s="6">
        <v>41723511</v>
      </c>
      <c r="H624" s="7">
        <v>41720</v>
      </c>
      <c r="I624" s="7">
        <v>41744</v>
      </c>
      <c r="J624" s="7">
        <v>42236</v>
      </c>
      <c r="K624" s="7">
        <v>39932</v>
      </c>
      <c r="L624" s="7" t="s">
        <v>2314</v>
      </c>
      <c r="M624" s="14">
        <v>205</v>
      </c>
      <c r="N624" s="8">
        <v>455356</v>
      </c>
      <c r="O624" s="6" t="s">
        <v>118</v>
      </c>
      <c r="P624" s="9" t="s">
        <v>119</v>
      </c>
      <c r="Q624" s="6" t="s">
        <v>2315</v>
      </c>
      <c r="R624" s="7"/>
      <c r="S624" s="7" t="s">
        <v>132</v>
      </c>
      <c r="T624" s="6" t="s">
        <v>2316</v>
      </c>
      <c r="U624" s="6" t="s">
        <v>2317</v>
      </c>
      <c r="V624" s="6" t="s">
        <v>2318</v>
      </c>
      <c r="W624" s="6" t="s">
        <v>2319</v>
      </c>
      <c r="X624" s="6">
        <v>1904</v>
      </c>
      <c r="Y624" s="6" t="s">
        <v>125</v>
      </c>
      <c r="Z624" s="6" t="s">
        <v>126</v>
      </c>
      <c r="AA624" s="6" t="s">
        <v>2320</v>
      </c>
      <c r="AB624" s="11">
        <v>395520</v>
      </c>
      <c r="AC624" s="12">
        <v>395520</v>
      </c>
      <c r="AD624" s="13">
        <v>614</v>
      </c>
      <c r="AE624" s="6" t="s">
        <v>65</v>
      </c>
      <c r="AF624" s="14">
        <v>20</v>
      </c>
      <c r="AG624" s="7">
        <v>41898</v>
      </c>
      <c r="AH624" s="7">
        <v>42993</v>
      </c>
    </row>
    <row r="625" spans="1:34" ht="15" customHeight="1" x14ac:dyDescent="0.25">
      <c r="A625" s="6">
        <v>759065</v>
      </c>
      <c r="B625" s="6">
        <v>759065</v>
      </c>
      <c r="C625" s="6">
        <v>103197305</v>
      </c>
      <c r="D625" s="6">
        <v>1</v>
      </c>
      <c r="E625" s="6" t="s">
        <v>1661</v>
      </c>
      <c r="F625" s="6" t="s">
        <v>35</v>
      </c>
      <c r="G625" s="6">
        <v>1026259267</v>
      </c>
      <c r="H625" s="7">
        <v>41697</v>
      </c>
      <c r="I625" s="7">
        <v>41744</v>
      </c>
      <c r="J625" s="7">
        <v>42079</v>
      </c>
      <c r="K625" s="7">
        <v>40086</v>
      </c>
      <c r="L625" s="7" t="s">
        <v>1662</v>
      </c>
      <c r="M625" s="14">
        <v>205</v>
      </c>
      <c r="N625" s="8">
        <v>449235</v>
      </c>
      <c r="O625" s="6" t="s">
        <v>118</v>
      </c>
      <c r="P625" s="9" t="s">
        <v>119</v>
      </c>
      <c r="Q625" s="6" t="s">
        <v>1663</v>
      </c>
      <c r="R625" s="7"/>
      <c r="S625" s="7" t="s">
        <v>132</v>
      </c>
      <c r="T625" s="6" t="s">
        <v>1664</v>
      </c>
      <c r="U625" s="6" t="s">
        <v>1665</v>
      </c>
      <c r="V625" s="6" t="s">
        <v>2321</v>
      </c>
      <c r="W625" s="6" t="s">
        <v>1408</v>
      </c>
      <c r="X625" s="6">
        <v>1904</v>
      </c>
      <c r="Y625" s="6" t="s">
        <v>125</v>
      </c>
      <c r="Z625" s="6" t="s">
        <v>126</v>
      </c>
      <c r="AA625" s="15" t="s">
        <v>137</v>
      </c>
      <c r="AB625" s="11">
        <v>582756</v>
      </c>
      <c r="AC625" s="12">
        <v>582756</v>
      </c>
      <c r="AD625" s="13">
        <v>614</v>
      </c>
      <c r="AE625" s="6" t="s">
        <v>65</v>
      </c>
      <c r="AF625" s="14">
        <v>20</v>
      </c>
      <c r="AG625" s="7">
        <v>41898</v>
      </c>
      <c r="AH625" s="7">
        <v>42993</v>
      </c>
    </row>
    <row r="626" spans="1:34" ht="15" customHeight="1" x14ac:dyDescent="0.25">
      <c r="A626" s="6">
        <v>759066</v>
      </c>
      <c r="B626" s="6">
        <v>759066</v>
      </c>
      <c r="C626" s="6">
        <v>103197306</v>
      </c>
      <c r="D626" s="6">
        <v>1</v>
      </c>
      <c r="E626" s="6" t="s">
        <v>1402</v>
      </c>
      <c r="F626" s="6" t="s">
        <v>116</v>
      </c>
      <c r="G626" s="6">
        <v>97052906664</v>
      </c>
      <c r="H626" s="7">
        <v>41709</v>
      </c>
      <c r="I626" s="7">
        <v>41744</v>
      </c>
      <c r="J626" s="7">
        <v>41806</v>
      </c>
      <c r="K626" s="7">
        <v>41577</v>
      </c>
      <c r="L626" s="7" t="s">
        <v>1403</v>
      </c>
      <c r="M626" s="14">
        <v>205</v>
      </c>
      <c r="N626" s="8">
        <v>451136</v>
      </c>
      <c r="O626" s="6" t="s">
        <v>118</v>
      </c>
      <c r="P626" s="9" t="s">
        <v>119</v>
      </c>
      <c r="Q626" s="6" t="s">
        <v>1404</v>
      </c>
      <c r="R626" s="7"/>
      <c r="S626" s="7" t="s">
        <v>132</v>
      </c>
      <c r="T626" s="6" t="s">
        <v>1405</v>
      </c>
      <c r="U626" s="6" t="s">
        <v>1406</v>
      </c>
      <c r="V626" s="6" t="s">
        <v>2321</v>
      </c>
      <c r="W626" s="6" t="s">
        <v>1408</v>
      </c>
      <c r="X626" s="10">
        <v>1904</v>
      </c>
      <c r="Y626" s="6" t="s">
        <v>125</v>
      </c>
      <c r="Z626" s="6" t="s">
        <v>126</v>
      </c>
      <c r="AA626" s="6" t="s">
        <v>2322</v>
      </c>
      <c r="AB626" s="11">
        <v>585156</v>
      </c>
      <c r="AC626" s="12">
        <v>585156</v>
      </c>
      <c r="AD626" s="13">
        <v>614</v>
      </c>
      <c r="AE626" s="6" t="s">
        <v>65</v>
      </c>
      <c r="AF626" s="14">
        <v>20</v>
      </c>
      <c r="AG626" s="7">
        <v>41898</v>
      </c>
      <c r="AH626" s="7">
        <v>42993</v>
      </c>
    </row>
    <row r="627" spans="1:34" ht="15" customHeight="1" x14ac:dyDescent="0.25">
      <c r="A627" s="6">
        <v>759108</v>
      </c>
      <c r="B627" s="6">
        <v>759108</v>
      </c>
      <c r="C627" s="6">
        <v>103197348</v>
      </c>
      <c r="D627" s="6">
        <v>2</v>
      </c>
      <c r="E627" s="6" t="s">
        <v>2206</v>
      </c>
      <c r="F627" s="6" t="s">
        <v>35</v>
      </c>
      <c r="G627" s="6">
        <v>52349737</v>
      </c>
      <c r="H627" s="7">
        <v>41719</v>
      </c>
      <c r="I627" s="7">
        <v>41752</v>
      </c>
      <c r="J627" s="7">
        <v>41806</v>
      </c>
      <c r="K627" s="7">
        <v>39372</v>
      </c>
      <c r="L627" s="7" t="s">
        <v>2207</v>
      </c>
      <c r="M627" s="14">
        <v>205</v>
      </c>
      <c r="N627" s="8">
        <v>457704</v>
      </c>
      <c r="O627" s="6" t="s">
        <v>118</v>
      </c>
      <c r="P627" s="9" t="s">
        <v>119</v>
      </c>
      <c r="Q627" s="6" t="s">
        <v>2208</v>
      </c>
      <c r="R627" s="7"/>
      <c r="S627" s="7" t="s">
        <v>132</v>
      </c>
      <c r="T627" s="6" t="s">
        <v>1132</v>
      </c>
      <c r="U627" s="6" t="s">
        <v>1133</v>
      </c>
      <c r="V627" s="6" t="s">
        <v>930</v>
      </c>
      <c r="W627" s="6" t="s">
        <v>931</v>
      </c>
      <c r="X627" s="10">
        <v>1904</v>
      </c>
      <c r="Y627" s="6" t="s">
        <v>125</v>
      </c>
      <c r="Z627" s="6" t="s">
        <v>126</v>
      </c>
      <c r="AA627" s="15" t="s">
        <v>137</v>
      </c>
      <c r="AB627" s="11">
        <v>34020</v>
      </c>
      <c r="AC627" s="12">
        <v>34020</v>
      </c>
      <c r="AD627" s="13">
        <v>614</v>
      </c>
      <c r="AE627" s="6" t="s">
        <v>65</v>
      </c>
      <c r="AF627" s="14">
        <v>20</v>
      </c>
      <c r="AG627" s="7">
        <v>41898</v>
      </c>
      <c r="AH627" s="7">
        <v>42993</v>
      </c>
    </row>
    <row r="628" spans="1:34" ht="15" customHeight="1" x14ac:dyDescent="0.25">
      <c r="A628" s="6">
        <v>759152</v>
      </c>
      <c r="B628" s="6">
        <v>759152</v>
      </c>
      <c r="C628" s="6">
        <v>103197390</v>
      </c>
      <c r="D628" s="6">
        <v>1</v>
      </c>
      <c r="E628" s="6" t="s">
        <v>2323</v>
      </c>
      <c r="F628" s="6" t="s">
        <v>35</v>
      </c>
      <c r="G628" s="6">
        <v>80871353</v>
      </c>
      <c r="H628" s="7">
        <v>41603</v>
      </c>
      <c r="I628" s="7">
        <v>41628</v>
      </c>
      <c r="J628" s="7">
        <v>42079</v>
      </c>
      <c r="K628" s="7">
        <v>37427</v>
      </c>
      <c r="L628" s="7" t="s">
        <v>2324</v>
      </c>
      <c r="M628" s="14">
        <v>205</v>
      </c>
      <c r="N628" s="8">
        <v>412410</v>
      </c>
      <c r="O628" s="6" t="s">
        <v>118</v>
      </c>
      <c r="P628" s="9" t="s">
        <v>119</v>
      </c>
      <c r="Q628" s="6" t="s">
        <v>2325</v>
      </c>
      <c r="R628" s="7"/>
      <c r="S628" s="7" t="s">
        <v>132</v>
      </c>
      <c r="T628" s="6" t="s">
        <v>478</v>
      </c>
      <c r="U628" s="6" t="s">
        <v>479</v>
      </c>
      <c r="V628" s="6" t="s">
        <v>2250</v>
      </c>
      <c r="W628" s="6" t="s">
        <v>1051</v>
      </c>
      <c r="X628" s="6">
        <v>1904</v>
      </c>
      <c r="Y628" s="6" t="s">
        <v>125</v>
      </c>
      <c r="Z628" s="6" t="s">
        <v>126</v>
      </c>
      <c r="AA628" s="15" t="s">
        <v>137</v>
      </c>
      <c r="AB628" s="11">
        <v>87200</v>
      </c>
      <c r="AC628" s="12">
        <v>87200</v>
      </c>
      <c r="AD628" s="13">
        <v>614</v>
      </c>
      <c r="AE628" s="6" t="s">
        <v>65</v>
      </c>
      <c r="AF628" s="14">
        <v>20</v>
      </c>
      <c r="AG628" s="7">
        <v>41898</v>
      </c>
      <c r="AH628" s="7">
        <v>42993</v>
      </c>
    </row>
    <row r="629" spans="1:34" ht="15" customHeight="1" x14ac:dyDescent="0.25">
      <c r="A629" s="6">
        <v>759523</v>
      </c>
      <c r="B629" s="6">
        <v>759523</v>
      </c>
      <c r="C629" s="6">
        <v>103197125</v>
      </c>
      <c r="D629" s="6">
        <v>1</v>
      </c>
      <c r="E629" s="6" t="s">
        <v>499</v>
      </c>
      <c r="F629" s="6" t="s">
        <v>116</v>
      </c>
      <c r="G629" s="6">
        <v>1000773707</v>
      </c>
      <c r="H629" s="7">
        <v>41736</v>
      </c>
      <c r="I629" s="7">
        <v>41754</v>
      </c>
      <c r="J629" s="7">
        <v>41806</v>
      </c>
      <c r="K629" s="7"/>
      <c r="L629" s="7"/>
      <c r="M629" s="14">
        <v>205</v>
      </c>
      <c r="N629" s="8">
        <v>460628</v>
      </c>
      <c r="O629" s="6" t="s">
        <v>118</v>
      </c>
      <c r="P629" s="9" t="s">
        <v>119</v>
      </c>
      <c r="Q629" s="6" t="s">
        <v>2326</v>
      </c>
      <c r="R629" s="7">
        <v>41666</v>
      </c>
      <c r="S629" s="7" t="s">
        <v>39</v>
      </c>
      <c r="T629" s="6" t="s">
        <v>501</v>
      </c>
      <c r="U629" s="6" t="s">
        <v>502</v>
      </c>
      <c r="V629" s="6" t="s">
        <v>503</v>
      </c>
      <c r="W629" s="6" t="s">
        <v>504</v>
      </c>
      <c r="X629" s="10">
        <v>902</v>
      </c>
      <c r="Y629" s="6" t="s">
        <v>108</v>
      </c>
      <c r="Z629" s="6" t="s">
        <v>109</v>
      </c>
      <c r="AA629" s="6" t="s">
        <v>2327</v>
      </c>
      <c r="AB629" s="11">
        <v>1045959</v>
      </c>
      <c r="AC629" s="12">
        <v>1045959</v>
      </c>
      <c r="AD629" s="13">
        <v>614</v>
      </c>
      <c r="AE629" s="6" t="s">
        <v>65</v>
      </c>
      <c r="AF629" s="14">
        <v>20</v>
      </c>
      <c r="AG629" s="7">
        <v>41898</v>
      </c>
      <c r="AH629" s="7">
        <v>42993</v>
      </c>
    </row>
    <row r="630" spans="1:34" ht="15" customHeight="1" x14ac:dyDescent="0.25">
      <c r="A630" s="6">
        <v>760738</v>
      </c>
      <c r="B630" s="6">
        <v>760738</v>
      </c>
      <c r="C630" s="6">
        <v>103196530</v>
      </c>
      <c r="D630" s="6">
        <v>1</v>
      </c>
      <c r="E630" s="6" t="s">
        <v>2328</v>
      </c>
      <c r="F630" s="6" t="s">
        <v>35</v>
      </c>
      <c r="G630" s="6">
        <v>2992948</v>
      </c>
      <c r="H630" s="7">
        <v>41453</v>
      </c>
      <c r="I630" s="7">
        <v>41474</v>
      </c>
      <c r="J630" s="7">
        <v>41806</v>
      </c>
      <c r="K630" s="7"/>
      <c r="L630" s="7"/>
      <c r="M630" s="14" t="s">
        <v>144</v>
      </c>
      <c r="N630" s="8">
        <v>187625</v>
      </c>
      <c r="O630" s="6" t="s">
        <v>118</v>
      </c>
      <c r="P630" s="9" t="s">
        <v>119</v>
      </c>
      <c r="Q630" s="6" t="s">
        <v>2329</v>
      </c>
      <c r="R630" s="7">
        <v>41451</v>
      </c>
      <c r="S630" s="7" t="s">
        <v>39</v>
      </c>
      <c r="T630" s="6" t="s">
        <v>2330</v>
      </c>
      <c r="U630" s="6" t="s">
        <v>2331</v>
      </c>
      <c r="V630" s="6" t="s">
        <v>708</v>
      </c>
      <c r="W630" s="6" t="s">
        <v>709</v>
      </c>
      <c r="X630" s="10">
        <v>1902</v>
      </c>
      <c r="Y630" s="6" t="s">
        <v>125</v>
      </c>
      <c r="Z630" s="6" t="s">
        <v>200</v>
      </c>
      <c r="AA630" s="6" t="s">
        <v>201</v>
      </c>
      <c r="AB630" s="11">
        <v>144460</v>
      </c>
      <c r="AC630" s="12">
        <v>144460</v>
      </c>
      <c r="AD630" s="13">
        <v>614</v>
      </c>
      <c r="AE630" s="6" t="s">
        <v>65</v>
      </c>
      <c r="AF630" s="14">
        <v>20</v>
      </c>
      <c r="AG630" s="7">
        <v>41898</v>
      </c>
      <c r="AH630" s="7">
        <v>42993</v>
      </c>
    </row>
    <row r="631" spans="1:34" ht="15" customHeight="1" x14ac:dyDescent="0.25">
      <c r="A631" s="6">
        <v>761139</v>
      </c>
      <c r="B631" s="6">
        <v>761139</v>
      </c>
      <c r="C631" s="6">
        <v>103194295</v>
      </c>
      <c r="D631" s="6">
        <v>1</v>
      </c>
      <c r="E631" s="6" t="s">
        <v>221</v>
      </c>
      <c r="F631" s="6" t="s">
        <v>116</v>
      </c>
      <c r="G631" s="6">
        <v>98050862623</v>
      </c>
      <c r="H631" s="7">
        <v>41705</v>
      </c>
      <c r="I631" s="7">
        <v>41753</v>
      </c>
      <c r="J631" s="7">
        <v>41806</v>
      </c>
      <c r="K631" s="7"/>
      <c r="L631" s="7"/>
      <c r="M631" s="14"/>
      <c r="N631" s="8">
        <v>1811</v>
      </c>
      <c r="O631" s="6" t="s">
        <v>222</v>
      </c>
      <c r="P631" s="9" t="s">
        <v>223</v>
      </c>
      <c r="Q631" s="6" t="s">
        <v>2063</v>
      </c>
      <c r="R631" s="7">
        <v>41646</v>
      </c>
      <c r="S631" s="7" t="s">
        <v>39</v>
      </c>
      <c r="T631" s="6" t="s">
        <v>2064</v>
      </c>
      <c r="U631" s="6" t="s">
        <v>2065</v>
      </c>
      <c r="V631" s="6">
        <v>991201</v>
      </c>
      <c r="W631" s="6" t="s">
        <v>2066</v>
      </c>
      <c r="X631" s="10">
        <v>902</v>
      </c>
      <c r="Y631" s="6" t="s">
        <v>108</v>
      </c>
      <c r="Z631" s="6" t="s">
        <v>109</v>
      </c>
      <c r="AA631" s="6" t="s">
        <v>2332</v>
      </c>
      <c r="AB631" s="11">
        <v>155040</v>
      </c>
      <c r="AC631" s="12">
        <v>155040</v>
      </c>
      <c r="AD631" s="13">
        <v>614</v>
      </c>
      <c r="AE631" s="6" t="s">
        <v>65</v>
      </c>
      <c r="AF631" s="14">
        <v>20</v>
      </c>
      <c r="AG631" s="7">
        <v>41898</v>
      </c>
      <c r="AH631" s="7">
        <v>42993</v>
      </c>
    </row>
    <row r="632" spans="1:34" ht="15" customHeight="1" x14ac:dyDescent="0.25">
      <c r="A632" s="6">
        <v>761361</v>
      </c>
      <c r="B632" s="6">
        <v>761361</v>
      </c>
      <c r="C632" s="6">
        <v>103194516</v>
      </c>
      <c r="D632" s="6">
        <v>1</v>
      </c>
      <c r="E632" s="6" t="s">
        <v>2333</v>
      </c>
      <c r="F632" s="6" t="s">
        <v>35</v>
      </c>
      <c r="G632" s="6">
        <v>19448645</v>
      </c>
      <c r="H632" s="7">
        <v>41652</v>
      </c>
      <c r="I632" s="7">
        <v>41715</v>
      </c>
      <c r="J632" s="7">
        <v>41806</v>
      </c>
      <c r="K632" s="7"/>
      <c r="L632" s="7"/>
      <c r="M632" s="14" t="s">
        <v>882</v>
      </c>
      <c r="N632" s="8">
        <v>6825390</v>
      </c>
      <c r="O632" s="6" t="s">
        <v>883</v>
      </c>
      <c r="P632" s="9" t="s">
        <v>884</v>
      </c>
      <c r="Q632" s="6" t="s">
        <v>2334</v>
      </c>
      <c r="R632" s="7">
        <v>41625</v>
      </c>
      <c r="S632" s="7" t="s">
        <v>39</v>
      </c>
      <c r="T632" s="6" t="s">
        <v>1683</v>
      </c>
      <c r="U632" s="6" t="s">
        <v>1684</v>
      </c>
      <c r="V632" s="6" t="s">
        <v>1685</v>
      </c>
      <c r="W632" s="6" t="s">
        <v>2335</v>
      </c>
      <c r="X632" s="10">
        <v>1702</v>
      </c>
      <c r="Y632" s="6" t="s">
        <v>51</v>
      </c>
      <c r="Z632" s="6" t="s">
        <v>2336</v>
      </c>
      <c r="AA632" s="6" t="s">
        <v>2337</v>
      </c>
      <c r="AB632" s="11">
        <v>522208</v>
      </c>
      <c r="AC632" s="12">
        <v>522208</v>
      </c>
      <c r="AD632" s="13">
        <v>614</v>
      </c>
      <c r="AE632" s="6" t="s">
        <v>65</v>
      </c>
      <c r="AF632" s="14">
        <v>20</v>
      </c>
      <c r="AG632" s="7">
        <v>41898</v>
      </c>
      <c r="AH632" s="7">
        <v>42993</v>
      </c>
    </row>
    <row r="633" spans="1:34" ht="15" customHeight="1" x14ac:dyDescent="0.25">
      <c r="A633" s="6">
        <v>761374</v>
      </c>
      <c r="B633" s="6">
        <v>761374</v>
      </c>
      <c r="C633" s="6">
        <v>103194529</v>
      </c>
      <c r="D633" s="6">
        <v>1</v>
      </c>
      <c r="E633" s="6" t="s">
        <v>2338</v>
      </c>
      <c r="F633" s="6" t="s">
        <v>35</v>
      </c>
      <c r="G633" s="6">
        <v>52844022</v>
      </c>
      <c r="H633" s="7">
        <v>41599</v>
      </c>
      <c r="I633" s="7">
        <v>41684</v>
      </c>
      <c r="J633" s="7">
        <v>41806</v>
      </c>
      <c r="K633" s="7"/>
      <c r="L633" s="7"/>
      <c r="M633" s="14" t="s">
        <v>882</v>
      </c>
      <c r="N633" s="8">
        <v>6806924</v>
      </c>
      <c r="O633" s="6" t="s">
        <v>883</v>
      </c>
      <c r="P633" s="9" t="s">
        <v>884</v>
      </c>
      <c r="Q633" s="6" t="s">
        <v>2339</v>
      </c>
      <c r="R633" s="7">
        <v>41571</v>
      </c>
      <c r="S633" s="7" t="s">
        <v>39</v>
      </c>
      <c r="T633" s="6" t="s">
        <v>2340</v>
      </c>
      <c r="U633" s="6" t="s">
        <v>2341</v>
      </c>
      <c r="V633" s="6" t="s">
        <v>2342</v>
      </c>
      <c r="W633" s="6" t="s">
        <v>2343</v>
      </c>
      <c r="X633" s="10">
        <v>1702</v>
      </c>
      <c r="Y633" s="6" t="s">
        <v>51</v>
      </c>
      <c r="Z633" s="6" t="s">
        <v>2344</v>
      </c>
      <c r="AA633" s="6" t="s">
        <v>2345</v>
      </c>
      <c r="AB633" s="11">
        <v>499700</v>
      </c>
      <c r="AC633" s="11">
        <v>499700</v>
      </c>
      <c r="AD633" s="13">
        <v>614</v>
      </c>
      <c r="AE633" s="6" t="s">
        <v>65</v>
      </c>
      <c r="AF633" s="14">
        <v>20</v>
      </c>
      <c r="AG633" s="7">
        <v>41898</v>
      </c>
      <c r="AH633" s="7">
        <v>42993</v>
      </c>
    </row>
    <row r="634" spans="1:34" ht="15" customHeight="1" x14ac:dyDescent="0.25">
      <c r="A634" s="6">
        <v>761375</v>
      </c>
      <c r="B634" s="6">
        <v>761375</v>
      </c>
      <c r="C634" s="6">
        <v>103194530</v>
      </c>
      <c r="D634" s="6">
        <v>1</v>
      </c>
      <c r="E634" s="6" t="s">
        <v>2346</v>
      </c>
      <c r="F634" s="6" t="s">
        <v>35</v>
      </c>
      <c r="G634" s="6">
        <v>80016382</v>
      </c>
      <c r="H634" s="7">
        <v>41723</v>
      </c>
      <c r="I634" s="7">
        <v>41740</v>
      </c>
      <c r="J634" s="7">
        <v>42109</v>
      </c>
      <c r="K634" s="7"/>
      <c r="L634" s="7"/>
      <c r="M634" s="14" t="s">
        <v>2347</v>
      </c>
      <c r="N634" s="8">
        <v>4352542</v>
      </c>
      <c r="O634" s="6" t="s">
        <v>1168</v>
      </c>
      <c r="P634" s="9" t="s">
        <v>1169</v>
      </c>
      <c r="Q634" s="6" t="s">
        <v>2348</v>
      </c>
      <c r="R634" s="7">
        <v>41562</v>
      </c>
      <c r="S634" s="7" t="s">
        <v>39</v>
      </c>
      <c r="T634" s="6" t="s">
        <v>2349</v>
      </c>
      <c r="U634" s="6" t="s">
        <v>2350</v>
      </c>
      <c r="V634" s="6" t="s">
        <v>2351</v>
      </c>
      <c r="W634" s="6" t="s">
        <v>2352</v>
      </c>
      <c r="X634" s="6">
        <v>405</v>
      </c>
      <c r="Y634" s="6" t="s">
        <v>1237</v>
      </c>
      <c r="Z634" s="6" t="s">
        <v>2353</v>
      </c>
      <c r="AA634" s="6" t="s">
        <v>2354</v>
      </c>
      <c r="AB634" s="11">
        <v>35828600</v>
      </c>
      <c r="AC634" s="12">
        <v>35828600</v>
      </c>
      <c r="AD634" s="13">
        <v>614</v>
      </c>
      <c r="AE634" s="6" t="s">
        <v>65</v>
      </c>
      <c r="AF634" s="14">
        <v>20</v>
      </c>
      <c r="AG634" s="7">
        <v>41898</v>
      </c>
      <c r="AH634" s="7">
        <v>42993</v>
      </c>
    </row>
    <row r="635" spans="1:34" ht="15" customHeight="1" x14ac:dyDescent="0.25">
      <c r="A635" s="6">
        <v>761825</v>
      </c>
      <c r="B635" s="6">
        <v>761825</v>
      </c>
      <c r="C635" s="6">
        <v>103195054</v>
      </c>
      <c r="D635" s="6">
        <v>1</v>
      </c>
      <c r="E635" s="6" t="s">
        <v>2355</v>
      </c>
      <c r="F635" s="6" t="s">
        <v>35</v>
      </c>
      <c r="G635" s="6">
        <v>52232202</v>
      </c>
      <c r="H635" s="7">
        <v>41584</v>
      </c>
      <c r="I635" s="7">
        <v>41628</v>
      </c>
      <c r="J635" s="7">
        <v>42079</v>
      </c>
      <c r="K635" s="7"/>
      <c r="L635" s="7"/>
      <c r="M635" s="14" t="s">
        <v>144</v>
      </c>
      <c r="N635" s="8">
        <v>215387</v>
      </c>
      <c r="O635" s="6" t="s">
        <v>118</v>
      </c>
      <c r="P635" s="9" t="s">
        <v>119</v>
      </c>
      <c r="Q635" s="6" t="s">
        <v>2356</v>
      </c>
      <c r="R635" s="7">
        <v>41579</v>
      </c>
      <c r="S635" s="7" t="s">
        <v>39</v>
      </c>
      <c r="T635" s="6" t="s">
        <v>269</v>
      </c>
      <c r="U635" s="6" t="s">
        <v>270</v>
      </c>
      <c r="V635" s="6" t="s">
        <v>435</v>
      </c>
      <c r="W635" s="6" t="s">
        <v>266</v>
      </c>
      <c r="X635" s="6">
        <v>1904</v>
      </c>
      <c r="Y635" s="6" t="s">
        <v>125</v>
      </c>
      <c r="Z635" s="6" t="s">
        <v>126</v>
      </c>
      <c r="AA635" s="6" t="s">
        <v>127</v>
      </c>
      <c r="AB635" s="11">
        <v>1004800</v>
      </c>
      <c r="AC635" s="12">
        <v>1004800</v>
      </c>
      <c r="AD635" s="13">
        <v>614</v>
      </c>
      <c r="AE635" s="6" t="s">
        <v>65</v>
      </c>
      <c r="AF635" s="14">
        <v>20</v>
      </c>
      <c r="AG635" s="7">
        <v>41898</v>
      </c>
      <c r="AH635" s="7">
        <v>42993</v>
      </c>
    </row>
    <row r="636" spans="1:34" ht="15" customHeight="1" x14ac:dyDescent="0.25">
      <c r="A636" s="6">
        <v>761847</v>
      </c>
      <c r="B636" s="6">
        <v>761847</v>
      </c>
      <c r="C636" s="6">
        <v>103195076</v>
      </c>
      <c r="D636" s="6">
        <v>1</v>
      </c>
      <c r="E636" s="6" t="s">
        <v>499</v>
      </c>
      <c r="F636" s="6" t="s">
        <v>116</v>
      </c>
      <c r="G636" s="6">
        <v>1000773707</v>
      </c>
      <c r="H636" s="7">
        <v>41705</v>
      </c>
      <c r="I636" s="7">
        <v>41744</v>
      </c>
      <c r="J636" s="7">
        <v>41806</v>
      </c>
      <c r="K636" s="7"/>
      <c r="L636" s="7"/>
      <c r="M636" s="14">
        <v>205</v>
      </c>
      <c r="N636" s="8">
        <v>449417</v>
      </c>
      <c r="O636" s="6" t="s">
        <v>118</v>
      </c>
      <c r="P636" s="9" t="s">
        <v>119</v>
      </c>
      <c r="Q636" s="6" t="s">
        <v>2326</v>
      </c>
      <c r="R636" s="7">
        <v>41666</v>
      </c>
      <c r="S636" s="7" t="s">
        <v>39</v>
      </c>
      <c r="T636" s="6" t="s">
        <v>501</v>
      </c>
      <c r="U636" s="6" t="s">
        <v>502</v>
      </c>
      <c r="V636" s="6" t="s">
        <v>503</v>
      </c>
      <c r="W636" s="6" t="s">
        <v>504</v>
      </c>
      <c r="X636" s="10">
        <v>902</v>
      </c>
      <c r="Y636" s="6" t="s">
        <v>108</v>
      </c>
      <c r="Z636" s="6" t="s">
        <v>109</v>
      </c>
      <c r="AA636" s="6" t="s">
        <v>2332</v>
      </c>
      <c r="AB636" s="11">
        <v>1038340</v>
      </c>
      <c r="AC636" s="12">
        <v>1038340</v>
      </c>
      <c r="AD636" s="13">
        <v>614</v>
      </c>
      <c r="AE636" s="6" t="s">
        <v>65</v>
      </c>
      <c r="AF636" s="14">
        <v>20</v>
      </c>
      <c r="AG636" s="7">
        <v>41898</v>
      </c>
      <c r="AH636" s="7">
        <v>42993</v>
      </c>
    </row>
    <row r="637" spans="1:34" ht="15" customHeight="1" x14ac:dyDescent="0.25">
      <c r="A637" s="6">
        <v>762560</v>
      </c>
      <c r="B637" s="6">
        <v>762560</v>
      </c>
      <c r="C637" s="6">
        <v>103196863</v>
      </c>
      <c r="D637" s="6">
        <v>1</v>
      </c>
      <c r="E637" s="6" t="s">
        <v>1500</v>
      </c>
      <c r="F637" s="6" t="s">
        <v>35</v>
      </c>
      <c r="G637" s="6">
        <v>23480180</v>
      </c>
      <c r="H637" s="7">
        <v>41736</v>
      </c>
      <c r="I637" s="7">
        <v>41754</v>
      </c>
      <c r="J637" s="7">
        <v>42044</v>
      </c>
      <c r="K637" s="7"/>
      <c r="L637" s="7"/>
      <c r="M637" s="14">
        <v>205</v>
      </c>
      <c r="N637" s="8">
        <v>461245</v>
      </c>
      <c r="O637" s="6" t="s">
        <v>118</v>
      </c>
      <c r="P637" s="9" t="s">
        <v>119</v>
      </c>
      <c r="Q637" s="6" t="s">
        <v>2277</v>
      </c>
      <c r="R637" s="7">
        <v>41641</v>
      </c>
      <c r="S637" s="7" t="s">
        <v>39</v>
      </c>
      <c r="T637" s="6" t="s">
        <v>1261</v>
      </c>
      <c r="U637" s="6" t="s">
        <v>1262</v>
      </c>
      <c r="V637" s="6" t="s">
        <v>2278</v>
      </c>
      <c r="W637" s="6" t="s">
        <v>2279</v>
      </c>
      <c r="X637" s="6">
        <v>1904</v>
      </c>
      <c r="Y637" s="6" t="s">
        <v>125</v>
      </c>
      <c r="Z637" s="6" t="s">
        <v>126</v>
      </c>
      <c r="AA637" s="6" t="s">
        <v>127</v>
      </c>
      <c r="AB637" s="11">
        <v>612795</v>
      </c>
      <c r="AC637" s="12">
        <v>612795</v>
      </c>
      <c r="AD637" s="13">
        <v>614</v>
      </c>
      <c r="AE637" s="6" t="s">
        <v>65</v>
      </c>
      <c r="AF637" s="14">
        <v>20</v>
      </c>
      <c r="AG637" s="7">
        <v>41898</v>
      </c>
      <c r="AH637" s="7">
        <v>42993</v>
      </c>
    </row>
    <row r="638" spans="1:34" ht="15" customHeight="1" x14ac:dyDescent="0.25">
      <c r="A638" s="6">
        <v>762928</v>
      </c>
      <c r="B638" s="6">
        <v>762928</v>
      </c>
      <c r="C638" s="6">
        <v>103315757</v>
      </c>
      <c r="D638" s="6">
        <v>1</v>
      </c>
      <c r="E638" s="6" t="s">
        <v>2357</v>
      </c>
      <c r="F638" s="6" t="s">
        <v>35</v>
      </c>
      <c r="G638" s="6">
        <v>1016069888</v>
      </c>
      <c r="H638" s="7">
        <v>41626</v>
      </c>
      <c r="I638" s="7">
        <v>41663</v>
      </c>
      <c r="J638" s="7">
        <v>42171</v>
      </c>
      <c r="K638" s="7">
        <v>40380</v>
      </c>
      <c r="L638" s="7" t="s">
        <v>2358</v>
      </c>
      <c r="M638" s="14">
        <v>205</v>
      </c>
      <c r="N638" s="8">
        <v>421132</v>
      </c>
      <c r="O638" s="6" t="s">
        <v>118</v>
      </c>
      <c r="P638" s="9" t="s">
        <v>119</v>
      </c>
      <c r="Q638" s="6" t="s">
        <v>2359</v>
      </c>
      <c r="R638" s="7"/>
      <c r="S638" s="7" t="s">
        <v>132</v>
      </c>
      <c r="T638" s="6" t="s">
        <v>1439</v>
      </c>
      <c r="U638" s="6" t="s">
        <v>1440</v>
      </c>
      <c r="V638" s="6" t="s">
        <v>2169</v>
      </c>
      <c r="W638" s="6" t="s">
        <v>2170</v>
      </c>
      <c r="X638" s="6">
        <v>1601</v>
      </c>
      <c r="Y638" s="6" t="s">
        <v>163</v>
      </c>
      <c r="Z638" s="6" t="s">
        <v>164</v>
      </c>
      <c r="AA638" s="6" t="s">
        <v>2262</v>
      </c>
      <c r="AB638" s="11">
        <v>108700</v>
      </c>
      <c r="AC638" s="12">
        <v>108700</v>
      </c>
      <c r="AD638" s="13">
        <v>614</v>
      </c>
      <c r="AE638" s="6" t="s">
        <v>65</v>
      </c>
      <c r="AF638" s="14">
        <v>20</v>
      </c>
      <c r="AG638" s="7">
        <v>41898</v>
      </c>
      <c r="AH638" s="7">
        <v>42993</v>
      </c>
    </row>
    <row r="639" spans="1:34" ht="15" customHeight="1" x14ac:dyDescent="0.25">
      <c r="A639" s="6">
        <v>762939</v>
      </c>
      <c r="B639" s="6">
        <v>762939</v>
      </c>
      <c r="C639" s="6">
        <v>103315768</v>
      </c>
      <c r="D639" s="6">
        <v>1</v>
      </c>
      <c r="E639" s="6" t="s">
        <v>1973</v>
      </c>
      <c r="F639" s="6" t="s">
        <v>167</v>
      </c>
      <c r="G639" s="6">
        <v>1016714981</v>
      </c>
      <c r="H639" s="7">
        <v>41592</v>
      </c>
      <c r="I639" s="7">
        <v>41627</v>
      </c>
      <c r="J639" s="7">
        <v>41806</v>
      </c>
      <c r="K639" s="7">
        <v>40812</v>
      </c>
      <c r="L639" s="7" t="s">
        <v>1974</v>
      </c>
      <c r="M639" s="14">
        <v>205</v>
      </c>
      <c r="N639" s="8">
        <v>408275</v>
      </c>
      <c r="O639" s="6" t="s">
        <v>118</v>
      </c>
      <c r="P639" s="9" t="s">
        <v>119</v>
      </c>
      <c r="Q639" s="6" t="s">
        <v>760</v>
      </c>
      <c r="R639" s="7"/>
      <c r="S639" s="7" t="s">
        <v>132</v>
      </c>
      <c r="T639" s="6" t="s">
        <v>513</v>
      </c>
      <c r="U639" s="6" t="s">
        <v>514</v>
      </c>
      <c r="V639" s="6" t="s">
        <v>236</v>
      </c>
      <c r="W639" s="6" t="s">
        <v>237</v>
      </c>
      <c r="X639" s="10">
        <v>1904</v>
      </c>
      <c r="Y639" s="6" t="s">
        <v>125</v>
      </c>
      <c r="Z639" s="6" t="s">
        <v>126</v>
      </c>
      <c r="AA639" s="15" t="s">
        <v>137</v>
      </c>
      <c r="AB639" s="11">
        <v>20743</v>
      </c>
      <c r="AC639" s="12">
        <v>20743</v>
      </c>
      <c r="AD639" s="13">
        <v>614</v>
      </c>
      <c r="AE639" s="6" t="s">
        <v>65</v>
      </c>
      <c r="AF639" s="14">
        <v>20</v>
      </c>
      <c r="AG639" s="7">
        <v>41898</v>
      </c>
      <c r="AH639" s="7">
        <v>42993</v>
      </c>
    </row>
    <row r="640" spans="1:34" ht="15" customHeight="1" x14ac:dyDescent="0.25">
      <c r="A640" s="6">
        <v>762962</v>
      </c>
      <c r="B640" s="6">
        <v>762962</v>
      </c>
      <c r="C640" s="6">
        <v>103315790</v>
      </c>
      <c r="D640" s="6">
        <v>1</v>
      </c>
      <c r="E640" s="6" t="s">
        <v>2360</v>
      </c>
      <c r="F640" s="6" t="s">
        <v>35</v>
      </c>
      <c r="G640" s="6">
        <v>17012539</v>
      </c>
      <c r="H640" s="7">
        <v>41628</v>
      </c>
      <c r="I640" s="7">
        <v>41663</v>
      </c>
      <c r="J640" s="7">
        <v>42079</v>
      </c>
      <c r="K640" s="7">
        <v>39287</v>
      </c>
      <c r="L640" s="7" t="s">
        <v>2361</v>
      </c>
      <c r="M640" s="14">
        <v>205</v>
      </c>
      <c r="N640" s="8">
        <v>422060</v>
      </c>
      <c r="O640" s="6" t="s">
        <v>118</v>
      </c>
      <c r="P640" s="9" t="s">
        <v>119</v>
      </c>
      <c r="Q640" s="6" t="s">
        <v>2362</v>
      </c>
      <c r="R640" s="7"/>
      <c r="S640" s="7" t="s">
        <v>132</v>
      </c>
      <c r="T640" s="6" t="s">
        <v>2363</v>
      </c>
      <c r="U640" s="6" t="s">
        <v>2364</v>
      </c>
      <c r="V640" s="6" t="s">
        <v>799</v>
      </c>
      <c r="W640" s="6" t="s">
        <v>800</v>
      </c>
      <c r="X640" s="6">
        <v>1904</v>
      </c>
      <c r="Y640" s="6" t="s">
        <v>125</v>
      </c>
      <c r="Z640" s="6" t="s">
        <v>126</v>
      </c>
      <c r="AA640" s="15" t="s">
        <v>137</v>
      </c>
      <c r="AB640" s="11">
        <v>84498</v>
      </c>
      <c r="AC640" s="12">
        <v>84498</v>
      </c>
      <c r="AD640" s="13">
        <v>614</v>
      </c>
      <c r="AE640" s="6" t="s">
        <v>65</v>
      </c>
      <c r="AF640" s="14">
        <v>20</v>
      </c>
      <c r="AG640" s="7">
        <v>41898</v>
      </c>
      <c r="AH640" s="7">
        <v>42993</v>
      </c>
    </row>
    <row r="641" spans="1:34" ht="15" customHeight="1" x14ac:dyDescent="0.25">
      <c r="A641" s="6">
        <v>763276</v>
      </c>
      <c r="B641" s="6">
        <v>763276</v>
      </c>
      <c r="C641" s="6">
        <v>103312627</v>
      </c>
      <c r="D641" s="6">
        <v>1</v>
      </c>
      <c r="E641" s="6" t="s">
        <v>2365</v>
      </c>
      <c r="F641" s="6" t="s">
        <v>35</v>
      </c>
      <c r="G641" s="6">
        <v>17091545</v>
      </c>
      <c r="H641" s="7">
        <v>41451</v>
      </c>
      <c r="I641" s="7">
        <v>41466</v>
      </c>
      <c r="J641" s="7">
        <v>41806</v>
      </c>
      <c r="K641" s="7"/>
      <c r="L641" s="7"/>
      <c r="M641" s="14" t="s">
        <v>132</v>
      </c>
      <c r="N641" s="8">
        <v>170712</v>
      </c>
      <c r="O641" s="6" t="s">
        <v>118</v>
      </c>
      <c r="P641" s="9" t="s">
        <v>119</v>
      </c>
      <c r="Q641" s="6" t="s">
        <v>2366</v>
      </c>
      <c r="R641" s="7">
        <v>41327</v>
      </c>
      <c r="S641" s="7" t="s">
        <v>39</v>
      </c>
      <c r="T641" s="6" t="s">
        <v>448</v>
      </c>
      <c r="U641" s="6" t="s">
        <v>449</v>
      </c>
      <c r="V641" s="6" t="s">
        <v>327</v>
      </c>
      <c r="W641" s="6" t="s">
        <v>328</v>
      </c>
      <c r="X641" s="10">
        <v>1902</v>
      </c>
      <c r="Y641" s="6" t="s">
        <v>125</v>
      </c>
      <c r="Z641" s="6" t="s">
        <v>200</v>
      </c>
      <c r="AA641" s="6" t="s">
        <v>201</v>
      </c>
      <c r="AB641" s="11">
        <v>60443</v>
      </c>
      <c r="AC641" s="12">
        <v>60443</v>
      </c>
      <c r="AD641" s="13">
        <v>614</v>
      </c>
      <c r="AE641" s="6" t="s">
        <v>65</v>
      </c>
      <c r="AF641" s="14">
        <v>20</v>
      </c>
      <c r="AG641" s="7">
        <v>41898</v>
      </c>
      <c r="AH641" s="7">
        <v>42993</v>
      </c>
    </row>
    <row r="642" spans="1:34" ht="15" customHeight="1" x14ac:dyDescent="0.25">
      <c r="A642" s="6">
        <v>763762</v>
      </c>
      <c r="B642" s="6">
        <v>763762</v>
      </c>
      <c r="C642" s="6">
        <v>103312783</v>
      </c>
      <c r="D642" s="6">
        <v>1</v>
      </c>
      <c r="E642" s="6" t="s">
        <v>2367</v>
      </c>
      <c r="F642" s="6" t="s">
        <v>35</v>
      </c>
      <c r="G642" s="6">
        <v>51873628</v>
      </c>
      <c r="H642" s="7">
        <v>41737</v>
      </c>
      <c r="I642" s="7">
        <v>41754</v>
      </c>
      <c r="J642" s="7">
        <v>41806</v>
      </c>
      <c r="K642" s="7"/>
      <c r="L642" s="7"/>
      <c r="M642" s="14">
        <v>205</v>
      </c>
      <c r="N642" s="8">
        <v>461031</v>
      </c>
      <c r="O642" s="6" t="s">
        <v>118</v>
      </c>
      <c r="P642" s="9" t="s">
        <v>119</v>
      </c>
      <c r="Q642" s="6" t="s">
        <v>2368</v>
      </c>
      <c r="R642" s="7">
        <v>41736</v>
      </c>
      <c r="S642" s="7" t="s">
        <v>39</v>
      </c>
      <c r="T642" s="6" t="s">
        <v>269</v>
      </c>
      <c r="U642" s="6" t="s">
        <v>270</v>
      </c>
      <c r="V642" s="6" t="s">
        <v>1399</v>
      </c>
      <c r="W642" s="6" t="s">
        <v>1400</v>
      </c>
      <c r="X642" s="10">
        <v>1904</v>
      </c>
      <c r="Y642" s="6" t="s">
        <v>125</v>
      </c>
      <c r="Z642" s="6" t="s">
        <v>126</v>
      </c>
      <c r="AA642" s="6" t="s">
        <v>303</v>
      </c>
      <c r="AB642" s="11">
        <v>1031921</v>
      </c>
      <c r="AC642" s="12">
        <v>1031921</v>
      </c>
      <c r="AD642" s="13">
        <v>614</v>
      </c>
      <c r="AE642" s="6" t="s">
        <v>65</v>
      </c>
      <c r="AF642" s="14">
        <v>20</v>
      </c>
      <c r="AG642" s="7">
        <v>41898</v>
      </c>
      <c r="AH642" s="7">
        <v>42993</v>
      </c>
    </row>
    <row r="643" spans="1:34" ht="15" customHeight="1" x14ac:dyDescent="0.25">
      <c r="A643" s="6">
        <v>764571</v>
      </c>
      <c r="B643" s="6">
        <v>764571</v>
      </c>
      <c r="C643" s="6">
        <v>103329930</v>
      </c>
      <c r="D643" s="6">
        <v>1</v>
      </c>
      <c r="E643" s="6" t="s">
        <v>2369</v>
      </c>
      <c r="F643" s="6" t="s">
        <v>35</v>
      </c>
      <c r="G643" s="6">
        <v>79504912</v>
      </c>
      <c r="H643" s="7">
        <v>41411</v>
      </c>
      <c r="I643" s="7">
        <v>41457</v>
      </c>
      <c r="J643" s="7">
        <v>42079</v>
      </c>
      <c r="K643" s="7">
        <v>36655</v>
      </c>
      <c r="L643" s="7" t="s">
        <v>2370</v>
      </c>
      <c r="M643" s="14" t="s">
        <v>632</v>
      </c>
      <c r="N643" s="8">
        <v>63804</v>
      </c>
      <c r="O643" s="6" t="s">
        <v>633</v>
      </c>
      <c r="P643" s="9" t="s">
        <v>634</v>
      </c>
      <c r="Q643" s="6">
        <v>992</v>
      </c>
      <c r="R643" s="7"/>
      <c r="S643" s="7" t="s">
        <v>132</v>
      </c>
      <c r="T643" s="6" t="s">
        <v>535</v>
      </c>
      <c r="U643" s="6" t="s">
        <v>536</v>
      </c>
      <c r="V643" s="6" t="s">
        <v>2371</v>
      </c>
      <c r="W643" s="6" t="s">
        <v>2372</v>
      </c>
      <c r="X643" s="6">
        <v>1904</v>
      </c>
      <c r="Y643" s="6" t="s">
        <v>125</v>
      </c>
      <c r="Z643" s="6" t="s">
        <v>126</v>
      </c>
      <c r="AA643" s="15" t="s">
        <v>137</v>
      </c>
      <c r="AB643" s="11">
        <v>326460</v>
      </c>
      <c r="AC643" s="12">
        <v>326460</v>
      </c>
      <c r="AD643" s="13">
        <v>614</v>
      </c>
      <c r="AE643" s="6" t="s">
        <v>65</v>
      </c>
      <c r="AF643" s="14">
        <v>20</v>
      </c>
      <c r="AG643" s="7">
        <v>41898</v>
      </c>
      <c r="AH643" s="7">
        <v>42993</v>
      </c>
    </row>
    <row r="644" spans="1:34" ht="15" customHeight="1" x14ac:dyDescent="0.25">
      <c r="A644" s="6">
        <v>764656</v>
      </c>
      <c r="B644" s="6">
        <v>764656</v>
      </c>
      <c r="C644" s="6">
        <v>103341955</v>
      </c>
      <c r="D644" s="6">
        <v>1</v>
      </c>
      <c r="E644" s="6" t="s">
        <v>2373</v>
      </c>
      <c r="F644" s="6" t="s">
        <v>35</v>
      </c>
      <c r="G644" s="6">
        <v>20079016</v>
      </c>
      <c r="H644" s="7">
        <v>41286</v>
      </c>
      <c r="I644" s="7">
        <v>41463</v>
      </c>
      <c r="J644" s="7">
        <v>42264</v>
      </c>
      <c r="K644" s="7"/>
      <c r="L644" s="7"/>
      <c r="M644" s="14">
        <v>205</v>
      </c>
      <c r="N644" s="8">
        <v>310222</v>
      </c>
      <c r="O644" s="6" t="s">
        <v>118</v>
      </c>
      <c r="P644" s="9" t="s">
        <v>119</v>
      </c>
      <c r="Q644" s="6" t="s">
        <v>2374</v>
      </c>
      <c r="R644" s="7">
        <v>41127</v>
      </c>
      <c r="S644" s="7" t="s">
        <v>39</v>
      </c>
      <c r="T644" s="6" t="s">
        <v>2375</v>
      </c>
      <c r="U644" s="6" t="s">
        <v>2376</v>
      </c>
      <c r="V644" s="6" t="s">
        <v>682</v>
      </c>
      <c r="W644" s="6" t="s">
        <v>683</v>
      </c>
      <c r="X644" s="6">
        <v>1904</v>
      </c>
      <c r="Y644" s="6" t="s">
        <v>125</v>
      </c>
      <c r="Z644" s="6" t="s">
        <v>126</v>
      </c>
      <c r="AA644" s="6" t="s">
        <v>127</v>
      </c>
      <c r="AB644" s="11">
        <v>147510</v>
      </c>
      <c r="AC644" s="12">
        <v>147510</v>
      </c>
      <c r="AD644" s="13">
        <v>614</v>
      </c>
      <c r="AE644" s="6" t="s">
        <v>65</v>
      </c>
      <c r="AF644" s="14">
        <v>20</v>
      </c>
      <c r="AG644" s="7">
        <v>41898</v>
      </c>
      <c r="AH644" s="7">
        <v>42993</v>
      </c>
    </row>
    <row r="645" spans="1:34" ht="15" customHeight="1" x14ac:dyDescent="0.25">
      <c r="A645" s="6">
        <v>764685</v>
      </c>
      <c r="B645" s="6">
        <v>764685</v>
      </c>
      <c r="C645" s="6">
        <v>103341984</v>
      </c>
      <c r="D645" s="6">
        <v>1</v>
      </c>
      <c r="E645" s="6" t="s">
        <v>2377</v>
      </c>
      <c r="F645" s="6" t="s">
        <v>35</v>
      </c>
      <c r="G645" s="6">
        <v>80739555</v>
      </c>
      <c r="H645" s="7">
        <v>41276</v>
      </c>
      <c r="I645" s="7">
        <v>41463</v>
      </c>
      <c r="J645" s="7">
        <v>42079</v>
      </c>
      <c r="K645" s="7"/>
      <c r="L645" s="7"/>
      <c r="M645" s="14">
        <v>205</v>
      </c>
      <c r="N645" s="8">
        <v>307682</v>
      </c>
      <c r="O645" s="6" t="s">
        <v>118</v>
      </c>
      <c r="P645" s="9" t="s">
        <v>119</v>
      </c>
      <c r="Q645" s="6" t="s">
        <v>2378</v>
      </c>
      <c r="R645" s="7">
        <v>41208</v>
      </c>
      <c r="S645" s="7" t="s">
        <v>39</v>
      </c>
      <c r="T645" s="6" t="s">
        <v>535</v>
      </c>
      <c r="U645" s="6" t="s">
        <v>536</v>
      </c>
      <c r="V645" s="6" t="s">
        <v>563</v>
      </c>
      <c r="W645" s="6" t="s">
        <v>564</v>
      </c>
      <c r="X645" s="6">
        <v>1904</v>
      </c>
      <c r="Y645" s="6" t="s">
        <v>125</v>
      </c>
      <c r="Z645" s="6" t="s">
        <v>126</v>
      </c>
      <c r="AA645" s="6" t="s">
        <v>303</v>
      </c>
      <c r="AB645" s="11">
        <v>686670</v>
      </c>
      <c r="AC645" s="12">
        <v>686670</v>
      </c>
      <c r="AD645" s="13">
        <v>614</v>
      </c>
      <c r="AE645" s="6" t="s">
        <v>65</v>
      </c>
      <c r="AF645" s="14">
        <v>20</v>
      </c>
      <c r="AG645" s="7">
        <v>41898</v>
      </c>
      <c r="AH645" s="7">
        <v>42993</v>
      </c>
    </row>
    <row r="646" spans="1:34" ht="15" customHeight="1" x14ac:dyDescent="0.25">
      <c r="A646" s="6">
        <v>764706</v>
      </c>
      <c r="B646" s="6">
        <v>764706</v>
      </c>
      <c r="C646" s="6">
        <v>103342004</v>
      </c>
      <c r="D646" s="6">
        <v>1</v>
      </c>
      <c r="E646" s="6" t="s">
        <v>2379</v>
      </c>
      <c r="F646" s="6" t="s">
        <v>35</v>
      </c>
      <c r="G646" s="6">
        <v>39538912</v>
      </c>
      <c r="H646" s="7">
        <v>41277</v>
      </c>
      <c r="I646" s="7">
        <v>41463</v>
      </c>
      <c r="J646" s="7">
        <v>41806</v>
      </c>
      <c r="K646" s="7"/>
      <c r="L646" s="7"/>
      <c r="M646" s="14">
        <v>205</v>
      </c>
      <c r="N646" s="8">
        <v>308157</v>
      </c>
      <c r="O646" s="6" t="s">
        <v>118</v>
      </c>
      <c r="P646" s="9" t="s">
        <v>119</v>
      </c>
      <c r="Q646" s="6" t="s">
        <v>2380</v>
      </c>
      <c r="R646" s="7">
        <v>41269</v>
      </c>
      <c r="S646" s="7" t="s">
        <v>39</v>
      </c>
      <c r="T646" s="6" t="s">
        <v>363</v>
      </c>
      <c r="U646" s="6" t="s">
        <v>364</v>
      </c>
      <c r="V646" s="6" t="s">
        <v>365</v>
      </c>
      <c r="W646" s="6" t="s">
        <v>366</v>
      </c>
      <c r="X646" s="10">
        <v>1904</v>
      </c>
      <c r="Y646" s="6" t="s">
        <v>125</v>
      </c>
      <c r="Z646" s="6" t="s">
        <v>126</v>
      </c>
      <c r="AA646" s="6" t="s">
        <v>127</v>
      </c>
      <c r="AB646" s="11">
        <v>111636</v>
      </c>
      <c r="AC646" s="12">
        <v>111636</v>
      </c>
      <c r="AD646" s="13">
        <v>614</v>
      </c>
      <c r="AE646" s="6" t="s">
        <v>65</v>
      </c>
      <c r="AF646" s="14">
        <v>20</v>
      </c>
      <c r="AG646" s="7">
        <v>41898</v>
      </c>
      <c r="AH646" s="7">
        <v>42993</v>
      </c>
    </row>
    <row r="647" spans="1:34" ht="15" customHeight="1" x14ac:dyDescent="0.25">
      <c r="A647" s="6">
        <v>764714</v>
      </c>
      <c r="B647" s="6">
        <v>764714</v>
      </c>
      <c r="C647" s="6">
        <v>103342012</v>
      </c>
      <c r="D647" s="6">
        <v>1</v>
      </c>
      <c r="E647" s="6" t="s">
        <v>2381</v>
      </c>
      <c r="F647" s="6" t="s">
        <v>35</v>
      </c>
      <c r="G647" s="6">
        <v>52840567</v>
      </c>
      <c r="H647" s="7">
        <v>41299</v>
      </c>
      <c r="I647" s="7">
        <v>41463</v>
      </c>
      <c r="J647" s="7">
        <v>41806</v>
      </c>
      <c r="K647" s="7"/>
      <c r="L647" s="7"/>
      <c r="M647" s="14">
        <v>205</v>
      </c>
      <c r="N647" s="8">
        <v>315867</v>
      </c>
      <c r="O647" s="6" t="s">
        <v>118</v>
      </c>
      <c r="P647" s="9" t="s">
        <v>119</v>
      </c>
      <c r="Q647" s="6" t="s">
        <v>2382</v>
      </c>
      <c r="R647" s="7">
        <v>41145</v>
      </c>
      <c r="S647" s="7" t="s">
        <v>39</v>
      </c>
      <c r="T647" s="6" t="s">
        <v>40</v>
      </c>
      <c r="U647" s="6" t="s">
        <v>41</v>
      </c>
      <c r="V647" s="6" t="s">
        <v>2383</v>
      </c>
      <c r="W647" s="6" t="s">
        <v>2384</v>
      </c>
      <c r="X647" s="10">
        <v>1904</v>
      </c>
      <c r="Y647" s="6" t="s">
        <v>125</v>
      </c>
      <c r="Z647" s="6" t="s">
        <v>126</v>
      </c>
      <c r="AA647" s="6" t="s">
        <v>127</v>
      </c>
      <c r="AB647" s="11">
        <v>200700</v>
      </c>
      <c r="AC647" s="12">
        <v>200700</v>
      </c>
      <c r="AD647" s="13">
        <v>614</v>
      </c>
      <c r="AE647" s="6" t="s">
        <v>65</v>
      </c>
      <c r="AF647" s="14">
        <v>20</v>
      </c>
      <c r="AG647" s="7">
        <v>41898</v>
      </c>
      <c r="AH647" s="7">
        <v>42993</v>
      </c>
    </row>
    <row r="648" spans="1:34" ht="15" customHeight="1" x14ac:dyDescent="0.25">
      <c r="A648" s="6">
        <v>764722</v>
      </c>
      <c r="B648" s="6">
        <v>764722</v>
      </c>
      <c r="C648" s="6">
        <v>103342020</v>
      </c>
      <c r="D648" s="6">
        <v>1</v>
      </c>
      <c r="E648" s="6" t="s">
        <v>2385</v>
      </c>
      <c r="F648" s="6" t="s">
        <v>35</v>
      </c>
      <c r="G648" s="6">
        <v>41505196</v>
      </c>
      <c r="H648" s="7">
        <v>41279</v>
      </c>
      <c r="I648" s="7">
        <v>41463</v>
      </c>
      <c r="J648" s="7">
        <v>41806</v>
      </c>
      <c r="K648" s="7"/>
      <c r="L648" s="7"/>
      <c r="M648" s="14">
        <v>205</v>
      </c>
      <c r="N648" s="8">
        <v>312182</v>
      </c>
      <c r="O648" s="6" t="s">
        <v>118</v>
      </c>
      <c r="P648" s="9" t="s">
        <v>119</v>
      </c>
      <c r="Q648" s="6" t="s">
        <v>2386</v>
      </c>
      <c r="R648" s="7">
        <v>41248</v>
      </c>
      <c r="S648" s="7" t="s">
        <v>39</v>
      </c>
      <c r="T648" s="6" t="s">
        <v>818</v>
      </c>
      <c r="U648" s="6" t="s">
        <v>819</v>
      </c>
      <c r="V648" s="6" t="s">
        <v>181</v>
      </c>
      <c r="W648" s="6" t="s">
        <v>182</v>
      </c>
      <c r="X648" s="10">
        <v>1904</v>
      </c>
      <c r="Y648" s="6" t="s">
        <v>125</v>
      </c>
      <c r="Z648" s="6" t="s">
        <v>126</v>
      </c>
      <c r="AA648" s="6" t="s">
        <v>127</v>
      </c>
      <c r="AB648" s="11">
        <v>165704</v>
      </c>
      <c r="AC648" s="12">
        <v>165704</v>
      </c>
      <c r="AD648" s="13">
        <v>614</v>
      </c>
      <c r="AE648" s="6" t="s">
        <v>65</v>
      </c>
      <c r="AF648" s="14">
        <v>20</v>
      </c>
      <c r="AG648" s="7">
        <v>41898</v>
      </c>
      <c r="AH648" s="7">
        <v>42993</v>
      </c>
    </row>
    <row r="649" spans="1:34" ht="15" customHeight="1" x14ac:dyDescent="0.25">
      <c r="A649" s="6">
        <v>764724</v>
      </c>
      <c r="B649" s="6">
        <v>764724</v>
      </c>
      <c r="C649" s="6">
        <v>103342022</v>
      </c>
      <c r="D649" s="6">
        <v>1</v>
      </c>
      <c r="E649" s="6" t="s">
        <v>2387</v>
      </c>
      <c r="F649" s="6" t="s">
        <v>35</v>
      </c>
      <c r="G649" s="6">
        <v>4091644</v>
      </c>
      <c r="H649" s="7">
        <v>41292</v>
      </c>
      <c r="I649" s="7">
        <v>41463</v>
      </c>
      <c r="J649" s="7">
        <v>41806</v>
      </c>
      <c r="K649" s="7"/>
      <c r="L649" s="7"/>
      <c r="M649" s="14">
        <v>205</v>
      </c>
      <c r="N649" s="8">
        <v>313067</v>
      </c>
      <c r="O649" s="6" t="s">
        <v>118</v>
      </c>
      <c r="P649" s="9" t="s">
        <v>119</v>
      </c>
      <c r="Q649" s="6" t="s">
        <v>2388</v>
      </c>
      <c r="R649" s="7">
        <v>41260</v>
      </c>
      <c r="S649" s="7" t="s">
        <v>39</v>
      </c>
      <c r="T649" s="6" t="s">
        <v>2389</v>
      </c>
      <c r="U649" s="6" t="s">
        <v>2390</v>
      </c>
      <c r="V649" s="6" t="s">
        <v>695</v>
      </c>
      <c r="W649" s="6" t="s">
        <v>696</v>
      </c>
      <c r="X649" s="10">
        <v>1904</v>
      </c>
      <c r="Y649" s="6" t="s">
        <v>125</v>
      </c>
      <c r="Z649" s="6" t="s">
        <v>126</v>
      </c>
      <c r="AA649" s="6" t="s">
        <v>127</v>
      </c>
      <c r="AB649" s="11">
        <v>136500</v>
      </c>
      <c r="AC649" s="12">
        <v>136500</v>
      </c>
      <c r="AD649" s="13">
        <v>614</v>
      </c>
      <c r="AE649" s="6" t="s">
        <v>65</v>
      </c>
      <c r="AF649" s="14">
        <v>20</v>
      </c>
      <c r="AG649" s="7">
        <v>41898</v>
      </c>
      <c r="AH649" s="7">
        <v>42993</v>
      </c>
    </row>
    <row r="650" spans="1:34" ht="15" customHeight="1" x14ac:dyDescent="0.25">
      <c r="A650" s="6">
        <v>764725</v>
      </c>
      <c r="B650" s="6">
        <v>764725</v>
      </c>
      <c r="C650" s="6">
        <v>103342023</v>
      </c>
      <c r="D650" s="6">
        <v>1</v>
      </c>
      <c r="E650" s="6" t="s">
        <v>2391</v>
      </c>
      <c r="F650" s="6" t="s">
        <v>35</v>
      </c>
      <c r="G650" s="6">
        <v>80383508</v>
      </c>
      <c r="H650" s="7">
        <v>41290</v>
      </c>
      <c r="I650" s="7">
        <v>41463</v>
      </c>
      <c r="J650" s="7">
        <v>41806</v>
      </c>
      <c r="K650" s="7"/>
      <c r="L650" s="7"/>
      <c r="M650" s="14">
        <v>205</v>
      </c>
      <c r="N650" s="8">
        <v>311613</v>
      </c>
      <c r="O650" s="6" t="s">
        <v>118</v>
      </c>
      <c r="P650" s="9" t="s">
        <v>119</v>
      </c>
      <c r="Q650" s="6" t="s">
        <v>2392</v>
      </c>
      <c r="R650" s="7">
        <v>41282</v>
      </c>
      <c r="S650" s="7" t="s">
        <v>39</v>
      </c>
      <c r="T650" s="6" t="s">
        <v>2393</v>
      </c>
      <c r="U650" s="6" t="s">
        <v>2394</v>
      </c>
      <c r="V650" s="6" t="s">
        <v>2395</v>
      </c>
      <c r="W650" s="6" t="s">
        <v>1356</v>
      </c>
      <c r="X650" s="10">
        <v>1904</v>
      </c>
      <c r="Y650" s="6" t="s">
        <v>125</v>
      </c>
      <c r="Z650" s="6" t="s">
        <v>126</v>
      </c>
      <c r="AA650" s="6" t="s">
        <v>127</v>
      </c>
      <c r="AB650" s="11">
        <v>262864</v>
      </c>
      <c r="AC650" s="12">
        <v>262864</v>
      </c>
      <c r="AD650" s="13">
        <v>614</v>
      </c>
      <c r="AE650" s="6" t="s">
        <v>65</v>
      </c>
      <c r="AF650" s="14">
        <v>20</v>
      </c>
      <c r="AG650" s="7">
        <v>41898</v>
      </c>
      <c r="AH650" s="7">
        <v>42993</v>
      </c>
    </row>
    <row r="651" spans="1:34" ht="15" customHeight="1" x14ac:dyDescent="0.25">
      <c r="A651" s="6">
        <v>764732</v>
      </c>
      <c r="B651" s="6">
        <v>764732</v>
      </c>
      <c r="C651" s="6">
        <v>103342030</v>
      </c>
      <c r="D651" s="6">
        <v>1</v>
      </c>
      <c r="E651" s="6" t="s">
        <v>2396</v>
      </c>
      <c r="F651" s="6" t="s">
        <v>35</v>
      </c>
      <c r="G651" s="6">
        <v>41629847</v>
      </c>
      <c r="H651" s="7">
        <v>41285</v>
      </c>
      <c r="I651" s="7">
        <v>41463</v>
      </c>
      <c r="J651" s="7">
        <v>41806</v>
      </c>
      <c r="K651" s="7"/>
      <c r="L651" s="7"/>
      <c r="M651" s="14">
        <v>205</v>
      </c>
      <c r="N651" s="8">
        <v>309753</v>
      </c>
      <c r="O651" s="6" t="s">
        <v>118</v>
      </c>
      <c r="P651" s="9" t="s">
        <v>119</v>
      </c>
      <c r="Q651" s="6" t="s">
        <v>2397</v>
      </c>
      <c r="R651" s="7">
        <v>41185</v>
      </c>
      <c r="S651" s="7" t="s">
        <v>39</v>
      </c>
      <c r="T651" s="6" t="s">
        <v>329</v>
      </c>
      <c r="U651" s="6" t="s">
        <v>330</v>
      </c>
      <c r="V651" s="6" t="s">
        <v>1180</v>
      </c>
      <c r="W651" s="6" t="s">
        <v>1181</v>
      </c>
      <c r="X651" s="10">
        <v>1904</v>
      </c>
      <c r="Y651" s="6" t="s">
        <v>125</v>
      </c>
      <c r="Z651" s="6" t="s">
        <v>126</v>
      </c>
      <c r="AA651" s="6" t="s">
        <v>127</v>
      </c>
      <c r="AB651" s="11">
        <v>318860</v>
      </c>
      <c r="AC651" s="12">
        <v>318860</v>
      </c>
      <c r="AD651" s="13">
        <v>614</v>
      </c>
      <c r="AE651" s="6" t="s">
        <v>65</v>
      </c>
      <c r="AF651" s="14">
        <v>20</v>
      </c>
      <c r="AG651" s="7">
        <v>41898</v>
      </c>
      <c r="AH651" s="7">
        <v>42993</v>
      </c>
    </row>
    <row r="652" spans="1:34" ht="15" customHeight="1" x14ac:dyDescent="0.25">
      <c r="A652" s="6">
        <v>764734</v>
      </c>
      <c r="B652" s="6">
        <v>764734</v>
      </c>
      <c r="C652" s="6">
        <v>103342032</v>
      </c>
      <c r="D652" s="6">
        <v>1</v>
      </c>
      <c r="E652" s="6" t="s">
        <v>2398</v>
      </c>
      <c r="F652" s="6" t="s">
        <v>35</v>
      </c>
      <c r="G652" s="6">
        <v>29771245</v>
      </c>
      <c r="H652" s="7">
        <v>41288</v>
      </c>
      <c r="I652" s="7">
        <v>41463</v>
      </c>
      <c r="J652" s="7">
        <v>41806</v>
      </c>
      <c r="K652" s="7"/>
      <c r="L652" s="7"/>
      <c r="M652" s="14" t="s">
        <v>144</v>
      </c>
      <c r="N652" s="8">
        <v>169870</v>
      </c>
      <c r="O652" s="6" t="s">
        <v>118</v>
      </c>
      <c r="P652" s="9" t="s">
        <v>119</v>
      </c>
      <c r="Q652" s="6" t="s">
        <v>2399</v>
      </c>
      <c r="R652" s="7">
        <v>41222</v>
      </c>
      <c r="S652" s="7" t="s">
        <v>39</v>
      </c>
      <c r="T652" s="6" t="s">
        <v>293</v>
      </c>
      <c r="U652" s="6" t="s">
        <v>294</v>
      </c>
      <c r="V652" s="6" t="s">
        <v>2400</v>
      </c>
      <c r="W652" s="6" t="s">
        <v>2401</v>
      </c>
      <c r="X652" s="10">
        <v>1904</v>
      </c>
      <c r="Y652" s="6" t="s">
        <v>125</v>
      </c>
      <c r="Z652" s="6" t="s">
        <v>126</v>
      </c>
      <c r="AA652" s="6" t="s">
        <v>303</v>
      </c>
      <c r="AB652" s="11">
        <v>471600</v>
      </c>
      <c r="AC652" s="12">
        <v>471600</v>
      </c>
      <c r="AD652" s="13">
        <v>614</v>
      </c>
      <c r="AE652" s="6" t="s">
        <v>65</v>
      </c>
      <c r="AF652" s="14">
        <v>20</v>
      </c>
      <c r="AG652" s="7">
        <v>41898</v>
      </c>
      <c r="AH652" s="7">
        <v>42993</v>
      </c>
    </row>
    <row r="653" spans="1:34" ht="15" customHeight="1" x14ac:dyDescent="0.25">
      <c r="A653" s="6">
        <v>764744</v>
      </c>
      <c r="B653" s="6">
        <v>764744</v>
      </c>
      <c r="C653" s="6">
        <v>103342042</v>
      </c>
      <c r="D653" s="6">
        <v>1</v>
      </c>
      <c r="E653" s="6" t="s">
        <v>2402</v>
      </c>
      <c r="F653" s="6" t="s">
        <v>35</v>
      </c>
      <c r="G653" s="6">
        <v>23812205</v>
      </c>
      <c r="H653" s="7">
        <v>41284</v>
      </c>
      <c r="I653" s="7">
        <v>41463</v>
      </c>
      <c r="J653" s="7">
        <v>41806</v>
      </c>
      <c r="K653" s="7"/>
      <c r="L653" s="7"/>
      <c r="M653" s="14" t="s">
        <v>144</v>
      </c>
      <c r="N653" s="8">
        <v>169193</v>
      </c>
      <c r="O653" s="6" t="s">
        <v>118</v>
      </c>
      <c r="P653" s="9" t="s">
        <v>119</v>
      </c>
      <c r="Q653" s="6" t="s">
        <v>2403</v>
      </c>
      <c r="R653" s="7">
        <v>41278</v>
      </c>
      <c r="S653" s="7" t="s">
        <v>39</v>
      </c>
      <c r="T653" s="6" t="s">
        <v>2404</v>
      </c>
      <c r="U653" s="6" t="s">
        <v>2405</v>
      </c>
      <c r="V653" s="6" t="s">
        <v>2406</v>
      </c>
      <c r="W653" s="6" t="s">
        <v>1356</v>
      </c>
      <c r="X653" s="10">
        <v>1904</v>
      </c>
      <c r="Y653" s="6" t="s">
        <v>125</v>
      </c>
      <c r="Z653" s="6" t="s">
        <v>126</v>
      </c>
      <c r="AA653" s="6" t="s">
        <v>127</v>
      </c>
      <c r="AB653" s="11">
        <v>262864</v>
      </c>
      <c r="AC653" s="12">
        <v>262864</v>
      </c>
      <c r="AD653" s="13">
        <v>614</v>
      </c>
      <c r="AE653" s="6" t="s">
        <v>65</v>
      </c>
      <c r="AF653" s="14">
        <v>20</v>
      </c>
      <c r="AG653" s="7">
        <v>41898</v>
      </c>
      <c r="AH653" s="7">
        <v>42993</v>
      </c>
    </row>
    <row r="654" spans="1:34" ht="15" customHeight="1" x14ac:dyDescent="0.25">
      <c r="A654" s="6">
        <v>764760</v>
      </c>
      <c r="B654" s="6">
        <v>764760</v>
      </c>
      <c r="C654" s="6">
        <v>103342058</v>
      </c>
      <c r="D654" s="6">
        <v>1</v>
      </c>
      <c r="E654" s="6" t="s">
        <v>1500</v>
      </c>
      <c r="F654" s="6" t="s">
        <v>35</v>
      </c>
      <c r="G654" s="6">
        <v>23480180</v>
      </c>
      <c r="H654" s="7">
        <v>41708</v>
      </c>
      <c r="I654" s="7">
        <v>41744</v>
      </c>
      <c r="J654" s="7">
        <v>41806</v>
      </c>
      <c r="K654" s="7"/>
      <c r="L654" s="7"/>
      <c r="M654" s="14">
        <v>205</v>
      </c>
      <c r="N654" s="8">
        <v>450665</v>
      </c>
      <c r="O654" s="6" t="s">
        <v>118</v>
      </c>
      <c r="P654" s="9" t="s">
        <v>119</v>
      </c>
      <c r="Q654" s="6" t="s">
        <v>2277</v>
      </c>
      <c r="R654" s="7">
        <v>41641</v>
      </c>
      <c r="S654" s="7" t="s">
        <v>39</v>
      </c>
      <c r="T654" s="6" t="s">
        <v>1261</v>
      </c>
      <c r="U654" s="6" t="s">
        <v>1262</v>
      </c>
      <c r="V654" s="6" t="s">
        <v>2278</v>
      </c>
      <c r="W654" s="6" t="s">
        <v>2279</v>
      </c>
      <c r="X654" s="10">
        <v>1904</v>
      </c>
      <c r="Y654" s="6" t="s">
        <v>125</v>
      </c>
      <c r="Z654" s="6" t="s">
        <v>126</v>
      </c>
      <c r="AA654" s="6" t="s">
        <v>127</v>
      </c>
      <c r="AB654" s="11">
        <v>599993</v>
      </c>
      <c r="AC654" s="12">
        <v>599993</v>
      </c>
      <c r="AD654" s="13">
        <v>614</v>
      </c>
      <c r="AE654" s="6" t="s">
        <v>65</v>
      </c>
      <c r="AF654" s="14">
        <v>20</v>
      </c>
      <c r="AG654" s="7">
        <v>41898</v>
      </c>
      <c r="AH654" s="7">
        <v>42993</v>
      </c>
    </row>
    <row r="655" spans="1:34" ht="15" customHeight="1" x14ac:dyDescent="0.25">
      <c r="A655" s="6">
        <v>764793</v>
      </c>
      <c r="B655" s="6">
        <v>764793</v>
      </c>
      <c r="C655" s="6">
        <v>103342091</v>
      </c>
      <c r="D655" s="6">
        <v>1</v>
      </c>
      <c r="E655" s="6" t="s">
        <v>2407</v>
      </c>
      <c r="F655" s="6" t="s">
        <v>35</v>
      </c>
      <c r="G655" s="6">
        <v>17036937</v>
      </c>
      <c r="H655" s="7">
        <v>41439</v>
      </c>
      <c r="I655" s="7">
        <v>41466</v>
      </c>
      <c r="J655" s="7">
        <v>41806</v>
      </c>
      <c r="K655" s="7"/>
      <c r="L655" s="7"/>
      <c r="M655" s="14" t="s">
        <v>132</v>
      </c>
      <c r="N655" s="8">
        <v>170355</v>
      </c>
      <c r="O655" s="6" t="s">
        <v>118</v>
      </c>
      <c r="P655" s="9" t="s">
        <v>119</v>
      </c>
      <c r="Q655" s="6" t="s">
        <v>2408</v>
      </c>
      <c r="R655" s="7">
        <v>41353</v>
      </c>
      <c r="S655" s="7" t="s">
        <v>39</v>
      </c>
      <c r="T655" s="6" t="s">
        <v>2409</v>
      </c>
      <c r="U655" s="6" t="s">
        <v>2410</v>
      </c>
      <c r="V655" s="6" t="s">
        <v>365</v>
      </c>
      <c r="W655" s="6" t="s">
        <v>366</v>
      </c>
      <c r="X655" s="10">
        <v>1904</v>
      </c>
      <c r="Y655" s="6" t="s">
        <v>125</v>
      </c>
      <c r="Z655" s="6" t="s">
        <v>126</v>
      </c>
      <c r="AA655" s="6" t="s">
        <v>127</v>
      </c>
      <c r="AB655" s="11">
        <v>58632</v>
      </c>
      <c r="AC655" s="12">
        <v>58632</v>
      </c>
      <c r="AD655" s="13">
        <v>614</v>
      </c>
      <c r="AE655" s="6" t="s">
        <v>65</v>
      </c>
      <c r="AF655" s="14">
        <v>20</v>
      </c>
      <c r="AG655" s="7">
        <v>41898</v>
      </c>
      <c r="AH655" s="7">
        <v>42993</v>
      </c>
    </row>
    <row r="656" spans="1:34" ht="15" customHeight="1" x14ac:dyDescent="0.25">
      <c r="A656" s="6">
        <v>764807</v>
      </c>
      <c r="B656" s="6">
        <v>764807</v>
      </c>
      <c r="C656" s="6">
        <v>103342105</v>
      </c>
      <c r="D656" s="6">
        <v>1</v>
      </c>
      <c r="E656" s="6" t="s">
        <v>2411</v>
      </c>
      <c r="F656" s="6" t="s">
        <v>116</v>
      </c>
      <c r="G656" s="6">
        <v>1012916307</v>
      </c>
      <c r="H656" s="7">
        <v>41453</v>
      </c>
      <c r="I656" s="7">
        <v>41466</v>
      </c>
      <c r="J656" s="7">
        <v>41806</v>
      </c>
      <c r="K656" s="7"/>
      <c r="L656" s="7"/>
      <c r="M656" s="14" t="s">
        <v>144</v>
      </c>
      <c r="N656" s="8">
        <v>188919</v>
      </c>
      <c r="O656" s="6" t="s">
        <v>118</v>
      </c>
      <c r="P656" s="9" t="s">
        <v>119</v>
      </c>
      <c r="Q656" s="6" t="s">
        <v>2412</v>
      </c>
      <c r="R656" s="7">
        <v>41386</v>
      </c>
      <c r="S656" s="7" t="s">
        <v>39</v>
      </c>
      <c r="T656" s="6" t="s">
        <v>2413</v>
      </c>
      <c r="U656" s="6" t="s">
        <v>2414</v>
      </c>
      <c r="V656" s="6" t="s">
        <v>138</v>
      </c>
      <c r="W656" s="6" t="s">
        <v>139</v>
      </c>
      <c r="X656" s="10">
        <v>1904</v>
      </c>
      <c r="Y656" s="6" t="s">
        <v>125</v>
      </c>
      <c r="Z656" s="6" t="s">
        <v>126</v>
      </c>
      <c r="AA656" s="6" t="s">
        <v>127</v>
      </c>
      <c r="AB656" s="11">
        <v>113600</v>
      </c>
      <c r="AC656" s="12">
        <v>113600</v>
      </c>
      <c r="AD656" s="13">
        <v>614</v>
      </c>
      <c r="AE656" s="6" t="s">
        <v>65</v>
      </c>
      <c r="AF656" s="14">
        <v>20</v>
      </c>
      <c r="AG656" s="7">
        <v>41898</v>
      </c>
      <c r="AH656" s="7">
        <v>42993</v>
      </c>
    </row>
    <row r="657" spans="1:34" ht="15" customHeight="1" x14ac:dyDescent="0.25">
      <c r="A657" s="6">
        <v>764830</v>
      </c>
      <c r="B657" s="6">
        <v>764830</v>
      </c>
      <c r="C657" s="6">
        <v>103342128</v>
      </c>
      <c r="D657" s="6">
        <v>1</v>
      </c>
      <c r="E657" s="6" t="s">
        <v>2415</v>
      </c>
      <c r="F657" s="6" t="s">
        <v>35</v>
      </c>
      <c r="G657" s="6">
        <v>1582117</v>
      </c>
      <c r="H657" s="7">
        <v>41439</v>
      </c>
      <c r="I657" s="7">
        <v>41466</v>
      </c>
      <c r="J657" s="7">
        <v>41806</v>
      </c>
      <c r="K657" s="7"/>
      <c r="L657" s="7"/>
      <c r="M657" s="14" t="s">
        <v>132</v>
      </c>
      <c r="N657" s="8">
        <v>170318</v>
      </c>
      <c r="O657" s="6" t="s">
        <v>118</v>
      </c>
      <c r="P657" s="9" t="s">
        <v>119</v>
      </c>
      <c r="Q657" s="6" t="s">
        <v>2416</v>
      </c>
      <c r="R657" s="7">
        <v>41379</v>
      </c>
      <c r="S657" s="7" t="s">
        <v>39</v>
      </c>
      <c r="T657" s="6" t="s">
        <v>2004</v>
      </c>
      <c r="U657" s="6" t="s">
        <v>2005</v>
      </c>
      <c r="V657" s="6" t="s">
        <v>2006</v>
      </c>
      <c r="W657" s="6" t="s">
        <v>2007</v>
      </c>
      <c r="X657" s="10">
        <v>1904</v>
      </c>
      <c r="Y657" s="6" t="s">
        <v>125</v>
      </c>
      <c r="Z657" s="6" t="s">
        <v>126</v>
      </c>
      <c r="AA657" s="6" t="s">
        <v>127</v>
      </c>
      <c r="AB657" s="11">
        <v>110056</v>
      </c>
      <c r="AC657" s="12">
        <v>110056</v>
      </c>
      <c r="AD657" s="13">
        <v>614</v>
      </c>
      <c r="AE657" s="6" t="s">
        <v>65</v>
      </c>
      <c r="AF657" s="14">
        <v>20</v>
      </c>
      <c r="AG657" s="7">
        <v>41898</v>
      </c>
      <c r="AH657" s="7">
        <v>42993</v>
      </c>
    </row>
    <row r="658" spans="1:34" ht="15" customHeight="1" x14ac:dyDescent="0.25">
      <c r="A658" s="6">
        <v>764866</v>
      </c>
      <c r="B658" s="6">
        <v>764866</v>
      </c>
      <c r="C658" s="6">
        <v>103342164</v>
      </c>
      <c r="D658" s="6">
        <v>1</v>
      </c>
      <c r="E658" s="6" t="s">
        <v>2417</v>
      </c>
      <c r="F658" s="6" t="s">
        <v>35</v>
      </c>
      <c r="G658" s="6">
        <v>80270130</v>
      </c>
      <c r="H658" s="7">
        <v>41454</v>
      </c>
      <c r="I658" s="7">
        <v>41466</v>
      </c>
      <c r="J658" s="7">
        <v>41806</v>
      </c>
      <c r="K658" s="7"/>
      <c r="L658" s="7"/>
      <c r="M658" s="14" t="s">
        <v>132</v>
      </c>
      <c r="N658" s="8">
        <v>170858</v>
      </c>
      <c r="O658" s="6" t="s">
        <v>118</v>
      </c>
      <c r="P658" s="9" t="s">
        <v>119</v>
      </c>
      <c r="Q658" s="6" t="s">
        <v>2418</v>
      </c>
      <c r="R658" s="7">
        <v>41414</v>
      </c>
      <c r="S658" s="7" t="s">
        <v>39</v>
      </c>
      <c r="T658" s="6" t="s">
        <v>1575</v>
      </c>
      <c r="U658" s="6" t="s">
        <v>1576</v>
      </c>
      <c r="V658" s="6" t="s">
        <v>2419</v>
      </c>
      <c r="W658" s="6" t="s">
        <v>2420</v>
      </c>
      <c r="X658" s="10">
        <v>1904</v>
      </c>
      <c r="Y658" s="6" t="s">
        <v>125</v>
      </c>
      <c r="Z658" s="6" t="s">
        <v>126</v>
      </c>
      <c r="AA658" s="6" t="s">
        <v>127</v>
      </c>
      <c r="AB658" s="11">
        <v>123120</v>
      </c>
      <c r="AC658" s="12">
        <v>123120</v>
      </c>
      <c r="AD658" s="13">
        <v>614</v>
      </c>
      <c r="AE658" s="6" t="s">
        <v>65</v>
      </c>
      <c r="AF658" s="14">
        <v>20</v>
      </c>
      <c r="AG658" s="7">
        <v>41898</v>
      </c>
      <c r="AH658" s="7">
        <v>42993</v>
      </c>
    </row>
    <row r="659" spans="1:34" ht="15" customHeight="1" x14ac:dyDescent="0.25">
      <c r="A659" s="6">
        <v>765035</v>
      </c>
      <c r="B659" s="6">
        <v>765035</v>
      </c>
      <c r="C659" s="6">
        <v>103365554</v>
      </c>
      <c r="D659" s="6">
        <v>1</v>
      </c>
      <c r="E659" s="6" t="s">
        <v>2421</v>
      </c>
      <c r="F659" s="6" t="s">
        <v>35</v>
      </c>
      <c r="G659" s="6">
        <v>51644276</v>
      </c>
      <c r="H659" s="7">
        <v>41299</v>
      </c>
      <c r="I659" s="7">
        <v>41591</v>
      </c>
      <c r="J659" s="7">
        <v>41806</v>
      </c>
      <c r="K659" s="7"/>
      <c r="L659" s="7"/>
      <c r="M659" s="14">
        <v>205</v>
      </c>
      <c r="N659" s="8">
        <v>315780</v>
      </c>
      <c r="O659" s="6" t="s">
        <v>118</v>
      </c>
      <c r="P659" s="9" t="s">
        <v>119</v>
      </c>
      <c r="Q659" s="6" t="s">
        <v>2422</v>
      </c>
      <c r="R659" s="7">
        <v>41292</v>
      </c>
      <c r="S659" s="7" t="s">
        <v>39</v>
      </c>
      <c r="T659" s="6" t="s">
        <v>457</v>
      </c>
      <c r="U659" s="6" t="s">
        <v>458</v>
      </c>
      <c r="V659" s="6" t="s">
        <v>1180</v>
      </c>
      <c r="W659" s="6" t="s">
        <v>1181</v>
      </c>
      <c r="X659" s="10">
        <v>1904</v>
      </c>
      <c r="Y659" s="6" t="s">
        <v>125</v>
      </c>
      <c r="Z659" s="6" t="s">
        <v>126</v>
      </c>
      <c r="AA659" s="6" t="s">
        <v>127</v>
      </c>
      <c r="AB659" s="11">
        <v>246500</v>
      </c>
      <c r="AC659" s="12">
        <v>246500</v>
      </c>
      <c r="AD659" s="13">
        <v>614</v>
      </c>
      <c r="AE659" s="6" t="s">
        <v>65</v>
      </c>
      <c r="AF659" s="14">
        <v>20</v>
      </c>
      <c r="AG659" s="7">
        <v>41898</v>
      </c>
      <c r="AH659" s="7">
        <v>42993</v>
      </c>
    </row>
    <row r="660" spans="1:34" ht="15" customHeight="1" x14ac:dyDescent="0.25">
      <c r="A660" s="6">
        <v>765084</v>
      </c>
      <c r="B660" s="6">
        <v>765084</v>
      </c>
      <c r="C660" s="6">
        <v>103365603</v>
      </c>
      <c r="D660" s="6">
        <v>1</v>
      </c>
      <c r="E660" s="6" t="s">
        <v>2423</v>
      </c>
      <c r="F660" s="6" t="s">
        <v>35</v>
      </c>
      <c r="G660" s="6">
        <v>19490752</v>
      </c>
      <c r="H660" s="7">
        <v>41677</v>
      </c>
      <c r="I660" s="7">
        <v>41723</v>
      </c>
      <c r="J660" s="7">
        <v>41806</v>
      </c>
      <c r="K660" s="7"/>
      <c r="L660" s="7"/>
      <c r="M660" s="14" t="s">
        <v>144</v>
      </c>
      <c r="N660" s="8">
        <v>246015</v>
      </c>
      <c r="O660" s="6" t="s">
        <v>118</v>
      </c>
      <c r="P660" s="9" t="s">
        <v>119</v>
      </c>
      <c r="Q660" s="6" t="s">
        <v>2424</v>
      </c>
      <c r="R660" s="7">
        <v>41673</v>
      </c>
      <c r="S660" s="7" t="s">
        <v>39</v>
      </c>
      <c r="T660" s="6" t="s">
        <v>2425</v>
      </c>
      <c r="U660" s="6" t="s">
        <v>2426</v>
      </c>
      <c r="V660" s="6" t="s">
        <v>544</v>
      </c>
      <c r="W660" s="6" t="s">
        <v>545</v>
      </c>
      <c r="X660" s="10">
        <v>1904</v>
      </c>
      <c r="Y660" s="6" t="s">
        <v>125</v>
      </c>
      <c r="Z660" s="6" t="s">
        <v>126</v>
      </c>
      <c r="AA660" s="6" t="s">
        <v>303</v>
      </c>
      <c r="AB660" s="11">
        <v>376818</v>
      </c>
      <c r="AC660" s="12">
        <v>376818</v>
      </c>
      <c r="AD660" s="13">
        <v>614</v>
      </c>
      <c r="AE660" s="6" t="s">
        <v>65</v>
      </c>
      <c r="AF660" s="14">
        <v>20</v>
      </c>
      <c r="AG660" s="7">
        <v>41898</v>
      </c>
      <c r="AH660" s="7">
        <v>42993</v>
      </c>
    </row>
    <row r="661" spans="1:34" ht="15" customHeight="1" x14ac:dyDescent="0.25">
      <c r="A661" s="6">
        <v>761102</v>
      </c>
      <c r="B661" s="6">
        <v>761102</v>
      </c>
      <c r="C661" s="6">
        <v>103193316</v>
      </c>
      <c r="D661" s="6">
        <v>1</v>
      </c>
      <c r="E661" s="6" t="s">
        <v>2427</v>
      </c>
      <c r="F661" s="6" t="s">
        <v>35</v>
      </c>
      <c r="G661" s="6">
        <v>51949440</v>
      </c>
      <c r="H661" s="7">
        <v>41478</v>
      </c>
      <c r="I661" s="7">
        <v>41570</v>
      </c>
      <c r="J661" s="7">
        <v>41806</v>
      </c>
      <c r="K661" s="7"/>
      <c r="L661" s="7"/>
      <c r="M661" s="6" t="s">
        <v>882</v>
      </c>
      <c r="N661" s="8">
        <v>6749194</v>
      </c>
      <c r="O661" s="6" t="s">
        <v>883</v>
      </c>
      <c r="P661" s="9" t="s">
        <v>884</v>
      </c>
      <c r="Q661" s="6" t="s">
        <v>2428</v>
      </c>
      <c r="R661" s="7">
        <v>41443</v>
      </c>
      <c r="S661" s="7" t="s">
        <v>39</v>
      </c>
      <c r="T661" s="6" t="s">
        <v>2429</v>
      </c>
      <c r="U661" s="6" t="s">
        <v>2430</v>
      </c>
      <c r="V661" s="6" t="s">
        <v>2431</v>
      </c>
      <c r="W661" s="6" t="s">
        <v>2432</v>
      </c>
      <c r="X661" s="10">
        <v>1702</v>
      </c>
      <c r="Y661" s="6" t="s">
        <v>51</v>
      </c>
      <c r="Z661" s="6" t="s">
        <v>2433</v>
      </c>
      <c r="AA661" s="19" t="s">
        <v>2434</v>
      </c>
      <c r="AB661" s="11">
        <v>94879</v>
      </c>
      <c r="AC661" s="11">
        <v>94879</v>
      </c>
      <c r="AD661" s="13">
        <v>614</v>
      </c>
      <c r="AE661" s="6" t="s">
        <v>65</v>
      </c>
      <c r="AF661" s="14">
        <v>20</v>
      </c>
      <c r="AG661" s="7">
        <v>41898</v>
      </c>
      <c r="AH661" s="7">
        <v>42993</v>
      </c>
    </row>
    <row r="662" spans="1:34" ht="15" customHeight="1" x14ac:dyDescent="0.25">
      <c r="A662" s="6">
        <v>514612</v>
      </c>
      <c r="B662" s="6">
        <v>514612</v>
      </c>
      <c r="C662" s="6">
        <v>100869827</v>
      </c>
      <c r="D662" s="6">
        <v>1</v>
      </c>
      <c r="E662" s="6" t="s">
        <v>2435</v>
      </c>
      <c r="F662" s="6" t="s">
        <v>167</v>
      </c>
      <c r="G662" s="6">
        <v>1019993958</v>
      </c>
      <c r="H662" s="7">
        <v>40922</v>
      </c>
      <c r="I662" s="7">
        <v>41197</v>
      </c>
      <c r="J662" s="7">
        <v>41680</v>
      </c>
      <c r="K662" s="7"/>
      <c r="L662" s="7"/>
      <c r="M662" s="6" t="s">
        <v>2436</v>
      </c>
      <c r="N662" s="8">
        <v>2554</v>
      </c>
      <c r="O662" s="6" t="s">
        <v>633</v>
      </c>
      <c r="P662" s="9" t="s">
        <v>634</v>
      </c>
      <c r="Q662" s="6" t="s">
        <v>2437</v>
      </c>
      <c r="R662" s="7">
        <v>40871</v>
      </c>
      <c r="S662" s="7" t="s">
        <v>39</v>
      </c>
      <c r="T662" s="6" t="s">
        <v>2438</v>
      </c>
      <c r="U662" s="6" t="s">
        <v>2439</v>
      </c>
      <c r="V662" s="6">
        <v>209600</v>
      </c>
      <c r="W662" s="6" t="s">
        <v>2440</v>
      </c>
      <c r="X662" s="10">
        <v>1801</v>
      </c>
      <c r="Y662" s="6" t="s">
        <v>44</v>
      </c>
      <c r="Z662" s="6" t="s">
        <v>45</v>
      </c>
      <c r="AA662" s="15" t="s">
        <v>2441</v>
      </c>
      <c r="AB662" s="11">
        <v>38962240</v>
      </c>
      <c r="AC662" s="12">
        <v>38962240</v>
      </c>
      <c r="AD662" s="13">
        <v>214</v>
      </c>
      <c r="AE662" s="6" t="s">
        <v>47</v>
      </c>
      <c r="AF662" s="6">
        <v>20</v>
      </c>
      <c r="AG662" s="7">
        <v>41827</v>
      </c>
      <c r="AH662" s="7">
        <v>42922</v>
      </c>
    </row>
    <row r="663" spans="1:34" ht="15" customHeight="1" x14ac:dyDescent="0.25">
      <c r="A663" s="6"/>
      <c r="B663" s="6">
        <v>514612</v>
      </c>
      <c r="C663" s="6">
        <v>100869827</v>
      </c>
      <c r="D663" s="6">
        <v>1</v>
      </c>
      <c r="E663" s="6" t="s">
        <v>2435</v>
      </c>
      <c r="F663" s="6" t="s">
        <v>167</v>
      </c>
      <c r="G663" s="6">
        <v>1019993958</v>
      </c>
      <c r="H663" s="7">
        <v>40922</v>
      </c>
      <c r="I663" s="7">
        <v>41197</v>
      </c>
      <c r="J663" s="7">
        <v>41680</v>
      </c>
      <c r="K663" s="7"/>
      <c r="L663" s="7"/>
      <c r="M663" s="6" t="s">
        <v>2436</v>
      </c>
      <c r="N663" s="8">
        <v>2554</v>
      </c>
      <c r="O663" s="6" t="s">
        <v>633</v>
      </c>
      <c r="P663" s="9" t="s">
        <v>634</v>
      </c>
      <c r="Q663" s="6" t="s">
        <v>2437</v>
      </c>
      <c r="R663" s="7">
        <v>40871</v>
      </c>
      <c r="S663" s="7" t="s">
        <v>39</v>
      </c>
      <c r="T663" s="6" t="s">
        <v>2438</v>
      </c>
      <c r="U663" s="6" t="s">
        <v>2439</v>
      </c>
      <c r="V663" s="6">
        <v>209600</v>
      </c>
      <c r="W663" s="6" t="s">
        <v>2440</v>
      </c>
      <c r="X663" s="10">
        <v>405</v>
      </c>
      <c r="Y663" s="6" t="s">
        <v>1237</v>
      </c>
      <c r="Z663" s="6" t="s">
        <v>2442</v>
      </c>
      <c r="AA663" s="15" t="s">
        <v>2443</v>
      </c>
      <c r="AB663" s="11"/>
      <c r="AC663" s="12"/>
      <c r="AD663" s="13">
        <v>214</v>
      </c>
      <c r="AE663" s="6" t="s">
        <v>47</v>
      </c>
      <c r="AF663" s="6">
        <v>20</v>
      </c>
      <c r="AG663" s="7">
        <v>41827</v>
      </c>
      <c r="AH663" s="7">
        <v>42922</v>
      </c>
    </row>
    <row r="664" spans="1:34" ht="15" customHeight="1" x14ac:dyDescent="0.25">
      <c r="A664" s="6"/>
      <c r="B664" s="6">
        <v>514612</v>
      </c>
      <c r="C664" s="6">
        <v>100869827</v>
      </c>
      <c r="D664" s="6">
        <v>1</v>
      </c>
      <c r="E664" s="6" t="s">
        <v>2435</v>
      </c>
      <c r="F664" s="6" t="s">
        <v>167</v>
      </c>
      <c r="G664" s="6">
        <v>1019993958</v>
      </c>
      <c r="H664" s="7">
        <v>40922</v>
      </c>
      <c r="I664" s="7">
        <v>41197</v>
      </c>
      <c r="J664" s="7">
        <v>41680</v>
      </c>
      <c r="K664" s="7"/>
      <c r="L664" s="7"/>
      <c r="M664" s="6" t="s">
        <v>2436</v>
      </c>
      <c r="N664" s="8">
        <v>2554</v>
      </c>
      <c r="O664" s="6" t="s">
        <v>633</v>
      </c>
      <c r="P664" s="9" t="s">
        <v>634</v>
      </c>
      <c r="Q664" s="6" t="s">
        <v>2437</v>
      </c>
      <c r="R664" s="7">
        <v>40871</v>
      </c>
      <c r="S664" s="7" t="s">
        <v>39</v>
      </c>
      <c r="T664" s="6" t="s">
        <v>2438</v>
      </c>
      <c r="U664" s="6" t="s">
        <v>2439</v>
      </c>
      <c r="V664" s="6">
        <v>209600</v>
      </c>
      <c r="W664" s="6" t="s">
        <v>2440</v>
      </c>
      <c r="X664" s="10">
        <v>1702</v>
      </c>
      <c r="Y664" s="6" t="s">
        <v>51</v>
      </c>
      <c r="Z664" s="6" t="s">
        <v>2444</v>
      </c>
      <c r="AA664" s="15" t="s">
        <v>2445</v>
      </c>
      <c r="AB664" s="11"/>
      <c r="AC664" s="12"/>
      <c r="AD664" s="13">
        <v>214</v>
      </c>
      <c r="AE664" s="6" t="s">
        <v>47</v>
      </c>
      <c r="AF664" s="6">
        <v>20</v>
      </c>
      <c r="AG664" s="7">
        <v>41827</v>
      </c>
      <c r="AH664" s="7">
        <v>42922</v>
      </c>
    </row>
    <row r="665" spans="1:34" ht="15" customHeight="1" x14ac:dyDescent="0.25">
      <c r="A665" s="6">
        <v>689202</v>
      </c>
      <c r="B665" s="6">
        <v>689202</v>
      </c>
      <c r="C665" s="6">
        <v>103095654</v>
      </c>
      <c r="D665" s="6">
        <v>1</v>
      </c>
      <c r="E665" s="6" t="s">
        <v>586</v>
      </c>
      <c r="F665" s="6" t="s">
        <v>35</v>
      </c>
      <c r="G665" s="6">
        <v>80009104</v>
      </c>
      <c r="H665" s="7">
        <v>41354</v>
      </c>
      <c r="I665" s="7">
        <v>41387</v>
      </c>
      <c r="J665" s="7">
        <v>41803</v>
      </c>
      <c r="K665" s="7">
        <v>39736</v>
      </c>
      <c r="L665" s="7" t="s">
        <v>587</v>
      </c>
      <c r="M665" s="6">
        <v>205</v>
      </c>
      <c r="N665" s="8">
        <v>342354</v>
      </c>
      <c r="O665" s="6" t="s">
        <v>118</v>
      </c>
      <c r="P665" s="9" t="s">
        <v>119</v>
      </c>
      <c r="Q665" s="6" t="s">
        <v>989</v>
      </c>
      <c r="R665" s="7"/>
      <c r="S665" s="7" t="s">
        <v>132</v>
      </c>
      <c r="T665" s="6" t="s">
        <v>448</v>
      </c>
      <c r="U665" s="6" t="s">
        <v>449</v>
      </c>
      <c r="V665" s="6" t="s">
        <v>2446</v>
      </c>
      <c r="W665" s="6" t="s">
        <v>2447</v>
      </c>
      <c r="X665" s="10">
        <v>1801</v>
      </c>
      <c r="Y665" s="6" t="s">
        <v>44</v>
      </c>
      <c r="Z665" s="6" t="s">
        <v>45</v>
      </c>
      <c r="AA665" s="15" t="s">
        <v>2448</v>
      </c>
      <c r="AB665" s="11">
        <v>128340</v>
      </c>
      <c r="AC665" s="12">
        <v>651480</v>
      </c>
      <c r="AD665" s="13">
        <v>614</v>
      </c>
      <c r="AE665" s="6" t="s">
        <v>47</v>
      </c>
      <c r="AF665" s="6">
        <v>20</v>
      </c>
      <c r="AG665" s="7">
        <v>41898</v>
      </c>
      <c r="AH665" s="7">
        <v>42993</v>
      </c>
    </row>
    <row r="666" spans="1:34" ht="15" customHeight="1" x14ac:dyDescent="0.25">
      <c r="A666" s="6"/>
      <c r="B666" s="6">
        <v>689202</v>
      </c>
      <c r="C666" s="6">
        <v>103095654</v>
      </c>
      <c r="D666" s="6">
        <v>2</v>
      </c>
      <c r="E666" s="6" t="s">
        <v>586</v>
      </c>
      <c r="F666" s="6" t="s">
        <v>35</v>
      </c>
      <c r="G666" s="6">
        <v>80009104</v>
      </c>
      <c r="H666" s="7">
        <v>41354</v>
      </c>
      <c r="I666" s="7">
        <v>41387</v>
      </c>
      <c r="J666" s="7">
        <v>41803</v>
      </c>
      <c r="K666" s="7">
        <v>39736</v>
      </c>
      <c r="L666" s="7" t="s">
        <v>587</v>
      </c>
      <c r="M666" s="6">
        <v>205</v>
      </c>
      <c r="N666" s="8">
        <v>342354</v>
      </c>
      <c r="O666" s="6" t="s">
        <v>118</v>
      </c>
      <c r="P666" s="9" t="s">
        <v>119</v>
      </c>
      <c r="Q666" s="6" t="s">
        <v>989</v>
      </c>
      <c r="R666" s="7"/>
      <c r="S666" s="7" t="s">
        <v>132</v>
      </c>
      <c r="T666" s="6" t="s">
        <v>448</v>
      </c>
      <c r="U666" s="6" t="s">
        <v>449</v>
      </c>
      <c r="V666" s="6" t="s">
        <v>2449</v>
      </c>
      <c r="W666" s="6" t="s">
        <v>2450</v>
      </c>
      <c r="X666" s="10">
        <v>1801</v>
      </c>
      <c r="Y666" s="6" t="s">
        <v>44</v>
      </c>
      <c r="Z666" s="6" t="s">
        <v>45</v>
      </c>
      <c r="AA666" s="15" t="s">
        <v>2448</v>
      </c>
      <c r="AB666" s="11">
        <v>98340</v>
      </c>
      <c r="AC666" s="12"/>
      <c r="AD666" s="13">
        <v>614</v>
      </c>
      <c r="AE666" s="6" t="s">
        <v>47</v>
      </c>
      <c r="AF666" s="6">
        <v>20</v>
      </c>
      <c r="AG666" s="7">
        <v>41898</v>
      </c>
      <c r="AH666" s="7">
        <v>42993</v>
      </c>
    </row>
    <row r="667" spans="1:34" ht="15" customHeight="1" x14ac:dyDescent="0.25">
      <c r="A667" s="6"/>
      <c r="B667" s="6">
        <v>689202</v>
      </c>
      <c r="C667" s="6">
        <v>103095654</v>
      </c>
      <c r="D667" s="6">
        <v>2</v>
      </c>
      <c r="E667" s="6" t="s">
        <v>586</v>
      </c>
      <c r="F667" s="6" t="s">
        <v>35</v>
      </c>
      <c r="G667" s="6">
        <v>80009104</v>
      </c>
      <c r="H667" s="7">
        <v>41354</v>
      </c>
      <c r="I667" s="7">
        <v>41387</v>
      </c>
      <c r="J667" s="7">
        <v>41803</v>
      </c>
      <c r="K667" s="7">
        <v>39736</v>
      </c>
      <c r="L667" s="7" t="s">
        <v>587</v>
      </c>
      <c r="M667" s="6">
        <v>205</v>
      </c>
      <c r="N667" s="8">
        <v>342354</v>
      </c>
      <c r="O667" s="6" t="s">
        <v>118</v>
      </c>
      <c r="P667" s="9" t="s">
        <v>119</v>
      </c>
      <c r="Q667" s="6" t="s">
        <v>989</v>
      </c>
      <c r="R667" s="7"/>
      <c r="S667" s="7" t="s">
        <v>132</v>
      </c>
      <c r="T667" s="6" t="s">
        <v>448</v>
      </c>
      <c r="U667" s="6" t="s">
        <v>449</v>
      </c>
      <c r="V667" s="6" t="s">
        <v>2449</v>
      </c>
      <c r="W667" s="6" t="s">
        <v>2450</v>
      </c>
      <c r="X667" s="6">
        <v>1904</v>
      </c>
      <c r="Y667" s="6" t="s">
        <v>125</v>
      </c>
      <c r="Z667" s="6" t="s">
        <v>126</v>
      </c>
      <c r="AA667" s="15" t="s">
        <v>137</v>
      </c>
      <c r="AB667" s="11"/>
      <c r="AC667" s="12"/>
      <c r="AD667" s="13">
        <v>614</v>
      </c>
      <c r="AE667" s="6" t="s">
        <v>47</v>
      </c>
      <c r="AF667" s="6">
        <v>20</v>
      </c>
      <c r="AG667" s="7">
        <v>41898</v>
      </c>
      <c r="AH667" s="7">
        <v>42993</v>
      </c>
    </row>
    <row r="668" spans="1:34" ht="15" customHeight="1" x14ac:dyDescent="0.25">
      <c r="A668" s="6"/>
      <c r="B668" s="6">
        <v>689202</v>
      </c>
      <c r="C668" s="6">
        <v>103095654</v>
      </c>
      <c r="D668" s="6">
        <v>3</v>
      </c>
      <c r="E668" s="6" t="s">
        <v>586</v>
      </c>
      <c r="F668" s="6" t="s">
        <v>35</v>
      </c>
      <c r="G668" s="6">
        <v>80009104</v>
      </c>
      <c r="H668" s="7">
        <v>41354</v>
      </c>
      <c r="I668" s="7">
        <v>41387</v>
      </c>
      <c r="J668" s="7">
        <v>41803</v>
      </c>
      <c r="K668" s="7">
        <v>39736</v>
      </c>
      <c r="L668" s="7" t="s">
        <v>587</v>
      </c>
      <c r="M668" s="6">
        <v>205</v>
      </c>
      <c r="N668" s="8">
        <v>342354</v>
      </c>
      <c r="O668" s="6" t="s">
        <v>118</v>
      </c>
      <c r="P668" s="9" t="s">
        <v>119</v>
      </c>
      <c r="Q668" s="6" t="s">
        <v>989</v>
      </c>
      <c r="R668" s="7"/>
      <c r="S668" s="7" t="s">
        <v>132</v>
      </c>
      <c r="T668" s="6" t="s">
        <v>448</v>
      </c>
      <c r="U668" s="6" t="s">
        <v>449</v>
      </c>
      <c r="V668" s="6" t="s">
        <v>2451</v>
      </c>
      <c r="W668" s="6" t="s">
        <v>946</v>
      </c>
      <c r="X668" s="10">
        <v>1801</v>
      </c>
      <c r="Y668" s="6" t="s">
        <v>44</v>
      </c>
      <c r="Z668" s="6" t="s">
        <v>45</v>
      </c>
      <c r="AA668" s="15" t="s">
        <v>2448</v>
      </c>
      <c r="AB668" s="11">
        <v>424800</v>
      </c>
      <c r="AC668" s="12"/>
      <c r="AD668" s="13">
        <v>614</v>
      </c>
      <c r="AE668" s="6" t="s">
        <v>47</v>
      </c>
      <c r="AF668" s="6">
        <v>20</v>
      </c>
      <c r="AG668" s="7">
        <v>41898</v>
      </c>
      <c r="AH668" s="7">
        <v>42993</v>
      </c>
    </row>
    <row r="669" spans="1:34" ht="15" customHeight="1" x14ac:dyDescent="0.25">
      <c r="A669" s="6"/>
      <c r="B669" s="6">
        <v>689202</v>
      </c>
      <c r="C669" s="6">
        <v>103095654</v>
      </c>
      <c r="D669" s="6">
        <v>3</v>
      </c>
      <c r="E669" s="6" t="s">
        <v>586</v>
      </c>
      <c r="F669" s="6" t="s">
        <v>35</v>
      </c>
      <c r="G669" s="6">
        <v>80009104</v>
      </c>
      <c r="H669" s="7">
        <v>41354</v>
      </c>
      <c r="I669" s="7">
        <v>41387</v>
      </c>
      <c r="J669" s="7">
        <v>41803</v>
      </c>
      <c r="K669" s="7">
        <v>39736</v>
      </c>
      <c r="L669" s="7" t="s">
        <v>587</v>
      </c>
      <c r="M669" s="6">
        <v>205</v>
      </c>
      <c r="N669" s="8">
        <v>342354</v>
      </c>
      <c r="O669" s="6" t="s">
        <v>118</v>
      </c>
      <c r="P669" s="9" t="s">
        <v>119</v>
      </c>
      <c r="Q669" s="6" t="s">
        <v>989</v>
      </c>
      <c r="R669" s="7"/>
      <c r="S669" s="7" t="s">
        <v>132</v>
      </c>
      <c r="T669" s="6" t="s">
        <v>448</v>
      </c>
      <c r="U669" s="6" t="s">
        <v>449</v>
      </c>
      <c r="V669" s="6" t="s">
        <v>2451</v>
      </c>
      <c r="W669" s="6" t="s">
        <v>946</v>
      </c>
      <c r="X669" s="6">
        <v>1904</v>
      </c>
      <c r="Y669" s="6" t="s">
        <v>125</v>
      </c>
      <c r="Z669" s="6" t="s">
        <v>126</v>
      </c>
      <c r="AA669" s="15" t="s">
        <v>137</v>
      </c>
      <c r="AB669" s="11"/>
      <c r="AC669" s="12"/>
      <c r="AD669" s="13">
        <v>614</v>
      </c>
      <c r="AE669" s="6" t="s">
        <v>47</v>
      </c>
      <c r="AF669" s="6">
        <v>20</v>
      </c>
      <c r="AG669" s="7">
        <v>41898</v>
      </c>
      <c r="AH669" s="7">
        <v>42993</v>
      </c>
    </row>
    <row r="670" spans="1:34" ht="15" customHeight="1" x14ac:dyDescent="0.25">
      <c r="A670" s="6">
        <v>693191</v>
      </c>
      <c r="B670" s="6">
        <v>693191</v>
      </c>
      <c r="C670" s="6">
        <v>100007730</v>
      </c>
      <c r="D670" s="6">
        <v>1</v>
      </c>
      <c r="E670" s="6" t="s">
        <v>2452</v>
      </c>
      <c r="F670" s="6" t="s">
        <v>35</v>
      </c>
      <c r="G670" s="6">
        <v>41467244</v>
      </c>
      <c r="H670" s="7">
        <v>41352</v>
      </c>
      <c r="I670" s="7">
        <v>41430</v>
      </c>
      <c r="J670" s="7">
        <v>41642</v>
      </c>
      <c r="K670" s="7"/>
      <c r="L670" s="7"/>
      <c r="M670" s="6"/>
      <c r="N670" s="8">
        <v>8</v>
      </c>
      <c r="O670" s="6" t="s">
        <v>633</v>
      </c>
      <c r="P670" s="9" t="s">
        <v>634</v>
      </c>
      <c r="Q670" s="6" t="s">
        <v>2453</v>
      </c>
      <c r="R670" s="7">
        <v>41347</v>
      </c>
      <c r="S670" s="7" t="s">
        <v>39</v>
      </c>
      <c r="T670" s="6" t="s">
        <v>347</v>
      </c>
      <c r="U670" s="6" t="s">
        <v>348</v>
      </c>
      <c r="V670" s="6">
        <v>940700</v>
      </c>
      <c r="W670" s="6" t="s">
        <v>1451</v>
      </c>
      <c r="X670" s="6">
        <v>103</v>
      </c>
      <c r="Y670" s="6" t="s">
        <v>99</v>
      </c>
      <c r="Z670" s="6" t="s">
        <v>2454</v>
      </c>
      <c r="AA670" s="15" t="s">
        <v>2455</v>
      </c>
      <c r="AB670" s="11">
        <v>323350</v>
      </c>
      <c r="AC670" s="12">
        <v>323350</v>
      </c>
      <c r="AD670" s="13">
        <v>114</v>
      </c>
      <c r="AE670" s="6" t="s">
        <v>65</v>
      </c>
      <c r="AF670" s="6">
        <v>20</v>
      </c>
      <c r="AG670" s="7">
        <v>41800</v>
      </c>
      <c r="AH670" s="7">
        <v>42895</v>
      </c>
    </row>
    <row r="671" spans="1:34" ht="15" customHeight="1" x14ac:dyDescent="0.25">
      <c r="A671" s="6">
        <v>693663</v>
      </c>
      <c r="B671" s="6">
        <v>693663</v>
      </c>
      <c r="C671" s="6">
        <v>100007427</v>
      </c>
      <c r="D671" s="6">
        <v>1</v>
      </c>
      <c r="E671" s="6" t="s">
        <v>1397</v>
      </c>
      <c r="F671" s="6" t="s">
        <v>35</v>
      </c>
      <c r="G671" s="6">
        <v>19423978</v>
      </c>
      <c r="H671" s="7">
        <v>41530</v>
      </c>
      <c r="I671" s="7">
        <v>41570</v>
      </c>
      <c r="J671" s="7">
        <v>41642</v>
      </c>
      <c r="K671" s="7"/>
      <c r="L671" s="7"/>
      <c r="M671" s="6" t="s">
        <v>55</v>
      </c>
      <c r="N671" s="8">
        <v>2862266</v>
      </c>
      <c r="O671" s="6" t="s">
        <v>56</v>
      </c>
      <c r="P671" s="9" t="s">
        <v>57</v>
      </c>
      <c r="Q671" s="6" t="s">
        <v>2456</v>
      </c>
      <c r="R671" s="7">
        <v>41513</v>
      </c>
      <c r="S671" s="7" t="s">
        <v>39</v>
      </c>
      <c r="T671" s="6" t="s">
        <v>269</v>
      </c>
      <c r="U671" s="6" t="s">
        <v>270</v>
      </c>
      <c r="V671" s="6" t="s">
        <v>1399</v>
      </c>
      <c r="W671" s="6" t="s">
        <v>1400</v>
      </c>
      <c r="X671" s="6">
        <v>902</v>
      </c>
      <c r="Y671" s="6" t="s">
        <v>108</v>
      </c>
      <c r="Z671" s="6" t="s">
        <v>109</v>
      </c>
      <c r="AA671" s="15" t="s">
        <v>2457</v>
      </c>
      <c r="AB671" s="11">
        <v>378257</v>
      </c>
      <c r="AC671" s="12">
        <v>378257</v>
      </c>
      <c r="AD671" s="13">
        <v>114</v>
      </c>
      <c r="AE671" s="6" t="s">
        <v>65</v>
      </c>
      <c r="AF671" s="6">
        <v>20</v>
      </c>
      <c r="AG671" s="7">
        <v>41800</v>
      </c>
      <c r="AH671" s="7">
        <v>42895</v>
      </c>
    </row>
    <row r="672" spans="1:34" ht="15" customHeight="1" x14ac:dyDescent="0.25">
      <c r="A672" s="6">
        <v>693862</v>
      </c>
      <c r="B672" s="6">
        <v>693862</v>
      </c>
      <c r="C672" s="6">
        <v>100011559</v>
      </c>
      <c r="D672" s="6">
        <v>1</v>
      </c>
      <c r="E672" s="6" t="s">
        <v>2458</v>
      </c>
      <c r="F672" s="6" t="s">
        <v>35</v>
      </c>
      <c r="G672" s="6">
        <v>17051687</v>
      </c>
      <c r="H672" s="7">
        <v>41500</v>
      </c>
      <c r="I672" s="7">
        <v>41542</v>
      </c>
      <c r="J672" s="7">
        <v>41642</v>
      </c>
      <c r="K672" s="7">
        <v>38932</v>
      </c>
      <c r="L672" s="7" t="s">
        <v>2459</v>
      </c>
      <c r="M672" s="6">
        <v>205</v>
      </c>
      <c r="N672" s="8">
        <v>375071</v>
      </c>
      <c r="O672" s="6" t="s">
        <v>118</v>
      </c>
      <c r="P672" s="9" t="s">
        <v>119</v>
      </c>
      <c r="Q672" s="6" t="s">
        <v>2460</v>
      </c>
      <c r="R672" s="7"/>
      <c r="S672" s="7" t="s">
        <v>132</v>
      </c>
      <c r="T672" s="6" t="s">
        <v>250</v>
      </c>
      <c r="U672" s="6" t="s">
        <v>251</v>
      </c>
      <c r="V672" s="6" t="s">
        <v>2461</v>
      </c>
      <c r="W672" s="6" t="s">
        <v>2462</v>
      </c>
      <c r="X672" s="10">
        <v>1601</v>
      </c>
      <c r="Y672" s="6" t="s">
        <v>163</v>
      </c>
      <c r="Z672" s="6" t="s">
        <v>164</v>
      </c>
      <c r="AA672" s="15" t="s">
        <v>137</v>
      </c>
      <c r="AB672" s="11">
        <v>230212</v>
      </c>
      <c r="AC672" s="12">
        <v>230212</v>
      </c>
      <c r="AD672" s="13">
        <v>114</v>
      </c>
      <c r="AE672" s="6" t="s">
        <v>65</v>
      </c>
      <c r="AF672" s="6">
        <v>20</v>
      </c>
      <c r="AG672" s="7">
        <v>41800</v>
      </c>
      <c r="AH672" s="7">
        <v>42895</v>
      </c>
    </row>
    <row r="673" spans="1:34" ht="15" customHeight="1" x14ac:dyDescent="0.25">
      <c r="A673" s="6">
        <v>694162</v>
      </c>
      <c r="B673" s="6">
        <v>694162</v>
      </c>
      <c r="C673" s="6">
        <v>100008797</v>
      </c>
      <c r="D673" s="6">
        <v>1</v>
      </c>
      <c r="E673" s="6" t="s">
        <v>1397</v>
      </c>
      <c r="F673" s="6" t="s">
        <v>35</v>
      </c>
      <c r="G673" s="6">
        <v>19423978</v>
      </c>
      <c r="H673" s="7">
        <v>41514</v>
      </c>
      <c r="I673" s="7">
        <v>41542</v>
      </c>
      <c r="J673" s="7">
        <v>41642</v>
      </c>
      <c r="K673" s="7"/>
      <c r="L673" s="7"/>
      <c r="M673" s="6">
        <v>205</v>
      </c>
      <c r="N673" s="8">
        <v>379958</v>
      </c>
      <c r="O673" s="6" t="s">
        <v>118</v>
      </c>
      <c r="P673" s="9" t="s">
        <v>119</v>
      </c>
      <c r="Q673" s="6" t="s">
        <v>2463</v>
      </c>
      <c r="R673" s="7">
        <v>41484</v>
      </c>
      <c r="S673" s="7" t="s">
        <v>39</v>
      </c>
      <c r="T673" s="6" t="s">
        <v>957</v>
      </c>
      <c r="U673" s="6" t="s">
        <v>958</v>
      </c>
      <c r="V673" s="6" t="s">
        <v>959</v>
      </c>
      <c r="W673" s="6" t="s">
        <v>960</v>
      </c>
      <c r="X673" s="6">
        <v>902</v>
      </c>
      <c r="Y673" s="6" t="s">
        <v>108</v>
      </c>
      <c r="Z673" s="6" t="s">
        <v>109</v>
      </c>
      <c r="AA673" s="15" t="s">
        <v>2464</v>
      </c>
      <c r="AB673" s="11">
        <v>274980</v>
      </c>
      <c r="AC673" s="12">
        <v>274980</v>
      </c>
      <c r="AD673" s="13">
        <v>114</v>
      </c>
      <c r="AE673" s="6" t="s">
        <v>65</v>
      </c>
      <c r="AF673" s="6">
        <v>20</v>
      </c>
      <c r="AG673" s="7">
        <v>41800</v>
      </c>
      <c r="AH673" s="7">
        <v>42895</v>
      </c>
    </row>
    <row r="674" spans="1:34" ht="15" customHeight="1" x14ac:dyDescent="0.25">
      <c r="A674" s="6">
        <v>694227</v>
      </c>
      <c r="B674" s="6">
        <v>694227</v>
      </c>
      <c r="C674" s="6">
        <v>100008861</v>
      </c>
      <c r="D674" s="6">
        <v>1</v>
      </c>
      <c r="E674" s="6" t="s">
        <v>2465</v>
      </c>
      <c r="F674" s="6" t="s">
        <v>167</v>
      </c>
      <c r="G674" s="6">
        <v>1021400296</v>
      </c>
      <c r="H674" s="7">
        <v>41456</v>
      </c>
      <c r="I674" s="7">
        <v>41509</v>
      </c>
      <c r="J674" s="7">
        <v>41642</v>
      </c>
      <c r="K674" s="7"/>
      <c r="L674" s="7"/>
      <c r="M674" s="6">
        <v>20</v>
      </c>
      <c r="N674" s="8">
        <v>906104</v>
      </c>
      <c r="O674" s="6" t="s">
        <v>210</v>
      </c>
      <c r="P674" s="9" t="s">
        <v>211</v>
      </c>
      <c r="Q674" s="6" t="s">
        <v>2466</v>
      </c>
      <c r="R674" s="7">
        <v>41459</v>
      </c>
      <c r="S674" s="7" t="s">
        <v>39</v>
      </c>
      <c r="T674" s="6" t="s">
        <v>2467</v>
      </c>
      <c r="U674" s="6" t="s">
        <v>2468</v>
      </c>
      <c r="V674" s="6" t="s">
        <v>2469</v>
      </c>
      <c r="W674" s="6" t="s">
        <v>2470</v>
      </c>
      <c r="X674" s="6">
        <v>902</v>
      </c>
      <c r="Y674" s="6" t="s">
        <v>108</v>
      </c>
      <c r="Z674" s="6" t="s">
        <v>109</v>
      </c>
      <c r="AA674" s="15" t="s">
        <v>2471</v>
      </c>
      <c r="AB674" s="11">
        <v>42854</v>
      </c>
      <c r="AC674" s="12">
        <v>42854</v>
      </c>
      <c r="AD674" s="13">
        <v>114</v>
      </c>
      <c r="AE674" s="6" t="s">
        <v>65</v>
      </c>
      <c r="AF674" s="6">
        <v>20</v>
      </c>
      <c r="AG674" s="7">
        <v>41800</v>
      </c>
      <c r="AH674" s="7">
        <v>42895</v>
      </c>
    </row>
    <row r="675" spans="1:34" ht="15" customHeight="1" x14ac:dyDescent="0.25">
      <c r="A675" s="6">
        <v>706765</v>
      </c>
      <c r="B675" s="6">
        <v>706765</v>
      </c>
      <c r="C675" s="6">
        <v>100551500</v>
      </c>
      <c r="D675" s="6">
        <v>1</v>
      </c>
      <c r="E675" s="6" t="s">
        <v>2472</v>
      </c>
      <c r="F675" s="6" t="s">
        <v>35</v>
      </c>
      <c r="G675" s="6">
        <v>28737572</v>
      </c>
      <c r="H675" s="7">
        <v>41531</v>
      </c>
      <c r="I675" s="7">
        <v>41572</v>
      </c>
      <c r="J675" s="7">
        <v>41674</v>
      </c>
      <c r="K675" s="7"/>
      <c r="L675" s="7"/>
      <c r="M675" s="6">
        <v>205</v>
      </c>
      <c r="N675" s="8">
        <v>391573</v>
      </c>
      <c r="O675" s="6" t="s">
        <v>118</v>
      </c>
      <c r="P675" s="9" t="s">
        <v>119</v>
      </c>
      <c r="Q675" s="6" t="s">
        <v>2473</v>
      </c>
      <c r="R675" s="7">
        <v>41500</v>
      </c>
      <c r="S675" s="7" t="s">
        <v>39</v>
      </c>
      <c r="T675" s="6" t="s">
        <v>2474</v>
      </c>
      <c r="U675" s="6" t="s">
        <v>2475</v>
      </c>
      <c r="V675" s="6" t="s">
        <v>2476</v>
      </c>
      <c r="W675" s="6" t="s">
        <v>2477</v>
      </c>
      <c r="X675" s="10">
        <v>1904</v>
      </c>
      <c r="Y675" s="6" t="s">
        <v>125</v>
      </c>
      <c r="Z675" s="6" t="s">
        <v>126</v>
      </c>
      <c r="AA675" s="15" t="s">
        <v>2478</v>
      </c>
      <c r="AB675" s="11">
        <v>36470</v>
      </c>
      <c r="AC675" s="12">
        <v>36470</v>
      </c>
      <c r="AD675" s="13">
        <v>214</v>
      </c>
      <c r="AE675" s="6" t="s">
        <v>65</v>
      </c>
      <c r="AF675" s="6">
        <v>20</v>
      </c>
      <c r="AG675" s="7">
        <v>41827</v>
      </c>
      <c r="AH675" s="7">
        <v>42922</v>
      </c>
    </row>
    <row r="676" spans="1:34" ht="15" customHeight="1" x14ac:dyDescent="0.25">
      <c r="A676" s="6">
        <v>706780</v>
      </c>
      <c r="B676" s="6">
        <v>706780</v>
      </c>
      <c r="C676" s="6">
        <v>100551515</v>
      </c>
      <c r="D676" s="6">
        <v>1</v>
      </c>
      <c r="E676" s="6" t="s">
        <v>2479</v>
      </c>
      <c r="F676" s="6" t="s">
        <v>35</v>
      </c>
      <c r="G676" s="6">
        <v>52282383</v>
      </c>
      <c r="H676" s="7">
        <v>41523</v>
      </c>
      <c r="I676" s="7">
        <v>41572</v>
      </c>
      <c r="J676" s="7">
        <v>41674</v>
      </c>
      <c r="K676" s="7"/>
      <c r="L676" s="7"/>
      <c r="M676" s="6">
        <v>205</v>
      </c>
      <c r="N676" s="8">
        <v>391383</v>
      </c>
      <c r="O676" s="6" t="s">
        <v>118</v>
      </c>
      <c r="P676" s="9" t="s">
        <v>119</v>
      </c>
      <c r="Q676" s="6" t="s">
        <v>2480</v>
      </c>
      <c r="R676" s="7">
        <v>41521</v>
      </c>
      <c r="S676" s="7" t="s">
        <v>39</v>
      </c>
      <c r="T676" s="6" t="s">
        <v>2481</v>
      </c>
      <c r="U676" s="6" t="s">
        <v>2482</v>
      </c>
      <c r="V676" s="6" t="s">
        <v>2483</v>
      </c>
      <c r="W676" s="6" t="s">
        <v>2484</v>
      </c>
      <c r="X676" s="10">
        <v>1904</v>
      </c>
      <c r="Y676" s="6" t="s">
        <v>125</v>
      </c>
      <c r="Z676" s="6" t="s">
        <v>126</v>
      </c>
      <c r="AA676" s="15" t="s">
        <v>2478</v>
      </c>
      <c r="AB676" s="11">
        <v>24877</v>
      </c>
      <c r="AC676" s="12">
        <v>24877</v>
      </c>
      <c r="AD676" s="13">
        <v>214</v>
      </c>
      <c r="AE676" s="6" t="s">
        <v>65</v>
      </c>
      <c r="AF676" s="6">
        <v>20</v>
      </c>
      <c r="AG676" s="7">
        <v>41827</v>
      </c>
      <c r="AH676" s="7">
        <v>42922</v>
      </c>
    </row>
    <row r="677" spans="1:34" ht="15" customHeight="1" x14ac:dyDescent="0.25">
      <c r="A677" s="6">
        <v>706796</v>
      </c>
      <c r="B677" s="6">
        <v>706796</v>
      </c>
      <c r="C677" s="6">
        <v>100551531</v>
      </c>
      <c r="D677" s="6">
        <v>1</v>
      </c>
      <c r="E677" s="6" t="s">
        <v>2485</v>
      </c>
      <c r="F677" s="6" t="s">
        <v>35</v>
      </c>
      <c r="G677" s="6">
        <v>51951116</v>
      </c>
      <c r="H677" s="7">
        <v>41513</v>
      </c>
      <c r="I677" s="7">
        <v>41534</v>
      </c>
      <c r="J677" s="7">
        <v>41674</v>
      </c>
      <c r="K677" s="7"/>
      <c r="L677" s="7"/>
      <c r="M677" s="6" t="s">
        <v>132</v>
      </c>
      <c r="N677" s="8">
        <v>181102</v>
      </c>
      <c r="O677" s="6" t="s">
        <v>118</v>
      </c>
      <c r="P677" s="9" t="s">
        <v>119</v>
      </c>
      <c r="Q677" s="6" t="s">
        <v>2486</v>
      </c>
      <c r="R677" s="7">
        <v>41479</v>
      </c>
      <c r="S677" s="7" t="s">
        <v>39</v>
      </c>
      <c r="T677" s="6" t="s">
        <v>2487</v>
      </c>
      <c r="U677" s="6" t="s">
        <v>2488</v>
      </c>
      <c r="V677" s="6" t="s">
        <v>365</v>
      </c>
      <c r="W677" s="6" t="s">
        <v>366</v>
      </c>
      <c r="X677" s="10">
        <v>1904</v>
      </c>
      <c r="Y677" s="6" t="s">
        <v>125</v>
      </c>
      <c r="Z677" s="6" t="s">
        <v>126</v>
      </c>
      <c r="AA677" s="15" t="s">
        <v>2478</v>
      </c>
      <c r="AB677" s="11">
        <v>29988</v>
      </c>
      <c r="AC677" s="12">
        <v>29988</v>
      </c>
      <c r="AD677" s="13">
        <v>214</v>
      </c>
      <c r="AE677" s="6" t="s">
        <v>65</v>
      </c>
      <c r="AF677" s="6">
        <v>20</v>
      </c>
      <c r="AG677" s="7">
        <v>41827</v>
      </c>
      <c r="AH677" s="7">
        <v>42922</v>
      </c>
    </row>
    <row r="678" spans="1:34" ht="15" customHeight="1" x14ac:dyDescent="0.25">
      <c r="A678" s="6">
        <v>706815</v>
      </c>
      <c r="B678" s="6">
        <v>706815</v>
      </c>
      <c r="C678" s="6">
        <v>100551550</v>
      </c>
      <c r="D678" s="6">
        <v>1</v>
      </c>
      <c r="E678" s="6" t="s">
        <v>2489</v>
      </c>
      <c r="F678" s="6" t="s">
        <v>35</v>
      </c>
      <c r="G678" s="6">
        <v>41707748</v>
      </c>
      <c r="H678" s="7">
        <v>41492</v>
      </c>
      <c r="I678" s="7">
        <v>41534</v>
      </c>
      <c r="J678" s="7">
        <v>41674</v>
      </c>
      <c r="K678" s="7"/>
      <c r="L678" s="7"/>
      <c r="M678" s="6" t="s">
        <v>132</v>
      </c>
      <c r="N678" s="8">
        <v>180174</v>
      </c>
      <c r="O678" s="6" t="s">
        <v>118</v>
      </c>
      <c r="P678" s="9" t="s">
        <v>119</v>
      </c>
      <c r="Q678" s="6" t="s">
        <v>2490</v>
      </c>
      <c r="R678" s="7">
        <v>41393</v>
      </c>
      <c r="S678" s="7" t="s">
        <v>39</v>
      </c>
      <c r="T678" s="6" t="s">
        <v>369</v>
      </c>
      <c r="U678" s="6" t="s">
        <v>370</v>
      </c>
      <c r="V678" s="6" t="s">
        <v>567</v>
      </c>
      <c r="W678" s="6" t="s">
        <v>568</v>
      </c>
      <c r="X678" s="10">
        <v>1904</v>
      </c>
      <c r="Y678" s="6" t="s">
        <v>125</v>
      </c>
      <c r="Z678" s="6" t="s">
        <v>126</v>
      </c>
      <c r="AA678" s="15" t="s">
        <v>2478</v>
      </c>
      <c r="AB678" s="11">
        <v>47552</v>
      </c>
      <c r="AC678" s="12">
        <v>47552</v>
      </c>
      <c r="AD678" s="13">
        <v>214</v>
      </c>
      <c r="AE678" s="6" t="s">
        <v>65</v>
      </c>
      <c r="AF678" s="6">
        <v>20</v>
      </c>
      <c r="AG678" s="7">
        <v>41827</v>
      </c>
      <c r="AH678" s="7">
        <v>42922</v>
      </c>
    </row>
    <row r="679" spans="1:34" ht="15" customHeight="1" x14ac:dyDescent="0.25">
      <c r="A679" s="6">
        <v>706839</v>
      </c>
      <c r="B679" s="6">
        <v>706839</v>
      </c>
      <c r="C679" s="6">
        <v>100551574</v>
      </c>
      <c r="D679" s="6">
        <v>1</v>
      </c>
      <c r="E679" s="6" t="s">
        <v>2491</v>
      </c>
      <c r="F679" s="6" t="s">
        <v>35</v>
      </c>
      <c r="G679" s="6">
        <v>20161255</v>
      </c>
      <c r="H679" s="7">
        <v>41468</v>
      </c>
      <c r="I679" s="7">
        <v>41502</v>
      </c>
      <c r="J679" s="7">
        <v>41674</v>
      </c>
      <c r="K679" s="7"/>
      <c r="L679" s="7"/>
      <c r="M679" s="6" t="s">
        <v>144</v>
      </c>
      <c r="N679" s="8">
        <v>195009</v>
      </c>
      <c r="O679" s="6" t="s">
        <v>118</v>
      </c>
      <c r="P679" s="9" t="s">
        <v>119</v>
      </c>
      <c r="Q679" s="6" t="s">
        <v>2492</v>
      </c>
      <c r="R679" s="7">
        <v>41436</v>
      </c>
      <c r="S679" s="7" t="s">
        <v>39</v>
      </c>
      <c r="T679" s="6" t="s">
        <v>951</v>
      </c>
      <c r="U679" s="6" t="s">
        <v>952</v>
      </c>
      <c r="V679" s="6" t="s">
        <v>2493</v>
      </c>
      <c r="W679" s="6" t="s">
        <v>2494</v>
      </c>
      <c r="X679" s="10">
        <v>1904</v>
      </c>
      <c r="Y679" s="6" t="s">
        <v>125</v>
      </c>
      <c r="Z679" s="6" t="s">
        <v>126</v>
      </c>
      <c r="AA679" s="15" t="s">
        <v>2478</v>
      </c>
      <c r="AB679" s="11">
        <v>29460</v>
      </c>
      <c r="AC679" s="12">
        <v>29460</v>
      </c>
      <c r="AD679" s="13">
        <v>214</v>
      </c>
      <c r="AE679" s="6" t="s">
        <v>65</v>
      </c>
      <c r="AF679" s="6">
        <v>20</v>
      </c>
      <c r="AG679" s="7">
        <v>41827</v>
      </c>
      <c r="AH679" s="7">
        <v>42922</v>
      </c>
    </row>
    <row r="680" spans="1:34" ht="15" customHeight="1" x14ac:dyDescent="0.25">
      <c r="A680" s="6">
        <v>706873</v>
      </c>
      <c r="B680" s="6">
        <v>706873</v>
      </c>
      <c r="C680" s="6">
        <v>100551608</v>
      </c>
      <c r="D680" s="6">
        <v>1</v>
      </c>
      <c r="E680" s="6" t="s">
        <v>2497</v>
      </c>
      <c r="F680" s="6" t="s">
        <v>35</v>
      </c>
      <c r="G680" s="6">
        <v>93357937</v>
      </c>
      <c r="H680" s="7">
        <v>41524</v>
      </c>
      <c r="I680" s="7">
        <v>41565</v>
      </c>
      <c r="J680" s="7">
        <v>41674</v>
      </c>
      <c r="K680" s="7"/>
      <c r="L680" s="7"/>
      <c r="M680" s="6">
        <v>205</v>
      </c>
      <c r="N680" s="8">
        <v>387084</v>
      </c>
      <c r="O680" s="6" t="s">
        <v>118</v>
      </c>
      <c r="P680" s="9" t="s">
        <v>119</v>
      </c>
      <c r="Q680" s="6" t="s">
        <v>2498</v>
      </c>
      <c r="R680" s="7">
        <v>41460</v>
      </c>
      <c r="S680" s="7" t="s">
        <v>39</v>
      </c>
      <c r="T680" s="6" t="s">
        <v>299</v>
      </c>
      <c r="U680" s="6" t="s">
        <v>300</v>
      </c>
      <c r="V680" s="6" t="s">
        <v>700</v>
      </c>
      <c r="W680" s="6" t="s">
        <v>701</v>
      </c>
      <c r="X680" s="6">
        <v>1904</v>
      </c>
      <c r="Y680" s="6" t="s">
        <v>125</v>
      </c>
      <c r="Z680" s="6" t="s">
        <v>126</v>
      </c>
      <c r="AA680" s="15" t="s">
        <v>2478</v>
      </c>
      <c r="AB680" s="11">
        <v>144504</v>
      </c>
      <c r="AC680" s="12">
        <v>144504</v>
      </c>
      <c r="AD680" s="13">
        <v>214</v>
      </c>
      <c r="AE680" s="6" t="s">
        <v>65</v>
      </c>
      <c r="AF680" s="6">
        <v>20</v>
      </c>
      <c r="AG680" s="7">
        <v>41827</v>
      </c>
      <c r="AH680" s="7">
        <v>42922</v>
      </c>
    </row>
    <row r="681" spans="1:34" ht="15" customHeight="1" x14ac:dyDescent="0.25">
      <c r="A681" s="6">
        <v>706875</v>
      </c>
      <c r="B681" s="6">
        <v>706875</v>
      </c>
      <c r="C681" s="6">
        <v>100551610</v>
      </c>
      <c r="D681" s="6">
        <v>1</v>
      </c>
      <c r="E681" s="6" t="s">
        <v>2499</v>
      </c>
      <c r="F681" s="6" t="s">
        <v>35</v>
      </c>
      <c r="G681" s="6">
        <v>35505563</v>
      </c>
      <c r="H681" s="7">
        <v>41531</v>
      </c>
      <c r="I681" s="7">
        <v>41565</v>
      </c>
      <c r="J681" s="7">
        <v>41674</v>
      </c>
      <c r="K681" s="7"/>
      <c r="L681" s="7"/>
      <c r="M681" s="6">
        <v>205</v>
      </c>
      <c r="N681" s="8">
        <v>386977</v>
      </c>
      <c r="O681" s="6" t="s">
        <v>118</v>
      </c>
      <c r="P681" s="9" t="s">
        <v>119</v>
      </c>
      <c r="Q681" s="6" t="s">
        <v>2500</v>
      </c>
      <c r="R681" s="7">
        <v>41463</v>
      </c>
      <c r="S681" s="7" t="s">
        <v>39</v>
      </c>
      <c r="T681" s="6" t="s">
        <v>369</v>
      </c>
      <c r="U681" s="6" t="s">
        <v>370</v>
      </c>
      <c r="V681" s="6" t="s">
        <v>567</v>
      </c>
      <c r="W681" s="6" t="s">
        <v>568</v>
      </c>
      <c r="X681" s="10">
        <v>1904</v>
      </c>
      <c r="Y681" s="6" t="s">
        <v>125</v>
      </c>
      <c r="Z681" s="6" t="s">
        <v>126</v>
      </c>
      <c r="AA681" s="15" t="s">
        <v>2478</v>
      </c>
      <c r="AB681" s="11">
        <v>45452</v>
      </c>
      <c r="AC681" s="12">
        <v>45452</v>
      </c>
      <c r="AD681" s="13">
        <v>214</v>
      </c>
      <c r="AE681" s="6" t="s">
        <v>65</v>
      </c>
      <c r="AF681" s="6">
        <v>20</v>
      </c>
      <c r="AG681" s="7">
        <v>41827</v>
      </c>
      <c r="AH681" s="7">
        <v>42922</v>
      </c>
    </row>
    <row r="682" spans="1:34" ht="15" customHeight="1" x14ac:dyDescent="0.25">
      <c r="A682" s="6">
        <v>706903</v>
      </c>
      <c r="B682" s="6">
        <v>706903</v>
      </c>
      <c r="C682" s="6">
        <v>100551637</v>
      </c>
      <c r="D682" s="6">
        <v>1</v>
      </c>
      <c r="E682" s="6" t="s">
        <v>2501</v>
      </c>
      <c r="F682" s="6" t="s">
        <v>35</v>
      </c>
      <c r="G682" s="6">
        <v>24155504</v>
      </c>
      <c r="H682" s="7">
        <v>41536</v>
      </c>
      <c r="I682" s="7">
        <v>41565</v>
      </c>
      <c r="J682" s="7">
        <v>41674</v>
      </c>
      <c r="K682" s="7"/>
      <c r="L682" s="7"/>
      <c r="M682" s="6">
        <v>205</v>
      </c>
      <c r="N682" s="8">
        <v>388730</v>
      </c>
      <c r="O682" s="6" t="s">
        <v>118</v>
      </c>
      <c r="P682" s="9" t="s">
        <v>119</v>
      </c>
      <c r="Q682" s="6" t="s">
        <v>2502</v>
      </c>
      <c r="R682" s="7">
        <v>41386</v>
      </c>
      <c r="S682" s="7" t="s">
        <v>39</v>
      </c>
      <c r="T682" s="6" t="s">
        <v>2503</v>
      </c>
      <c r="U682" s="6" t="s">
        <v>2504</v>
      </c>
      <c r="V682" s="6" t="s">
        <v>2505</v>
      </c>
      <c r="W682" s="6" t="s">
        <v>2506</v>
      </c>
      <c r="X682" s="10">
        <v>1904</v>
      </c>
      <c r="Y682" s="6" t="s">
        <v>125</v>
      </c>
      <c r="Z682" s="6" t="s">
        <v>126</v>
      </c>
      <c r="AA682" s="15" t="s">
        <v>2478</v>
      </c>
      <c r="AB682" s="11">
        <v>25152</v>
      </c>
      <c r="AC682" s="12">
        <v>25152</v>
      </c>
      <c r="AD682" s="13">
        <v>214</v>
      </c>
      <c r="AE682" s="6" t="s">
        <v>65</v>
      </c>
      <c r="AF682" s="6">
        <v>20</v>
      </c>
      <c r="AG682" s="7">
        <v>41827</v>
      </c>
      <c r="AH682" s="7">
        <v>42922</v>
      </c>
    </row>
    <row r="683" spans="1:34" ht="15" customHeight="1" x14ac:dyDescent="0.25">
      <c r="A683" s="6">
        <v>706933</v>
      </c>
      <c r="B683" s="6">
        <v>706933</v>
      </c>
      <c r="C683" s="6">
        <v>100551667</v>
      </c>
      <c r="D683" s="6">
        <v>1</v>
      </c>
      <c r="E683" s="6" t="s">
        <v>1277</v>
      </c>
      <c r="F683" s="6" t="s">
        <v>116</v>
      </c>
      <c r="G683" s="6">
        <v>1003527435</v>
      </c>
      <c r="H683" s="7">
        <v>41607</v>
      </c>
      <c r="I683" s="7">
        <v>41613</v>
      </c>
      <c r="J683" s="7">
        <v>41674</v>
      </c>
      <c r="K683" s="7">
        <v>40891</v>
      </c>
      <c r="L683" s="7" t="s">
        <v>1278</v>
      </c>
      <c r="M683" s="6"/>
      <c r="N683" s="8">
        <v>6619</v>
      </c>
      <c r="O683" s="6" t="s">
        <v>2211</v>
      </c>
      <c r="P683" s="9" t="s">
        <v>2212</v>
      </c>
      <c r="Q683" s="6" t="s">
        <v>1279</v>
      </c>
      <c r="R683" s="7"/>
      <c r="S683" s="7" t="s">
        <v>132</v>
      </c>
      <c r="T683" s="6" t="s">
        <v>1280</v>
      </c>
      <c r="U683" s="6" t="s">
        <v>1281</v>
      </c>
      <c r="V683" s="6" t="s">
        <v>2216</v>
      </c>
      <c r="W683" s="6" t="s">
        <v>2217</v>
      </c>
      <c r="X683" s="10">
        <v>201</v>
      </c>
      <c r="Y683" s="6" t="s">
        <v>1284</v>
      </c>
      <c r="Z683" s="6" t="s">
        <v>1285</v>
      </c>
      <c r="AA683" s="6" t="s">
        <v>1286</v>
      </c>
      <c r="AB683" s="11">
        <v>2166076</v>
      </c>
      <c r="AC683" s="12">
        <v>2166076</v>
      </c>
      <c r="AD683" s="13">
        <v>214</v>
      </c>
      <c r="AE683" s="6" t="s">
        <v>65</v>
      </c>
      <c r="AF683" s="6">
        <v>20</v>
      </c>
      <c r="AG683" s="7">
        <v>41827</v>
      </c>
      <c r="AH683" s="7">
        <v>42922</v>
      </c>
    </row>
    <row r="684" spans="1:34" ht="15" customHeight="1" x14ac:dyDescent="0.25">
      <c r="A684" s="6">
        <v>707040</v>
      </c>
      <c r="B684" s="6">
        <v>707040</v>
      </c>
      <c r="C684" s="6">
        <v>100551770</v>
      </c>
      <c r="D684" s="6">
        <v>2</v>
      </c>
      <c r="E684" s="6" t="s">
        <v>1697</v>
      </c>
      <c r="F684" s="6" t="s">
        <v>167</v>
      </c>
      <c r="G684" s="6">
        <v>1021673923</v>
      </c>
      <c r="H684" s="7">
        <v>41400</v>
      </c>
      <c r="I684" s="7">
        <v>41506</v>
      </c>
      <c r="J684" s="7">
        <v>41674</v>
      </c>
      <c r="K684" s="7">
        <v>39507</v>
      </c>
      <c r="L684" s="7" t="s">
        <v>1698</v>
      </c>
      <c r="M684" s="6" t="s">
        <v>117</v>
      </c>
      <c r="N684" s="8">
        <v>1073459</v>
      </c>
      <c r="O684" s="6" t="s">
        <v>118</v>
      </c>
      <c r="P684" s="9" t="s">
        <v>119</v>
      </c>
      <c r="Q684" s="6" t="s">
        <v>1699</v>
      </c>
      <c r="R684" s="7"/>
      <c r="S684" s="7" t="s">
        <v>132</v>
      </c>
      <c r="T684" s="6" t="s">
        <v>1700</v>
      </c>
      <c r="U684" s="6" t="s">
        <v>1701</v>
      </c>
      <c r="V684" s="6" t="s">
        <v>1475</v>
      </c>
      <c r="W684" s="6" t="s">
        <v>1476</v>
      </c>
      <c r="X684" s="10">
        <v>1904</v>
      </c>
      <c r="Y684" s="6" t="s">
        <v>125</v>
      </c>
      <c r="Z684" s="6" t="s">
        <v>126</v>
      </c>
      <c r="AA684" s="15" t="s">
        <v>137</v>
      </c>
      <c r="AB684" s="11">
        <v>28692</v>
      </c>
      <c r="AC684" s="12">
        <v>28692</v>
      </c>
      <c r="AD684" s="13">
        <v>214</v>
      </c>
      <c r="AE684" s="6" t="s">
        <v>65</v>
      </c>
      <c r="AF684" s="6">
        <v>20</v>
      </c>
      <c r="AG684" s="7">
        <v>41827</v>
      </c>
      <c r="AH684" s="7">
        <v>42922</v>
      </c>
    </row>
    <row r="685" spans="1:34" ht="15" customHeight="1" x14ac:dyDescent="0.25">
      <c r="A685" s="6">
        <v>707062</v>
      </c>
      <c r="B685" s="6">
        <v>707062</v>
      </c>
      <c r="C685" s="6">
        <v>100551792</v>
      </c>
      <c r="D685" s="6">
        <v>1</v>
      </c>
      <c r="E685" s="6" t="s">
        <v>1894</v>
      </c>
      <c r="F685" s="6" t="s">
        <v>116</v>
      </c>
      <c r="G685" s="6">
        <v>1001192204</v>
      </c>
      <c r="H685" s="7">
        <v>41486</v>
      </c>
      <c r="I685" s="7">
        <v>41509</v>
      </c>
      <c r="J685" s="7">
        <v>41674</v>
      </c>
      <c r="K685" s="7">
        <v>39024</v>
      </c>
      <c r="L685" s="7" t="s">
        <v>1895</v>
      </c>
      <c r="M685" s="6">
        <v>205</v>
      </c>
      <c r="N685" s="8">
        <v>371487</v>
      </c>
      <c r="O685" s="6" t="s">
        <v>118</v>
      </c>
      <c r="P685" s="9" t="s">
        <v>119</v>
      </c>
      <c r="Q685" s="6" t="s">
        <v>1896</v>
      </c>
      <c r="R685" s="7"/>
      <c r="S685" s="7" t="s">
        <v>132</v>
      </c>
      <c r="T685" s="6" t="s">
        <v>1897</v>
      </c>
      <c r="U685" s="6" t="s">
        <v>1898</v>
      </c>
      <c r="V685" s="6" t="s">
        <v>2507</v>
      </c>
      <c r="W685" s="6" t="s">
        <v>2508</v>
      </c>
      <c r="X685" s="10">
        <v>1904</v>
      </c>
      <c r="Y685" s="6" t="s">
        <v>125</v>
      </c>
      <c r="Z685" s="6" t="s">
        <v>126</v>
      </c>
      <c r="AA685" s="15" t="s">
        <v>137</v>
      </c>
      <c r="AB685" s="11">
        <v>1848</v>
      </c>
      <c r="AC685" s="12">
        <v>78824</v>
      </c>
      <c r="AD685" s="13">
        <v>214</v>
      </c>
      <c r="AE685" s="6" t="s">
        <v>47</v>
      </c>
      <c r="AF685" s="6">
        <v>20</v>
      </c>
      <c r="AG685" s="7">
        <v>41827</v>
      </c>
      <c r="AH685" s="7">
        <v>42922</v>
      </c>
    </row>
    <row r="686" spans="1:34" ht="15" customHeight="1" x14ac:dyDescent="0.25">
      <c r="A686" s="6"/>
      <c r="B686" s="6">
        <v>707062</v>
      </c>
      <c r="C686" s="6">
        <v>100551792</v>
      </c>
      <c r="D686" s="6">
        <v>2</v>
      </c>
      <c r="E686" s="6" t="s">
        <v>1894</v>
      </c>
      <c r="F686" s="6" t="s">
        <v>116</v>
      </c>
      <c r="G686" s="6">
        <v>1001192204</v>
      </c>
      <c r="H686" s="7">
        <v>41486</v>
      </c>
      <c r="I686" s="7">
        <v>41509</v>
      </c>
      <c r="J686" s="7">
        <v>41674</v>
      </c>
      <c r="K686" s="7">
        <v>39024</v>
      </c>
      <c r="L686" s="7" t="s">
        <v>1895</v>
      </c>
      <c r="M686" s="6">
        <v>205</v>
      </c>
      <c r="N686" s="8">
        <v>371487</v>
      </c>
      <c r="O686" s="6" t="s">
        <v>118</v>
      </c>
      <c r="P686" s="9" t="s">
        <v>119</v>
      </c>
      <c r="Q686" s="6" t="s">
        <v>1896</v>
      </c>
      <c r="R686" s="7"/>
      <c r="S686" s="7" t="s">
        <v>132</v>
      </c>
      <c r="T686" s="6" t="s">
        <v>1897</v>
      </c>
      <c r="U686" s="6" t="s">
        <v>1898</v>
      </c>
      <c r="V686" s="6" t="s">
        <v>2509</v>
      </c>
      <c r="W686" s="6" t="s">
        <v>2510</v>
      </c>
      <c r="X686" s="6">
        <v>1601</v>
      </c>
      <c r="Y686" s="6" t="s">
        <v>163</v>
      </c>
      <c r="Z686" s="6" t="s">
        <v>164</v>
      </c>
      <c r="AA686" s="15" t="s">
        <v>137</v>
      </c>
      <c r="AB686" s="11">
        <v>9338</v>
      </c>
      <c r="AC686" s="12"/>
      <c r="AD686" s="13">
        <v>214</v>
      </c>
      <c r="AE686" s="6" t="s">
        <v>47</v>
      </c>
      <c r="AF686" s="6">
        <v>20</v>
      </c>
      <c r="AG686" s="7">
        <v>41827</v>
      </c>
      <c r="AH686" s="7">
        <v>42922</v>
      </c>
    </row>
    <row r="687" spans="1:34" ht="15" customHeight="1" x14ac:dyDescent="0.25">
      <c r="A687" s="6"/>
      <c r="B687" s="6">
        <v>707062</v>
      </c>
      <c r="C687" s="6">
        <v>100551792</v>
      </c>
      <c r="D687" s="6">
        <v>2</v>
      </c>
      <c r="E687" s="6" t="s">
        <v>1894</v>
      </c>
      <c r="F687" s="6" t="s">
        <v>116</v>
      </c>
      <c r="G687" s="6">
        <v>1001192204</v>
      </c>
      <c r="H687" s="7">
        <v>41486</v>
      </c>
      <c r="I687" s="7">
        <v>41509</v>
      </c>
      <c r="J687" s="7">
        <v>41674</v>
      </c>
      <c r="K687" s="7">
        <v>39024</v>
      </c>
      <c r="L687" s="7" t="s">
        <v>1895</v>
      </c>
      <c r="M687" s="6">
        <v>205</v>
      </c>
      <c r="N687" s="8">
        <v>371487</v>
      </c>
      <c r="O687" s="6" t="s">
        <v>118</v>
      </c>
      <c r="P687" s="9" t="s">
        <v>119</v>
      </c>
      <c r="Q687" s="6" t="s">
        <v>1896</v>
      </c>
      <c r="R687" s="7"/>
      <c r="S687" s="7" t="s">
        <v>132</v>
      </c>
      <c r="T687" s="6" t="s">
        <v>1897</v>
      </c>
      <c r="U687" s="6" t="s">
        <v>1898</v>
      </c>
      <c r="V687" s="6" t="s">
        <v>2509</v>
      </c>
      <c r="W687" s="6" t="s">
        <v>2510</v>
      </c>
      <c r="X687" s="10">
        <v>1904</v>
      </c>
      <c r="Y687" s="6" t="s">
        <v>125</v>
      </c>
      <c r="Z687" s="6" t="s">
        <v>126</v>
      </c>
      <c r="AA687" s="15" t="s">
        <v>137</v>
      </c>
      <c r="AB687" s="11"/>
      <c r="AC687" s="12"/>
      <c r="AD687" s="13">
        <v>214</v>
      </c>
      <c r="AE687" s="6" t="s">
        <v>47</v>
      </c>
      <c r="AF687" s="6">
        <v>20</v>
      </c>
      <c r="AG687" s="7">
        <v>41827</v>
      </c>
      <c r="AH687" s="7">
        <v>42922</v>
      </c>
    </row>
    <row r="688" spans="1:34" ht="15" customHeight="1" x14ac:dyDescent="0.25">
      <c r="A688" s="6"/>
      <c r="B688" s="6">
        <v>707062</v>
      </c>
      <c r="C688" s="6">
        <v>100551792</v>
      </c>
      <c r="D688" s="6">
        <v>6</v>
      </c>
      <c r="E688" s="6" t="s">
        <v>1894</v>
      </c>
      <c r="F688" s="6" t="s">
        <v>116</v>
      </c>
      <c r="G688" s="6">
        <v>1001192204</v>
      </c>
      <c r="H688" s="7">
        <v>41486</v>
      </c>
      <c r="I688" s="7">
        <v>41509</v>
      </c>
      <c r="J688" s="7">
        <v>41674</v>
      </c>
      <c r="K688" s="7">
        <v>39024</v>
      </c>
      <c r="L688" s="7" t="s">
        <v>1895</v>
      </c>
      <c r="M688" s="6">
        <v>205</v>
      </c>
      <c r="N688" s="8">
        <v>371487</v>
      </c>
      <c r="O688" s="6" t="s">
        <v>118</v>
      </c>
      <c r="P688" s="9" t="s">
        <v>119</v>
      </c>
      <c r="Q688" s="6" t="s">
        <v>1896</v>
      </c>
      <c r="R688" s="7"/>
      <c r="S688" s="7" t="s">
        <v>132</v>
      </c>
      <c r="T688" s="6" t="s">
        <v>1897</v>
      </c>
      <c r="U688" s="6" t="s">
        <v>1898</v>
      </c>
      <c r="V688" s="6" t="s">
        <v>1710</v>
      </c>
      <c r="W688" s="6" t="s">
        <v>1711</v>
      </c>
      <c r="X688" s="10">
        <v>1904</v>
      </c>
      <c r="Y688" s="6" t="s">
        <v>125</v>
      </c>
      <c r="Z688" s="6" t="s">
        <v>126</v>
      </c>
      <c r="AA688" s="15" t="s">
        <v>137</v>
      </c>
      <c r="AB688" s="11">
        <v>26712</v>
      </c>
      <c r="AC688" s="12"/>
      <c r="AD688" s="13">
        <v>214</v>
      </c>
      <c r="AE688" s="6" t="s">
        <v>47</v>
      </c>
      <c r="AF688" s="6">
        <v>20</v>
      </c>
      <c r="AG688" s="7">
        <v>41827</v>
      </c>
      <c r="AH688" s="7">
        <v>42922</v>
      </c>
    </row>
    <row r="689" spans="1:34" ht="15" customHeight="1" x14ac:dyDescent="0.25">
      <c r="A689" s="6"/>
      <c r="B689" s="6">
        <v>707062</v>
      </c>
      <c r="C689" s="6">
        <v>100551792</v>
      </c>
      <c r="D689" s="6">
        <v>7</v>
      </c>
      <c r="E689" s="6" t="s">
        <v>1894</v>
      </c>
      <c r="F689" s="6" t="s">
        <v>116</v>
      </c>
      <c r="G689" s="6">
        <v>1001192204</v>
      </c>
      <c r="H689" s="7">
        <v>41486</v>
      </c>
      <c r="I689" s="7">
        <v>41509</v>
      </c>
      <c r="J689" s="7">
        <v>41674</v>
      </c>
      <c r="K689" s="7">
        <v>39024</v>
      </c>
      <c r="L689" s="7" t="s">
        <v>1895</v>
      </c>
      <c r="M689" s="6">
        <v>205</v>
      </c>
      <c r="N689" s="8">
        <v>371487</v>
      </c>
      <c r="O689" s="6" t="s">
        <v>118</v>
      </c>
      <c r="P689" s="9" t="s">
        <v>119</v>
      </c>
      <c r="Q689" s="6" t="s">
        <v>1896</v>
      </c>
      <c r="R689" s="7"/>
      <c r="S689" s="7" t="s">
        <v>132</v>
      </c>
      <c r="T689" s="6" t="s">
        <v>1897</v>
      </c>
      <c r="U689" s="6" t="s">
        <v>1898</v>
      </c>
      <c r="V689" s="6" t="s">
        <v>740</v>
      </c>
      <c r="W689" s="6" t="s">
        <v>741</v>
      </c>
      <c r="X689" s="10">
        <v>1904</v>
      </c>
      <c r="Y689" s="6" t="s">
        <v>125</v>
      </c>
      <c r="Z689" s="6" t="s">
        <v>126</v>
      </c>
      <c r="AA689" s="15" t="s">
        <v>137</v>
      </c>
      <c r="AB689" s="11">
        <v>40926</v>
      </c>
      <c r="AC689" s="12"/>
      <c r="AD689" s="13">
        <v>214</v>
      </c>
      <c r="AE689" s="6" t="s">
        <v>47</v>
      </c>
      <c r="AF689" s="6">
        <v>20</v>
      </c>
      <c r="AG689" s="7">
        <v>41827</v>
      </c>
      <c r="AH689" s="7">
        <v>42922</v>
      </c>
    </row>
    <row r="690" spans="1:34" ht="15" customHeight="1" x14ac:dyDescent="0.25">
      <c r="A690" s="6">
        <v>707265</v>
      </c>
      <c r="B690" s="6">
        <v>707265</v>
      </c>
      <c r="C690" s="6">
        <v>100549479</v>
      </c>
      <c r="D690" s="6">
        <v>1</v>
      </c>
      <c r="E690" s="6" t="s">
        <v>221</v>
      </c>
      <c r="F690" s="6" t="s">
        <v>116</v>
      </c>
      <c r="G690" s="6">
        <v>98050862623</v>
      </c>
      <c r="H690" s="7">
        <v>41555</v>
      </c>
      <c r="I690" s="7">
        <v>41603</v>
      </c>
      <c r="J690" s="7">
        <v>41674</v>
      </c>
      <c r="K690" s="7"/>
      <c r="L690" s="7"/>
      <c r="M690" s="6"/>
      <c r="N690" s="8">
        <v>1754</v>
      </c>
      <c r="O690" s="6" t="s">
        <v>222</v>
      </c>
      <c r="P690" s="9" t="s">
        <v>223</v>
      </c>
      <c r="Q690" s="6" t="s">
        <v>224</v>
      </c>
      <c r="R690" s="7">
        <v>41464</v>
      </c>
      <c r="S690" s="7" t="s">
        <v>39</v>
      </c>
      <c r="T690" s="6" t="s">
        <v>97</v>
      </c>
      <c r="U690" s="6" t="s">
        <v>98</v>
      </c>
      <c r="V690" s="6">
        <v>991201</v>
      </c>
      <c r="W690" s="6" t="s">
        <v>2066</v>
      </c>
      <c r="X690" s="10">
        <v>902</v>
      </c>
      <c r="Y690" s="6" t="s">
        <v>108</v>
      </c>
      <c r="Z690" s="6" t="s">
        <v>109</v>
      </c>
      <c r="AA690" s="15" t="s">
        <v>2512</v>
      </c>
      <c r="AB690" s="11">
        <v>151510</v>
      </c>
      <c r="AC690" s="12">
        <v>151510</v>
      </c>
      <c r="AD690" s="13">
        <v>214</v>
      </c>
      <c r="AE690" s="6" t="s">
        <v>65</v>
      </c>
      <c r="AF690" s="6">
        <v>20</v>
      </c>
      <c r="AG690" s="7">
        <v>41827</v>
      </c>
      <c r="AH690" s="7">
        <v>42922</v>
      </c>
    </row>
    <row r="691" spans="1:34" ht="15" customHeight="1" x14ac:dyDescent="0.25">
      <c r="A691" s="6">
        <v>707335</v>
      </c>
      <c r="B691" s="6">
        <v>707335</v>
      </c>
      <c r="C691" s="6">
        <v>100549549</v>
      </c>
      <c r="D691" s="6">
        <v>1</v>
      </c>
      <c r="E691" s="6" t="s">
        <v>2513</v>
      </c>
      <c r="F691" s="6" t="s">
        <v>35</v>
      </c>
      <c r="G691" s="6">
        <v>20187901</v>
      </c>
      <c r="H691" s="7">
        <v>41550</v>
      </c>
      <c r="I691" s="7">
        <v>41603</v>
      </c>
      <c r="J691" s="7">
        <v>41674</v>
      </c>
      <c r="K691" s="7"/>
      <c r="L691" s="7"/>
      <c r="M691" s="6"/>
      <c r="N691" s="8">
        <v>937905</v>
      </c>
      <c r="O691" s="6" t="s">
        <v>77</v>
      </c>
      <c r="P691" s="9" t="s">
        <v>78</v>
      </c>
      <c r="Q691" s="6" t="s">
        <v>2514</v>
      </c>
      <c r="R691" s="7">
        <v>41550</v>
      </c>
      <c r="S691" s="7" t="s">
        <v>39</v>
      </c>
      <c r="T691" s="6" t="s">
        <v>2515</v>
      </c>
      <c r="U691" s="6" t="s">
        <v>2516</v>
      </c>
      <c r="V691" s="6" t="s">
        <v>2517</v>
      </c>
      <c r="W691" s="6" t="s">
        <v>2518</v>
      </c>
      <c r="X691" s="10">
        <v>503</v>
      </c>
      <c r="Y691" s="6" t="s">
        <v>62</v>
      </c>
      <c r="Z691" s="6" t="s">
        <v>74</v>
      </c>
      <c r="AA691" s="15" t="s">
        <v>2519</v>
      </c>
      <c r="AB691" s="11">
        <v>552700</v>
      </c>
      <c r="AC691" s="12">
        <v>552700</v>
      </c>
      <c r="AD691" s="13">
        <v>214</v>
      </c>
      <c r="AE691" s="6" t="s">
        <v>65</v>
      </c>
      <c r="AF691" s="6">
        <v>20</v>
      </c>
      <c r="AG691" s="7">
        <v>41827</v>
      </c>
      <c r="AH691" s="7">
        <v>42922</v>
      </c>
    </row>
    <row r="692" spans="1:34" ht="15" customHeight="1" x14ac:dyDescent="0.25">
      <c r="A692" s="6">
        <v>707400</v>
      </c>
      <c r="B692" s="6">
        <v>707400</v>
      </c>
      <c r="C692" s="6">
        <v>100549612</v>
      </c>
      <c r="D692" s="6">
        <v>1</v>
      </c>
      <c r="E692" s="6" t="s">
        <v>2520</v>
      </c>
      <c r="F692" s="6" t="s">
        <v>35</v>
      </c>
      <c r="G692" s="6">
        <v>1075653509</v>
      </c>
      <c r="H692" s="7">
        <v>41234</v>
      </c>
      <c r="I692" s="7">
        <v>41460</v>
      </c>
      <c r="J692" s="7">
        <v>41674</v>
      </c>
      <c r="K692" s="7"/>
      <c r="L692" s="7"/>
      <c r="M692" s="6" t="s">
        <v>2521</v>
      </c>
      <c r="N692" s="8">
        <v>77275</v>
      </c>
      <c r="O692" s="6" t="s">
        <v>157</v>
      </c>
      <c r="P692" s="9" t="s">
        <v>158</v>
      </c>
      <c r="Q692" s="6" t="s">
        <v>2522</v>
      </c>
      <c r="R692" s="7">
        <v>41214</v>
      </c>
      <c r="S692" s="7" t="s">
        <v>39</v>
      </c>
      <c r="T692" s="6" t="s">
        <v>2523</v>
      </c>
      <c r="U692" s="6" t="s">
        <v>2524</v>
      </c>
      <c r="V692" s="6" t="s">
        <v>2511</v>
      </c>
      <c r="W692" s="6" t="s">
        <v>2525</v>
      </c>
      <c r="X692" s="6">
        <v>1904</v>
      </c>
      <c r="Y692" s="6" t="s">
        <v>125</v>
      </c>
      <c r="Z692" s="6" t="s">
        <v>126</v>
      </c>
      <c r="AA692" s="15" t="s">
        <v>2478</v>
      </c>
      <c r="AB692" s="11">
        <v>152500</v>
      </c>
      <c r="AC692" s="12">
        <v>152500</v>
      </c>
      <c r="AD692" s="13">
        <v>214</v>
      </c>
      <c r="AE692" s="6" t="s">
        <v>65</v>
      </c>
      <c r="AF692" s="6">
        <v>20</v>
      </c>
      <c r="AG692" s="7">
        <v>41827</v>
      </c>
      <c r="AH692" s="7">
        <v>42922</v>
      </c>
    </row>
    <row r="693" spans="1:34" ht="15" customHeight="1" x14ac:dyDescent="0.25">
      <c r="A693" s="6">
        <v>707506</v>
      </c>
      <c r="B693" s="6">
        <v>707506</v>
      </c>
      <c r="C693" s="6">
        <v>100579853</v>
      </c>
      <c r="D693" s="6">
        <v>1</v>
      </c>
      <c r="E693" s="6" t="s">
        <v>2526</v>
      </c>
      <c r="F693" s="6" t="s">
        <v>35</v>
      </c>
      <c r="G693" s="6">
        <v>41306182</v>
      </c>
      <c r="H693" s="7">
        <v>41397</v>
      </c>
      <c r="I693" s="7">
        <v>41457</v>
      </c>
      <c r="J693" s="7">
        <v>41674</v>
      </c>
      <c r="K693" s="7"/>
      <c r="L693" s="7"/>
      <c r="M693" s="6">
        <v>40</v>
      </c>
      <c r="N693" s="8">
        <v>18259</v>
      </c>
      <c r="O693" s="6" t="s">
        <v>845</v>
      </c>
      <c r="P693" s="9" t="s">
        <v>846</v>
      </c>
      <c r="Q693" s="6" t="s">
        <v>2527</v>
      </c>
      <c r="R693" s="7">
        <v>41396</v>
      </c>
      <c r="S693" s="7" t="s">
        <v>39</v>
      </c>
      <c r="T693" s="6" t="s">
        <v>369</v>
      </c>
      <c r="U693" s="6" t="s">
        <v>370</v>
      </c>
      <c r="V693" s="6">
        <v>999004051</v>
      </c>
      <c r="W693" s="6" t="s">
        <v>2528</v>
      </c>
      <c r="X693" s="6">
        <v>1902</v>
      </c>
      <c r="Y693" s="6" t="s">
        <v>125</v>
      </c>
      <c r="Z693" s="6" t="s">
        <v>200</v>
      </c>
      <c r="AA693" s="15" t="s">
        <v>2478</v>
      </c>
      <c r="AB693" s="11">
        <v>617244</v>
      </c>
      <c r="AC693" s="12">
        <v>617244</v>
      </c>
      <c r="AD693" s="13">
        <v>214</v>
      </c>
      <c r="AE693" s="6" t="s">
        <v>65</v>
      </c>
      <c r="AF693" s="6">
        <v>20</v>
      </c>
      <c r="AG693" s="7">
        <v>41827</v>
      </c>
      <c r="AH693" s="7">
        <v>42922</v>
      </c>
    </row>
    <row r="694" spans="1:34" ht="15" customHeight="1" x14ac:dyDescent="0.25">
      <c r="A694" s="6">
        <v>707579</v>
      </c>
      <c r="B694" s="6">
        <v>707579</v>
      </c>
      <c r="C694" s="6">
        <v>100579925</v>
      </c>
      <c r="D694" s="6">
        <v>1</v>
      </c>
      <c r="E694" s="6" t="s">
        <v>748</v>
      </c>
      <c r="F694" s="6" t="s">
        <v>116</v>
      </c>
      <c r="G694" s="6">
        <v>1000179159</v>
      </c>
      <c r="H694" s="7">
        <v>41578</v>
      </c>
      <c r="I694" s="7">
        <v>41586</v>
      </c>
      <c r="J694" s="7">
        <v>41674</v>
      </c>
      <c r="K694" s="7"/>
      <c r="L694" s="7"/>
      <c r="M694" s="6"/>
      <c r="N694" s="8">
        <v>733</v>
      </c>
      <c r="O694" s="6" t="s">
        <v>95</v>
      </c>
      <c r="P694" s="9" t="s">
        <v>96</v>
      </c>
      <c r="Q694" s="6" t="s">
        <v>749</v>
      </c>
      <c r="R694" s="7">
        <v>41520</v>
      </c>
      <c r="S694" s="7" t="s">
        <v>39</v>
      </c>
      <c r="T694" s="6" t="s">
        <v>97</v>
      </c>
      <c r="U694" s="6" t="s">
        <v>98</v>
      </c>
      <c r="V694" s="6">
        <v>991201</v>
      </c>
      <c r="W694" s="6" t="s">
        <v>1106</v>
      </c>
      <c r="X694" s="6">
        <v>1902</v>
      </c>
      <c r="Y694" s="6" t="s">
        <v>125</v>
      </c>
      <c r="Z694" s="6" t="s">
        <v>200</v>
      </c>
      <c r="AA694" s="15" t="s">
        <v>2478</v>
      </c>
      <c r="AB694" s="11">
        <v>101910</v>
      </c>
      <c r="AC694" s="12">
        <v>101910</v>
      </c>
      <c r="AD694" s="13">
        <v>214</v>
      </c>
      <c r="AE694" s="6" t="s">
        <v>65</v>
      </c>
      <c r="AF694" s="6">
        <v>20</v>
      </c>
      <c r="AG694" s="7">
        <v>41827</v>
      </c>
      <c r="AH694" s="7">
        <v>42922</v>
      </c>
    </row>
    <row r="695" spans="1:34" ht="15" customHeight="1" x14ac:dyDescent="0.25">
      <c r="A695" s="6">
        <v>707581</v>
      </c>
      <c r="B695" s="6">
        <v>707581</v>
      </c>
      <c r="C695" s="6">
        <v>100579926</v>
      </c>
      <c r="D695" s="6">
        <v>1</v>
      </c>
      <c r="E695" s="6" t="s">
        <v>2529</v>
      </c>
      <c r="F695" s="6" t="s">
        <v>116</v>
      </c>
      <c r="G695" s="6">
        <v>1125248126</v>
      </c>
      <c r="H695" s="7">
        <v>41578</v>
      </c>
      <c r="I695" s="7">
        <v>41586</v>
      </c>
      <c r="J695" s="7">
        <v>41674</v>
      </c>
      <c r="K695" s="7"/>
      <c r="L695" s="7"/>
      <c r="M695" s="6"/>
      <c r="N695" s="8">
        <v>733</v>
      </c>
      <c r="O695" s="6" t="s">
        <v>95</v>
      </c>
      <c r="P695" s="9" t="s">
        <v>96</v>
      </c>
      <c r="Q695" s="6" t="s">
        <v>2530</v>
      </c>
      <c r="R695" s="7">
        <v>41443</v>
      </c>
      <c r="S695" s="7" t="s">
        <v>39</v>
      </c>
      <c r="T695" s="6" t="s">
        <v>97</v>
      </c>
      <c r="U695" s="6" t="s">
        <v>98</v>
      </c>
      <c r="V695" s="6">
        <v>991201</v>
      </c>
      <c r="W695" s="6" t="s">
        <v>1426</v>
      </c>
      <c r="X695" s="6">
        <v>1902</v>
      </c>
      <c r="Y695" s="6" t="s">
        <v>125</v>
      </c>
      <c r="Z695" s="6" t="s">
        <v>200</v>
      </c>
      <c r="AA695" s="15" t="s">
        <v>2478</v>
      </c>
      <c r="AB695" s="11">
        <v>101910</v>
      </c>
      <c r="AC695" s="12">
        <v>101910</v>
      </c>
      <c r="AD695" s="13">
        <v>214</v>
      </c>
      <c r="AE695" s="6" t="s">
        <v>65</v>
      </c>
      <c r="AF695" s="6">
        <v>20</v>
      </c>
      <c r="AG695" s="7">
        <v>41827</v>
      </c>
      <c r="AH695" s="7">
        <v>42922</v>
      </c>
    </row>
    <row r="696" spans="1:34" ht="15" customHeight="1" x14ac:dyDescent="0.25">
      <c r="A696" s="6">
        <v>707583</v>
      </c>
      <c r="B696" s="6">
        <v>707583</v>
      </c>
      <c r="C696" s="6">
        <v>100579928</v>
      </c>
      <c r="D696" s="6">
        <v>1</v>
      </c>
      <c r="E696" s="6" t="s">
        <v>2531</v>
      </c>
      <c r="F696" s="6" t="s">
        <v>116</v>
      </c>
      <c r="G696" s="6">
        <v>96041605631</v>
      </c>
      <c r="H696" s="7">
        <v>41578</v>
      </c>
      <c r="I696" s="7">
        <v>41586</v>
      </c>
      <c r="J696" s="7">
        <v>41674</v>
      </c>
      <c r="K696" s="7"/>
      <c r="L696" s="7"/>
      <c r="M696" s="6"/>
      <c r="N696" s="8">
        <v>733</v>
      </c>
      <c r="O696" s="6" t="s">
        <v>95</v>
      </c>
      <c r="P696" s="9" t="s">
        <v>96</v>
      </c>
      <c r="Q696" s="6" t="s">
        <v>2532</v>
      </c>
      <c r="R696" s="7">
        <v>41450</v>
      </c>
      <c r="S696" s="7" t="s">
        <v>39</v>
      </c>
      <c r="T696" s="6" t="s">
        <v>97</v>
      </c>
      <c r="U696" s="6" t="s">
        <v>98</v>
      </c>
      <c r="V696" s="6">
        <v>991201</v>
      </c>
      <c r="W696" s="6" t="s">
        <v>1426</v>
      </c>
      <c r="X696" s="6">
        <v>1902</v>
      </c>
      <c r="Y696" s="6" t="s">
        <v>125</v>
      </c>
      <c r="Z696" s="6" t="s">
        <v>200</v>
      </c>
      <c r="AA696" s="15" t="s">
        <v>2478</v>
      </c>
      <c r="AB696" s="11">
        <v>101910</v>
      </c>
      <c r="AC696" s="12">
        <v>101910</v>
      </c>
      <c r="AD696" s="13">
        <v>214</v>
      </c>
      <c r="AE696" s="6" t="s">
        <v>65</v>
      </c>
      <c r="AF696" s="6">
        <v>20</v>
      </c>
      <c r="AG696" s="7">
        <v>41827</v>
      </c>
      <c r="AH696" s="7">
        <v>42922</v>
      </c>
    </row>
    <row r="697" spans="1:34" ht="15" customHeight="1" x14ac:dyDescent="0.25">
      <c r="A697" s="6">
        <v>707585</v>
      </c>
      <c r="B697" s="6">
        <v>707585</v>
      </c>
      <c r="C697" s="6">
        <v>100579930</v>
      </c>
      <c r="D697" s="6">
        <v>1</v>
      </c>
      <c r="E697" s="6" t="s">
        <v>2533</v>
      </c>
      <c r="F697" s="6" t="s">
        <v>116</v>
      </c>
      <c r="G697" s="6">
        <v>1001316824</v>
      </c>
      <c r="H697" s="7">
        <v>41578</v>
      </c>
      <c r="I697" s="7">
        <v>41586</v>
      </c>
      <c r="J697" s="7">
        <v>41674</v>
      </c>
      <c r="K697" s="7"/>
      <c r="L697" s="7"/>
      <c r="M697" s="6"/>
      <c r="N697" s="8">
        <v>733</v>
      </c>
      <c r="O697" s="6" t="s">
        <v>95</v>
      </c>
      <c r="P697" s="9" t="s">
        <v>96</v>
      </c>
      <c r="Q697" s="6" t="s">
        <v>2534</v>
      </c>
      <c r="R697" s="7">
        <v>41492</v>
      </c>
      <c r="S697" s="7" t="s">
        <v>39</v>
      </c>
      <c r="T697" s="6" t="s">
        <v>97</v>
      </c>
      <c r="U697" s="6" t="s">
        <v>98</v>
      </c>
      <c r="V697" s="6">
        <v>991201</v>
      </c>
      <c r="W697" s="6" t="s">
        <v>1106</v>
      </c>
      <c r="X697" s="6">
        <v>1902</v>
      </c>
      <c r="Y697" s="6" t="s">
        <v>125</v>
      </c>
      <c r="Z697" s="6" t="s">
        <v>200</v>
      </c>
      <c r="AA697" s="15" t="s">
        <v>2478</v>
      </c>
      <c r="AB697" s="11">
        <v>101910</v>
      </c>
      <c r="AC697" s="12">
        <v>101910</v>
      </c>
      <c r="AD697" s="13">
        <v>214</v>
      </c>
      <c r="AE697" s="6" t="s">
        <v>65</v>
      </c>
      <c r="AF697" s="6">
        <v>20</v>
      </c>
      <c r="AG697" s="7">
        <v>41827</v>
      </c>
      <c r="AH697" s="7">
        <v>42922</v>
      </c>
    </row>
    <row r="698" spans="1:34" ht="15" customHeight="1" x14ac:dyDescent="0.25">
      <c r="A698" s="6">
        <v>707618</v>
      </c>
      <c r="B698" s="6">
        <v>707618</v>
      </c>
      <c r="C698" s="6">
        <v>100579962</v>
      </c>
      <c r="D698" s="6">
        <v>1</v>
      </c>
      <c r="E698" s="6" t="s">
        <v>2535</v>
      </c>
      <c r="F698" s="6" t="s">
        <v>167</v>
      </c>
      <c r="G698" s="6">
        <v>1016032148</v>
      </c>
      <c r="H698" s="7">
        <v>41547</v>
      </c>
      <c r="I698" s="7">
        <v>41586</v>
      </c>
      <c r="J698" s="7">
        <v>41674</v>
      </c>
      <c r="K698" s="7"/>
      <c r="L698" s="7"/>
      <c r="M698" s="6"/>
      <c r="N698" s="8">
        <v>733</v>
      </c>
      <c r="O698" s="6" t="s">
        <v>95</v>
      </c>
      <c r="P698" s="9" t="s">
        <v>96</v>
      </c>
      <c r="Q698" s="6" t="s">
        <v>2536</v>
      </c>
      <c r="R698" s="7">
        <v>41555</v>
      </c>
      <c r="S698" s="7" t="s">
        <v>39</v>
      </c>
      <c r="T698" s="6" t="s">
        <v>97</v>
      </c>
      <c r="U698" s="6" t="s">
        <v>98</v>
      </c>
      <c r="V698" s="6">
        <v>991201</v>
      </c>
      <c r="W698" s="6" t="s">
        <v>1106</v>
      </c>
      <c r="X698" s="6">
        <v>1001</v>
      </c>
      <c r="Y698" s="6" t="s">
        <v>1065</v>
      </c>
      <c r="Z698" s="6" t="s">
        <v>1066</v>
      </c>
      <c r="AA698" s="15" t="s">
        <v>2478</v>
      </c>
      <c r="AB698" s="11">
        <v>101910</v>
      </c>
      <c r="AC698" s="12">
        <v>101910</v>
      </c>
      <c r="AD698" s="13">
        <v>214</v>
      </c>
      <c r="AE698" s="6" t="s">
        <v>65</v>
      </c>
      <c r="AF698" s="6">
        <v>20</v>
      </c>
      <c r="AG698" s="7">
        <v>41827</v>
      </c>
      <c r="AH698" s="7">
        <v>42922</v>
      </c>
    </row>
    <row r="699" spans="1:34" ht="15" customHeight="1" x14ac:dyDescent="0.25">
      <c r="A699" s="6">
        <v>707669</v>
      </c>
      <c r="B699" s="6">
        <v>707669</v>
      </c>
      <c r="C699" s="6">
        <v>100580013</v>
      </c>
      <c r="D699" s="6">
        <v>1</v>
      </c>
      <c r="E699" s="6" t="s">
        <v>2537</v>
      </c>
      <c r="F699" s="6" t="s">
        <v>35</v>
      </c>
      <c r="G699" s="6">
        <v>1030605937</v>
      </c>
      <c r="H699" s="7">
        <v>41578</v>
      </c>
      <c r="I699" s="7">
        <v>41586</v>
      </c>
      <c r="J699" s="7">
        <v>41674</v>
      </c>
      <c r="K699" s="7"/>
      <c r="L699" s="7"/>
      <c r="M699" s="6"/>
      <c r="N699" s="8">
        <v>733</v>
      </c>
      <c r="O699" s="6" t="s">
        <v>95</v>
      </c>
      <c r="P699" s="9" t="s">
        <v>96</v>
      </c>
      <c r="Q699" s="6" t="s">
        <v>2538</v>
      </c>
      <c r="R699" s="7">
        <v>41417</v>
      </c>
      <c r="S699" s="7" t="s">
        <v>39</v>
      </c>
      <c r="T699" s="6" t="s">
        <v>97</v>
      </c>
      <c r="U699" s="6" t="s">
        <v>98</v>
      </c>
      <c r="V699" s="6">
        <v>991201</v>
      </c>
      <c r="W699" s="6" t="s">
        <v>2539</v>
      </c>
      <c r="X699" s="6">
        <v>1902</v>
      </c>
      <c r="Y699" s="6" t="s">
        <v>125</v>
      </c>
      <c r="Z699" s="6" t="s">
        <v>200</v>
      </c>
      <c r="AA699" s="15" t="s">
        <v>2478</v>
      </c>
      <c r="AB699" s="11">
        <v>101910</v>
      </c>
      <c r="AC699" s="12">
        <v>101910</v>
      </c>
      <c r="AD699" s="13">
        <v>214</v>
      </c>
      <c r="AE699" s="6" t="s">
        <v>65</v>
      </c>
      <c r="AF699" s="6">
        <v>20</v>
      </c>
      <c r="AG699" s="7">
        <v>41827</v>
      </c>
      <c r="AH699" s="7">
        <v>42922</v>
      </c>
    </row>
    <row r="700" spans="1:34" ht="15" customHeight="1" x14ac:dyDescent="0.25">
      <c r="A700" s="6">
        <v>707700</v>
      </c>
      <c r="B700" s="6">
        <v>707700</v>
      </c>
      <c r="C700" s="6">
        <v>100579008</v>
      </c>
      <c r="D700" s="6">
        <v>1</v>
      </c>
      <c r="E700" s="6" t="s">
        <v>2540</v>
      </c>
      <c r="F700" s="6" t="s">
        <v>35</v>
      </c>
      <c r="G700" s="6">
        <v>20279563</v>
      </c>
      <c r="H700" s="7">
        <v>41481</v>
      </c>
      <c r="I700" s="7">
        <v>41551</v>
      </c>
      <c r="J700" s="7">
        <v>41674</v>
      </c>
      <c r="K700" s="7"/>
      <c r="L700" s="7"/>
      <c r="M700" s="6" t="s">
        <v>1768</v>
      </c>
      <c r="N700" s="8">
        <v>891518</v>
      </c>
      <c r="O700" s="6" t="s">
        <v>1769</v>
      </c>
      <c r="P700" s="9" t="s">
        <v>1770</v>
      </c>
      <c r="Q700" s="6" t="s">
        <v>2541</v>
      </c>
      <c r="R700" s="7">
        <v>41485</v>
      </c>
      <c r="S700" s="7" t="s">
        <v>39</v>
      </c>
      <c r="T700" s="6" t="s">
        <v>2542</v>
      </c>
      <c r="U700" s="6" t="s">
        <v>2543</v>
      </c>
      <c r="V700" s="6" t="s">
        <v>2544</v>
      </c>
      <c r="W700" s="6" t="s">
        <v>1442</v>
      </c>
      <c r="X700" s="10">
        <v>2002</v>
      </c>
      <c r="Y700" s="6" t="s">
        <v>444</v>
      </c>
      <c r="Z700" s="6" t="s">
        <v>2545</v>
      </c>
      <c r="AA700" s="6"/>
      <c r="AB700" s="11">
        <v>113740</v>
      </c>
      <c r="AC700" s="12">
        <v>113740</v>
      </c>
      <c r="AD700" s="13">
        <v>214</v>
      </c>
      <c r="AE700" s="6" t="s">
        <v>47</v>
      </c>
      <c r="AF700" s="6">
        <v>20</v>
      </c>
      <c r="AG700" s="7">
        <v>41827</v>
      </c>
      <c r="AH700" s="7">
        <v>42922</v>
      </c>
    </row>
    <row r="701" spans="1:34" ht="15" customHeight="1" x14ac:dyDescent="0.25">
      <c r="A701" s="6"/>
      <c r="B701" s="6">
        <v>707700</v>
      </c>
      <c r="C701" s="6">
        <v>100579008</v>
      </c>
      <c r="D701" s="6">
        <v>1</v>
      </c>
      <c r="E701" s="6" t="s">
        <v>2540</v>
      </c>
      <c r="F701" s="6" t="s">
        <v>35</v>
      </c>
      <c r="G701" s="6">
        <v>20279563</v>
      </c>
      <c r="H701" s="7">
        <v>41481</v>
      </c>
      <c r="I701" s="7">
        <v>41551</v>
      </c>
      <c r="J701" s="7">
        <v>41674</v>
      </c>
      <c r="K701" s="7"/>
      <c r="L701" s="7"/>
      <c r="M701" s="6" t="s">
        <v>1768</v>
      </c>
      <c r="N701" s="8">
        <v>891518</v>
      </c>
      <c r="O701" s="6" t="s">
        <v>1769</v>
      </c>
      <c r="P701" s="9" t="s">
        <v>1770</v>
      </c>
      <c r="Q701" s="6" t="s">
        <v>2541</v>
      </c>
      <c r="R701" s="7">
        <v>41485</v>
      </c>
      <c r="S701" s="7" t="s">
        <v>39</v>
      </c>
      <c r="T701" s="6" t="s">
        <v>2542</v>
      </c>
      <c r="U701" s="6" t="s">
        <v>2543</v>
      </c>
      <c r="V701" s="6" t="s">
        <v>2544</v>
      </c>
      <c r="W701" s="6" t="s">
        <v>1442</v>
      </c>
      <c r="X701" s="10">
        <v>1703</v>
      </c>
      <c r="Y701" s="6" t="s">
        <v>51</v>
      </c>
      <c r="Z701" s="6" t="s">
        <v>150</v>
      </c>
      <c r="AA701" s="6" t="s">
        <v>2546</v>
      </c>
      <c r="AB701" s="11"/>
      <c r="AC701" s="12"/>
      <c r="AD701" s="13">
        <v>214</v>
      </c>
      <c r="AE701" s="6" t="s">
        <v>47</v>
      </c>
      <c r="AF701" s="6">
        <v>20</v>
      </c>
      <c r="AG701" s="7">
        <v>41827</v>
      </c>
      <c r="AH701" s="7">
        <v>42922</v>
      </c>
    </row>
    <row r="702" spans="1:34" ht="15" customHeight="1" x14ac:dyDescent="0.25">
      <c r="A702" s="6">
        <v>707745</v>
      </c>
      <c r="B702" s="6">
        <v>707745</v>
      </c>
      <c r="C702" s="6">
        <v>100579050</v>
      </c>
      <c r="D702" s="6">
        <v>1</v>
      </c>
      <c r="E702" s="6" t="s">
        <v>2547</v>
      </c>
      <c r="F702" s="6" t="s">
        <v>35</v>
      </c>
      <c r="G702" s="6">
        <v>3030079</v>
      </c>
      <c r="H702" s="7">
        <v>41597</v>
      </c>
      <c r="I702" s="7">
        <v>41618</v>
      </c>
      <c r="J702" s="7">
        <v>41674</v>
      </c>
      <c r="K702" s="7"/>
      <c r="L702" s="7"/>
      <c r="M702" s="6" t="s">
        <v>144</v>
      </c>
      <c r="N702" s="8">
        <v>214429</v>
      </c>
      <c r="O702" s="6" t="s">
        <v>118</v>
      </c>
      <c r="P702" s="9" t="s">
        <v>119</v>
      </c>
      <c r="Q702" s="6" t="s">
        <v>2548</v>
      </c>
      <c r="R702" s="7">
        <v>41590</v>
      </c>
      <c r="S702" s="7" t="s">
        <v>39</v>
      </c>
      <c r="T702" s="6" t="s">
        <v>2549</v>
      </c>
      <c r="U702" s="6" t="s">
        <v>2550</v>
      </c>
      <c r="V702" s="6" t="s">
        <v>2551</v>
      </c>
      <c r="W702" s="6" t="s">
        <v>2552</v>
      </c>
      <c r="X702" s="6">
        <v>1904</v>
      </c>
      <c r="Y702" s="6" t="s">
        <v>125</v>
      </c>
      <c r="Z702" s="6" t="s">
        <v>126</v>
      </c>
      <c r="AA702" s="15" t="s">
        <v>2553</v>
      </c>
      <c r="AB702" s="11">
        <v>2111420</v>
      </c>
      <c r="AC702" s="12">
        <v>2111420</v>
      </c>
      <c r="AD702" s="13">
        <v>214</v>
      </c>
      <c r="AE702" s="6" t="s">
        <v>65</v>
      </c>
      <c r="AF702" s="6">
        <v>20</v>
      </c>
      <c r="AG702" s="7">
        <v>41827</v>
      </c>
      <c r="AH702" s="7">
        <v>42922</v>
      </c>
    </row>
    <row r="703" spans="1:34" ht="15" customHeight="1" x14ac:dyDescent="0.25">
      <c r="A703" s="6">
        <v>707787</v>
      </c>
      <c r="B703" s="6">
        <v>707787</v>
      </c>
      <c r="C703" s="6">
        <v>100579092</v>
      </c>
      <c r="D703" s="6">
        <v>1</v>
      </c>
      <c r="E703" s="6" t="s">
        <v>499</v>
      </c>
      <c r="F703" s="6" t="s">
        <v>116</v>
      </c>
      <c r="G703" s="6">
        <v>1000773707</v>
      </c>
      <c r="H703" s="7">
        <v>41606</v>
      </c>
      <c r="I703" s="7">
        <v>41628</v>
      </c>
      <c r="J703" s="7">
        <v>41674</v>
      </c>
      <c r="K703" s="7"/>
      <c r="L703" s="7"/>
      <c r="M703" s="6">
        <v>205</v>
      </c>
      <c r="N703" s="8">
        <v>413459</v>
      </c>
      <c r="O703" s="6" t="s">
        <v>118</v>
      </c>
      <c r="P703" s="9" t="s">
        <v>119</v>
      </c>
      <c r="Q703" s="6" t="s">
        <v>500</v>
      </c>
      <c r="R703" s="7">
        <v>41575</v>
      </c>
      <c r="S703" s="7" t="s">
        <v>39</v>
      </c>
      <c r="T703" s="6" t="s">
        <v>501</v>
      </c>
      <c r="U703" s="6" t="s">
        <v>502</v>
      </c>
      <c r="V703" s="6" t="s">
        <v>503</v>
      </c>
      <c r="W703" s="6" t="s">
        <v>504</v>
      </c>
      <c r="X703" s="6">
        <v>1904</v>
      </c>
      <c r="Y703" s="6" t="s">
        <v>125</v>
      </c>
      <c r="Z703" s="6" t="s">
        <v>126</v>
      </c>
      <c r="AA703" s="15" t="s">
        <v>2553</v>
      </c>
      <c r="AB703" s="11">
        <v>1085479</v>
      </c>
      <c r="AC703" s="12">
        <v>1085479</v>
      </c>
      <c r="AD703" s="13">
        <v>214</v>
      </c>
      <c r="AE703" s="6" t="s">
        <v>47</v>
      </c>
      <c r="AF703" s="6">
        <v>20</v>
      </c>
      <c r="AG703" s="7">
        <v>41827</v>
      </c>
      <c r="AH703" s="7">
        <v>42922</v>
      </c>
    </row>
    <row r="704" spans="1:34" ht="15" customHeight="1" x14ac:dyDescent="0.25">
      <c r="A704" s="6"/>
      <c r="B704" s="6">
        <v>707787</v>
      </c>
      <c r="C704" s="6">
        <v>100579092</v>
      </c>
      <c r="D704" s="6">
        <v>1</v>
      </c>
      <c r="E704" s="6" t="s">
        <v>499</v>
      </c>
      <c r="F704" s="6" t="s">
        <v>116</v>
      </c>
      <c r="G704" s="6">
        <v>1000773707</v>
      </c>
      <c r="H704" s="7">
        <v>41606</v>
      </c>
      <c r="I704" s="7">
        <v>41628</v>
      </c>
      <c r="J704" s="7">
        <v>41674</v>
      </c>
      <c r="K704" s="7"/>
      <c r="L704" s="7"/>
      <c r="M704" s="6">
        <v>205</v>
      </c>
      <c r="N704" s="8">
        <v>413459</v>
      </c>
      <c r="O704" s="6" t="s">
        <v>118</v>
      </c>
      <c r="P704" s="9" t="s">
        <v>119</v>
      </c>
      <c r="Q704" s="6" t="s">
        <v>500</v>
      </c>
      <c r="R704" s="7">
        <v>41575</v>
      </c>
      <c r="S704" s="7" t="s">
        <v>39</v>
      </c>
      <c r="T704" s="6" t="s">
        <v>501</v>
      </c>
      <c r="U704" s="6" t="s">
        <v>502</v>
      </c>
      <c r="V704" s="6" t="s">
        <v>503</v>
      </c>
      <c r="W704" s="6" t="s">
        <v>504</v>
      </c>
      <c r="X704" s="6">
        <v>902</v>
      </c>
      <c r="Y704" s="6" t="s">
        <v>108</v>
      </c>
      <c r="Z704" s="6" t="s">
        <v>109</v>
      </c>
      <c r="AA704" s="15" t="s">
        <v>2554</v>
      </c>
      <c r="AB704" s="11"/>
      <c r="AC704" s="12"/>
      <c r="AD704" s="13">
        <v>214</v>
      </c>
      <c r="AE704" s="6" t="s">
        <v>47</v>
      </c>
      <c r="AF704" s="6">
        <v>20</v>
      </c>
      <c r="AG704" s="7">
        <v>41827</v>
      </c>
      <c r="AH704" s="7">
        <v>42922</v>
      </c>
    </row>
    <row r="705" spans="1:34" ht="15" customHeight="1" x14ac:dyDescent="0.25">
      <c r="A705" s="6">
        <v>707829</v>
      </c>
      <c r="B705" s="6">
        <v>707829</v>
      </c>
      <c r="C705" s="6">
        <v>100579134</v>
      </c>
      <c r="D705" s="6">
        <v>1</v>
      </c>
      <c r="E705" s="6" t="s">
        <v>2555</v>
      </c>
      <c r="F705" s="6" t="s">
        <v>35</v>
      </c>
      <c r="G705" s="6">
        <v>79701190</v>
      </c>
      <c r="H705" s="7">
        <v>41604</v>
      </c>
      <c r="I705" s="7">
        <v>41621</v>
      </c>
      <c r="J705" s="7">
        <v>41674</v>
      </c>
      <c r="K705" s="7"/>
      <c r="L705" s="7"/>
      <c r="M705" s="6" t="s">
        <v>132</v>
      </c>
      <c r="N705" s="8">
        <v>195925</v>
      </c>
      <c r="O705" s="6" t="s">
        <v>118</v>
      </c>
      <c r="P705" s="9" t="s">
        <v>119</v>
      </c>
      <c r="Q705" s="6" t="s">
        <v>2556</v>
      </c>
      <c r="R705" s="7">
        <v>41542</v>
      </c>
      <c r="S705" s="7" t="s">
        <v>39</v>
      </c>
      <c r="T705" s="6" t="s">
        <v>2557</v>
      </c>
      <c r="U705" s="6" t="s">
        <v>2558</v>
      </c>
      <c r="V705" s="6" t="s">
        <v>2559</v>
      </c>
      <c r="W705" s="6" t="s">
        <v>2560</v>
      </c>
      <c r="X705" s="6">
        <v>1904</v>
      </c>
      <c r="Y705" s="6" t="s">
        <v>125</v>
      </c>
      <c r="Z705" s="6" t="s">
        <v>126</v>
      </c>
      <c r="AA705" s="15" t="s">
        <v>2553</v>
      </c>
      <c r="AB705" s="11">
        <v>1059660</v>
      </c>
      <c r="AC705" s="12">
        <v>1059660</v>
      </c>
      <c r="AD705" s="13">
        <v>214</v>
      </c>
      <c r="AE705" s="6" t="s">
        <v>65</v>
      </c>
      <c r="AF705" s="6">
        <v>20</v>
      </c>
      <c r="AG705" s="7">
        <v>41827</v>
      </c>
      <c r="AH705" s="7">
        <v>42922</v>
      </c>
    </row>
    <row r="706" spans="1:34" ht="15" customHeight="1" x14ac:dyDescent="0.25">
      <c r="A706" s="6">
        <v>708029</v>
      </c>
      <c r="B706" s="6">
        <v>708029</v>
      </c>
      <c r="C706" s="6">
        <v>100579641</v>
      </c>
      <c r="D706" s="6">
        <v>2</v>
      </c>
      <c r="E706" s="6" t="s">
        <v>2565</v>
      </c>
      <c r="F706" s="6" t="s">
        <v>35</v>
      </c>
      <c r="G706" s="6">
        <v>41354897</v>
      </c>
      <c r="H706" s="7">
        <v>41507</v>
      </c>
      <c r="I706" s="7">
        <v>41589</v>
      </c>
      <c r="J706" s="7">
        <v>41674</v>
      </c>
      <c r="K706" s="7"/>
      <c r="L706" s="7"/>
      <c r="M706" s="6"/>
      <c r="N706" s="8">
        <v>2869461</v>
      </c>
      <c r="O706" s="6" t="s">
        <v>67</v>
      </c>
      <c r="P706" s="9" t="s">
        <v>68</v>
      </c>
      <c r="Q706" s="6" t="s">
        <v>2566</v>
      </c>
      <c r="R706" s="7">
        <v>41480</v>
      </c>
      <c r="S706" s="7" t="s">
        <v>39</v>
      </c>
      <c r="T706" s="6" t="s">
        <v>2567</v>
      </c>
      <c r="U706" s="6" t="s">
        <v>2568</v>
      </c>
      <c r="V706" s="6" t="s">
        <v>2569</v>
      </c>
      <c r="W706" s="6" t="s">
        <v>73</v>
      </c>
      <c r="X706" s="6">
        <v>1904</v>
      </c>
      <c r="Y706" s="6" t="s">
        <v>125</v>
      </c>
      <c r="Z706" s="6" t="s">
        <v>126</v>
      </c>
      <c r="AA706" s="15" t="s">
        <v>2570</v>
      </c>
      <c r="AB706" s="11">
        <v>76794</v>
      </c>
      <c r="AC706" s="12">
        <v>153588</v>
      </c>
      <c r="AD706" s="13">
        <v>214</v>
      </c>
      <c r="AE706" s="6" t="s">
        <v>65</v>
      </c>
      <c r="AF706" s="6">
        <v>20</v>
      </c>
      <c r="AG706" s="7">
        <v>41827</v>
      </c>
      <c r="AH706" s="7">
        <v>42922</v>
      </c>
    </row>
    <row r="707" spans="1:34" ht="15" customHeight="1" x14ac:dyDescent="0.25">
      <c r="A707" s="6"/>
      <c r="B707" s="6">
        <v>708029</v>
      </c>
      <c r="C707" s="6">
        <v>100579641</v>
      </c>
      <c r="D707" s="6">
        <v>4</v>
      </c>
      <c r="E707" s="6" t="s">
        <v>2565</v>
      </c>
      <c r="F707" s="6" t="s">
        <v>35</v>
      </c>
      <c r="G707" s="6">
        <v>41354897</v>
      </c>
      <c r="H707" s="7">
        <v>41507</v>
      </c>
      <c r="I707" s="7">
        <v>41589</v>
      </c>
      <c r="J707" s="7">
        <v>41674</v>
      </c>
      <c r="K707" s="7"/>
      <c r="L707" s="7"/>
      <c r="M707" s="6"/>
      <c r="N707" s="8">
        <v>2869461</v>
      </c>
      <c r="O707" s="6" t="s">
        <v>67</v>
      </c>
      <c r="P707" s="9" t="s">
        <v>68</v>
      </c>
      <c r="Q707" s="6" t="s">
        <v>2571</v>
      </c>
      <c r="R707" s="7">
        <v>41478</v>
      </c>
      <c r="S707" s="7" t="s">
        <v>39</v>
      </c>
      <c r="T707" s="6" t="s">
        <v>2567</v>
      </c>
      <c r="U707" s="6" t="s">
        <v>2568</v>
      </c>
      <c r="V707" s="6">
        <v>41038621</v>
      </c>
      <c r="W707" s="6" t="s">
        <v>2572</v>
      </c>
      <c r="X707" s="6">
        <v>1904</v>
      </c>
      <c r="Y707" s="6" t="s">
        <v>125</v>
      </c>
      <c r="Z707" s="6" t="s">
        <v>126</v>
      </c>
      <c r="AA707" s="15" t="s">
        <v>2570</v>
      </c>
      <c r="AB707" s="11">
        <v>76794</v>
      </c>
      <c r="AC707" s="12"/>
      <c r="AD707" s="13">
        <v>214</v>
      </c>
      <c r="AE707" s="6" t="s">
        <v>65</v>
      </c>
      <c r="AF707" s="6">
        <v>20</v>
      </c>
      <c r="AG707" s="7">
        <v>41827</v>
      </c>
      <c r="AH707" s="7">
        <v>42922</v>
      </c>
    </row>
    <row r="708" spans="1:34" ht="15" customHeight="1" x14ac:dyDescent="0.25">
      <c r="A708" s="6">
        <v>708060</v>
      </c>
      <c r="B708" s="6">
        <v>708060</v>
      </c>
      <c r="C708" s="6">
        <v>100579672</v>
      </c>
      <c r="D708" s="6">
        <v>1</v>
      </c>
      <c r="E708" s="6" t="s">
        <v>2573</v>
      </c>
      <c r="F708" s="6" t="s">
        <v>116</v>
      </c>
      <c r="G708" s="6">
        <v>1007604056</v>
      </c>
      <c r="H708" s="7">
        <v>41422</v>
      </c>
      <c r="I708" s="7">
        <v>41534</v>
      </c>
      <c r="J708" s="7">
        <v>41674</v>
      </c>
      <c r="K708" s="7"/>
      <c r="L708" s="7"/>
      <c r="M708" s="6" t="s">
        <v>1167</v>
      </c>
      <c r="N708" s="8">
        <v>722</v>
      </c>
      <c r="O708" s="6" t="s">
        <v>95</v>
      </c>
      <c r="P708" s="9" t="s">
        <v>96</v>
      </c>
      <c r="Q708" s="6" t="s">
        <v>2574</v>
      </c>
      <c r="R708" s="7">
        <v>41373</v>
      </c>
      <c r="S708" s="7" t="s">
        <v>39</v>
      </c>
      <c r="T708" s="6" t="s">
        <v>97</v>
      </c>
      <c r="U708" s="6" t="s">
        <v>98</v>
      </c>
      <c r="V708" s="6">
        <v>991201</v>
      </c>
      <c r="W708" s="6" t="s">
        <v>1106</v>
      </c>
      <c r="X708" s="6">
        <v>1904</v>
      </c>
      <c r="Y708" s="6" t="s">
        <v>125</v>
      </c>
      <c r="Z708" s="6" t="s">
        <v>126</v>
      </c>
      <c r="AA708" s="15" t="s">
        <v>2553</v>
      </c>
      <c r="AB708" s="11">
        <v>101910</v>
      </c>
      <c r="AC708" s="12">
        <v>101910</v>
      </c>
      <c r="AD708" s="13">
        <v>214</v>
      </c>
      <c r="AE708" s="6" t="s">
        <v>65</v>
      </c>
      <c r="AF708" s="6">
        <v>20</v>
      </c>
      <c r="AG708" s="7">
        <v>41827</v>
      </c>
      <c r="AH708" s="7">
        <v>42922</v>
      </c>
    </row>
    <row r="709" spans="1:34" ht="15" customHeight="1" x14ac:dyDescent="0.25">
      <c r="A709" s="6">
        <v>708147</v>
      </c>
      <c r="B709" s="6">
        <v>708147</v>
      </c>
      <c r="C709" s="6">
        <v>100579757</v>
      </c>
      <c r="D709" s="6">
        <v>1</v>
      </c>
      <c r="E709" s="6" t="s">
        <v>2575</v>
      </c>
      <c r="F709" s="6" t="s">
        <v>116</v>
      </c>
      <c r="G709" s="6">
        <v>1034516596</v>
      </c>
      <c r="H709" s="7">
        <v>41608</v>
      </c>
      <c r="I709" s="7">
        <v>41618</v>
      </c>
      <c r="J709" s="7">
        <v>41674</v>
      </c>
      <c r="K709" s="7"/>
      <c r="L709" s="7"/>
      <c r="M709" s="6" t="s">
        <v>1167</v>
      </c>
      <c r="N709" s="8">
        <v>1699</v>
      </c>
      <c r="O709" s="6" t="s">
        <v>1358</v>
      </c>
      <c r="P709" s="9" t="s">
        <v>1359</v>
      </c>
      <c r="Q709" s="6" t="s">
        <v>2576</v>
      </c>
      <c r="R709" s="7">
        <v>41543</v>
      </c>
      <c r="S709" s="7" t="s">
        <v>39</v>
      </c>
      <c r="T709" s="6" t="s">
        <v>1361</v>
      </c>
      <c r="U709" s="6" t="s">
        <v>1362</v>
      </c>
      <c r="V709" s="6">
        <v>89021411</v>
      </c>
      <c r="W709" s="6" t="s">
        <v>2577</v>
      </c>
      <c r="X709" s="6">
        <v>1701</v>
      </c>
      <c r="Y709" s="6" t="s">
        <v>51</v>
      </c>
      <c r="Z709" s="6" t="s">
        <v>2578</v>
      </c>
      <c r="AA709" s="15" t="s">
        <v>2579</v>
      </c>
      <c r="AB709" s="11">
        <v>6054520</v>
      </c>
      <c r="AC709" s="12">
        <v>6054520</v>
      </c>
      <c r="AD709" s="13">
        <v>214</v>
      </c>
      <c r="AE709" s="6" t="s">
        <v>47</v>
      </c>
      <c r="AF709" s="6">
        <v>20</v>
      </c>
      <c r="AG709" s="7">
        <v>41827</v>
      </c>
      <c r="AH709" s="7">
        <v>42922</v>
      </c>
    </row>
    <row r="710" spans="1:34" s="94" customFormat="1" ht="15" customHeight="1" x14ac:dyDescent="0.25">
      <c r="A710" s="6"/>
      <c r="B710" s="6">
        <v>708147</v>
      </c>
      <c r="C710" s="6">
        <v>100579757</v>
      </c>
      <c r="D710" s="6">
        <v>1</v>
      </c>
      <c r="E710" s="6" t="s">
        <v>2575</v>
      </c>
      <c r="F710" s="6" t="s">
        <v>116</v>
      </c>
      <c r="G710" s="6">
        <v>1034516596</v>
      </c>
      <c r="H710" s="7">
        <v>41608</v>
      </c>
      <c r="I710" s="7">
        <v>41618</v>
      </c>
      <c r="J710" s="7">
        <v>41674</v>
      </c>
      <c r="K710" s="7"/>
      <c r="L710" s="7"/>
      <c r="M710" s="6" t="s">
        <v>1167</v>
      </c>
      <c r="N710" s="8">
        <v>1699</v>
      </c>
      <c r="O710" s="6" t="s">
        <v>1358</v>
      </c>
      <c r="P710" s="9" t="s">
        <v>1359</v>
      </c>
      <c r="Q710" s="6" t="s">
        <v>2576</v>
      </c>
      <c r="R710" s="7">
        <v>41543</v>
      </c>
      <c r="S710" s="7" t="s">
        <v>39</v>
      </c>
      <c r="T710" s="6" t="s">
        <v>1361</v>
      </c>
      <c r="U710" s="6" t="s">
        <v>1362</v>
      </c>
      <c r="V710" s="6">
        <v>89021411</v>
      </c>
      <c r="W710" s="6" t="s">
        <v>2577</v>
      </c>
      <c r="X710" s="6">
        <v>702</v>
      </c>
      <c r="Y710" s="6" t="s">
        <v>1364</v>
      </c>
      <c r="Z710" s="6" t="s">
        <v>1365</v>
      </c>
      <c r="AA710" s="15" t="s">
        <v>2580</v>
      </c>
      <c r="AB710" s="11"/>
      <c r="AC710" s="12"/>
      <c r="AD710" s="13">
        <v>214</v>
      </c>
      <c r="AE710" s="6" t="s">
        <v>47</v>
      </c>
      <c r="AF710" s="6">
        <v>20</v>
      </c>
      <c r="AG710" s="7">
        <v>41827</v>
      </c>
      <c r="AH710" s="7">
        <v>42922</v>
      </c>
    </row>
    <row r="711" spans="1:34" ht="15" customHeight="1" x14ac:dyDescent="0.25">
      <c r="A711" s="6">
        <v>708381</v>
      </c>
      <c r="B711" s="6">
        <v>708381</v>
      </c>
      <c r="C711" s="6">
        <v>100578938</v>
      </c>
      <c r="D711" s="6">
        <v>1</v>
      </c>
      <c r="E711" s="6" t="s">
        <v>2581</v>
      </c>
      <c r="F711" s="6" t="s">
        <v>35</v>
      </c>
      <c r="G711" s="6">
        <v>19135157</v>
      </c>
      <c r="H711" s="7">
        <v>41593</v>
      </c>
      <c r="I711" s="7">
        <v>41621</v>
      </c>
      <c r="J711" s="7">
        <v>41674</v>
      </c>
      <c r="K711" s="7"/>
      <c r="L711" s="7"/>
      <c r="M711" s="6" t="s">
        <v>132</v>
      </c>
      <c r="N711" s="8">
        <v>195331</v>
      </c>
      <c r="O711" s="6" t="s">
        <v>118</v>
      </c>
      <c r="P711" s="9" t="s">
        <v>119</v>
      </c>
      <c r="Q711" s="6" t="s">
        <v>2582</v>
      </c>
      <c r="R711" s="7">
        <v>41590</v>
      </c>
      <c r="S711" s="7" t="s">
        <v>39</v>
      </c>
      <c r="T711" s="6" t="s">
        <v>1575</v>
      </c>
      <c r="U711" s="6" t="s">
        <v>1576</v>
      </c>
      <c r="V711" s="6" t="s">
        <v>2583</v>
      </c>
      <c r="W711" s="6" t="s">
        <v>2584</v>
      </c>
      <c r="X711" s="10">
        <v>1904</v>
      </c>
      <c r="Y711" s="6" t="s">
        <v>125</v>
      </c>
      <c r="Z711" s="6" t="s">
        <v>126</v>
      </c>
      <c r="AA711" s="15" t="s">
        <v>2553</v>
      </c>
      <c r="AB711" s="11">
        <v>1149952</v>
      </c>
      <c r="AC711" s="12">
        <v>1149952</v>
      </c>
      <c r="AD711" s="13">
        <v>214</v>
      </c>
      <c r="AE711" s="6" t="s">
        <v>65</v>
      </c>
      <c r="AF711" s="6">
        <v>20</v>
      </c>
      <c r="AG711" s="7">
        <v>41827</v>
      </c>
      <c r="AH711" s="7">
        <v>42922</v>
      </c>
    </row>
    <row r="712" spans="1:34" ht="15" customHeight="1" x14ac:dyDescent="0.25">
      <c r="A712" s="6">
        <v>708464</v>
      </c>
      <c r="B712" s="6">
        <v>708464</v>
      </c>
      <c r="C712" s="6">
        <v>100580787</v>
      </c>
      <c r="D712" s="6">
        <v>1</v>
      </c>
      <c r="E712" s="6" t="s">
        <v>2585</v>
      </c>
      <c r="F712" s="6" t="s">
        <v>35</v>
      </c>
      <c r="G712" s="6">
        <v>20265997</v>
      </c>
      <c r="H712" s="7">
        <v>41547</v>
      </c>
      <c r="I712" s="7">
        <v>41572</v>
      </c>
      <c r="J712" s="7">
        <v>41674</v>
      </c>
      <c r="K712" s="7"/>
      <c r="L712" s="7"/>
      <c r="M712" s="6" t="s">
        <v>144</v>
      </c>
      <c r="N712" s="8">
        <v>206951</v>
      </c>
      <c r="O712" s="6" t="s">
        <v>118</v>
      </c>
      <c r="P712" s="9" t="s">
        <v>119</v>
      </c>
      <c r="Q712" s="6" t="s">
        <v>2586</v>
      </c>
      <c r="R712" s="7">
        <v>41481</v>
      </c>
      <c r="S712" s="7" t="s">
        <v>39</v>
      </c>
      <c r="T712" s="6" t="s">
        <v>706</v>
      </c>
      <c r="U712" s="6" t="s">
        <v>707</v>
      </c>
      <c r="V712" s="6" t="s">
        <v>563</v>
      </c>
      <c r="W712" s="6" t="s">
        <v>564</v>
      </c>
      <c r="X712" s="10">
        <v>1904</v>
      </c>
      <c r="Y712" s="6" t="s">
        <v>125</v>
      </c>
      <c r="Z712" s="6" t="s">
        <v>126</v>
      </c>
      <c r="AA712" s="15" t="s">
        <v>2553</v>
      </c>
      <c r="AB712" s="11">
        <v>42660</v>
      </c>
      <c r="AC712" s="12">
        <v>42660</v>
      </c>
      <c r="AD712" s="13">
        <v>214</v>
      </c>
      <c r="AE712" s="6" t="s">
        <v>65</v>
      </c>
      <c r="AF712" s="6">
        <v>20</v>
      </c>
      <c r="AG712" s="7">
        <v>41827</v>
      </c>
      <c r="AH712" s="7">
        <v>42922</v>
      </c>
    </row>
    <row r="713" spans="1:34" ht="15" customHeight="1" x14ac:dyDescent="0.25">
      <c r="A713" s="6">
        <v>708483</v>
      </c>
      <c r="B713" s="6">
        <v>708483</v>
      </c>
      <c r="C713" s="6">
        <v>100580806</v>
      </c>
      <c r="D713" s="6">
        <v>1</v>
      </c>
      <c r="E713" s="6" t="s">
        <v>2587</v>
      </c>
      <c r="F713" s="6" t="s">
        <v>35</v>
      </c>
      <c r="G713" s="6">
        <v>41647361</v>
      </c>
      <c r="H713" s="7">
        <v>41559</v>
      </c>
      <c r="I713" s="7">
        <v>41572</v>
      </c>
      <c r="J713" s="7">
        <v>41674</v>
      </c>
      <c r="K713" s="7"/>
      <c r="L713" s="7"/>
      <c r="M713" s="6" t="s">
        <v>132</v>
      </c>
      <c r="N713" s="8">
        <v>188374</v>
      </c>
      <c r="O713" s="6" t="s">
        <v>118</v>
      </c>
      <c r="P713" s="9" t="s">
        <v>119</v>
      </c>
      <c r="Q713" s="6" t="s">
        <v>2588</v>
      </c>
      <c r="R713" s="7">
        <v>41521</v>
      </c>
      <c r="S713" s="7" t="s">
        <v>39</v>
      </c>
      <c r="T713" s="6" t="s">
        <v>351</v>
      </c>
      <c r="U713" s="6" t="s">
        <v>352</v>
      </c>
      <c r="V713" s="6" t="s">
        <v>2505</v>
      </c>
      <c r="W713" s="6" t="s">
        <v>2506</v>
      </c>
      <c r="X713" s="10">
        <v>1904</v>
      </c>
      <c r="Y713" s="6" t="s">
        <v>125</v>
      </c>
      <c r="Z713" s="6" t="s">
        <v>126</v>
      </c>
      <c r="AA713" s="15" t="s">
        <v>2553</v>
      </c>
      <c r="AB713" s="11">
        <v>25152</v>
      </c>
      <c r="AC713" s="12">
        <v>25152</v>
      </c>
      <c r="AD713" s="13">
        <v>214</v>
      </c>
      <c r="AE713" s="6" t="s">
        <v>65</v>
      </c>
      <c r="AF713" s="6">
        <v>20</v>
      </c>
      <c r="AG713" s="7">
        <v>41827</v>
      </c>
      <c r="AH713" s="7">
        <v>42922</v>
      </c>
    </row>
    <row r="714" spans="1:34" ht="15" customHeight="1" x14ac:dyDescent="0.25">
      <c r="A714" s="6">
        <v>708488</v>
      </c>
      <c r="B714" s="6">
        <v>708488</v>
      </c>
      <c r="C714" s="6">
        <v>100580811</v>
      </c>
      <c r="D714" s="6">
        <v>1</v>
      </c>
      <c r="E714" s="6" t="s">
        <v>2589</v>
      </c>
      <c r="F714" s="6" t="s">
        <v>35</v>
      </c>
      <c r="G714" s="6">
        <v>20028546</v>
      </c>
      <c r="H714" s="7">
        <v>41562</v>
      </c>
      <c r="I714" s="7">
        <v>41572</v>
      </c>
      <c r="J714" s="7">
        <v>41674</v>
      </c>
      <c r="K714" s="7"/>
      <c r="L714" s="7"/>
      <c r="M714" s="6" t="s">
        <v>132</v>
      </c>
      <c r="N714" s="8">
        <v>188388</v>
      </c>
      <c r="O714" s="6" t="s">
        <v>118</v>
      </c>
      <c r="P714" s="9" t="s">
        <v>119</v>
      </c>
      <c r="Q714" s="6" t="s">
        <v>2590</v>
      </c>
      <c r="R714" s="7">
        <v>41498</v>
      </c>
      <c r="S714" s="7" t="s">
        <v>39</v>
      </c>
      <c r="T714" s="6" t="s">
        <v>2591</v>
      </c>
      <c r="U714" s="6" t="s">
        <v>2592</v>
      </c>
      <c r="V714" s="6" t="s">
        <v>1097</v>
      </c>
      <c r="W714" s="6" t="s">
        <v>1072</v>
      </c>
      <c r="X714" s="6">
        <v>1904</v>
      </c>
      <c r="Y714" s="6" t="s">
        <v>125</v>
      </c>
      <c r="Z714" s="6" t="s">
        <v>126</v>
      </c>
      <c r="AA714" s="15" t="s">
        <v>2553</v>
      </c>
      <c r="AB714" s="11">
        <v>59303</v>
      </c>
      <c r="AC714" s="12">
        <v>59303</v>
      </c>
      <c r="AD714" s="13">
        <v>214</v>
      </c>
      <c r="AE714" s="6" t="s">
        <v>65</v>
      </c>
      <c r="AF714" s="6">
        <v>20</v>
      </c>
      <c r="AG714" s="7">
        <v>41827</v>
      </c>
      <c r="AH714" s="7">
        <v>42922</v>
      </c>
    </row>
    <row r="715" spans="1:34" ht="15" customHeight="1" x14ac:dyDescent="0.25">
      <c r="A715" s="6">
        <v>708489</v>
      </c>
      <c r="B715" s="6">
        <v>708489</v>
      </c>
      <c r="C715" s="6">
        <v>100580812</v>
      </c>
      <c r="D715" s="6">
        <v>1</v>
      </c>
      <c r="E715" s="6" t="s">
        <v>2593</v>
      </c>
      <c r="F715" s="6" t="s">
        <v>35</v>
      </c>
      <c r="G715" s="6">
        <v>20142787</v>
      </c>
      <c r="H715" s="7">
        <v>41559</v>
      </c>
      <c r="I715" s="7">
        <v>41572</v>
      </c>
      <c r="J715" s="7">
        <v>41674</v>
      </c>
      <c r="K715" s="7"/>
      <c r="L715" s="7"/>
      <c r="M715" s="6" t="s">
        <v>132</v>
      </c>
      <c r="N715" s="8">
        <v>188385</v>
      </c>
      <c r="O715" s="6" t="s">
        <v>118</v>
      </c>
      <c r="P715" s="9" t="s">
        <v>119</v>
      </c>
      <c r="Q715" s="6" t="s">
        <v>2594</v>
      </c>
      <c r="R715" s="7">
        <v>41523</v>
      </c>
      <c r="S715" s="7" t="s">
        <v>39</v>
      </c>
      <c r="T715" s="6" t="s">
        <v>1612</v>
      </c>
      <c r="U715" s="6" t="s">
        <v>1613</v>
      </c>
      <c r="V715" s="6" t="s">
        <v>2595</v>
      </c>
      <c r="W715" s="6" t="s">
        <v>2113</v>
      </c>
      <c r="X715" s="10">
        <v>1904</v>
      </c>
      <c r="Y715" s="6" t="s">
        <v>125</v>
      </c>
      <c r="Z715" s="6" t="s">
        <v>126</v>
      </c>
      <c r="AA715" s="15" t="s">
        <v>2553</v>
      </c>
      <c r="AB715" s="11">
        <v>29200</v>
      </c>
      <c r="AC715" s="12">
        <v>29200</v>
      </c>
      <c r="AD715" s="13">
        <v>214</v>
      </c>
      <c r="AE715" s="6" t="s">
        <v>65</v>
      </c>
      <c r="AF715" s="6">
        <v>20</v>
      </c>
      <c r="AG715" s="7">
        <v>41827</v>
      </c>
      <c r="AH715" s="7">
        <v>42922</v>
      </c>
    </row>
    <row r="716" spans="1:34" ht="15" customHeight="1" x14ac:dyDescent="0.25">
      <c r="A716" s="6">
        <v>708495</v>
      </c>
      <c r="B716" s="6">
        <v>708495</v>
      </c>
      <c r="C716" s="6">
        <v>100580818</v>
      </c>
      <c r="D716" s="6">
        <v>1</v>
      </c>
      <c r="E716" s="6" t="s">
        <v>2596</v>
      </c>
      <c r="F716" s="6" t="s">
        <v>35</v>
      </c>
      <c r="G716" s="6">
        <v>79627648</v>
      </c>
      <c r="H716" s="7">
        <v>41541</v>
      </c>
      <c r="I716" s="7">
        <v>41565</v>
      </c>
      <c r="J716" s="7">
        <v>41674</v>
      </c>
      <c r="K716" s="7"/>
      <c r="L716" s="7"/>
      <c r="M716" s="6" t="s">
        <v>132</v>
      </c>
      <c r="N716" s="8">
        <v>185788</v>
      </c>
      <c r="O716" s="6" t="s">
        <v>118</v>
      </c>
      <c r="P716" s="9" t="s">
        <v>119</v>
      </c>
      <c r="Q716" s="6" t="s">
        <v>2597</v>
      </c>
      <c r="R716" s="7">
        <v>41463</v>
      </c>
      <c r="S716" s="7" t="s">
        <v>39</v>
      </c>
      <c r="T716" s="6" t="s">
        <v>1160</v>
      </c>
      <c r="U716" s="6" t="s">
        <v>1161</v>
      </c>
      <c r="V716" s="6" t="s">
        <v>2495</v>
      </c>
      <c r="W716" s="6" t="s">
        <v>2496</v>
      </c>
      <c r="X716" s="10">
        <v>1904</v>
      </c>
      <c r="Y716" s="6" t="s">
        <v>125</v>
      </c>
      <c r="Z716" s="6" t="s">
        <v>126</v>
      </c>
      <c r="AA716" s="15" t="s">
        <v>2553</v>
      </c>
      <c r="AB716" s="11">
        <v>26890</v>
      </c>
      <c r="AC716" s="12">
        <v>26890</v>
      </c>
      <c r="AD716" s="13">
        <v>214</v>
      </c>
      <c r="AE716" s="6" t="s">
        <v>65</v>
      </c>
      <c r="AF716" s="6">
        <v>20</v>
      </c>
      <c r="AG716" s="7">
        <v>41827</v>
      </c>
      <c r="AH716" s="7">
        <v>42922</v>
      </c>
    </row>
    <row r="717" spans="1:34" ht="15" customHeight="1" x14ac:dyDescent="0.25">
      <c r="A717" s="6">
        <v>708531</v>
      </c>
      <c r="B717" s="6">
        <v>708531</v>
      </c>
      <c r="C717" s="6">
        <v>100580853</v>
      </c>
      <c r="D717" s="6">
        <v>1</v>
      </c>
      <c r="E717" s="6" t="s">
        <v>2598</v>
      </c>
      <c r="F717" s="6" t="s">
        <v>116</v>
      </c>
      <c r="G717" s="6">
        <v>1013257426</v>
      </c>
      <c r="H717" s="7">
        <v>41556</v>
      </c>
      <c r="I717" s="7">
        <v>41572</v>
      </c>
      <c r="J717" s="7">
        <v>41674</v>
      </c>
      <c r="K717" s="7"/>
      <c r="L717" s="7"/>
      <c r="M717" s="6" t="s">
        <v>132</v>
      </c>
      <c r="N717" s="8">
        <v>188194</v>
      </c>
      <c r="O717" s="6" t="s">
        <v>118</v>
      </c>
      <c r="P717" s="9" t="s">
        <v>119</v>
      </c>
      <c r="Q717" s="6" t="s">
        <v>2599</v>
      </c>
      <c r="R717" s="7">
        <v>41521</v>
      </c>
      <c r="S717" s="7" t="s">
        <v>39</v>
      </c>
      <c r="T717" s="6" t="s">
        <v>2429</v>
      </c>
      <c r="U717" s="6" t="s">
        <v>2430</v>
      </c>
      <c r="V717" s="6" t="s">
        <v>515</v>
      </c>
      <c r="W717" s="6" t="s">
        <v>516</v>
      </c>
      <c r="X717" s="10">
        <v>1904</v>
      </c>
      <c r="Y717" s="6" t="s">
        <v>125</v>
      </c>
      <c r="Z717" s="6" t="s">
        <v>126</v>
      </c>
      <c r="AA717" s="15" t="s">
        <v>2553</v>
      </c>
      <c r="AB717" s="11">
        <v>31894</v>
      </c>
      <c r="AC717" s="12">
        <v>31894</v>
      </c>
      <c r="AD717" s="13">
        <v>214</v>
      </c>
      <c r="AE717" s="6" t="s">
        <v>65</v>
      </c>
      <c r="AF717" s="6">
        <v>20</v>
      </c>
      <c r="AG717" s="7">
        <v>41827</v>
      </c>
      <c r="AH717" s="7">
        <v>42922</v>
      </c>
    </row>
    <row r="718" spans="1:34" ht="15" customHeight="1" x14ac:dyDescent="0.25">
      <c r="A718" s="6">
        <v>708557</v>
      </c>
      <c r="B718" s="6">
        <v>708557</v>
      </c>
      <c r="C718" s="6">
        <v>100580879</v>
      </c>
      <c r="D718" s="6">
        <v>1</v>
      </c>
      <c r="E718" s="6" t="s">
        <v>2600</v>
      </c>
      <c r="F718" s="6" t="s">
        <v>116</v>
      </c>
      <c r="G718" s="6">
        <v>96081810033</v>
      </c>
      <c r="H718" s="7">
        <v>41541</v>
      </c>
      <c r="I718" s="7">
        <v>41565</v>
      </c>
      <c r="J718" s="7">
        <v>41674</v>
      </c>
      <c r="K718" s="7"/>
      <c r="L718" s="7"/>
      <c r="M718" s="6" t="s">
        <v>132</v>
      </c>
      <c r="N718" s="8">
        <v>186124</v>
      </c>
      <c r="O718" s="6" t="s">
        <v>118</v>
      </c>
      <c r="P718" s="9" t="s">
        <v>119</v>
      </c>
      <c r="Q718" s="6" t="s">
        <v>2601</v>
      </c>
      <c r="R718" s="7">
        <v>41481</v>
      </c>
      <c r="S718" s="7" t="s">
        <v>39</v>
      </c>
      <c r="T718" s="6" t="s">
        <v>2602</v>
      </c>
      <c r="U718" s="6" t="s">
        <v>2603</v>
      </c>
      <c r="V718" s="6" t="s">
        <v>245</v>
      </c>
      <c r="W718" s="6" t="s">
        <v>246</v>
      </c>
      <c r="X718" s="10">
        <v>1904</v>
      </c>
      <c r="Y718" s="6" t="s">
        <v>125</v>
      </c>
      <c r="Z718" s="6" t="s">
        <v>126</v>
      </c>
      <c r="AA718" s="15" t="s">
        <v>2553</v>
      </c>
      <c r="AB718" s="11">
        <v>42480</v>
      </c>
      <c r="AC718" s="12">
        <v>42480</v>
      </c>
      <c r="AD718" s="13">
        <v>214</v>
      </c>
      <c r="AE718" s="6" t="s">
        <v>65</v>
      </c>
      <c r="AF718" s="6">
        <v>20</v>
      </c>
      <c r="AG718" s="7">
        <v>41827</v>
      </c>
      <c r="AH718" s="7">
        <v>42922</v>
      </c>
    </row>
    <row r="719" spans="1:34" ht="15" customHeight="1" x14ac:dyDescent="0.25">
      <c r="A719" s="6">
        <v>708564</v>
      </c>
      <c r="B719" s="6">
        <v>708564</v>
      </c>
      <c r="C719" s="6">
        <v>100580886</v>
      </c>
      <c r="D719" s="6">
        <v>1</v>
      </c>
      <c r="E719" s="6" t="s">
        <v>1186</v>
      </c>
      <c r="F719" s="6" t="s">
        <v>35</v>
      </c>
      <c r="G719" s="6">
        <v>79294699</v>
      </c>
      <c r="H719" s="7">
        <v>41534</v>
      </c>
      <c r="I719" s="7">
        <v>41565</v>
      </c>
      <c r="J719" s="7">
        <v>41674</v>
      </c>
      <c r="K719" s="7"/>
      <c r="L719" s="7"/>
      <c r="M719" s="6" t="s">
        <v>132</v>
      </c>
      <c r="N719" s="8">
        <v>186106</v>
      </c>
      <c r="O719" s="6" t="s">
        <v>118</v>
      </c>
      <c r="P719" s="9" t="s">
        <v>119</v>
      </c>
      <c r="Q719" s="6" t="s">
        <v>2604</v>
      </c>
      <c r="R719" s="7">
        <v>41506</v>
      </c>
      <c r="S719" s="7" t="s">
        <v>39</v>
      </c>
      <c r="T719" s="6" t="s">
        <v>1498</v>
      </c>
      <c r="U719" s="6" t="s">
        <v>1499</v>
      </c>
      <c r="V719" s="6" t="s">
        <v>181</v>
      </c>
      <c r="W719" s="6" t="s">
        <v>182</v>
      </c>
      <c r="X719" s="10">
        <v>1904</v>
      </c>
      <c r="Y719" s="6" t="s">
        <v>125</v>
      </c>
      <c r="Z719" s="6" t="s">
        <v>126</v>
      </c>
      <c r="AA719" s="15" t="s">
        <v>2553</v>
      </c>
      <c r="AB719" s="11">
        <v>36652</v>
      </c>
      <c r="AC719" s="12">
        <v>36652</v>
      </c>
      <c r="AD719" s="13">
        <v>214</v>
      </c>
      <c r="AE719" s="6" t="s">
        <v>65</v>
      </c>
      <c r="AF719" s="6">
        <v>20</v>
      </c>
      <c r="AG719" s="7">
        <v>41827</v>
      </c>
      <c r="AH719" s="7">
        <v>42922</v>
      </c>
    </row>
    <row r="720" spans="1:34" ht="15" customHeight="1" x14ac:dyDescent="0.25">
      <c r="A720" s="6">
        <v>708567</v>
      </c>
      <c r="B720" s="6">
        <v>708567</v>
      </c>
      <c r="C720" s="6">
        <v>100580889</v>
      </c>
      <c r="D720" s="6">
        <v>1</v>
      </c>
      <c r="E720" s="6" t="s">
        <v>2605</v>
      </c>
      <c r="F720" s="6" t="s">
        <v>35</v>
      </c>
      <c r="G720" s="6">
        <v>194775</v>
      </c>
      <c r="H720" s="7">
        <v>41531</v>
      </c>
      <c r="I720" s="7">
        <v>41565</v>
      </c>
      <c r="J720" s="7">
        <v>41674</v>
      </c>
      <c r="K720" s="7"/>
      <c r="L720" s="7"/>
      <c r="M720" s="6" t="s">
        <v>132</v>
      </c>
      <c r="N720" s="8">
        <v>186096</v>
      </c>
      <c r="O720" s="6" t="s">
        <v>118</v>
      </c>
      <c r="P720" s="9" t="s">
        <v>119</v>
      </c>
      <c r="Q720" s="6" t="s">
        <v>2606</v>
      </c>
      <c r="R720" s="7">
        <v>41495</v>
      </c>
      <c r="S720" s="7" t="s">
        <v>39</v>
      </c>
      <c r="T720" s="6" t="s">
        <v>484</v>
      </c>
      <c r="U720" s="6" t="s">
        <v>485</v>
      </c>
      <c r="V720" s="6" t="s">
        <v>559</v>
      </c>
      <c r="W720" s="6" t="s">
        <v>560</v>
      </c>
      <c r="X720" s="10">
        <v>1904</v>
      </c>
      <c r="Y720" s="6" t="s">
        <v>125</v>
      </c>
      <c r="Z720" s="6" t="s">
        <v>126</v>
      </c>
      <c r="AA720" s="15" t="s">
        <v>2553</v>
      </c>
      <c r="AB720" s="11">
        <v>24680</v>
      </c>
      <c r="AC720" s="12">
        <v>24680</v>
      </c>
      <c r="AD720" s="13">
        <v>214</v>
      </c>
      <c r="AE720" s="6" t="s">
        <v>65</v>
      </c>
      <c r="AF720" s="6">
        <v>20</v>
      </c>
      <c r="AG720" s="7">
        <v>41827</v>
      </c>
      <c r="AH720" s="7">
        <v>42922</v>
      </c>
    </row>
    <row r="721" spans="1:34" ht="15" customHeight="1" x14ac:dyDescent="0.25">
      <c r="A721" s="6">
        <v>708728</v>
      </c>
      <c r="B721" s="6">
        <v>708728</v>
      </c>
      <c r="C721" s="6">
        <v>100580034</v>
      </c>
      <c r="D721" s="6">
        <v>1</v>
      </c>
      <c r="E721" s="6" t="s">
        <v>2607</v>
      </c>
      <c r="F721" s="6" t="s">
        <v>116</v>
      </c>
      <c r="G721" s="6">
        <v>1014476248</v>
      </c>
      <c r="H721" s="7">
        <v>41255</v>
      </c>
      <c r="I721" s="7">
        <v>41586</v>
      </c>
      <c r="J721" s="7">
        <v>41674</v>
      </c>
      <c r="K721" s="7"/>
      <c r="L721" s="7"/>
      <c r="M721" s="6" t="s">
        <v>144</v>
      </c>
      <c r="N721" s="8">
        <v>163912</v>
      </c>
      <c r="O721" s="6" t="s">
        <v>118</v>
      </c>
      <c r="P721" s="9" t="s">
        <v>119</v>
      </c>
      <c r="Q721" s="6" t="s">
        <v>2608</v>
      </c>
      <c r="R721" s="7">
        <v>41152</v>
      </c>
      <c r="S721" s="7" t="s">
        <v>39</v>
      </c>
      <c r="T721" s="6" t="s">
        <v>2609</v>
      </c>
      <c r="U721" s="6" t="s">
        <v>2610</v>
      </c>
      <c r="V721" s="6" t="s">
        <v>497</v>
      </c>
      <c r="W721" s="6" t="s">
        <v>498</v>
      </c>
      <c r="X721" s="6">
        <v>1904</v>
      </c>
      <c r="Y721" s="6" t="s">
        <v>125</v>
      </c>
      <c r="Z721" s="6" t="s">
        <v>126</v>
      </c>
      <c r="AA721" s="15" t="s">
        <v>2553</v>
      </c>
      <c r="AB721" s="11">
        <v>937761</v>
      </c>
      <c r="AC721" s="11">
        <v>937761</v>
      </c>
      <c r="AD721" s="13">
        <v>214</v>
      </c>
      <c r="AE721" s="6" t="s">
        <v>47</v>
      </c>
      <c r="AF721" s="6">
        <v>20</v>
      </c>
      <c r="AG721" s="7">
        <v>41827</v>
      </c>
      <c r="AH721" s="7">
        <v>42922</v>
      </c>
    </row>
    <row r="722" spans="1:34" ht="15" customHeight="1" x14ac:dyDescent="0.25">
      <c r="A722" s="6"/>
      <c r="B722" s="6">
        <v>708728</v>
      </c>
      <c r="C722" s="6">
        <v>100580034</v>
      </c>
      <c r="D722" s="6">
        <v>1</v>
      </c>
      <c r="E722" s="6" t="s">
        <v>2607</v>
      </c>
      <c r="F722" s="6" t="s">
        <v>116</v>
      </c>
      <c r="G722" s="6">
        <v>1014476248</v>
      </c>
      <c r="H722" s="7">
        <v>41255</v>
      </c>
      <c r="I722" s="7">
        <v>41586</v>
      </c>
      <c r="J722" s="7">
        <v>41674</v>
      </c>
      <c r="K722" s="7"/>
      <c r="L722" s="7"/>
      <c r="M722" s="6" t="s">
        <v>144</v>
      </c>
      <c r="N722" s="8">
        <v>163912</v>
      </c>
      <c r="O722" s="6" t="s">
        <v>118</v>
      </c>
      <c r="P722" s="9" t="s">
        <v>119</v>
      </c>
      <c r="Q722" s="6" t="s">
        <v>2608</v>
      </c>
      <c r="R722" s="7">
        <v>41152</v>
      </c>
      <c r="S722" s="7" t="s">
        <v>39</v>
      </c>
      <c r="T722" s="6" t="s">
        <v>2609</v>
      </c>
      <c r="U722" s="6" t="s">
        <v>2610</v>
      </c>
      <c r="V722" s="6" t="s">
        <v>497</v>
      </c>
      <c r="W722" s="6" t="s">
        <v>498</v>
      </c>
      <c r="X722" s="6">
        <v>1703</v>
      </c>
      <c r="Y722" s="6" t="s">
        <v>51</v>
      </c>
      <c r="Z722" s="6" t="s">
        <v>2611</v>
      </c>
      <c r="AA722" s="15" t="s">
        <v>2612</v>
      </c>
      <c r="AB722" s="11"/>
      <c r="AC722" s="12"/>
      <c r="AD722" s="13">
        <v>214</v>
      </c>
      <c r="AE722" s="6" t="s">
        <v>47</v>
      </c>
      <c r="AF722" s="6">
        <v>20</v>
      </c>
      <c r="AG722" s="7">
        <v>41827</v>
      </c>
      <c r="AH722" s="7">
        <v>42922</v>
      </c>
    </row>
    <row r="723" spans="1:34" ht="15" customHeight="1" x14ac:dyDescent="0.25">
      <c r="A723" s="6">
        <v>708731</v>
      </c>
      <c r="B723" s="6">
        <v>708731</v>
      </c>
      <c r="C723" s="6">
        <v>100580037</v>
      </c>
      <c r="D723" s="6">
        <v>1</v>
      </c>
      <c r="E723" s="6" t="s">
        <v>2613</v>
      </c>
      <c r="F723" s="6" t="s">
        <v>35</v>
      </c>
      <c r="G723" s="6">
        <v>19333877</v>
      </c>
      <c r="H723" s="7">
        <v>41375</v>
      </c>
      <c r="I723" s="7">
        <v>41418</v>
      </c>
      <c r="J723" s="7">
        <v>41674</v>
      </c>
      <c r="K723" s="7"/>
      <c r="L723" s="7"/>
      <c r="M723" s="6" t="s">
        <v>144</v>
      </c>
      <c r="N723" s="8">
        <v>1061953</v>
      </c>
      <c r="O723" s="6" t="s">
        <v>118</v>
      </c>
      <c r="P723" s="9" t="s">
        <v>119</v>
      </c>
      <c r="Q723" s="6" t="s">
        <v>2614</v>
      </c>
      <c r="R723" s="7">
        <v>41372</v>
      </c>
      <c r="S723" s="7" t="s">
        <v>39</v>
      </c>
      <c r="T723" s="6" t="s">
        <v>363</v>
      </c>
      <c r="U723" s="6" t="s">
        <v>364</v>
      </c>
      <c r="V723" s="6" t="s">
        <v>1544</v>
      </c>
      <c r="W723" s="6" t="s">
        <v>1541</v>
      </c>
      <c r="X723" s="10">
        <v>1904</v>
      </c>
      <c r="Y723" s="6" t="s">
        <v>125</v>
      </c>
      <c r="Z723" s="6" t="s">
        <v>126</v>
      </c>
      <c r="AA723" s="15" t="s">
        <v>2553</v>
      </c>
      <c r="AB723" s="11">
        <v>37212</v>
      </c>
      <c r="AC723" s="12">
        <v>37212</v>
      </c>
      <c r="AD723" s="13">
        <v>214</v>
      </c>
      <c r="AE723" s="6" t="s">
        <v>65</v>
      </c>
      <c r="AF723" s="6">
        <v>20</v>
      </c>
      <c r="AG723" s="7">
        <v>41827</v>
      </c>
      <c r="AH723" s="7">
        <v>42922</v>
      </c>
    </row>
    <row r="724" spans="1:34" ht="15" customHeight="1" x14ac:dyDescent="0.25">
      <c r="A724" s="6">
        <v>708735</v>
      </c>
      <c r="B724" s="6">
        <v>708735</v>
      </c>
      <c r="C724" s="6">
        <v>100580041</v>
      </c>
      <c r="D724" s="6">
        <v>1</v>
      </c>
      <c r="E724" s="6" t="s">
        <v>2615</v>
      </c>
      <c r="F724" s="6" t="s">
        <v>35</v>
      </c>
      <c r="G724" s="6">
        <v>52905305</v>
      </c>
      <c r="H724" s="7">
        <v>41393</v>
      </c>
      <c r="I724" s="7">
        <v>41418</v>
      </c>
      <c r="J724" s="7">
        <v>41674</v>
      </c>
      <c r="K724" s="7"/>
      <c r="L724" s="7"/>
      <c r="M724" s="6" t="s">
        <v>787</v>
      </c>
      <c r="N724" s="8">
        <v>208208</v>
      </c>
      <c r="O724" s="6" t="s">
        <v>118</v>
      </c>
      <c r="P724" s="9" t="s">
        <v>119</v>
      </c>
      <c r="Q724" s="6" t="s">
        <v>2616</v>
      </c>
      <c r="R724" s="7">
        <v>41330</v>
      </c>
      <c r="S724" s="7" t="s">
        <v>39</v>
      </c>
      <c r="T724" s="6" t="s">
        <v>1606</v>
      </c>
      <c r="U724" s="6" t="s">
        <v>1607</v>
      </c>
      <c r="V724" s="6" t="s">
        <v>1608</v>
      </c>
      <c r="W724" s="6" t="s">
        <v>1609</v>
      </c>
      <c r="X724" s="10">
        <v>1904</v>
      </c>
      <c r="Y724" s="6" t="s">
        <v>125</v>
      </c>
      <c r="Z724" s="6" t="s">
        <v>126</v>
      </c>
      <c r="AA724" s="15" t="s">
        <v>2553</v>
      </c>
      <c r="AB724" s="11">
        <v>34496</v>
      </c>
      <c r="AC724" s="12">
        <v>34496</v>
      </c>
      <c r="AD724" s="13">
        <v>214</v>
      </c>
      <c r="AE724" s="6" t="s">
        <v>65</v>
      </c>
      <c r="AF724" s="6">
        <v>20</v>
      </c>
      <c r="AG724" s="7">
        <v>41827</v>
      </c>
      <c r="AH724" s="7">
        <v>42922</v>
      </c>
    </row>
    <row r="725" spans="1:34" ht="15" customHeight="1" x14ac:dyDescent="0.25">
      <c r="A725" s="6">
        <v>708743</v>
      </c>
      <c r="B725" s="6">
        <v>708743</v>
      </c>
      <c r="C725" s="6">
        <v>100580049</v>
      </c>
      <c r="D725" s="6">
        <v>1</v>
      </c>
      <c r="E725" s="6" t="s">
        <v>2617</v>
      </c>
      <c r="F725" s="6" t="s">
        <v>35</v>
      </c>
      <c r="G725" s="6">
        <v>41474116</v>
      </c>
      <c r="H725" s="7">
        <v>41383</v>
      </c>
      <c r="I725" s="7">
        <v>41418</v>
      </c>
      <c r="J725" s="7">
        <v>41674</v>
      </c>
      <c r="K725" s="7"/>
      <c r="L725" s="7"/>
      <c r="M725" s="6" t="s">
        <v>787</v>
      </c>
      <c r="N725" s="8">
        <v>207549</v>
      </c>
      <c r="O725" s="6" t="s">
        <v>118</v>
      </c>
      <c r="P725" s="9" t="s">
        <v>119</v>
      </c>
      <c r="Q725" s="6" t="s">
        <v>2618</v>
      </c>
      <c r="R725" s="7">
        <v>41351</v>
      </c>
      <c r="S725" s="7" t="s">
        <v>39</v>
      </c>
      <c r="T725" s="6" t="s">
        <v>363</v>
      </c>
      <c r="U725" s="6" t="s">
        <v>364</v>
      </c>
      <c r="V725" s="6" t="s">
        <v>1544</v>
      </c>
      <c r="W725" s="6" t="s">
        <v>1541</v>
      </c>
      <c r="X725" s="10">
        <v>1904</v>
      </c>
      <c r="Y725" s="6" t="s">
        <v>125</v>
      </c>
      <c r="Z725" s="6" t="s">
        <v>126</v>
      </c>
      <c r="AA725" s="15" t="s">
        <v>2553</v>
      </c>
      <c r="AB725" s="11">
        <v>37212</v>
      </c>
      <c r="AC725" s="12">
        <v>37212</v>
      </c>
      <c r="AD725" s="13">
        <v>214</v>
      </c>
      <c r="AE725" s="6" t="s">
        <v>65</v>
      </c>
      <c r="AF725" s="6">
        <v>20</v>
      </c>
      <c r="AG725" s="7">
        <v>41827</v>
      </c>
      <c r="AH725" s="7">
        <v>42922</v>
      </c>
    </row>
    <row r="726" spans="1:34" ht="15" customHeight="1" x14ac:dyDescent="0.25">
      <c r="A726" s="6">
        <v>708749</v>
      </c>
      <c r="B726" s="6">
        <v>708749</v>
      </c>
      <c r="C726" s="6">
        <v>100580055</v>
      </c>
      <c r="D726" s="6">
        <v>1</v>
      </c>
      <c r="E726" s="6" t="s">
        <v>2619</v>
      </c>
      <c r="F726" s="6" t="s">
        <v>35</v>
      </c>
      <c r="G726" s="6">
        <v>35495243</v>
      </c>
      <c r="H726" s="7">
        <v>41394</v>
      </c>
      <c r="I726" s="7">
        <v>41418</v>
      </c>
      <c r="J726" s="7">
        <v>41674</v>
      </c>
      <c r="K726" s="7"/>
      <c r="L726" s="7"/>
      <c r="M726" s="6" t="s">
        <v>787</v>
      </c>
      <c r="N726" s="8">
        <v>207869</v>
      </c>
      <c r="O726" s="6" t="s">
        <v>118</v>
      </c>
      <c r="P726" s="9" t="s">
        <v>119</v>
      </c>
      <c r="Q726" s="6" t="s">
        <v>2620</v>
      </c>
      <c r="R726" s="7">
        <v>41388</v>
      </c>
      <c r="S726" s="7" t="s">
        <v>39</v>
      </c>
      <c r="T726" s="6" t="s">
        <v>542</v>
      </c>
      <c r="U726" s="6" t="s">
        <v>543</v>
      </c>
      <c r="V726" s="6" t="s">
        <v>2621</v>
      </c>
      <c r="W726" s="6" t="s">
        <v>2622</v>
      </c>
      <c r="X726" s="10">
        <v>1904</v>
      </c>
      <c r="Y726" s="6" t="s">
        <v>125</v>
      </c>
      <c r="Z726" s="6" t="s">
        <v>126</v>
      </c>
      <c r="AA726" s="15" t="s">
        <v>2553</v>
      </c>
      <c r="AB726" s="11">
        <v>30060</v>
      </c>
      <c r="AC726" s="12">
        <v>30060</v>
      </c>
      <c r="AD726" s="13">
        <v>214</v>
      </c>
      <c r="AE726" s="6" t="s">
        <v>65</v>
      </c>
      <c r="AF726" s="6">
        <v>20</v>
      </c>
      <c r="AG726" s="7">
        <v>41827</v>
      </c>
      <c r="AH726" s="7">
        <v>42922</v>
      </c>
    </row>
    <row r="727" spans="1:34" ht="15" customHeight="1" x14ac:dyDescent="0.25">
      <c r="A727" s="6">
        <v>708759</v>
      </c>
      <c r="B727" s="6">
        <v>708759</v>
      </c>
      <c r="C727" s="6">
        <v>100580065</v>
      </c>
      <c r="D727" s="6">
        <v>1</v>
      </c>
      <c r="E727" s="6" t="s">
        <v>2623</v>
      </c>
      <c r="F727" s="6" t="s">
        <v>35</v>
      </c>
      <c r="G727" s="6">
        <v>41352948</v>
      </c>
      <c r="H727" s="7">
        <v>41387</v>
      </c>
      <c r="I727" s="7">
        <v>41418</v>
      </c>
      <c r="J727" s="7">
        <v>41674</v>
      </c>
      <c r="K727" s="7"/>
      <c r="L727" s="7"/>
      <c r="M727" s="6" t="s">
        <v>787</v>
      </c>
      <c r="N727" s="8">
        <v>207560</v>
      </c>
      <c r="O727" s="6" t="s">
        <v>118</v>
      </c>
      <c r="P727" s="9" t="s">
        <v>119</v>
      </c>
      <c r="Q727" s="6" t="s">
        <v>2624</v>
      </c>
      <c r="R727" s="7">
        <v>41383</v>
      </c>
      <c r="S727" s="7" t="s">
        <v>39</v>
      </c>
      <c r="T727" s="6" t="s">
        <v>363</v>
      </c>
      <c r="U727" s="6" t="s">
        <v>364</v>
      </c>
      <c r="V727" s="6" t="s">
        <v>1540</v>
      </c>
      <c r="W727" s="6" t="s">
        <v>1541</v>
      </c>
      <c r="X727" s="10">
        <v>1904</v>
      </c>
      <c r="Y727" s="6" t="s">
        <v>125</v>
      </c>
      <c r="Z727" s="6" t="s">
        <v>126</v>
      </c>
      <c r="AA727" s="15" t="s">
        <v>2553</v>
      </c>
      <c r="AB727" s="11">
        <v>37688</v>
      </c>
      <c r="AC727" s="12">
        <v>37688</v>
      </c>
      <c r="AD727" s="13">
        <v>214</v>
      </c>
      <c r="AE727" s="6" t="s">
        <v>65</v>
      </c>
      <c r="AF727" s="6">
        <v>20</v>
      </c>
      <c r="AG727" s="7">
        <v>41827</v>
      </c>
      <c r="AH727" s="7">
        <v>42922</v>
      </c>
    </row>
    <row r="728" spans="1:34" ht="15" customHeight="1" x14ac:dyDescent="0.25">
      <c r="A728" s="6">
        <v>708775</v>
      </c>
      <c r="B728" s="6">
        <v>708775</v>
      </c>
      <c r="C728" s="6">
        <v>100580081</v>
      </c>
      <c r="D728" s="6">
        <v>1</v>
      </c>
      <c r="E728" s="6" t="s">
        <v>2625</v>
      </c>
      <c r="F728" s="6" t="s">
        <v>35</v>
      </c>
      <c r="G728" s="6">
        <v>6760774</v>
      </c>
      <c r="H728" s="7">
        <v>41400</v>
      </c>
      <c r="I728" s="7">
        <v>41418</v>
      </c>
      <c r="J728" s="7">
        <v>41674</v>
      </c>
      <c r="K728" s="7"/>
      <c r="L728" s="7"/>
      <c r="M728" s="6" t="s">
        <v>177</v>
      </c>
      <c r="N728" s="8">
        <v>115537</v>
      </c>
      <c r="O728" s="6" t="s">
        <v>118</v>
      </c>
      <c r="P728" s="9" t="s">
        <v>119</v>
      </c>
      <c r="Q728" s="6" t="s">
        <v>2626</v>
      </c>
      <c r="R728" s="7">
        <v>41396</v>
      </c>
      <c r="S728" s="7" t="s">
        <v>39</v>
      </c>
      <c r="T728" s="6" t="s">
        <v>269</v>
      </c>
      <c r="U728" s="6" t="s">
        <v>270</v>
      </c>
      <c r="V728" s="6" t="s">
        <v>2627</v>
      </c>
      <c r="W728" s="6" t="s">
        <v>2628</v>
      </c>
      <c r="X728" s="6">
        <v>1904</v>
      </c>
      <c r="Y728" s="6" t="s">
        <v>125</v>
      </c>
      <c r="Z728" s="6" t="s">
        <v>126</v>
      </c>
      <c r="AA728" s="15" t="s">
        <v>2553</v>
      </c>
      <c r="AB728" s="11">
        <v>203730</v>
      </c>
      <c r="AC728" s="12">
        <v>203730</v>
      </c>
      <c r="AD728" s="13">
        <v>214</v>
      </c>
      <c r="AE728" s="6" t="s">
        <v>65</v>
      </c>
      <c r="AF728" s="6">
        <v>20</v>
      </c>
      <c r="AG728" s="7">
        <v>41827</v>
      </c>
      <c r="AH728" s="7">
        <v>42922</v>
      </c>
    </row>
    <row r="729" spans="1:34" ht="15" customHeight="1" x14ac:dyDescent="0.25">
      <c r="A729" s="6">
        <v>708795</v>
      </c>
      <c r="B729" s="6">
        <v>708795</v>
      </c>
      <c r="C729" s="6">
        <v>100580101</v>
      </c>
      <c r="D729" s="6">
        <v>1</v>
      </c>
      <c r="E729" s="6" t="s">
        <v>2629</v>
      </c>
      <c r="F729" s="6" t="s">
        <v>35</v>
      </c>
      <c r="G729" s="6">
        <v>3115699</v>
      </c>
      <c r="H729" s="7">
        <v>41409</v>
      </c>
      <c r="I729" s="7">
        <v>41418</v>
      </c>
      <c r="J729" s="7">
        <v>41674</v>
      </c>
      <c r="K729" s="7"/>
      <c r="L729" s="7"/>
      <c r="M729" s="6" t="s">
        <v>177</v>
      </c>
      <c r="N729" s="8">
        <v>115993</v>
      </c>
      <c r="O729" s="6" t="s">
        <v>118</v>
      </c>
      <c r="P729" s="9" t="s">
        <v>119</v>
      </c>
      <c r="Q729" s="6" t="s">
        <v>2630</v>
      </c>
      <c r="R729" s="7">
        <v>41402</v>
      </c>
      <c r="S729" s="7" t="s">
        <v>39</v>
      </c>
      <c r="T729" s="6" t="s">
        <v>2631</v>
      </c>
      <c r="U729" s="6" t="s">
        <v>2632</v>
      </c>
      <c r="V729" s="6" t="s">
        <v>2633</v>
      </c>
      <c r="W729" s="6" t="s">
        <v>1537</v>
      </c>
      <c r="X729" s="10">
        <v>1904</v>
      </c>
      <c r="Y729" s="6" t="s">
        <v>125</v>
      </c>
      <c r="Z729" s="6" t="s">
        <v>126</v>
      </c>
      <c r="AA729" s="15" t="s">
        <v>2553</v>
      </c>
      <c r="AB729" s="11">
        <v>21588</v>
      </c>
      <c r="AC729" s="12">
        <v>21588</v>
      </c>
      <c r="AD729" s="13">
        <v>214</v>
      </c>
      <c r="AE729" s="6" t="s">
        <v>65</v>
      </c>
      <c r="AF729" s="6">
        <v>20</v>
      </c>
      <c r="AG729" s="7">
        <v>41827</v>
      </c>
      <c r="AH729" s="7">
        <v>42922</v>
      </c>
    </row>
    <row r="730" spans="1:34" ht="15" customHeight="1" x14ac:dyDescent="0.25">
      <c r="A730" s="6">
        <v>708801</v>
      </c>
      <c r="B730" s="6">
        <v>708801</v>
      </c>
      <c r="C730" s="6">
        <v>100580107</v>
      </c>
      <c r="D730" s="6">
        <v>1</v>
      </c>
      <c r="E730" s="6" t="s">
        <v>1046</v>
      </c>
      <c r="F730" s="6" t="s">
        <v>35</v>
      </c>
      <c r="G730" s="6">
        <v>17056478</v>
      </c>
      <c r="H730" s="7">
        <v>41516</v>
      </c>
      <c r="I730" s="7">
        <v>41565</v>
      </c>
      <c r="J730" s="7">
        <v>41674</v>
      </c>
      <c r="K730" s="7"/>
      <c r="L730" s="7"/>
      <c r="M730" s="6" t="s">
        <v>144</v>
      </c>
      <c r="N730" s="8">
        <v>205403</v>
      </c>
      <c r="O730" s="6" t="s">
        <v>118</v>
      </c>
      <c r="P730" s="9" t="s">
        <v>119</v>
      </c>
      <c r="Q730" s="6" t="s">
        <v>2634</v>
      </c>
      <c r="R730" s="7">
        <v>41509</v>
      </c>
      <c r="S730" s="7" t="s">
        <v>39</v>
      </c>
      <c r="T730" s="6" t="s">
        <v>448</v>
      </c>
      <c r="U730" s="6" t="s">
        <v>449</v>
      </c>
      <c r="V730" s="6" t="s">
        <v>2635</v>
      </c>
      <c r="W730" s="6" t="s">
        <v>1072</v>
      </c>
      <c r="X730" s="6">
        <v>1904</v>
      </c>
      <c r="Y730" s="6" t="s">
        <v>125</v>
      </c>
      <c r="Z730" s="6" t="s">
        <v>126</v>
      </c>
      <c r="AA730" s="15" t="s">
        <v>2553</v>
      </c>
      <c r="AB730" s="11">
        <v>51343</v>
      </c>
      <c r="AC730" s="12">
        <v>51343</v>
      </c>
      <c r="AD730" s="13">
        <v>214</v>
      </c>
      <c r="AE730" s="6" t="s">
        <v>65</v>
      </c>
      <c r="AF730" s="6">
        <v>20</v>
      </c>
      <c r="AG730" s="7">
        <v>41827</v>
      </c>
      <c r="AH730" s="7">
        <v>42922</v>
      </c>
    </row>
    <row r="731" spans="1:34" ht="15" customHeight="1" x14ac:dyDescent="0.25">
      <c r="A731" s="6">
        <v>708826</v>
      </c>
      <c r="B731" s="6">
        <v>708826</v>
      </c>
      <c r="C731" s="6">
        <v>100580132</v>
      </c>
      <c r="D731" s="6">
        <v>1</v>
      </c>
      <c r="E731" s="6" t="s">
        <v>2636</v>
      </c>
      <c r="F731" s="6" t="s">
        <v>35</v>
      </c>
      <c r="G731" s="6">
        <v>20540112</v>
      </c>
      <c r="H731" s="7">
        <v>41403</v>
      </c>
      <c r="I731" s="7">
        <v>41418</v>
      </c>
      <c r="J731" s="7">
        <v>41674</v>
      </c>
      <c r="K731" s="7"/>
      <c r="L731" s="7"/>
      <c r="M731" s="6" t="s">
        <v>177</v>
      </c>
      <c r="N731" s="8">
        <v>118922</v>
      </c>
      <c r="O731" s="6" t="s">
        <v>118</v>
      </c>
      <c r="P731" s="9" t="s">
        <v>119</v>
      </c>
      <c r="Q731" s="6" t="s">
        <v>2637</v>
      </c>
      <c r="R731" s="7">
        <v>41402</v>
      </c>
      <c r="S731" s="7" t="s">
        <v>39</v>
      </c>
      <c r="T731" s="6" t="s">
        <v>693</v>
      </c>
      <c r="U731" s="6" t="s">
        <v>694</v>
      </c>
      <c r="V731" s="6" t="s">
        <v>2638</v>
      </c>
      <c r="W731" s="6" t="s">
        <v>1541</v>
      </c>
      <c r="X731" s="10">
        <v>1904</v>
      </c>
      <c r="Y731" s="6" t="s">
        <v>125</v>
      </c>
      <c r="Z731" s="6" t="s">
        <v>126</v>
      </c>
      <c r="AA731" s="15" t="s">
        <v>2553</v>
      </c>
      <c r="AB731" s="11">
        <v>37212</v>
      </c>
      <c r="AC731" s="12">
        <v>37212</v>
      </c>
      <c r="AD731" s="13">
        <v>214</v>
      </c>
      <c r="AE731" s="6" t="s">
        <v>65</v>
      </c>
      <c r="AF731" s="6">
        <v>20</v>
      </c>
      <c r="AG731" s="7">
        <v>41827</v>
      </c>
      <c r="AH731" s="7">
        <v>42922</v>
      </c>
    </row>
    <row r="732" spans="1:34" ht="15" customHeight="1" x14ac:dyDescent="0.25">
      <c r="A732" s="6">
        <v>708866</v>
      </c>
      <c r="B732" s="6">
        <v>708866</v>
      </c>
      <c r="C732" s="6">
        <v>100580170</v>
      </c>
      <c r="D732" s="6">
        <v>1</v>
      </c>
      <c r="E732" s="6" t="s">
        <v>2639</v>
      </c>
      <c r="F732" s="6" t="s">
        <v>35</v>
      </c>
      <c r="G732" s="6">
        <v>17145022</v>
      </c>
      <c r="H732" s="7">
        <v>41600</v>
      </c>
      <c r="I732" s="7">
        <v>41621</v>
      </c>
      <c r="J732" s="7">
        <v>41674</v>
      </c>
      <c r="K732" s="7"/>
      <c r="L732" s="7"/>
      <c r="M732" s="6" t="s">
        <v>132</v>
      </c>
      <c r="N732" s="8">
        <v>195754</v>
      </c>
      <c r="O732" s="6" t="s">
        <v>118</v>
      </c>
      <c r="P732" s="9" t="s">
        <v>119</v>
      </c>
      <c r="Q732" s="6" t="s">
        <v>2640</v>
      </c>
      <c r="R732" s="7">
        <v>41598</v>
      </c>
      <c r="S732" s="7" t="s">
        <v>39</v>
      </c>
      <c r="T732" s="6" t="s">
        <v>448</v>
      </c>
      <c r="U732" s="6" t="s">
        <v>449</v>
      </c>
      <c r="V732" s="6" t="s">
        <v>343</v>
      </c>
      <c r="W732" s="6" t="s">
        <v>344</v>
      </c>
      <c r="X732" s="6">
        <v>1904</v>
      </c>
      <c r="Y732" s="6" t="s">
        <v>125</v>
      </c>
      <c r="Z732" s="6" t="s">
        <v>126</v>
      </c>
      <c r="AA732" s="15" t="s">
        <v>2553</v>
      </c>
      <c r="AB732" s="11">
        <v>315918</v>
      </c>
      <c r="AC732" s="12">
        <v>315918</v>
      </c>
      <c r="AD732" s="13">
        <v>214</v>
      </c>
      <c r="AE732" s="6" t="s">
        <v>65</v>
      </c>
      <c r="AF732" s="6">
        <v>20</v>
      </c>
      <c r="AG732" s="7">
        <v>41827</v>
      </c>
      <c r="AH732" s="7">
        <v>42922</v>
      </c>
    </row>
    <row r="733" spans="1:34" ht="15" customHeight="1" x14ac:dyDescent="0.25">
      <c r="A733" s="6">
        <v>709080</v>
      </c>
      <c r="B733" s="6">
        <v>709080</v>
      </c>
      <c r="C733" s="6">
        <v>100579194</v>
      </c>
      <c r="D733" s="6">
        <v>1</v>
      </c>
      <c r="E733" s="6" t="s">
        <v>2641</v>
      </c>
      <c r="F733" s="6" t="s">
        <v>35</v>
      </c>
      <c r="G733" s="6">
        <v>53118943</v>
      </c>
      <c r="H733" s="7">
        <v>41516</v>
      </c>
      <c r="I733" s="7">
        <v>41616</v>
      </c>
      <c r="J733" s="7">
        <v>41674</v>
      </c>
      <c r="K733" s="7"/>
      <c r="L733" s="7"/>
      <c r="M733" s="6" t="s">
        <v>2642</v>
      </c>
      <c r="N733" s="8">
        <v>157</v>
      </c>
      <c r="O733" s="6" t="s">
        <v>2643</v>
      </c>
      <c r="P733" s="9" t="s">
        <v>2644</v>
      </c>
      <c r="Q733" s="6" t="s">
        <v>2645</v>
      </c>
      <c r="R733" s="7">
        <v>41501</v>
      </c>
      <c r="S733" s="7" t="s">
        <v>39</v>
      </c>
      <c r="T733" s="6" t="s">
        <v>2646</v>
      </c>
      <c r="U733" s="6" t="s">
        <v>2647</v>
      </c>
      <c r="V733" s="6" t="s">
        <v>1649</v>
      </c>
      <c r="W733" s="6" t="s">
        <v>1650</v>
      </c>
      <c r="X733" s="10">
        <v>1904</v>
      </c>
      <c r="Y733" s="6" t="s">
        <v>125</v>
      </c>
      <c r="Z733" s="6" t="s">
        <v>126</v>
      </c>
      <c r="AA733" s="15" t="s">
        <v>2648</v>
      </c>
      <c r="AB733" s="11">
        <v>191668</v>
      </c>
      <c r="AC733" s="12">
        <v>191668</v>
      </c>
      <c r="AD733" s="13">
        <v>214</v>
      </c>
      <c r="AE733" s="6" t="s">
        <v>65</v>
      </c>
      <c r="AF733" s="6">
        <v>20</v>
      </c>
      <c r="AG733" s="7">
        <v>41827</v>
      </c>
      <c r="AH733" s="7">
        <v>42922</v>
      </c>
    </row>
    <row r="734" spans="1:34" ht="15" customHeight="1" x14ac:dyDescent="0.25">
      <c r="A734" s="6">
        <v>709150</v>
      </c>
      <c r="B734" s="6">
        <v>709150</v>
      </c>
      <c r="C734" s="6">
        <v>100579261</v>
      </c>
      <c r="D734" s="6">
        <v>1</v>
      </c>
      <c r="E734" s="6" t="s">
        <v>2587</v>
      </c>
      <c r="F734" s="6" t="s">
        <v>35</v>
      </c>
      <c r="G734" s="6">
        <v>41647361</v>
      </c>
      <c r="H734" s="7">
        <v>41530</v>
      </c>
      <c r="I734" s="7">
        <v>41565</v>
      </c>
      <c r="J734" s="7">
        <v>41674</v>
      </c>
      <c r="K734" s="7"/>
      <c r="L734" s="7"/>
      <c r="M734" s="6">
        <v>205</v>
      </c>
      <c r="N734" s="8">
        <v>385791</v>
      </c>
      <c r="O734" s="6" t="s">
        <v>118</v>
      </c>
      <c r="P734" s="9" t="s">
        <v>119</v>
      </c>
      <c r="Q734" s="6" t="s">
        <v>2651</v>
      </c>
      <c r="R734" s="7">
        <v>41521</v>
      </c>
      <c r="S734" s="7" t="s">
        <v>39</v>
      </c>
      <c r="T734" s="6" t="s">
        <v>2652</v>
      </c>
      <c r="U734" s="6" t="s">
        <v>2653</v>
      </c>
      <c r="V734" s="6" t="s">
        <v>2654</v>
      </c>
      <c r="W734" s="6" t="s">
        <v>2655</v>
      </c>
      <c r="X734" s="10">
        <v>1904</v>
      </c>
      <c r="Y734" s="6" t="s">
        <v>125</v>
      </c>
      <c r="Z734" s="6" t="s">
        <v>126</v>
      </c>
      <c r="AA734" s="15" t="s">
        <v>2553</v>
      </c>
      <c r="AB734" s="11">
        <v>46320</v>
      </c>
      <c r="AC734" s="12">
        <v>46320</v>
      </c>
      <c r="AD734" s="13">
        <v>214</v>
      </c>
      <c r="AE734" s="6" t="s">
        <v>65</v>
      </c>
      <c r="AF734" s="6">
        <v>20</v>
      </c>
      <c r="AG734" s="7">
        <v>41827</v>
      </c>
      <c r="AH734" s="7">
        <v>42922</v>
      </c>
    </row>
    <row r="735" spans="1:34" ht="15" customHeight="1" x14ac:dyDescent="0.25">
      <c r="A735" s="6">
        <v>709166</v>
      </c>
      <c r="B735" s="6">
        <v>709166</v>
      </c>
      <c r="C735" s="6">
        <v>100579277</v>
      </c>
      <c r="D735" s="6">
        <v>1</v>
      </c>
      <c r="E735" s="6" t="s">
        <v>2656</v>
      </c>
      <c r="F735" s="6" t="s">
        <v>35</v>
      </c>
      <c r="G735" s="6">
        <v>53075090</v>
      </c>
      <c r="H735" s="7">
        <v>41547</v>
      </c>
      <c r="I735" s="7">
        <v>41565</v>
      </c>
      <c r="J735" s="7">
        <v>41674</v>
      </c>
      <c r="K735" s="7"/>
      <c r="L735" s="7"/>
      <c r="M735" s="6">
        <v>205</v>
      </c>
      <c r="N735" s="8">
        <v>391932</v>
      </c>
      <c r="O735" s="6" t="s">
        <v>118</v>
      </c>
      <c r="P735" s="9" t="s">
        <v>119</v>
      </c>
      <c r="Q735" s="6" t="s">
        <v>2657</v>
      </c>
      <c r="R735" s="7">
        <v>41544</v>
      </c>
      <c r="S735" s="7" t="s">
        <v>39</v>
      </c>
      <c r="T735" s="6" t="s">
        <v>2658</v>
      </c>
      <c r="U735" s="6" t="s">
        <v>2659</v>
      </c>
      <c r="V735" s="6" t="s">
        <v>2660</v>
      </c>
      <c r="W735" s="6" t="s">
        <v>2661</v>
      </c>
      <c r="X735" s="10">
        <v>1904</v>
      </c>
      <c r="Y735" s="6" t="s">
        <v>125</v>
      </c>
      <c r="Z735" s="6" t="s">
        <v>126</v>
      </c>
      <c r="AA735" s="15" t="s">
        <v>2553</v>
      </c>
      <c r="AB735" s="11">
        <v>24270</v>
      </c>
      <c r="AC735" s="12">
        <v>24270</v>
      </c>
      <c r="AD735" s="13">
        <v>214</v>
      </c>
      <c r="AE735" s="6" t="s">
        <v>65</v>
      </c>
      <c r="AF735" s="6">
        <v>20</v>
      </c>
      <c r="AG735" s="7">
        <v>41827</v>
      </c>
      <c r="AH735" s="7">
        <v>42922</v>
      </c>
    </row>
    <row r="736" spans="1:34" ht="15" customHeight="1" x14ac:dyDescent="0.25">
      <c r="A736" s="6">
        <v>709218</v>
      </c>
      <c r="B736" s="6">
        <v>709218</v>
      </c>
      <c r="C736" s="6">
        <v>100579329</v>
      </c>
      <c r="D736" s="6">
        <v>1</v>
      </c>
      <c r="E736" s="6" t="s">
        <v>2662</v>
      </c>
      <c r="F736" s="6" t="s">
        <v>35</v>
      </c>
      <c r="G736" s="6">
        <v>41658915</v>
      </c>
      <c r="H736" s="7">
        <v>41415</v>
      </c>
      <c r="I736" s="7">
        <v>41418</v>
      </c>
      <c r="J736" s="7">
        <v>41674</v>
      </c>
      <c r="K736" s="7"/>
      <c r="L736" s="7"/>
      <c r="M736" s="6">
        <v>205</v>
      </c>
      <c r="N736" s="8">
        <v>349330</v>
      </c>
      <c r="O736" s="6" t="s">
        <v>118</v>
      </c>
      <c r="P736" s="9" t="s">
        <v>119</v>
      </c>
      <c r="Q736" s="6" t="s">
        <v>2663</v>
      </c>
      <c r="R736" s="7">
        <v>41316</v>
      </c>
      <c r="S736" s="7" t="s">
        <v>39</v>
      </c>
      <c r="T736" s="6" t="s">
        <v>275</v>
      </c>
      <c r="U736" s="6" t="s">
        <v>276</v>
      </c>
      <c r="V736" s="6" t="s">
        <v>2664</v>
      </c>
      <c r="W736" s="6" t="s">
        <v>2447</v>
      </c>
      <c r="X736" s="6">
        <v>1904</v>
      </c>
      <c r="Y736" s="6" t="s">
        <v>125</v>
      </c>
      <c r="Z736" s="6" t="s">
        <v>126</v>
      </c>
      <c r="AA736" s="15" t="s">
        <v>2553</v>
      </c>
      <c r="AB736" s="11">
        <v>119820</v>
      </c>
      <c r="AC736" s="12">
        <v>119820</v>
      </c>
      <c r="AD736" s="13">
        <v>214</v>
      </c>
      <c r="AE736" s="6" t="s">
        <v>65</v>
      </c>
      <c r="AF736" s="6">
        <v>20</v>
      </c>
      <c r="AG736" s="7">
        <v>41827</v>
      </c>
      <c r="AH736" s="7">
        <v>42922</v>
      </c>
    </row>
    <row r="737" spans="1:34" ht="15" customHeight="1" x14ac:dyDescent="0.25">
      <c r="A737" s="6">
        <v>709248</v>
      </c>
      <c r="B737" s="6">
        <v>709248</v>
      </c>
      <c r="C737" s="6">
        <v>100579359</v>
      </c>
      <c r="D737" s="6">
        <v>1</v>
      </c>
      <c r="E737" s="6" t="s">
        <v>2665</v>
      </c>
      <c r="F737" s="6" t="s">
        <v>116</v>
      </c>
      <c r="G737" s="6">
        <v>99101900432</v>
      </c>
      <c r="H737" s="7">
        <v>41590</v>
      </c>
      <c r="I737" s="7">
        <v>41628</v>
      </c>
      <c r="J737" s="7">
        <v>41674</v>
      </c>
      <c r="K737" s="7"/>
      <c r="L737" s="7"/>
      <c r="M737" s="6" t="s">
        <v>117</v>
      </c>
      <c r="N737" s="8">
        <v>1234187</v>
      </c>
      <c r="O737" s="6" t="s">
        <v>118</v>
      </c>
      <c r="P737" s="9" t="s">
        <v>119</v>
      </c>
      <c r="Q737" s="6" t="s">
        <v>2666</v>
      </c>
      <c r="R737" s="7">
        <v>41583</v>
      </c>
      <c r="S737" s="7" t="s">
        <v>39</v>
      </c>
      <c r="T737" s="6" t="s">
        <v>1405</v>
      </c>
      <c r="U737" s="6" t="s">
        <v>1406</v>
      </c>
      <c r="V737" s="6" t="s">
        <v>2667</v>
      </c>
      <c r="W737" s="6" t="s">
        <v>2668</v>
      </c>
      <c r="X737" s="10">
        <v>1904</v>
      </c>
      <c r="Y737" s="6" t="s">
        <v>125</v>
      </c>
      <c r="Z737" s="6" t="s">
        <v>126</v>
      </c>
      <c r="AA737" s="15" t="s">
        <v>2553</v>
      </c>
      <c r="AB737" s="11">
        <v>421400</v>
      </c>
      <c r="AC737" s="12">
        <v>421400</v>
      </c>
      <c r="AD737" s="13">
        <v>214</v>
      </c>
      <c r="AE737" s="6" t="s">
        <v>47</v>
      </c>
      <c r="AF737" s="6">
        <v>20</v>
      </c>
      <c r="AG737" s="7">
        <v>41827</v>
      </c>
      <c r="AH737" s="7">
        <v>42922</v>
      </c>
    </row>
    <row r="738" spans="1:34" ht="15" customHeight="1" x14ac:dyDescent="0.25">
      <c r="A738" s="6"/>
      <c r="B738" s="6">
        <v>709248</v>
      </c>
      <c r="C738" s="6">
        <v>100579359</v>
      </c>
      <c r="D738" s="6">
        <v>1</v>
      </c>
      <c r="E738" s="6" t="s">
        <v>2665</v>
      </c>
      <c r="F738" s="6" t="s">
        <v>116</v>
      </c>
      <c r="G738" s="6">
        <v>99101900432</v>
      </c>
      <c r="H738" s="7">
        <v>41590</v>
      </c>
      <c r="I738" s="7">
        <v>41628</v>
      </c>
      <c r="J738" s="7">
        <v>41674</v>
      </c>
      <c r="K738" s="7"/>
      <c r="L738" s="7"/>
      <c r="M738" s="6" t="s">
        <v>117</v>
      </c>
      <c r="N738" s="8">
        <v>1234187</v>
      </c>
      <c r="O738" s="6" t="s">
        <v>118</v>
      </c>
      <c r="P738" s="9" t="s">
        <v>119</v>
      </c>
      <c r="Q738" s="6" t="s">
        <v>2666</v>
      </c>
      <c r="R738" s="7">
        <v>41583</v>
      </c>
      <c r="S738" s="7" t="s">
        <v>39</v>
      </c>
      <c r="T738" s="6" t="s">
        <v>1405</v>
      </c>
      <c r="U738" s="6" t="s">
        <v>1406</v>
      </c>
      <c r="V738" s="6" t="s">
        <v>2667</v>
      </c>
      <c r="W738" s="6" t="s">
        <v>2668</v>
      </c>
      <c r="X738" s="10">
        <v>601</v>
      </c>
      <c r="Y738" s="6" t="s">
        <v>1018</v>
      </c>
      <c r="Z738" s="6" t="s">
        <v>1019</v>
      </c>
      <c r="AA738" s="15" t="s">
        <v>2669</v>
      </c>
      <c r="AB738" s="11"/>
      <c r="AC738" s="12"/>
      <c r="AD738" s="13">
        <v>214</v>
      </c>
      <c r="AE738" s="6" t="s">
        <v>47</v>
      </c>
      <c r="AF738" s="6">
        <v>20</v>
      </c>
      <c r="AG738" s="7">
        <v>41827</v>
      </c>
      <c r="AH738" s="7">
        <v>42922</v>
      </c>
    </row>
    <row r="739" spans="1:34" ht="15" customHeight="1" x14ac:dyDescent="0.25">
      <c r="A739" s="6">
        <v>709323</v>
      </c>
      <c r="B739" s="6">
        <v>709323</v>
      </c>
      <c r="C739" s="6">
        <v>100579432</v>
      </c>
      <c r="D739" s="6">
        <v>1</v>
      </c>
      <c r="E739" s="6" t="s">
        <v>2670</v>
      </c>
      <c r="F739" s="6" t="s">
        <v>35</v>
      </c>
      <c r="G739" s="6">
        <v>20237366</v>
      </c>
      <c r="H739" s="7">
        <v>41360</v>
      </c>
      <c r="I739" s="7">
        <v>41381</v>
      </c>
      <c r="J739" s="7">
        <v>41674</v>
      </c>
      <c r="K739" s="7"/>
      <c r="L739" s="7"/>
      <c r="M739" s="6">
        <v>205</v>
      </c>
      <c r="N739" s="8">
        <v>337656</v>
      </c>
      <c r="O739" s="6" t="s">
        <v>118</v>
      </c>
      <c r="P739" s="9" t="s">
        <v>119</v>
      </c>
      <c r="Q739" s="6" t="s">
        <v>2671</v>
      </c>
      <c r="R739" s="7">
        <v>41295</v>
      </c>
      <c r="S739" s="7" t="s">
        <v>39</v>
      </c>
      <c r="T739" s="6" t="s">
        <v>369</v>
      </c>
      <c r="U739" s="6" t="s">
        <v>370</v>
      </c>
      <c r="V739" s="6" t="s">
        <v>2672</v>
      </c>
      <c r="W739" s="6" t="s">
        <v>1116</v>
      </c>
      <c r="X739" s="10">
        <v>1904</v>
      </c>
      <c r="Y739" s="6" t="s">
        <v>125</v>
      </c>
      <c r="Z739" s="6" t="s">
        <v>126</v>
      </c>
      <c r="AA739" s="15" t="s">
        <v>2553</v>
      </c>
      <c r="AB739" s="11">
        <v>49332</v>
      </c>
      <c r="AC739" s="12">
        <v>49332</v>
      </c>
      <c r="AD739" s="13">
        <v>214</v>
      </c>
      <c r="AE739" s="6" t="s">
        <v>65</v>
      </c>
      <c r="AF739" s="6">
        <v>20</v>
      </c>
      <c r="AG739" s="7">
        <v>41827</v>
      </c>
      <c r="AH739" s="7">
        <v>42922</v>
      </c>
    </row>
    <row r="740" spans="1:34" ht="15" customHeight="1" x14ac:dyDescent="0.25">
      <c r="A740" s="6">
        <v>709353</v>
      </c>
      <c r="B740" s="6">
        <v>709353</v>
      </c>
      <c r="C740" s="6">
        <v>100581049</v>
      </c>
      <c r="D740" s="6">
        <v>1</v>
      </c>
      <c r="E740" s="6" t="s">
        <v>100</v>
      </c>
      <c r="F740" s="6" t="s">
        <v>35</v>
      </c>
      <c r="G740" s="6">
        <v>23432590</v>
      </c>
      <c r="H740" s="7">
        <v>41520</v>
      </c>
      <c r="I740" s="7">
        <v>41597</v>
      </c>
      <c r="J740" s="7">
        <v>41674</v>
      </c>
      <c r="K740" s="7"/>
      <c r="L740" s="7"/>
      <c r="M740" s="6">
        <v>1</v>
      </c>
      <c r="N740" s="8">
        <v>2013071</v>
      </c>
      <c r="O740" s="6" t="s">
        <v>101</v>
      </c>
      <c r="P740" s="9" t="s">
        <v>102</v>
      </c>
      <c r="Q740" s="6" t="s">
        <v>2673</v>
      </c>
      <c r="R740" s="7">
        <v>41513</v>
      </c>
      <c r="S740" s="7" t="s">
        <v>39</v>
      </c>
      <c r="T740" s="6" t="s">
        <v>2674</v>
      </c>
      <c r="U740" s="6" t="s">
        <v>2675</v>
      </c>
      <c r="V740" s="6" t="s">
        <v>2676</v>
      </c>
      <c r="W740" s="6" t="s">
        <v>2677</v>
      </c>
      <c r="X740" s="10">
        <v>902</v>
      </c>
      <c r="Y740" s="6" t="s">
        <v>108</v>
      </c>
      <c r="Z740" s="6" t="s">
        <v>109</v>
      </c>
      <c r="AA740" s="15" t="s">
        <v>2678</v>
      </c>
      <c r="AB740" s="11">
        <v>203200</v>
      </c>
      <c r="AC740" s="12">
        <v>203200</v>
      </c>
      <c r="AD740" s="13">
        <v>214</v>
      </c>
      <c r="AE740" s="6" t="s">
        <v>65</v>
      </c>
      <c r="AF740" s="6">
        <v>20</v>
      </c>
      <c r="AG740" s="7">
        <v>41827</v>
      </c>
      <c r="AH740" s="7">
        <v>42922</v>
      </c>
    </row>
    <row r="741" spans="1:34" ht="15" customHeight="1" x14ac:dyDescent="0.25">
      <c r="A741" s="6">
        <v>709365</v>
      </c>
      <c r="B741" s="6">
        <v>709365</v>
      </c>
      <c r="C741" s="6">
        <v>100581061</v>
      </c>
      <c r="D741" s="6">
        <v>1</v>
      </c>
      <c r="E741" s="6" t="s">
        <v>2679</v>
      </c>
      <c r="F741" s="6" t="s">
        <v>35</v>
      </c>
      <c r="G741" s="6">
        <v>41490662</v>
      </c>
      <c r="H741" s="7">
        <v>41344</v>
      </c>
      <c r="I741" s="7">
        <v>41354</v>
      </c>
      <c r="J741" s="7">
        <v>41674</v>
      </c>
      <c r="K741" s="7"/>
      <c r="L741" s="7"/>
      <c r="M741" s="6">
        <v>205</v>
      </c>
      <c r="N741" s="8">
        <v>332243</v>
      </c>
      <c r="O741" s="6" t="s">
        <v>118</v>
      </c>
      <c r="P741" s="9" t="s">
        <v>119</v>
      </c>
      <c r="Q741" s="6" t="s">
        <v>2680</v>
      </c>
      <c r="R741" s="7">
        <v>41341</v>
      </c>
      <c r="S741" s="7" t="s">
        <v>39</v>
      </c>
      <c r="T741" s="6" t="s">
        <v>179</v>
      </c>
      <c r="U741" s="6" t="s">
        <v>180</v>
      </c>
      <c r="V741" s="6" t="s">
        <v>1544</v>
      </c>
      <c r="W741" s="6" t="s">
        <v>1541</v>
      </c>
      <c r="X741" s="10">
        <v>1904</v>
      </c>
      <c r="Y741" s="6" t="s">
        <v>125</v>
      </c>
      <c r="Z741" s="6" t="s">
        <v>126</v>
      </c>
      <c r="AA741" s="15" t="s">
        <v>2553</v>
      </c>
      <c r="AB741" s="11">
        <v>37212</v>
      </c>
      <c r="AC741" s="12">
        <v>37212</v>
      </c>
      <c r="AD741" s="13">
        <v>214</v>
      </c>
      <c r="AE741" s="6" t="s">
        <v>65</v>
      </c>
      <c r="AF741" s="6">
        <v>20</v>
      </c>
      <c r="AG741" s="7">
        <v>41827</v>
      </c>
      <c r="AH741" s="7">
        <v>42922</v>
      </c>
    </row>
    <row r="742" spans="1:34" ht="15" customHeight="1" x14ac:dyDescent="0.25">
      <c r="A742" s="6">
        <v>709394</v>
      </c>
      <c r="B742" s="6">
        <v>709394</v>
      </c>
      <c r="C742" s="6">
        <v>100581089</v>
      </c>
      <c r="D742" s="6">
        <v>1</v>
      </c>
      <c r="E742" s="6" t="s">
        <v>2681</v>
      </c>
      <c r="F742" s="6" t="s">
        <v>35</v>
      </c>
      <c r="G742" s="6">
        <v>2905261</v>
      </c>
      <c r="H742" s="7">
        <v>41345</v>
      </c>
      <c r="I742" s="7">
        <v>41354</v>
      </c>
      <c r="J742" s="7">
        <v>41674</v>
      </c>
      <c r="K742" s="7"/>
      <c r="L742" s="7"/>
      <c r="M742" s="6">
        <v>205</v>
      </c>
      <c r="N742" s="8">
        <v>332197</v>
      </c>
      <c r="O742" s="6" t="s">
        <v>118</v>
      </c>
      <c r="P742" s="9" t="s">
        <v>119</v>
      </c>
      <c r="Q742" s="6" t="s">
        <v>2682</v>
      </c>
      <c r="R742" s="7">
        <v>41253</v>
      </c>
      <c r="S742" s="7" t="s">
        <v>39</v>
      </c>
      <c r="T742" s="6" t="s">
        <v>2683</v>
      </c>
      <c r="U742" s="6" t="s">
        <v>2684</v>
      </c>
      <c r="V742" s="6" t="s">
        <v>574</v>
      </c>
      <c r="W742" s="6" t="s">
        <v>575</v>
      </c>
      <c r="X742" s="10">
        <v>1904</v>
      </c>
      <c r="Y742" s="6" t="s">
        <v>125</v>
      </c>
      <c r="Z742" s="6" t="s">
        <v>126</v>
      </c>
      <c r="AA742" s="15" t="s">
        <v>2553</v>
      </c>
      <c r="AB742" s="11">
        <v>46068</v>
      </c>
      <c r="AC742" s="12">
        <v>46068</v>
      </c>
      <c r="AD742" s="13">
        <v>214</v>
      </c>
      <c r="AE742" s="6" t="s">
        <v>65</v>
      </c>
      <c r="AF742" s="6">
        <v>20</v>
      </c>
      <c r="AG742" s="7">
        <v>41827</v>
      </c>
      <c r="AH742" s="7">
        <v>42922</v>
      </c>
    </row>
    <row r="743" spans="1:34" ht="15" customHeight="1" x14ac:dyDescent="0.25">
      <c r="A743" s="6">
        <v>709470</v>
      </c>
      <c r="B743" s="6">
        <v>709470</v>
      </c>
      <c r="C743" s="6">
        <v>100581165</v>
      </c>
      <c r="D743" s="6">
        <v>1</v>
      </c>
      <c r="E743" s="6" t="s">
        <v>2687</v>
      </c>
      <c r="F743" s="6" t="s">
        <v>35</v>
      </c>
      <c r="G743" s="6">
        <v>20060653</v>
      </c>
      <c r="H743" s="7">
        <v>41386</v>
      </c>
      <c r="I743" s="7">
        <v>41418</v>
      </c>
      <c r="J743" s="7">
        <v>41674</v>
      </c>
      <c r="K743" s="7"/>
      <c r="L743" s="7"/>
      <c r="M743" s="6" t="s">
        <v>117</v>
      </c>
      <c r="N743" s="8">
        <v>1062457</v>
      </c>
      <c r="O743" s="6" t="s">
        <v>118</v>
      </c>
      <c r="P743" s="9" t="s">
        <v>119</v>
      </c>
      <c r="Q743" s="6" t="s">
        <v>2688</v>
      </c>
      <c r="R743" s="7">
        <v>41290</v>
      </c>
      <c r="S743" s="7" t="s">
        <v>39</v>
      </c>
      <c r="T743" s="6" t="s">
        <v>1547</v>
      </c>
      <c r="U743" s="6" t="s">
        <v>1548</v>
      </c>
      <c r="V743" s="6" t="s">
        <v>2689</v>
      </c>
      <c r="W743" s="6" t="s">
        <v>2686</v>
      </c>
      <c r="X743" s="10">
        <v>1904</v>
      </c>
      <c r="Y743" s="6" t="s">
        <v>125</v>
      </c>
      <c r="Z743" s="6" t="s">
        <v>126</v>
      </c>
      <c r="AA743" s="15" t="s">
        <v>2553</v>
      </c>
      <c r="AB743" s="11">
        <v>42180</v>
      </c>
      <c r="AC743" s="12">
        <v>42180</v>
      </c>
      <c r="AD743" s="13">
        <v>214</v>
      </c>
      <c r="AE743" s="6" t="s">
        <v>65</v>
      </c>
      <c r="AF743" s="6">
        <v>20</v>
      </c>
      <c r="AG743" s="7">
        <v>41827</v>
      </c>
      <c r="AH743" s="7">
        <v>42922</v>
      </c>
    </row>
    <row r="744" spans="1:34" ht="15" customHeight="1" x14ac:dyDescent="0.25">
      <c r="A744" s="6">
        <v>709493</v>
      </c>
      <c r="B744" s="6">
        <v>709493</v>
      </c>
      <c r="C744" s="6">
        <v>100581188</v>
      </c>
      <c r="D744" s="6">
        <v>1</v>
      </c>
      <c r="E744" s="6" t="s">
        <v>2690</v>
      </c>
      <c r="F744" s="6" t="s">
        <v>35</v>
      </c>
      <c r="G744" s="6">
        <v>141288</v>
      </c>
      <c r="H744" s="7">
        <v>41380</v>
      </c>
      <c r="I744" s="7">
        <v>41380</v>
      </c>
      <c r="J744" s="7">
        <v>41674</v>
      </c>
      <c r="K744" s="7"/>
      <c r="L744" s="7"/>
      <c r="M744" s="6" t="s">
        <v>117</v>
      </c>
      <c r="N744" s="8">
        <v>1062151</v>
      </c>
      <c r="O744" s="6" t="s">
        <v>118</v>
      </c>
      <c r="P744" s="9" t="s">
        <v>119</v>
      </c>
      <c r="Q744" s="6" t="s">
        <v>2691</v>
      </c>
      <c r="R744" s="7">
        <v>41351</v>
      </c>
      <c r="S744" s="7" t="s">
        <v>39</v>
      </c>
      <c r="T744" s="6" t="s">
        <v>351</v>
      </c>
      <c r="U744" s="6" t="s">
        <v>352</v>
      </c>
      <c r="V744" s="6" t="s">
        <v>2692</v>
      </c>
      <c r="W744" s="6" t="s">
        <v>2693</v>
      </c>
      <c r="X744" s="10">
        <v>1904</v>
      </c>
      <c r="Y744" s="6" t="s">
        <v>125</v>
      </c>
      <c r="Z744" s="6" t="s">
        <v>126</v>
      </c>
      <c r="AA744" s="15" t="s">
        <v>2553</v>
      </c>
      <c r="AB744" s="11">
        <v>76806</v>
      </c>
      <c r="AC744" s="12">
        <v>76806</v>
      </c>
      <c r="AD744" s="13">
        <v>214</v>
      </c>
      <c r="AE744" s="6" t="s">
        <v>65</v>
      </c>
      <c r="AF744" s="6">
        <v>20</v>
      </c>
      <c r="AG744" s="7">
        <v>41827</v>
      </c>
      <c r="AH744" s="7">
        <v>42922</v>
      </c>
    </row>
    <row r="745" spans="1:34" ht="15" customHeight="1" x14ac:dyDescent="0.25">
      <c r="A745" s="6">
        <v>709509</v>
      </c>
      <c r="B745" s="6">
        <v>709509</v>
      </c>
      <c r="C745" s="6">
        <v>100581204</v>
      </c>
      <c r="D745" s="6">
        <v>1</v>
      </c>
      <c r="E745" s="6" t="s">
        <v>2694</v>
      </c>
      <c r="F745" s="6" t="s">
        <v>116</v>
      </c>
      <c r="G745" s="6">
        <v>97010900151</v>
      </c>
      <c r="H745" s="7">
        <v>41383</v>
      </c>
      <c r="I745" s="7">
        <v>41418</v>
      </c>
      <c r="J745" s="7">
        <v>41674</v>
      </c>
      <c r="K745" s="7"/>
      <c r="L745" s="7"/>
      <c r="M745" s="6" t="s">
        <v>787</v>
      </c>
      <c r="N745" s="8">
        <v>207962</v>
      </c>
      <c r="O745" s="6" t="s">
        <v>118</v>
      </c>
      <c r="P745" s="9" t="s">
        <v>119</v>
      </c>
      <c r="Q745" s="6" t="s">
        <v>2695</v>
      </c>
      <c r="R745" s="7">
        <v>41320</v>
      </c>
      <c r="S745" s="7" t="s">
        <v>39</v>
      </c>
      <c r="T745" s="6" t="s">
        <v>1606</v>
      </c>
      <c r="U745" s="6" t="s">
        <v>1607</v>
      </c>
      <c r="V745" s="6" t="s">
        <v>1608</v>
      </c>
      <c r="W745" s="6" t="s">
        <v>1609</v>
      </c>
      <c r="X745" s="10">
        <v>1904</v>
      </c>
      <c r="Y745" s="6" t="s">
        <v>125</v>
      </c>
      <c r="Z745" s="6" t="s">
        <v>126</v>
      </c>
      <c r="AA745" s="15" t="s">
        <v>2553</v>
      </c>
      <c r="AB745" s="11">
        <v>36064</v>
      </c>
      <c r="AC745" s="12">
        <v>36064</v>
      </c>
      <c r="AD745" s="13">
        <v>214</v>
      </c>
      <c r="AE745" s="6" t="s">
        <v>65</v>
      </c>
      <c r="AF745" s="6">
        <v>20</v>
      </c>
      <c r="AG745" s="7">
        <v>41827</v>
      </c>
      <c r="AH745" s="7">
        <v>42922</v>
      </c>
    </row>
    <row r="746" spans="1:34" ht="15" customHeight="1" x14ac:dyDescent="0.25">
      <c r="A746" s="6">
        <v>709536</v>
      </c>
      <c r="B746" s="6">
        <v>709536</v>
      </c>
      <c r="C746" s="6">
        <v>100581231</v>
      </c>
      <c r="D746" s="6">
        <v>1</v>
      </c>
      <c r="E746" s="6" t="s">
        <v>367</v>
      </c>
      <c r="F746" s="6" t="s">
        <v>35</v>
      </c>
      <c r="G746" s="6">
        <v>41640005</v>
      </c>
      <c r="H746" s="7">
        <v>41405</v>
      </c>
      <c r="I746" s="7">
        <v>41418</v>
      </c>
      <c r="J746" s="7">
        <v>41674</v>
      </c>
      <c r="K746" s="7"/>
      <c r="L746" s="7"/>
      <c r="M746" s="6" t="s">
        <v>177</v>
      </c>
      <c r="N746" s="8">
        <v>120920</v>
      </c>
      <c r="O746" s="6" t="s">
        <v>118</v>
      </c>
      <c r="P746" s="9" t="s">
        <v>119</v>
      </c>
      <c r="Q746" s="6" t="s">
        <v>2696</v>
      </c>
      <c r="R746" s="7">
        <v>41341</v>
      </c>
      <c r="S746" s="7" t="s">
        <v>39</v>
      </c>
      <c r="T746" s="6" t="s">
        <v>369</v>
      </c>
      <c r="U746" s="6" t="s">
        <v>370</v>
      </c>
      <c r="V746" s="6" t="s">
        <v>1561</v>
      </c>
      <c r="W746" s="6" t="s">
        <v>1562</v>
      </c>
      <c r="X746" s="10">
        <v>1904</v>
      </c>
      <c r="Y746" s="6" t="s">
        <v>125</v>
      </c>
      <c r="Z746" s="6" t="s">
        <v>126</v>
      </c>
      <c r="AA746" s="15" t="s">
        <v>2553</v>
      </c>
      <c r="AB746" s="11">
        <v>34972</v>
      </c>
      <c r="AC746" s="12">
        <v>34972</v>
      </c>
      <c r="AD746" s="13">
        <v>214</v>
      </c>
      <c r="AE746" s="6" t="s">
        <v>65</v>
      </c>
      <c r="AF746" s="6">
        <v>20</v>
      </c>
      <c r="AG746" s="7">
        <v>41827</v>
      </c>
      <c r="AH746" s="7">
        <v>42922</v>
      </c>
    </row>
    <row r="747" spans="1:34" ht="15" customHeight="1" x14ac:dyDescent="0.25">
      <c r="A747" s="6">
        <v>709539</v>
      </c>
      <c r="B747" s="6">
        <v>709539</v>
      </c>
      <c r="C747" s="6">
        <v>100581234</v>
      </c>
      <c r="D747" s="6">
        <v>1</v>
      </c>
      <c r="E747" s="6" t="s">
        <v>2697</v>
      </c>
      <c r="F747" s="6" t="s">
        <v>35</v>
      </c>
      <c r="G747" s="6">
        <v>41491081</v>
      </c>
      <c r="H747" s="7">
        <v>41411</v>
      </c>
      <c r="I747" s="7">
        <v>41411</v>
      </c>
      <c r="J747" s="7">
        <v>41674</v>
      </c>
      <c r="K747" s="7"/>
      <c r="L747" s="7"/>
      <c r="M747" s="6" t="s">
        <v>177</v>
      </c>
      <c r="N747" s="8">
        <v>120938</v>
      </c>
      <c r="O747" s="6" t="s">
        <v>118</v>
      </c>
      <c r="P747" s="9" t="s">
        <v>119</v>
      </c>
      <c r="Q747" s="6" t="s">
        <v>2698</v>
      </c>
      <c r="R747" s="7">
        <v>41410</v>
      </c>
      <c r="S747" s="7" t="s">
        <v>39</v>
      </c>
      <c r="T747" s="6" t="s">
        <v>281</v>
      </c>
      <c r="U747" s="6" t="s">
        <v>282</v>
      </c>
      <c r="V747" s="6" t="s">
        <v>1561</v>
      </c>
      <c r="W747" s="6" t="s">
        <v>1562</v>
      </c>
      <c r="X747" s="10">
        <v>1904</v>
      </c>
      <c r="Y747" s="6" t="s">
        <v>125</v>
      </c>
      <c r="Z747" s="6" t="s">
        <v>126</v>
      </c>
      <c r="AA747" s="15" t="s">
        <v>2553</v>
      </c>
      <c r="AB747" s="11">
        <v>34972</v>
      </c>
      <c r="AC747" s="12">
        <v>34972</v>
      </c>
      <c r="AD747" s="13">
        <v>214</v>
      </c>
      <c r="AE747" s="6" t="s">
        <v>65</v>
      </c>
      <c r="AF747" s="6">
        <v>20</v>
      </c>
      <c r="AG747" s="7">
        <v>41827</v>
      </c>
      <c r="AH747" s="7">
        <v>42922</v>
      </c>
    </row>
    <row r="748" spans="1:34" ht="15" customHeight="1" x14ac:dyDescent="0.25">
      <c r="A748" s="6">
        <v>709579</v>
      </c>
      <c r="B748" s="6">
        <v>709579</v>
      </c>
      <c r="C748" s="6">
        <v>100581274</v>
      </c>
      <c r="D748" s="6">
        <v>1</v>
      </c>
      <c r="E748" s="6" t="s">
        <v>2699</v>
      </c>
      <c r="F748" s="6" t="s">
        <v>35</v>
      </c>
      <c r="G748" s="6">
        <v>41574354</v>
      </c>
      <c r="H748" s="7">
        <v>41367</v>
      </c>
      <c r="I748" s="7">
        <v>41418</v>
      </c>
      <c r="J748" s="7">
        <v>41674</v>
      </c>
      <c r="K748" s="7"/>
      <c r="L748" s="7"/>
      <c r="M748" s="6" t="s">
        <v>177</v>
      </c>
      <c r="N748" s="8">
        <v>116812</v>
      </c>
      <c r="O748" s="6" t="s">
        <v>118</v>
      </c>
      <c r="P748" s="9" t="s">
        <v>119</v>
      </c>
      <c r="Q748" s="6" t="s">
        <v>2700</v>
      </c>
      <c r="R748" s="7">
        <v>41396</v>
      </c>
      <c r="S748" s="7" t="s">
        <v>39</v>
      </c>
      <c r="T748" s="6" t="s">
        <v>2701</v>
      </c>
      <c r="U748" s="6" t="s">
        <v>2702</v>
      </c>
      <c r="V748" s="6" t="s">
        <v>365</v>
      </c>
      <c r="W748" s="6" t="s">
        <v>366</v>
      </c>
      <c r="X748" s="10">
        <v>1904</v>
      </c>
      <c r="Y748" s="6" t="s">
        <v>125</v>
      </c>
      <c r="Z748" s="6" t="s">
        <v>126</v>
      </c>
      <c r="AA748" s="15" t="s">
        <v>2553</v>
      </c>
      <c r="AB748" s="11">
        <v>37152</v>
      </c>
      <c r="AC748" s="12">
        <v>37152</v>
      </c>
      <c r="AD748" s="13">
        <v>214</v>
      </c>
      <c r="AE748" s="6" t="s">
        <v>65</v>
      </c>
      <c r="AF748" s="6">
        <v>20</v>
      </c>
      <c r="AG748" s="7">
        <v>41827</v>
      </c>
      <c r="AH748" s="7">
        <v>42922</v>
      </c>
    </row>
    <row r="749" spans="1:34" ht="15" customHeight="1" x14ac:dyDescent="0.25">
      <c r="A749" s="6">
        <v>709594</v>
      </c>
      <c r="B749" s="6">
        <v>709594</v>
      </c>
      <c r="C749" s="6">
        <v>100581289</v>
      </c>
      <c r="D749" s="6">
        <v>1</v>
      </c>
      <c r="E749" s="6" t="s">
        <v>2703</v>
      </c>
      <c r="F749" s="6" t="s">
        <v>35</v>
      </c>
      <c r="G749" s="6">
        <v>52049877</v>
      </c>
      <c r="H749" s="7">
        <v>41387</v>
      </c>
      <c r="I749" s="7">
        <v>41418</v>
      </c>
      <c r="J749" s="7">
        <v>41674</v>
      </c>
      <c r="K749" s="7"/>
      <c r="L749" s="7"/>
      <c r="M749" s="6" t="s">
        <v>117</v>
      </c>
      <c r="N749" s="8">
        <v>1070894</v>
      </c>
      <c r="O749" s="6" t="s">
        <v>118</v>
      </c>
      <c r="P749" s="9" t="s">
        <v>119</v>
      </c>
      <c r="Q749" s="6" t="s">
        <v>2704</v>
      </c>
      <c r="R749" s="7">
        <v>41348</v>
      </c>
      <c r="S749" s="7" t="s">
        <v>39</v>
      </c>
      <c r="T749" s="6" t="s">
        <v>2393</v>
      </c>
      <c r="U749" s="6" t="s">
        <v>2394</v>
      </c>
      <c r="V749" s="6" t="s">
        <v>2705</v>
      </c>
      <c r="W749" s="6" t="s">
        <v>366</v>
      </c>
      <c r="X749" s="10">
        <v>1904</v>
      </c>
      <c r="Y749" s="6" t="s">
        <v>125</v>
      </c>
      <c r="Z749" s="6" t="s">
        <v>126</v>
      </c>
      <c r="AA749" s="15" t="s">
        <v>2553</v>
      </c>
      <c r="AB749" s="11">
        <v>37212</v>
      </c>
      <c r="AC749" s="12">
        <v>37212</v>
      </c>
      <c r="AD749" s="13">
        <v>214</v>
      </c>
      <c r="AE749" s="6" t="s">
        <v>65</v>
      </c>
      <c r="AF749" s="6">
        <v>20</v>
      </c>
      <c r="AG749" s="7">
        <v>41827</v>
      </c>
      <c r="AH749" s="7">
        <v>42922</v>
      </c>
    </row>
    <row r="750" spans="1:34" ht="15" customHeight="1" x14ac:dyDescent="0.25">
      <c r="A750" s="6">
        <v>709597</v>
      </c>
      <c r="B750" s="6">
        <v>709597</v>
      </c>
      <c r="C750" s="6">
        <v>100581292</v>
      </c>
      <c r="D750" s="6">
        <v>1</v>
      </c>
      <c r="E750" s="6" t="s">
        <v>2706</v>
      </c>
      <c r="F750" s="6" t="s">
        <v>35</v>
      </c>
      <c r="G750" s="6">
        <v>93116508</v>
      </c>
      <c r="H750" s="7">
        <v>41418</v>
      </c>
      <c r="I750" s="7">
        <v>41418</v>
      </c>
      <c r="J750" s="7">
        <v>41674</v>
      </c>
      <c r="K750" s="7"/>
      <c r="L750" s="7"/>
      <c r="M750" s="6" t="s">
        <v>177</v>
      </c>
      <c r="N750" s="8">
        <v>120269</v>
      </c>
      <c r="O750" s="6" t="s">
        <v>118</v>
      </c>
      <c r="P750" s="9" t="s">
        <v>119</v>
      </c>
      <c r="Q750" s="6" t="s">
        <v>2707</v>
      </c>
      <c r="R750" s="7">
        <v>41255</v>
      </c>
      <c r="S750" s="7" t="s">
        <v>39</v>
      </c>
      <c r="T750" s="6" t="s">
        <v>2708</v>
      </c>
      <c r="U750" s="6" t="s">
        <v>2709</v>
      </c>
      <c r="V750" s="6" t="s">
        <v>2710</v>
      </c>
      <c r="W750" s="6" t="s">
        <v>2711</v>
      </c>
      <c r="X750" s="10">
        <v>1904</v>
      </c>
      <c r="Y750" s="6" t="s">
        <v>125</v>
      </c>
      <c r="Z750" s="6" t="s">
        <v>126</v>
      </c>
      <c r="AA750" s="15" t="s">
        <v>2553</v>
      </c>
      <c r="AB750" s="11">
        <v>74424</v>
      </c>
      <c r="AC750" s="12">
        <v>74424</v>
      </c>
      <c r="AD750" s="13">
        <v>214</v>
      </c>
      <c r="AE750" s="6" t="s">
        <v>65</v>
      </c>
      <c r="AF750" s="6">
        <v>20</v>
      </c>
      <c r="AG750" s="7">
        <v>41827</v>
      </c>
      <c r="AH750" s="7">
        <v>42922</v>
      </c>
    </row>
    <row r="751" spans="1:34" ht="15" customHeight="1" x14ac:dyDescent="0.25">
      <c r="A751" s="6">
        <v>709602</v>
      </c>
      <c r="B751" s="6">
        <v>709602</v>
      </c>
      <c r="C751" s="6">
        <v>100581297</v>
      </c>
      <c r="D751" s="6">
        <v>1</v>
      </c>
      <c r="E751" s="6" t="s">
        <v>2712</v>
      </c>
      <c r="F751" s="6" t="s">
        <v>35</v>
      </c>
      <c r="G751" s="6">
        <v>23601134</v>
      </c>
      <c r="H751" s="7">
        <v>41409</v>
      </c>
      <c r="I751" s="7">
        <v>41418</v>
      </c>
      <c r="J751" s="7">
        <v>41674</v>
      </c>
      <c r="K751" s="7"/>
      <c r="L751" s="7"/>
      <c r="M751" s="6" t="s">
        <v>177</v>
      </c>
      <c r="N751" s="8">
        <v>120047</v>
      </c>
      <c r="O751" s="6" t="s">
        <v>118</v>
      </c>
      <c r="P751" s="9" t="s">
        <v>119</v>
      </c>
      <c r="Q751" s="6" t="s">
        <v>2713</v>
      </c>
      <c r="R751" s="7">
        <v>41404</v>
      </c>
      <c r="S751" s="7" t="s">
        <v>39</v>
      </c>
      <c r="T751" s="6" t="s">
        <v>179</v>
      </c>
      <c r="U751" s="6" t="s">
        <v>180</v>
      </c>
      <c r="V751" s="6" t="s">
        <v>365</v>
      </c>
      <c r="W751" s="6" t="s">
        <v>366</v>
      </c>
      <c r="X751" s="10">
        <v>1904</v>
      </c>
      <c r="Y751" s="6" t="s">
        <v>125</v>
      </c>
      <c r="Z751" s="6" t="s">
        <v>126</v>
      </c>
      <c r="AA751" s="15" t="s">
        <v>2553</v>
      </c>
      <c r="AB751" s="11">
        <v>37212</v>
      </c>
      <c r="AC751" s="12">
        <v>37212</v>
      </c>
      <c r="AD751" s="13">
        <v>214</v>
      </c>
      <c r="AE751" s="6" t="s">
        <v>65</v>
      </c>
      <c r="AF751" s="6">
        <v>20</v>
      </c>
      <c r="AG751" s="7">
        <v>41827</v>
      </c>
      <c r="AH751" s="7">
        <v>42922</v>
      </c>
    </row>
    <row r="752" spans="1:34" ht="15" customHeight="1" x14ac:dyDescent="0.25">
      <c r="A752" s="6">
        <v>709606</v>
      </c>
      <c r="B752" s="6">
        <v>709606</v>
      </c>
      <c r="C752" s="6">
        <v>100581301</v>
      </c>
      <c r="D752" s="6">
        <v>1</v>
      </c>
      <c r="E752" s="6" t="s">
        <v>2714</v>
      </c>
      <c r="F752" s="6" t="s">
        <v>35</v>
      </c>
      <c r="G752" s="6">
        <v>41776987</v>
      </c>
      <c r="H752" s="7">
        <v>41397</v>
      </c>
      <c r="I752" s="7">
        <v>41418</v>
      </c>
      <c r="J752" s="7">
        <v>41674</v>
      </c>
      <c r="K752" s="7"/>
      <c r="L752" s="7"/>
      <c r="M752" s="6" t="s">
        <v>177</v>
      </c>
      <c r="N752" s="8">
        <v>120447</v>
      </c>
      <c r="O752" s="6" t="s">
        <v>118</v>
      </c>
      <c r="P752" s="9" t="s">
        <v>119</v>
      </c>
      <c r="Q752" s="6" t="s">
        <v>2715</v>
      </c>
      <c r="R752" s="7">
        <v>41367</v>
      </c>
      <c r="S752" s="7" t="s">
        <v>39</v>
      </c>
      <c r="T752" s="6" t="s">
        <v>2716</v>
      </c>
      <c r="U752" s="6" t="s">
        <v>2717</v>
      </c>
      <c r="V752" s="6" t="s">
        <v>2710</v>
      </c>
      <c r="W752" s="6" t="s">
        <v>2711</v>
      </c>
      <c r="X752" s="10">
        <v>1904</v>
      </c>
      <c r="Y752" s="6" t="s">
        <v>125</v>
      </c>
      <c r="Z752" s="6" t="s">
        <v>126</v>
      </c>
      <c r="AA752" s="15" t="s">
        <v>2553</v>
      </c>
      <c r="AB752" s="11">
        <v>37212</v>
      </c>
      <c r="AC752" s="12">
        <v>37212</v>
      </c>
      <c r="AD752" s="13">
        <v>214</v>
      </c>
      <c r="AE752" s="6" t="s">
        <v>65</v>
      </c>
      <c r="AF752" s="6">
        <v>20</v>
      </c>
      <c r="AG752" s="7">
        <v>41827</v>
      </c>
      <c r="AH752" s="7">
        <v>42922</v>
      </c>
    </row>
    <row r="753" spans="1:34" ht="15" customHeight="1" x14ac:dyDescent="0.25">
      <c r="A753" s="6">
        <v>709611</v>
      </c>
      <c r="B753" s="6">
        <v>709611</v>
      </c>
      <c r="C753" s="6">
        <v>100581306</v>
      </c>
      <c r="D753" s="6">
        <v>1</v>
      </c>
      <c r="E753" s="6" t="s">
        <v>2718</v>
      </c>
      <c r="F753" s="6" t="s">
        <v>35</v>
      </c>
      <c r="G753" s="6">
        <v>51595900</v>
      </c>
      <c r="H753" s="7">
        <v>41383</v>
      </c>
      <c r="I753" s="7">
        <v>41383</v>
      </c>
      <c r="J753" s="7">
        <v>41674</v>
      </c>
      <c r="K753" s="7"/>
      <c r="L753" s="7"/>
      <c r="M753" s="6" t="s">
        <v>117</v>
      </c>
      <c r="N753" s="8">
        <v>1062331</v>
      </c>
      <c r="O753" s="6" t="s">
        <v>118</v>
      </c>
      <c r="P753" s="9" t="s">
        <v>119</v>
      </c>
      <c r="Q753" s="6" t="s">
        <v>2719</v>
      </c>
      <c r="R753" s="7">
        <v>41320</v>
      </c>
      <c r="S753" s="7" t="s">
        <v>39</v>
      </c>
      <c r="T753" s="6" t="s">
        <v>2720</v>
      </c>
      <c r="U753" s="6" t="s">
        <v>2721</v>
      </c>
      <c r="V753" s="6" t="s">
        <v>2710</v>
      </c>
      <c r="W753" s="6" t="s">
        <v>2711</v>
      </c>
      <c r="X753" s="10">
        <v>1904</v>
      </c>
      <c r="Y753" s="6" t="s">
        <v>125</v>
      </c>
      <c r="Z753" s="6" t="s">
        <v>126</v>
      </c>
      <c r="AA753" s="15" t="s">
        <v>2553</v>
      </c>
      <c r="AB753" s="11">
        <v>37212</v>
      </c>
      <c r="AC753" s="12">
        <v>37212</v>
      </c>
      <c r="AD753" s="13">
        <v>214</v>
      </c>
      <c r="AE753" s="6" t="s">
        <v>65</v>
      </c>
      <c r="AF753" s="6">
        <v>20</v>
      </c>
      <c r="AG753" s="7">
        <v>41827</v>
      </c>
      <c r="AH753" s="7">
        <v>42922</v>
      </c>
    </row>
    <row r="754" spans="1:34" ht="15" customHeight="1" x14ac:dyDescent="0.25">
      <c r="A754" s="6">
        <v>709616</v>
      </c>
      <c r="B754" s="6">
        <v>709616</v>
      </c>
      <c r="C754" s="6">
        <v>100581311</v>
      </c>
      <c r="D754" s="6">
        <v>1</v>
      </c>
      <c r="E754" s="6" t="s">
        <v>2722</v>
      </c>
      <c r="F754" s="6" t="s">
        <v>35</v>
      </c>
      <c r="G754" s="6">
        <v>19144858</v>
      </c>
      <c r="H754" s="7">
        <v>41409</v>
      </c>
      <c r="I754" s="7">
        <v>41418</v>
      </c>
      <c r="J754" s="7">
        <v>41674</v>
      </c>
      <c r="K754" s="7"/>
      <c r="L754" s="7"/>
      <c r="M754" s="6" t="s">
        <v>177</v>
      </c>
      <c r="N754" s="8">
        <v>120853</v>
      </c>
      <c r="O754" s="6" t="s">
        <v>118</v>
      </c>
      <c r="P754" s="9" t="s">
        <v>119</v>
      </c>
      <c r="Q754" s="6" t="s">
        <v>2723</v>
      </c>
      <c r="R754" s="7">
        <v>41285</v>
      </c>
      <c r="S754" s="7" t="s">
        <v>39</v>
      </c>
      <c r="T754" s="6" t="s">
        <v>2724</v>
      </c>
      <c r="U754" s="6" t="s">
        <v>2725</v>
      </c>
      <c r="V754" s="6" t="s">
        <v>365</v>
      </c>
      <c r="W754" s="6" t="s">
        <v>366</v>
      </c>
      <c r="X754" s="10">
        <v>1904</v>
      </c>
      <c r="Y754" s="6" t="s">
        <v>125</v>
      </c>
      <c r="Z754" s="6" t="s">
        <v>126</v>
      </c>
      <c r="AA754" s="15" t="s">
        <v>2553</v>
      </c>
      <c r="AB754" s="11">
        <v>37212</v>
      </c>
      <c r="AC754" s="12">
        <v>37212</v>
      </c>
      <c r="AD754" s="13">
        <v>214</v>
      </c>
      <c r="AE754" s="6" t="s">
        <v>65</v>
      </c>
      <c r="AF754" s="6">
        <v>20</v>
      </c>
      <c r="AG754" s="7">
        <v>41827</v>
      </c>
      <c r="AH754" s="7">
        <v>42922</v>
      </c>
    </row>
    <row r="755" spans="1:34" ht="15" customHeight="1" x14ac:dyDescent="0.25">
      <c r="A755" s="6">
        <v>709630</v>
      </c>
      <c r="B755" s="6">
        <v>709630</v>
      </c>
      <c r="C755" s="6">
        <v>100581325</v>
      </c>
      <c r="D755" s="6">
        <v>1</v>
      </c>
      <c r="E755" s="6" t="s">
        <v>2726</v>
      </c>
      <c r="F755" s="6" t="s">
        <v>35</v>
      </c>
      <c r="G755" s="6">
        <v>51668151</v>
      </c>
      <c r="H755" s="7">
        <v>41409</v>
      </c>
      <c r="I755" s="7">
        <v>41418</v>
      </c>
      <c r="J755" s="7">
        <v>41674</v>
      </c>
      <c r="K755" s="7"/>
      <c r="L755" s="7"/>
      <c r="M755" s="6" t="s">
        <v>177</v>
      </c>
      <c r="N755" s="8">
        <v>120201</v>
      </c>
      <c r="O755" s="6" t="s">
        <v>118</v>
      </c>
      <c r="P755" s="9" t="s">
        <v>119</v>
      </c>
      <c r="Q755" s="6" t="s">
        <v>2727</v>
      </c>
      <c r="R755" s="7">
        <v>41400</v>
      </c>
      <c r="S755" s="7" t="s">
        <v>39</v>
      </c>
      <c r="T755" s="6" t="s">
        <v>363</v>
      </c>
      <c r="U755" s="6" t="s">
        <v>364</v>
      </c>
      <c r="V755" s="6" t="s">
        <v>1544</v>
      </c>
      <c r="W755" s="6" t="s">
        <v>1541</v>
      </c>
      <c r="X755" s="10">
        <v>1904</v>
      </c>
      <c r="Y755" s="6" t="s">
        <v>125</v>
      </c>
      <c r="Z755" s="6" t="s">
        <v>126</v>
      </c>
      <c r="AA755" s="15" t="s">
        <v>2553</v>
      </c>
      <c r="AB755" s="11">
        <v>37212</v>
      </c>
      <c r="AC755" s="12">
        <v>37212</v>
      </c>
      <c r="AD755" s="13">
        <v>214</v>
      </c>
      <c r="AE755" s="6" t="s">
        <v>65</v>
      </c>
      <c r="AF755" s="6">
        <v>20</v>
      </c>
      <c r="AG755" s="7">
        <v>41827</v>
      </c>
      <c r="AH755" s="7">
        <v>42922</v>
      </c>
    </row>
    <row r="756" spans="1:34" ht="15" customHeight="1" x14ac:dyDescent="0.25">
      <c r="A756" s="6">
        <v>709703</v>
      </c>
      <c r="B756" s="6">
        <v>709703</v>
      </c>
      <c r="C756" s="6">
        <v>100580484</v>
      </c>
      <c r="D756" s="6">
        <v>1</v>
      </c>
      <c r="E756" s="6" t="s">
        <v>2728</v>
      </c>
      <c r="F756" s="6" t="s">
        <v>116</v>
      </c>
      <c r="G756" s="6">
        <v>1000859263</v>
      </c>
      <c r="H756" s="7">
        <v>41584</v>
      </c>
      <c r="I756" s="7">
        <v>41603</v>
      </c>
      <c r="J756" s="7">
        <v>41674</v>
      </c>
      <c r="K756" s="7">
        <v>39566</v>
      </c>
      <c r="L756" s="7" t="s">
        <v>2729</v>
      </c>
      <c r="M756" s="6">
        <v>205</v>
      </c>
      <c r="N756" s="8">
        <v>405517</v>
      </c>
      <c r="O756" s="6" t="s">
        <v>118</v>
      </c>
      <c r="P756" s="9" t="s">
        <v>119</v>
      </c>
      <c r="Q756" s="6" t="s">
        <v>2730</v>
      </c>
      <c r="R756" s="7"/>
      <c r="S756" s="7" t="s">
        <v>132</v>
      </c>
      <c r="T756" s="6" t="s">
        <v>2731</v>
      </c>
      <c r="U756" s="6" t="s">
        <v>2732</v>
      </c>
      <c r="V756" s="6" t="s">
        <v>2733</v>
      </c>
      <c r="W756" s="6" t="s">
        <v>2734</v>
      </c>
      <c r="X756" s="10">
        <v>1904</v>
      </c>
      <c r="Y756" s="6" t="s">
        <v>125</v>
      </c>
      <c r="Z756" s="6" t="s">
        <v>126</v>
      </c>
      <c r="AA756" s="15" t="s">
        <v>137</v>
      </c>
      <c r="AB756" s="11">
        <v>459480</v>
      </c>
      <c r="AC756" s="12">
        <v>918960</v>
      </c>
      <c r="AD756" s="13">
        <v>214</v>
      </c>
      <c r="AE756" s="6" t="s">
        <v>65</v>
      </c>
      <c r="AF756" s="6">
        <v>20</v>
      </c>
      <c r="AG756" s="7">
        <v>41827</v>
      </c>
      <c r="AH756" s="7">
        <v>42922</v>
      </c>
    </row>
    <row r="757" spans="1:34" ht="15" customHeight="1" x14ac:dyDescent="0.25">
      <c r="A757" s="6"/>
      <c r="B757" s="6">
        <v>709703</v>
      </c>
      <c r="C757" s="6">
        <v>100580484</v>
      </c>
      <c r="D757" s="6">
        <v>4</v>
      </c>
      <c r="E757" s="6" t="s">
        <v>2728</v>
      </c>
      <c r="F757" s="6" t="s">
        <v>116</v>
      </c>
      <c r="G757" s="6">
        <v>1000859263</v>
      </c>
      <c r="H757" s="7">
        <v>41277</v>
      </c>
      <c r="I757" s="7">
        <v>41586</v>
      </c>
      <c r="J757" s="7">
        <v>41674</v>
      </c>
      <c r="K757" s="7">
        <v>39566</v>
      </c>
      <c r="L757" s="7" t="s">
        <v>2729</v>
      </c>
      <c r="M757" s="6">
        <v>205</v>
      </c>
      <c r="N757" s="8">
        <v>308311</v>
      </c>
      <c r="O757" s="6" t="s">
        <v>118</v>
      </c>
      <c r="P757" s="9" t="s">
        <v>119</v>
      </c>
      <c r="Q757" s="6" t="s">
        <v>2730</v>
      </c>
      <c r="R757" s="7"/>
      <c r="S757" s="7" t="s">
        <v>132</v>
      </c>
      <c r="T757" s="6" t="s">
        <v>2731</v>
      </c>
      <c r="U757" s="6" t="s">
        <v>2732</v>
      </c>
      <c r="V757" s="6" t="s">
        <v>2733</v>
      </c>
      <c r="W757" s="6" t="s">
        <v>2734</v>
      </c>
      <c r="X757" s="10">
        <v>1904</v>
      </c>
      <c r="Y757" s="6" t="s">
        <v>125</v>
      </c>
      <c r="Z757" s="6" t="s">
        <v>126</v>
      </c>
      <c r="AA757" s="15" t="s">
        <v>137</v>
      </c>
      <c r="AB757" s="11">
        <v>459480</v>
      </c>
      <c r="AC757" s="12"/>
      <c r="AD757" s="13">
        <v>214</v>
      </c>
      <c r="AE757" s="6" t="s">
        <v>65</v>
      </c>
      <c r="AF757" s="6">
        <v>20</v>
      </c>
      <c r="AG757" s="7">
        <v>41827</v>
      </c>
      <c r="AH757" s="7">
        <v>42922</v>
      </c>
    </row>
    <row r="758" spans="1:34" ht="15" customHeight="1" x14ac:dyDescent="0.25">
      <c r="A758" s="6">
        <v>709713</v>
      </c>
      <c r="B758" s="6">
        <v>709713</v>
      </c>
      <c r="C758" s="6">
        <v>100580493</v>
      </c>
      <c r="D758" s="6">
        <v>1</v>
      </c>
      <c r="E758" s="6" t="s">
        <v>2735</v>
      </c>
      <c r="F758" s="6" t="s">
        <v>116</v>
      </c>
      <c r="G758" s="6">
        <v>1021666098</v>
      </c>
      <c r="H758" s="7">
        <v>41282</v>
      </c>
      <c r="I758" s="7">
        <v>41586</v>
      </c>
      <c r="J758" s="7">
        <v>41674</v>
      </c>
      <c r="K758" s="7">
        <v>40382</v>
      </c>
      <c r="L758" s="7" t="s">
        <v>2736</v>
      </c>
      <c r="M758" s="6">
        <v>205</v>
      </c>
      <c r="N758" s="8">
        <v>312884</v>
      </c>
      <c r="O758" s="6" t="s">
        <v>118</v>
      </c>
      <c r="P758" s="9" t="s">
        <v>119</v>
      </c>
      <c r="Q758" s="6" t="s">
        <v>2737</v>
      </c>
      <c r="R758" s="7"/>
      <c r="S758" s="7" t="s">
        <v>132</v>
      </c>
      <c r="T758" s="6" t="s">
        <v>40</v>
      </c>
      <c r="U758" s="6" t="s">
        <v>41</v>
      </c>
      <c r="V758" s="6" t="s">
        <v>2061</v>
      </c>
      <c r="W758" s="6" t="s">
        <v>2062</v>
      </c>
      <c r="X758" s="10">
        <v>1703</v>
      </c>
      <c r="Y758" s="6" t="s">
        <v>51</v>
      </c>
      <c r="Z758" s="6" t="s">
        <v>150</v>
      </c>
      <c r="AA758" s="15" t="s">
        <v>2738</v>
      </c>
      <c r="AB758" s="11">
        <v>122537</v>
      </c>
      <c r="AC758" s="11">
        <v>122537</v>
      </c>
      <c r="AD758" s="13">
        <v>214</v>
      </c>
      <c r="AE758" s="6" t="s">
        <v>47</v>
      </c>
      <c r="AF758" s="6">
        <v>20</v>
      </c>
      <c r="AG758" s="7">
        <v>41827</v>
      </c>
      <c r="AH758" s="7">
        <v>42922</v>
      </c>
    </row>
    <row r="759" spans="1:34" s="94" customFormat="1" ht="15" customHeight="1" x14ac:dyDescent="0.25">
      <c r="A759" s="6"/>
      <c r="B759" s="6">
        <v>709713</v>
      </c>
      <c r="C759" s="6">
        <v>100580493</v>
      </c>
      <c r="D759" s="6">
        <v>1</v>
      </c>
      <c r="E759" s="6" t="s">
        <v>2735</v>
      </c>
      <c r="F759" s="6" t="s">
        <v>116</v>
      </c>
      <c r="G759" s="6">
        <v>1021666098</v>
      </c>
      <c r="H759" s="7">
        <v>41282</v>
      </c>
      <c r="I759" s="7">
        <v>41586</v>
      </c>
      <c r="J759" s="7">
        <v>41674</v>
      </c>
      <c r="K759" s="7">
        <v>40382</v>
      </c>
      <c r="L759" s="7" t="s">
        <v>2736</v>
      </c>
      <c r="M759" s="6">
        <v>205</v>
      </c>
      <c r="N759" s="8">
        <v>312884</v>
      </c>
      <c r="O759" s="6" t="s">
        <v>118</v>
      </c>
      <c r="P759" s="9" t="s">
        <v>119</v>
      </c>
      <c r="Q759" s="6" t="s">
        <v>2737</v>
      </c>
      <c r="R759" s="7"/>
      <c r="S759" s="7" t="s">
        <v>132</v>
      </c>
      <c r="T759" s="6" t="s">
        <v>40</v>
      </c>
      <c r="U759" s="6" t="s">
        <v>41</v>
      </c>
      <c r="V759" s="6" t="s">
        <v>2061</v>
      </c>
      <c r="W759" s="6" t="s">
        <v>2062</v>
      </c>
      <c r="X759" s="6">
        <v>1904</v>
      </c>
      <c r="Y759" s="6" t="s">
        <v>125</v>
      </c>
      <c r="Z759" s="6" t="s">
        <v>126</v>
      </c>
      <c r="AA759" s="15" t="s">
        <v>137</v>
      </c>
      <c r="AB759" s="11"/>
      <c r="AC759" s="12"/>
      <c r="AD759" s="13">
        <v>214</v>
      </c>
      <c r="AE759" s="6" t="s">
        <v>47</v>
      </c>
      <c r="AF759" s="6">
        <v>20</v>
      </c>
      <c r="AG759" s="7">
        <v>41827</v>
      </c>
      <c r="AH759" s="7">
        <v>42922</v>
      </c>
    </row>
    <row r="760" spans="1:34" ht="15" customHeight="1" x14ac:dyDescent="0.25">
      <c r="A760" s="6">
        <v>709715</v>
      </c>
      <c r="B760" s="6">
        <v>709715</v>
      </c>
      <c r="C760" s="6">
        <v>100580495</v>
      </c>
      <c r="D760" s="6">
        <v>2</v>
      </c>
      <c r="E760" s="6" t="s">
        <v>2739</v>
      </c>
      <c r="F760" s="6" t="s">
        <v>35</v>
      </c>
      <c r="G760" s="6">
        <v>79419228</v>
      </c>
      <c r="H760" s="7">
        <v>41309</v>
      </c>
      <c r="I760" s="7">
        <v>41586</v>
      </c>
      <c r="J760" s="7">
        <v>41674</v>
      </c>
      <c r="K760" s="7">
        <v>38048</v>
      </c>
      <c r="L760" s="7" t="s">
        <v>2740</v>
      </c>
      <c r="M760" s="6">
        <v>205</v>
      </c>
      <c r="N760" s="8">
        <v>319450</v>
      </c>
      <c r="O760" s="6" t="s">
        <v>118</v>
      </c>
      <c r="P760" s="9" t="s">
        <v>119</v>
      </c>
      <c r="Q760" s="6" t="s">
        <v>2741</v>
      </c>
      <c r="R760" s="7"/>
      <c r="S760" s="7" t="s">
        <v>132</v>
      </c>
      <c r="T760" s="6" t="s">
        <v>250</v>
      </c>
      <c r="U760" s="6" t="s">
        <v>251</v>
      </c>
      <c r="V760" s="6" t="s">
        <v>2461</v>
      </c>
      <c r="W760" s="6" t="s">
        <v>2462</v>
      </c>
      <c r="X760" s="10">
        <v>1601</v>
      </c>
      <c r="Y760" s="6" t="s">
        <v>163</v>
      </c>
      <c r="Z760" s="6" t="s">
        <v>164</v>
      </c>
      <c r="AA760" s="15" t="s">
        <v>137</v>
      </c>
      <c r="AB760" s="11">
        <v>265132</v>
      </c>
      <c r="AC760" s="12">
        <v>265132</v>
      </c>
      <c r="AD760" s="13">
        <v>214</v>
      </c>
      <c r="AE760" s="6" t="s">
        <v>47</v>
      </c>
      <c r="AF760" s="6">
        <v>20</v>
      </c>
      <c r="AG760" s="7">
        <v>41827</v>
      </c>
      <c r="AH760" s="7">
        <v>42922</v>
      </c>
    </row>
    <row r="761" spans="1:34" ht="15" customHeight="1" x14ac:dyDescent="0.25">
      <c r="A761" s="6"/>
      <c r="B761" s="6">
        <v>709715</v>
      </c>
      <c r="C761" s="6">
        <v>100580495</v>
      </c>
      <c r="D761" s="6">
        <v>2</v>
      </c>
      <c r="E761" s="6" t="s">
        <v>2739</v>
      </c>
      <c r="F761" s="6" t="s">
        <v>35</v>
      </c>
      <c r="G761" s="6">
        <v>79419228</v>
      </c>
      <c r="H761" s="7">
        <v>41309</v>
      </c>
      <c r="I761" s="7">
        <v>41586</v>
      </c>
      <c r="J761" s="7">
        <v>41674</v>
      </c>
      <c r="K761" s="7">
        <v>38048</v>
      </c>
      <c r="L761" s="7" t="s">
        <v>2740</v>
      </c>
      <c r="M761" s="6">
        <v>205</v>
      </c>
      <c r="N761" s="8">
        <v>319450</v>
      </c>
      <c r="O761" s="6" t="s">
        <v>118</v>
      </c>
      <c r="P761" s="9" t="s">
        <v>119</v>
      </c>
      <c r="Q761" s="6" t="s">
        <v>2741</v>
      </c>
      <c r="R761" s="7"/>
      <c r="S761" s="7" t="s">
        <v>132</v>
      </c>
      <c r="T761" s="6" t="s">
        <v>250</v>
      </c>
      <c r="U761" s="6" t="s">
        <v>251</v>
      </c>
      <c r="V761" s="6" t="s">
        <v>2461</v>
      </c>
      <c r="W761" s="6" t="s">
        <v>2462</v>
      </c>
      <c r="X761" s="6">
        <v>1904</v>
      </c>
      <c r="Y761" s="6" t="s">
        <v>125</v>
      </c>
      <c r="Z761" s="6" t="s">
        <v>126</v>
      </c>
      <c r="AA761" s="15" t="s">
        <v>137</v>
      </c>
      <c r="AB761" s="11"/>
      <c r="AC761" s="12"/>
      <c r="AD761" s="13">
        <v>214</v>
      </c>
      <c r="AE761" s="6" t="s">
        <v>47</v>
      </c>
      <c r="AF761" s="6">
        <v>20</v>
      </c>
      <c r="AG761" s="7">
        <v>41827</v>
      </c>
      <c r="AH761" s="7">
        <v>42922</v>
      </c>
    </row>
    <row r="762" spans="1:34" ht="15" customHeight="1" x14ac:dyDescent="0.25">
      <c r="A762" s="6">
        <v>709719</v>
      </c>
      <c r="B762" s="6">
        <v>709719</v>
      </c>
      <c r="C762" s="6">
        <v>100580498</v>
      </c>
      <c r="D762" s="6">
        <v>1</v>
      </c>
      <c r="E762" s="6" t="s">
        <v>2742</v>
      </c>
      <c r="F762" s="6" t="s">
        <v>116</v>
      </c>
      <c r="G762" s="6">
        <v>96052609248</v>
      </c>
      <c r="H762" s="7">
        <v>41536</v>
      </c>
      <c r="I762" s="7">
        <v>41586</v>
      </c>
      <c r="J762" s="7">
        <v>41674</v>
      </c>
      <c r="K762" s="7">
        <v>39238</v>
      </c>
      <c r="L762" s="7" t="s">
        <v>2743</v>
      </c>
      <c r="M762" s="6" t="s">
        <v>117</v>
      </c>
      <c r="N762" s="8">
        <v>1009577</v>
      </c>
      <c r="O762" s="6" t="s">
        <v>118</v>
      </c>
      <c r="P762" s="9" t="s">
        <v>119</v>
      </c>
      <c r="Q762" s="6" t="s">
        <v>2744</v>
      </c>
      <c r="R762" s="7"/>
      <c r="S762" s="7" t="s">
        <v>132</v>
      </c>
      <c r="T762" s="6" t="s">
        <v>478</v>
      </c>
      <c r="U762" s="6" t="s">
        <v>479</v>
      </c>
      <c r="V762" s="6" t="s">
        <v>2745</v>
      </c>
      <c r="W762" s="6" t="s">
        <v>2746</v>
      </c>
      <c r="X762" s="10">
        <v>1601</v>
      </c>
      <c r="Y762" s="6" t="s">
        <v>163</v>
      </c>
      <c r="Z762" s="6" t="s">
        <v>164</v>
      </c>
      <c r="AA762" s="15" t="s">
        <v>137</v>
      </c>
      <c r="AB762" s="11">
        <v>709020</v>
      </c>
      <c r="AC762" s="11">
        <v>709020</v>
      </c>
      <c r="AD762" s="13">
        <v>214</v>
      </c>
      <c r="AE762" s="6" t="s">
        <v>47</v>
      </c>
      <c r="AF762" s="6">
        <v>20</v>
      </c>
      <c r="AG762" s="7">
        <v>41827</v>
      </c>
      <c r="AH762" s="7">
        <v>42922</v>
      </c>
    </row>
    <row r="763" spans="1:34" ht="15" customHeight="1" x14ac:dyDescent="0.25">
      <c r="A763" s="6"/>
      <c r="B763" s="6">
        <v>709719</v>
      </c>
      <c r="C763" s="6">
        <v>100580498</v>
      </c>
      <c r="D763" s="6">
        <v>1</v>
      </c>
      <c r="E763" s="6" t="s">
        <v>2742</v>
      </c>
      <c r="F763" s="6" t="s">
        <v>116</v>
      </c>
      <c r="G763" s="6">
        <v>96052609248</v>
      </c>
      <c r="H763" s="7">
        <v>41536</v>
      </c>
      <c r="I763" s="7">
        <v>41586</v>
      </c>
      <c r="J763" s="7">
        <v>41674</v>
      </c>
      <c r="K763" s="7">
        <v>39238</v>
      </c>
      <c r="L763" s="7" t="s">
        <v>2743</v>
      </c>
      <c r="M763" s="6" t="s">
        <v>117</v>
      </c>
      <c r="N763" s="8">
        <v>1009577</v>
      </c>
      <c r="O763" s="6" t="s">
        <v>118</v>
      </c>
      <c r="P763" s="9" t="s">
        <v>119</v>
      </c>
      <c r="Q763" s="6" t="s">
        <v>2744</v>
      </c>
      <c r="R763" s="7"/>
      <c r="S763" s="7" t="s">
        <v>132</v>
      </c>
      <c r="T763" s="6" t="s">
        <v>478</v>
      </c>
      <c r="U763" s="6" t="s">
        <v>479</v>
      </c>
      <c r="V763" s="6" t="s">
        <v>2745</v>
      </c>
      <c r="W763" s="6" t="s">
        <v>2746</v>
      </c>
      <c r="X763" s="6">
        <v>1703</v>
      </c>
      <c r="Y763" s="6" t="s">
        <v>51</v>
      </c>
      <c r="Z763" s="6" t="s">
        <v>150</v>
      </c>
      <c r="AA763" s="15" t="s">
        <v>2747</v>
      </c>
      <c r="AB763" s="11"/>
      <c r="AC763" s="12"/>
      <c r="AD763" s="13">
        <v>214</v>
      </c>
      <c r="AE763" s="6" t="s">
        <v>47</v>
      </c>
      <c r="AF763" s="6">
        <v>20</v>
      </c>
      <c r="AG763" s="7">
        <v>41827</v>
      </c>
      <c r="AH763" s="7">
        <v>42922</v>
      </c>
    </row>
    <row r="764" spans="1:34" ht="15" customHeight="1" x14ac:dyDescent="0.25">
      <c r="A764" s="6">
        <v>709736</v>
      </c>
      <c r="B764" s="6">
        <v>709736</v>
      </c>
      <c r="C764" s="6">
        <v>100580513</v>
      </c>
      <c r="D764" s="6">
        <v>2</v>
      </c>
      <c r="E764" s="6" t="s">
        <v>2748</v>
      </c>
      <c r="F764" s="6" t="s">
        <v>116</v>
      </c>
      <c r="G764" s="6">
        <v>1000157776</v>
      </c>
      <c r="H764" s="7">
        <v>41372</v>
      </c>
      <c r="I764" s="7">
        <v>41418</v>
      </c>
      <c r="J764" s="7">
        <v>41674</v>
      </c>
      <c r="K764" s="7">
        <v>39503</v>
      </c>
      <c r="L764" s="7" t="s">
        <v>2749</v>
      </c>
      <c r="M764" s="6" t="s">
        <v>132</v>
      </c>
      <c r="N764" s="8">
        <v>162032</v>
      </c>
      <c r="O764" s="6" t="s">
        <v>118</v>
      </c>
      <c r="P764" s="9" t="s">
        <v>119</v>
      </c>
      <c r="Q764" s="6" t="s">
        <v>2750</v>
      </c>
      <c r="R764" s="7"/>
      <c r="S764" s="7" t="s">
        <v>132</v>
      </c>
      <c r="T764" s="6" t="s">
        <v>478</v>
      </c>
      <c r="U764" s="6" t="s">
        <v>479</v>
      </c>
      <c r="V764" s="6" t="s">
        <v>2061</v>
      </c>
      <c r="W764" s="6" t="s">
        <v>2062</v>
      </c>
      <c r="X764" s="6">
        <v>1904</v>
      </c>
      <c r="Y764" s="6" t="s">
        <v>125</v>
      </c>
      <c r="Z764" s="6" t="s">
        <v>126</v>
      </c>
      <c r="AA764" s="15" t="s">
        <v>137</v>
      </c>
      <c r="AB764" s="11">
        <v>239748</v>
      </c>
      <c r="AC764" s="12">
        <v>239748</v>
      </c>
      <c r="AD764" s="13">
        <v>214</v>
      </c>
      <c r="AE764" s="6" t="s">
        <v>47</v>
      </c>
      <c r="AF764" s="6">
        <v>20</v>
      </c>
      <c r="AG764" s="7">
        <v>41827</v>
      </c>
      <c r="AH764" s="7">
        <v>42922</v>
      </c>
    </row>
    <row r="765" spans="1:34" ht="15" customHeight="1" x14ac:dyDescent="0.25">
      <c r="A765" s="6"/>
      <c r="B765" s="6">
        <v>709736</v>
      </c>
      <c r="C765" s="6">
        <v>100580513</v>
      </c>
      <c r="D765" s="6">
        <v>2</v>
      </c>
      <c r="E765" s="6" t="s">
        <v>2748</v>
      </c>
      <c r="F765" s="6" t="s">
        <v>116</v>
      </c>
      <c r="G765" s="6">
        <v>1000157776</v>
      </c>
      <c r="H765" s="7">
        <v>41372</v>
      </c>
      <c r="I765" s="7">
        <v>41418</v>
      </c>
      <c r="J765" s="7">
        <v>41674</v>
      </c>
      <c r="K765" s="7">
        <v>39503</v>
      </c>
      <c r="L765" s="7" t="s">
        <v>2749</v>
      </c>
      <c r="M765" s="6" t="s">
        <v>132</v>
      </c>
      <c r="N765" s="8">
        <v>162032</v>
      </c>
      <c r="O765" s="6" t="s">
        <v>118</v>
      </c>
      <c r="P765" s="9" t="s">
        <v>119</v>
      </c>
      <c r="Q765" s="6" t="s">
        <v>2750</v>
      </c>
      <c r="R765" s="7"/>
      <c r="S765" s="7" t="s">
        <v>132</v>
      </c>
      <c r="T765" s="6" t="s">
        <v>478</v>
      </c>
      <c r="U765" s="6" t="s">
        <v>479</v>
      </c>
      <c r="V765" s="6" t="s">
        <v>2061</v>
      </c>
      <c r="W765" s="6" t="s">
        <v>2062</v>
      </c>
      <c r="X765" s="6">
        <v>1703</v>
      </c>
      <c r="Y765" s="6" t="s">
        <v>51</v>
      </c>
      <c r="Z765" s="6" t="s">
        <v>150</v>
      </c>
      <c r="AA765" s="15" t="s">
        <v>2751</v>
      </c>
      <c r="AB765" s="11"/>
      <c r="AC765" s="12"/>
      <c r="AD765" s="13">
        <v>214</v>
      </c>
      <c r="AE765" s="6" t="s">
        <v>47</v>
      </c>
      <c r="AF765" s="6">
        <v>20</v>
      </c>
      <c r="AG765" s="7">
        <v>41827</v>
      </c>
      <c r="AH765" s="7">
        <v>42922</v>
      </c>
    </row>
    <row r="766" spans="1:34" ht="15" customHeight="1" x14ac:dyDescent="0.25">
      <c r="A766" s="6">
        <v>709774</v>
      </c>
      <c r="B766" s="6">
        <v>709774</v>
      </c>
      <c r="C766" s="6">
        <v>100580551</v>
      </c>
      <c r="D766" s="6">
        <v>2</v>
      </c>
      <c r="E766" s="6" t="s">
        <v>2752</v>
      </c>
      <c r="F766" s="6" t="s">
        <v>35</v>
      </c>
      <c r="G766" s="6">
        <v>24220586</v>
      </c>
      <c r="H766" s="7">
        <v>41486</v>
      </c>
      <c r="I766" s="7">
        <v>41509</v>
      </c>
      <c r="J766" s="7">
        <v>41674</v>
      </c>
      <c r="K766" s="7">
        <v>39114</v>
      </c>
      <c r="L766" s="7" t="s">
        <v>2753</v>
      </c>
      <c r="M766" s="6">
        <v>205</v>
      </c>
      <c r="N766" s="8">
        <v>370352</v>
      </c>
      <c r="O766" s="6" t="s">
        <v>118</v>
      </c>
      <c r="P766" s="9" t="s">
        <v>119</v>
      </c>
      <c r="Q766" s="6" t="s">
        <v>2754</v>
      </c>
      <c r="R766" s="7"/>
      <c r="S766" s="7" t="s">
        <v>132</v>
      </c>
      <c r="T766" s="6" t="s">
        <v>250</v>
      </c>
      <c r="U766" s="6" t="s">
        <v>251</v>
      </c>
      <c r="V766" s="6" t="s">
        <v>1747</v>
      </c>
      <c r="W766" s="6" t="s">
        <v>696</v>
      </c>
      <c r="X766" s="10">
        <v>1601</v>
      </c>
      <c r="Y766" s="6" t="s">
        <v>163</v>
      </c>
      <c r="Z766" s="6" t="s">
        <v>164</v>
      </c>
      <c r="AA766" s="15" t="s">
        <v>137</v>
      </c>
      <c r="AB766" s="11">
        <v>136500</v>
      </c>
      <c r="AC766" s="12">
        <v>136500</v>
      </c>
      <c r="AD766" s="13">
        <v>214</v>
      </c>
      <c r="AE766" s="6" t="s">
        <v>47</v>
      </c>
      <c r="AF766" s="6">
        <v>20</v>
      </c>
      <c r="AG766" s="7">
        <v>41827</v>
      </c>
      <c r="AH766" s="7">
        <v>42922</v>
      </c>
    </row>
    <row r="767" spans="1:34" ht="15" customHeight="1" x14ac:dyDescent="0.25">
      <c r="A767" s="6"/>
      <c r="B767" s="6">
        <v>709774</v>
      </c>
      <c r="C767" s="6">
        <v>100580551</v>
      </c>
      <c r="D767" s="6">
        <v>2</v>
      </c>
      <c r="E767" s="6" t="s">
        <v>2752</v>
      </c>
      <c r="F767" s="6" t="s">
        <v>35</v>
      </c>
      <c r="G767" s="6">
        <v>24220586</v>
      </c>
      <c r="H767" s="7">
        <v>41486</v>
      </c>
      <c r="I767" s="7">
        <v>41509</v>
      </c>
      <c r="J767" s="7">
        <v>41674</v>
      </c>
      <c r="K767" s="7">
        <v>39114</v>
      </c>
      <c r="L767" s="7" t="s">
        <v>2753</v>
      </c>
      <c r="M767" s="6">
        <v>205</v>
      </c>
      <c r="N767" s="8">
        <v>370352</v>
      </c>
      <c r="O767" s="6" t="s">
        <v>118</v>
      </c>
      <c r="P767" s="9" t="s">
        <v>119</v>
      </c>
      <c r="Q767" s="6" t="s">
        <v>2754</v>
      </c>
      <c r="R767" s="7"/>
      <c r="S767" s="7" t="s">
        <v>132</v>
      </c>
      <c r="T767" s="6" t="s">
        <v>250</v>
      </c>
      <c r="U767" s="6" t="s">
        <v>251</v>
      </c>
      <c r="V767" s="6" t="s">
        <v>1747</v>
      </c>
      <c r="W767" s="6" t="s">
        <v>696</v>
      </c>
      <c r="X767" s="6">
        <v>1703</v>
      </c>
      <c r="Y767" s="6" t="s">
        <v>51</v>
      </c>
      <c r="Z767" s="6" t="s">
        <v>150</v>
      </c>
      <c r="AA767" s="15" t="s">
        <v>2755</v>
      </c>
      <c r="AB767" s="11"/>
      <c r="AC767" s="12"/>
      <c r="AD767" s="13">
        <v>214</v>
      </c>
      <c r="AE767" s="6" t="s">
        <v>47</v>
      </c>
      <c r="AF767" s="6">
        <v>20</v>
      </c>
      <c r="AG767" s="7">
        <v>41827</v>
      </c>
      <c r="AH767" s="7">
        <v>42922</v>
      </c>
    </row>
    <row r="768" spans="1:34" ht="15" customHeight="1" x14ac:dyDescent="0.25">
      <c r="A768" s="6">
        <v>709794</v>
      </c>
      <c r="B768" s="6">
        <v>709794</v>
      </c>
      <c r="C768" s="6">
        <v>100580571</v>
      </c>
      <c r="D768" s="6">
        <v>1</v>
      </c>
      <c r="E768" s="6" t="s">
        <v>2756</v>
      </c>
      <c r="F768" s="6" t="s">
        <v>35</v>
      </c>
      <c r="G768" s="6">
        <v>41549607</v>
      </c>
      <c r="H768" s="7">
        <v>41460</v>
      </c>
      <c r="I768" s="7">
        <v>41480</v>
      </c>
      <c r="J768" s="7">
        <v>41674</v>
      </c>
      <c r="K768" s="7">
        <v>39434</v>
      </c>
      <c r="L768" s="7" t="s">
        <v>2757</v>
      </c>
      <c r="M768" s="6">
        <v>205</v>
      </c>
      <c r="N768" s="8">
        <v>362328</v>
      </c>
      <c r="O768" s="6" t="s">
        <v>118</v>
      </c>
      <c r="P768" s="9" t="s">
        <v>119</v>
      </c>
      <c r="Q768" s="6" t="s">
        <v>2758</v>
      </c>
      <c r="R768" s="7"/>
      <c r="S768" s="7" t="s">
        <v>132</v>
      </c>
      <c r="T768" s="6" t="s">
        <v>909</v>
      </c>
      <c r="U768" s="6" t="s">
        <v>910</v>
      </c>
      <c r="V768" s="6" t="s">
        <v>2759</v>
      </c>
      <c r="W768" s="6" t="s">
        <v>2760</v>
      </c>
      <c r="X768" s="10">
        <v>1904</v>
      </c>
      <c r="Y768" s="6" t="s">
        <v>125</v>
      </c>
      <c r="Z768" s="6" t="s">
        <v>126</v>
      </c>
      <c r="AA768" s="15" t="s">
        <v>137</v>
      </c>
      <c r="AB768" s="11">
        <v>127680</v>
      </c>
      <c r="AC768" s="12">
        <v>127680</v>
      </c>
      <c r="AD768" s="13">
        <v>214</v>
      </c>
      <c r="AE768" s="6" t="s">
        <v>47</v>
      </c>
      <c r="AF768" s="6">
        <v>20</v>
      </c>
      <c r="AG768" s="7">
        <v>41827</v>
      </c>
      <c r="AH768" s="7">
        <v>42922</v>
      </c>
    </row>
    <row r="769" spans="1:34 16348:16349" ht="15" customHeight="1" x14ac:dyDescent="0.25">
      <c r="A769" s="6"/>
      <c r="B769" s="6">
        <v>709794</v>
      </c>
      <c r="C769" s="6">
        <v>100580571</v>
      </c>
      <c r="D769" s="6">
        <v>1</v>
      </c>
      <c r="E769" s="6" t="s">
        <v>2756</v>
      </c>
      <c r="F769" s="6" t="s">
        <v>35</v>
      </c>
      <c r="G769" s="6">
        <v>41549607</v>
      </c>
      <c r="H769" s="7">
        <v>41460</v>
      </c>
      <c r="I769" s="7">
        <v>41480</v>
      </c>
      <c r="J769" s="7">
        <v>41674</v>
      </c>
      <c r="K769" s="7">
        <v>39434</v>
      </c>
      <c r="L769" s="7" t="s">
        <v>2757</v>
      </c>
      <c r="M769" s="6">
        <v>205</v>
      </c>
      <c r="N769" s="8">
        <v>362328</v>
      </c>
      <c r="O769" s="6" t="s">
        <v>118</v>
      </c>
      <c r="P769" s="9" t="s">
        <v>119</v>
      </c>
      <c r="Q769" s="6" t="s">
        <v>2758</v>
      </c>
      <c r="R769" s="7"/>
      <c r="S769" s="7" t="s">
        <v>132</v>
      </c>
      <c r="T769" s="6" t="s">
        <v>909</v>
      </c>
      <c r="U769" s="6" t="s">
        <v>910</v>
      </c>
      <c r="V769" s="6" t="s">
        <v>2759</v>
      </c>
      <c r="W769" s="6" t="s">
        <v>2760</v>
      </c>
      <c r="X769" s="6">
        <v>601</v>
      </c>
      <c r="Y769" s="6" t="s">
        <v>1018</v>
      </c>
      <c r="Z769" s="6" t="s">
        <v>1019</v>
      </c>
      <c r="AA769" s="15" t="s">
        <v>2761</v>
      </c>
      <c r="AB769" s="11"/>
      <c r="AC769" s="12"/>
      <c r="AD769" s="13">
        <v>214</v>
      </c>
      <c r="AE769" s="6" t="s">
        <v>47</v>
      </c>
      <c r="AF769" s="6">
        <v>20</v>
      </c>
      <c r="AG769" s="7">
        <v>41827</v>
      </c>
      <c r="AH769" s="7">
        <v>42922</v>
      </c>
    </row>
    <row r="770" spans="1:34 16348:16349" ht="15" customHeight="1" x14ac:dyDescent="0.25">
      <c r="A770" s="6">
        <v>710111</v>
      </c>
      <c r="B770" s="6">
        <v>710111</v>
      </c>
      <c r="C770" s="6">
        <v>100727275</v>
      </c>
      <c r="D770" s="6">
        <v>1</v>
      </c>
      <c r="E770" s="6" t="s">
        <v>974</v>
      </c>
      <c r="F770" s="6" t="s">
        <v>35</v>
      </c>
      <c r="G770" s="6">
        <v>19429661</v>
      </c>
      <c r="H770" s="7">
        <v>41565</v>
      </c>
      <c r="I770" s="7">
        <v>41614</v>
      </c>
      <c r="J770" s="7">
        <v>41674</v>
      </c>
      <c r="K770" s="7">
        <v>39406</v>
      </c>
      <c r="L770" s="7" t="s">
        <v>975</v>
      </c>
      <c r="M770" s="6">
        <v>40</v>
      </c>
      <c r="N770" s="8">
        <v>24838</v>
      </c>
      <c r="O770" s="6" t="s">
        <v>845</v>
      </c>
      <c r="P770" s="9" t="s">
        <v>846</v>
      </c>
      <c r="Q770" s="6" t="s">
        <v>976</v>
      </c>
      <c r="R770" s="7"/>
      <c r="S770" s="7" t="s">
        <v>132</v>
      </c>
      <c r="T770" s="6" t="s">
        <v>977</v>
      </c>
      <c r="U770" s="6" t="s">
        <v>978</v>
      </c>
      <c r="V770" s="6">
        <v>999002469</v>
      </c>
      <c r="W770" s="6" t="s">
        <v>2762</v>
      </c>
      <c r="X770" s="10">
        <v>1201</v>
      </c>
      <c r="Y770" s="6" t="s">
        <v>1247</v>
      </c>
      <c r="Z770" s="6" t="s">
        <v>1248</v>
      </c>
      <c r="AA770" s="15" t="s">
        <v>2763</v>
      </c>
      <c r="AB770" s="11">
        <v>871600</v>
      </c>
      <c r="AC770" s="12">
        <v>1743200</v>
      </c>
      <c r="AD770" s="13">
        <v>214</v>
      </c>
      <c r="AE770" s="6" t="s">
        <v>65</v>
      </c>
      <c r="AF770" s="6">
        <v>20</v>
      </c>
      <c r="AG770" s="7">
        <v>41827</v>
      </c>
      <c r="AH770" s="7">
        <v>42922</v>
      </c>
    </row>
    <row r="771" spans="1:34 16348:16349" ht="15" customHeight="1" x14ac:dyDescent="0.25">
      <c r="A771" s="6"/>
      <c r="B771" s="6">
        <v>710111</v>
      </c>
      <c r="C771" s="6">
        <v>100727275</v>
      </c>
      <c r="D771" s="6">
        <v>2</v>
      </c>
      <c r="E771" s="6" t="s">
        <v>974</v>
      </c>
      <c r="F771" s="6" t="s">
        <v>35</v>
      </c>
      <c r="G771" s="6">
        <v>19429661</v>
      </c>
      <c r="H771" s="7">
        <v>41474</v>
      </c>
      <c r="I771" s="7">
        <v>41498</v>
      </c>
      <c r="J771" s="7">
        <v>41674</v>
      </c>
      <c r="K771" s="7">
        <v>39406</v>
      </c>
      <c r="L771" s="7" t="s">
        <v>975</v>
      </c>
      <c r="M771" s="6">
        <v>40</v>
      </c>
      <c r="N771" s="8">
        <v>20651</v>
      </c>
      <c r="O771" s="6" t="s">
        <v>845</v>
      </c>
      <c r="P771" s="9" t="s">
        <v>846</v>
      </c>
      <c r="Q771" s="6" t="s">
        <v>976</v>
      </c>
      <c r="R771" s="7"/>
      <c r="S771" s="7" t="s">
        <v>132</v>
      </c>
      <c r="T771" s="6" t="s">
        <v>977</v>
      </c>
      <c r="U771" s="6" t="s">
        <v>978</v>
      </c>
      <c r="V771" s="6">
        <v>999002469</v>
      </c>
      <c r="W771" s="6" t="s">
        <v>2762</v>
      </c>
      <c r="X771" s="10">
        <v>1201</v>
      </c>
      <c r="Y771" s="6" t="s">
        <v>1247</v>
      </c>
      <c r="Z771" s="6" t="s">
        <v>1248</v>
      </c>
      <c r="AA771" s="15" t="s">
        <v>2763</v>
      </c>
      <c r="AB771" s="11">
        <v>871600</v>
      </c>
      <c r="AC771" s="12"/>
      <c r="AD771" s="13">
        <v>214</v>
      </c>
      <c r="AE771" s="6" t="s">
        <v>65</v>
      </c>
      <c r="AF771" s="6">
        <v>20</v>
      </c>
      <c r="AG771" s="7">
        <v>41827</v>
      </c>
      <c r="AH771" s="7">
        <v>42922</v>
      </c>
    </row>
    <row r="772" spans="1:34 16348:16349" ht="15" customHeight="1" x14ac:dyDescent="0.25">
      <c r="A772" s="6">
        <v>710316</v>
      </c>
      <c r="B772" s="6">
        <v>710316</v>
      </c>
      <c r="C772" s="6">
        <v>100717501</v>
      </c>
      <c r="D772" s="6">
        <v>1</v>
      </c>
      <c r="E772" s="6" t="s">
        <v>2764</v>
      </c>
      <c r="F772" s="6" t="s">
        <v>35</v>
      </c>
      <c r="G772" s="6">
        <v>39652581</v>
      </c>
      <c r="H772" s="7">
        <v>41506</v>
      </c>
      <c r="I772" s="7">
        <v>41552</v>
      </c>
      <c r="J772" s="7">
        <v>41674</v>
      </c>
      <c r="K772" s="7"/>
      <c r="L772" s="7"/>
      <c r="M772" s="6" t="s">
        <v>55</v>
      </c>
      <c r="N772" s="8">
        <v>2837359</v>
      </c>
      <c r="O772" s="6" t="s">
        <v>56</v>
      </c>
      <c r="P772" s="9" t="s">
        <v>57</v>
      </c>
      <c r="Q772" s="6" t="s">
        <v>2765</v>
      </c>
      <c r="R772" s="7">
        <v>41445</v>
      </c>
      <c r="S772" s="7" t="s">
        <v>39</v>
      </c>
      <c r="T772" s="6" t="s">
        <v>2766</v>
      </c>
      <c r="U772" s="6" t="s">
        <v>2767</v>
      </c>
      <c r="V772" s="6">
        <v>60288</v>
      </c>
      <c r="W772" s="6" t="s">
        <v>878</v>
      </c>
      <c r="X772" s="6">
        <v>1904</v>
      </c>
      <c r="Y772" s="6" t="s">
        <v>125</v>
      </c>
      <c r="Z772" s="6" t="s">
        <v>126</v>
      </c>
      <c r="AA772" s="15" t="s">
        <v>2553</v>
      </c>
      <c r="AB772" s="11">
        <v>4777457</v>
      </c>
      <c r="AC772" s="12">
        <v>4777457</v>
      </c>
      <c r="AD772" s="13">
        <v>214</v>
      </c>
      <c r="AE772" s="6" t="s">
        <v>47</v>
      </c>
      <c r="AF772" s="6">
        <v>20</v>
      </c>
      <c r="AG772" s="7">
        <v>41827</v>
      </c>
      <c r="AH772" s="7">
        <v>42922</v>
      </c>
    </row>
    <row r="773" spans="1:34 16348:16349" ht="15" customHeight="1" x14ac:dyDescent="0.25">
      <c r="A773" s="6"/>
      <c r="B773" s="6">
        <v>710316</v>
      </c>
      <c r="C773" s="6">
        <v>100717501</v>
      </c>
      <c r="D773" s="6">
        <v>1</v>
      </c>
      <c r="E773" s="6" t="s">
        <v>2764</v>
      </c>
      <c r="F773" s="6" t="s">
        <v>35</v>
      </c>
      <c r="G773" s="6">
        <v>39652581</v>
      </c>
      <c r="H773" s="7">
        <v>41506</v>
      </c>
      <c r="I773" s="7">
        <v>41552</v>
      </c>
      <c r="J773" s="7">
        <v>41674</v>
      </c>
      <c r="K773" s="7"/>
      <c r="L773" s="7"/>
      <c r="M773" s="6" t="s">
        <v>55</v>
      </c>
      <c r="N773" s="8">
        <v>2837359</v>
      </c>
      <c r="O773" s="6" t="s">
        <v>56</v>
      </c>
      <c r="P773" s="9" t="s">
        <v>57</v>
      </c>
      <c r="Q773" s="6" t="s">
        <v>2765</v>
      </c>
      <c r="R773" s="7">
        <v>41445</v>
      </c>
      <c r="S773" s="7" t="s">
        <v>39</v>
      </c>
      <c r="T773" s="6" t="s">
        <v>2766</v>
      </c>
      <c r="U773" s="6" t="s">
        <v>2767</v>
      </c>
      <c r="V773" s="6">
        <v>60288</v>
      </c>
      <c r="W773" s="6" t="s">
        <v>878</v>
      </c>
      <c r="X773" s="6">
        <v>1702</v>
      </c>
      <c r="Y773" s="6" t="s">
        <v>51</v>
      </c>
      <c r="Z773" s="6" t="s">
        <v>2768</v>
      </c>
      <c r="AA773" s="15" t="s">
        <v>2769</v>
      </c>
      <c r="AB773" s="11"/>
      <c r="AC773" s="12"/>
      <c r="AD773" s="13">
        <v>214</v>
      </c>
      <c r="AE773" s="6" t="s">
        <v>47</v>
      </c>
      <c r="AF773" s="6">
        <v>20</v>
      </c>
      <c r="AG773" s="7">
        <v>41827</v>
      </c>
      <c r="AH773" s="7">
        <v>42922</v>
      </c>
    </row>
    <row r="774" spans="1:34 16348:16349" ht="15" customHeight="1" x14ac:dyDescent="0.25">
      <c r="A774" s="6">
        <v>710681</v>
      </c>
      <c r="B774" s="6">
        <v>710681</v>
      </c>
      <c r="C774" s="6">
        <v>100722154</v>
      </c>
      <c r="D774" s="6">
        <v>1</v>
      </c>
      <c r="E774" s="6" t="s">
        <v>2770</v>
      </c>
      <c r="F774" s="6" t="s">
        <v>116</v>
      </c>
      <c r="G774" s="6">
        <v>1031804715</v>
      </c>
      <c r="H774" s="7">
        <v>41372</v>
      </c>
      <c r="I774" s="7">
        <v>41542</v>
      </c>
      <c r="J774" s="7">
        <v>41674</v>
      </c>
      <c r="K774" s="7"/>
      <c r="L774" s="7"/>
      <c r="M774" s="6">
        <v>205</v>
      </c>
      <c r="N774" s="8">
        <v>340247</v>
      </c>
      <c r="O774" s="6" t="s">
        <v>118</v>
      </c>
      <c r="P774" s="9" t="s">
        <v>119</v>
      </c>
      <c r="Q774" s="6" t="s">
        <v>2771</v>
      </c>
      <c r="R774" s="7">
        <v>41313</v>
      </c>
      <c r="S774" s="7" t="s">
        <v>39</v>
      </c>
      <c r="T774" s="6" t="s">
        <v>2772</v>
      </c>
      <c r="U774" s="6" t="s">
        <v>2773</v>
      </c>
      <c r="V774" s="6" t="s">
        <v>2774</v>
      </c>
      <c r="W774" s="6" t="s">
        <v>2775</v>
      </c>
      <c r="X774" s="10">
        <v>1904</v>
      </c>
      <c r="Y774" s="6" t="s">
        <v>125</v>
      </c>
      <c r="Z774" s="6" t="s">
        <v>126</v>
      </c>
      <c r="AA774" s="15" t="s">
        <v>2553</v>
      </c>
      <c r="AB774" s="11">
        <v>308260</v>
      </c>
      <c r="AC774" s="12">
        <v>308260</v>
      </c>
      <c r="AD774" s="13">
        <v>214</v>
      </c>
      <c r="AE774" s="6" t="s">
        <v>47</v>
      </c>
      <c r="AF774" s="6">
        <v>20</v>
      </c>
      <c r="AG774" s="7">
        <v>41827</v>
      </c>
      <c r="AH774" s="7">
        <v>42922</v>
      </c>
    </row>
    <row r="775" spans="1:34 16348:16349" ht="15" customHeight="1" x14ac:dyDescent="0.25">
      <c r="A775" s="6"/>
      <c r="B775" s="6">
        <v>710681</v>
      </c>
      <c r="C775" s="11">
        <v>100722154</v>
      </c>
      <c r="D775" s="12">
        <v>1</v>
      </c>
      <c r="E775" s="13" t="s">
        <v>2770</v>
      </c>
      <c r="F775" s="6" t="s">
        <v>116</v>
      </c>
      <c r="G775" s="6">
        <v>1031804715</v>
      </c>
      <c r="H775" s="7">
        <v>41372</v>
      </c>
      <c r="I775" s="7">
        <v>41542</v>
      </c>
      <c r="J775">
        <v>41674</v>
      </c>
      <c r="K775" s="23"/>
      <c r="M775">
        <v>205</v>
      </c>
      <c r="N775">
        <v>340247</v>
      </c>
      <c r="O775" t="s">
        <v>118</v>
      </c>
      <c r="P775" t="s">
        <v>119</v>
      </c>
      <c r="Q775" t="s">
        <v>2771</v>
      </c>
      <c r="R775">
        <v>41313</v>
      </c>
      <c r="S775" t="s">
        <v>39</v>
      </c>
      <c r="T775" t="s">
        <v>2772</v>
      </c>
      <c r="U775" t="s">
        <v>2773</v>
      </c>
      <c r="V775" t="s">
        <v>2774</v>
      </c>
      <c r="W775" t="s">
        <v>2775</v>
      </c>
      <c r="X775">
        <v>601</v>
      </c>
      <c r="Y775" t="s">
        <v>1018</v>
      </c>
      <c r="Z775" t="s">
        <v>1019</v>
      </c>
      <c r="AA775" s="15" t="s">
        <v>2776</v>
      </c>
      <c r="AD775">
        <v>214</v>
      </c>
      <c r="AE775" t="s">
        <v>47</v>
      </c>
      <c r="AF775">
        <v>20</v>
      </c>
      <c r="AG775">
        <v>41827</v>
      </c>
      <c r="AH775">
        <v>42922</v>
      </c>
      <c r="XDT775" s="6"/>
      <c r="XDU775" s="6"/>
    </row>
    <row r="776" spans="1:34 16348:16349" ht="15" customHeight="1" x14ac:dyDescent="0.25">
      <c r="A776" s="6">
        <v>712897</v>
      </c>
      <c r="B776" s="6">
        <v>712897</v>
      </c>
      <c r="C776" s="6">
        <v>100870385</v>
      </c>
      <c r="D776" s="6">
        <v>1</v>
      </c>
      <c r="E776" s="6" t="s">
        <v>2778</v>
      </c>
      <c r="F776" s="6" t="s">
        <v>35</v>
      </c>
      <c r="G776" s="6">
        <v>79156668</v>
      </c>
      <c r="H776" s="7">
        <v>41340</v>
      </c>
      <c r="I776" s="7">
        <v>41541</v>
      </c>
      <c r="J776" s="7">
        <v>41680</v>
      </c>
      <c r="K776" s="7">
        <v>39063</v>
      </c>
      <c r="L776" s="7" t="s">
        <v>2779</v>
      </c>
      <c r="M776" s="6">
        <v>205</v>
      </c>
      <c r="N776" s="8">
        <v>330842</v>
      </c>
      <c r="O776" s="6" t="s">
        <v>118</v>
      </c>
      <c r="P776" s="9" t="s">
        <v>119</v>
      </c>
      <c r="Q776" s="6" t="s">
        <v>2780</v>
      </c>
      <c r="R776" s="7"/>
      <c r="S776" s="7" t="s">
        <v>132</v>
      </c>
      <c r="T776" s="6" t="s">
        <v>2781</v>
      </c>
      <c r="U776" s="6" t="s">
        <v>2782</v>
      </c>
      <c r="V776" s="6" t="s">
        <v>1666</v>
      </c>
      <c r="W776" s="6" t="s">
        <v>1667</v>
      </c>
      <c r="X776" s="6">
        <v>1601</v>
      </c>
      <c r="Y776" s="6" t="s">
        <v>163</v>
      </c>
      <c r="Z776" s="6" t="s">
        <v>164</v>
      </c>
      <c r="AA776" s="15" t="s">
        <v>137</v>
      </c>
      <c r="AB776" s="11">
        <v>42780</v>
      </c>
      <c r="AC776" s="12">
        <v>85560</v>
      </c>
      <c r="AD776" s="13">
        <v>214</v>
      </c>
      <c r="AE776" s="6" t="s">
        <v>65</v>
      </c>
      <c r="AF776" s="6">
        <v>20</v>
      </c>
      <c r="AG776" s="7">
        <v>41827</v>
      </c>
      <c r="AH776" s="7">
        <v>42922</v>
      </c>
    </row>
    <row r="777" spans="1:34 16348:16349" ht="15" customHeight="1" x14ac:dyDescent="0.25">
      <c r="A777" s="6"/>
      <c r="B777" s="6">
        <v>712897</v>
      </c>
      <c r="C777" s="6">
        <v>100870385</v>
      </c>
      <c r="D777" s="6">
        <v>2</v>
      </c>
      <c r="E777" s="6" t="s">
        <v>2778</v>
      </c>
      <c r="F777" s="6" t="s">
        <v>35</v>
      </c>
      <c r="G777" s="6">
        <v>79156668</v>
      </c>
      <c r="H777" s="7">
        <v>41382</v>
      </c>
      <c r="I777" s="7">
        <v>41541</v>
      </c>
      <c r="J777" s="7">
        <v>41680</v>
      </c>
      <c r="K777" s="7">
        <v>39063</v>
      </c>
      <c r="L777" s="7" t="s">
        <v>2779</v>
      </c>
      <c r="M777" s="6" t="s">
        <v>177</v>
      </c>
      <c r="N777" s="8">
        <v>112707</v>
      </c>
      <c r="O777" s="6" t="s">
        <v>118</v>
      </c>
      <c r="P777" s="9" t="s">
        <v>119</v>
      </c>
      <c r="Q777" s="6" t="s">
        <v>2780</v>
      </c>
      <c r="R777" s="7"/>
      <c r="S777" s="7" t="s">
        <v>132</v>
      </c>
      <c r="T777" s="6" t="s">
        <v>2781</v>
      </c>
      <c r="U777" s="6" t="s">
        <v>2782</v>
      </c>
      <c r="V777" s="6" t="s">
        <v>1666</v>
      </c>
      <c r="W777" s="6" t="s">
        <v>1667</v>
      </c>
      <c r="X777" s="6">
        <v>1601</v>
      </c>
      <c r="Y777" s="6" t="s">
        <v>163</v>
      </c>
      <c r="Z777" s="6" t="s">
        <v>164</v>
      </c>
      <c r="AA777" s="15" t="s">
        <v>137</v>
      </c>
      <c r="AB777" s="11">
        <v>42780</v>
      </c>
      <c r="AC777" s="12"/>
      <c r="AD777" s="13">
        <v>214</v>
      </c>
      <c r="AE777" s="6" t="s">
        <v>65</v>
      </c>
      <c r="AF777" s="6">
        <v>20</v>
      </c>
      <c r="AG777" s="7">
        <v>41827</v>
      </c>
      <c r="AH777" s="7">
        <v>42922</v>
      </c>
    </row>
    <row r="778" spans="1:34 16348:16349" ht="15" customHeight="1" x14ac:dyDescent="0.25">
      <c r="A778" s="6">
        <v>712926</v>
      </c>
      <c r="B778" s="6">
        <v>712926</v>
      </c>
      <c r="C778" s="6">
        <v>100870414</v>
      </c>
      <c r="D778" s="6">
        <v>2</v>
      </c>
      <c r="E778" s="6" t="s">
        <v>2783</v>
      </c>
      <c r="F778" s="6" t="s">
        <v>116</v>
      </c>
      <c r="G778" s="6">
        <v>1000008131</v>
      </c>
      <c r="H778" s="7">
        <v>41352</v>
      </c>
      <c r="I778" s="7">
        <v>41494</v>
      </c>
      <c r="J778" s="7">
        <v>41680</v>
      </c>
      <c r="K778" s="7">
        <v>38985</v>
      </c>
      <c r="L778" s="7" t="s">
        <v>2784</v>
      </c>
      <c r="M778" s="6">
        <v>205</v>
      </c>
      <c r="N778" s="8">
        <v>333925</v>
      </c>
      <c r="O778" s="6" t="s">
        <v>118</v>
      </c>
      <c r="P778" s="9" t="s">
        <v>119</v>
      </c>
      <c r="Q778" s="6" t="s">
        <v>2785</v>
      </c>
      <c r="R778" s="7"/>
      <c r="S778" s="7" t="s">
        <v>132</v>
      </c>
      <c r="T778" s="6" t="s">
        <v>2786</v>
      </c>
      <c r="U778" s="6" t="s">
        <v>2787</v>
      </c>
      <c r="V778" s="6" t="s">
        <v>1893</v>
      </c>
      <c r="W778" s="6" t="s">
        <v>1408</v>
      </c>
      <c r="X778" s="6">
        <v>1601</v>
      </c>
      <c r="Y778" s="6" t="s">
        <v>163</v>
      </c>
      <c r="Z778" s="6" t="s">
        <v>164</v>
      </c>
      <c r="AA778" s="15" t="s">
        <v>137</v>
      </c>
      <c r="AB778" s="11">
        <v>218182</v>
      </c>
      <c r="AC778" s="12">
        <v>436364</v>
      </c>
      <c r="AD778" s="13">
        <v>214</v>
      </c>
      <c r="AE778" s="6" t="s">
        <v>65</v>
      </c>
      <c r="AF778" s="6">
        <v>20</v>
      </c>
      <c r="AG778" s="7">
        <v>41827</v>
      </c>
      <c r="AH778" s="7">
        <v>42922</v>
      </c>
    </row>
    <row r="779" spans="1:34 16348:16349" ht="15" customHeight="1" x14ac:dyDescent="0.25">
      <c r="A779" s="6"/>
      <c r="B779" s="6">
        <v>712926</v>
      </c>
      <c r="C779" s="6">
        <v>100870414</v>
      </c>
      <c r="D779" s="6">
        <v>4</v>
      </c>
      <c r="E779" s="6" t="s">
        <v>2783</v>
      </c>
      <c r="F779" s="6" t="s">
        <v>116</v>
      </c>
      <c r="G779" s="6">
        <v>1000008131</v>
      </c>
      <c r="H779" s="7">
        <v>41386</v>
      </c>
      <c r="I779" s="7">
        <v>41520</v>
      </c>
      <c r="J779" s="7">
        <v>41680</v>
      </c>
      <c r="K779" s="7">
        <v>38985</v>
      </c>
      <c r="L779" s="7" t="s">
        <v>2784</v>
      </c>
      <c r="M779" s="6">
        <v>205</v>
      </c>
      <c r="N779" s="8">
        <v>345814</v>
      </c>
      <c r="O779" s="6" t="s">
        <v>118</v>
      </c>
      <c r="P779" s="9" t="s">
        <v>119</v>
      </c>
      <c r="Q779" s="6" t="s">
        <v>2785</v>
      </c>
      <c r="R779" s="7"/>
      <c r="S779" s="7" t="s">
        <v>132</v>
      </c>
      <c r="T779" s="6" t="s">
        <v>2786</v>
      </c>
      <c r="U779" s="6" t="s">
        <v>2787</v>
      </c>
      <c r="V779" s="6" t="s">
        <v>1893</v>
      </c>
      <c r="W779" s="6" t="s">
        <v>1408</v>
      </c>
      <c r="X779" s="6">
        <v>1601</v>
      </c>
      <c r="Y779" s="6" t="s">
        <v>163</v>
      </c>
      <c r="Z779" s="6" t="s">
        <v>164</v>
      </c>
      <c r="AA779" s="15" t="s">
        <v>137</v>
      </c>
      <c r="AB779" s="11">
        <v>218182</v>
      </c>
      <c r="AC779" s="12"/>
      <c r="AD779" s="13">
        <v>214</v>
      </c>
      <c r="AE779" s="6" t="s">
        <v>65</v>
      </c>
      <c r="AF779" s="6">
        <v>20</v>
      </c>
      <c r="AG779" s="7">
        <v>41827</v>
      </c>
      <c r="AH779" s="7">
        <v>42922</v>
      </c>
    </row>
    <row r="780" spans="1:34 16348:16349" ht="15" customHeight="1" x14ac:dyDescent="0.25">
      <c r="A780" s="6">
        <v>713092</v>
      </c>
      <c r="B780" s="6">
        <v>713092</v>
      </c>
      <c r="C780" s="6">
        <v>100870290</v>
      </c>
      <c r="D780" s="6">
        <v>1</v>
      </c>
      <c r="E780" s="6" t="s">
        <v>2788</v>
      </c>
      <c r="F780" s="6" t="s">
        <v>35</v>
      </c>
      <c r="G780" s="6">
        <v>20273907</v>
      </c>
      <c r="H780" s="7">
        <v>41415</v>
      </c>
      <c r="I780" s="7">
        <v>41418</v>
      </c>
      <c r="J780" s="7">
        <v>41680</v>
      </c>
      <c r="K780" s="7"/>
      <c r="L780" s="7"/>
      <c r="M780" s="6">
        <v>205</v>
      </c>
      <c r="N780" s="8">
        <v>349445</v>
      </c>
      <c r="O780" s="6" t="s">
        <v>118</v>
      </c>
      <c r="P780" s="9" t="s">
        <v>119</v>
      </c>
      <c r="Q780" s="6" t="s">
        <v>2789</v>
      </c>
      <c r="R780" s="7">
        <v>41410</v>
      </c>
      <c r="S780" s="7" t="s">
        <v>39</v>
      </c>
      <c r="T780" s="6" t="s">
        <v>1745</v>
      </c>
      <c r="U780" s="6" t="s">
        <v>1746</v>
      </c>
      <c r="V780" s="6" t="s">
        <v>2790</v>
      </c>
      <c r="W780" s="6" t="s">
        <v>716</v>
      </c>
      <c r="X780" s="6">
        <v>1904</v>
      </c>
      <c r="Y780" s="6" t="s">
        <v>125</v>
      </c>
      <c r="Z780" s="6" t="s">
        <v>126</v>
      </c>
      <c r="AA780" s="15" t="s">
        <v>2553</v>
      </c>
      <c r="AB780" s="11">
        <v>104328</v>
      </c>
      <c r="AC780" s="12">
        <v>104328</v>
      </c>
      <c r="AD780" s="13">
        <v>214</v>
      </c>
      <c r="AE780" s="6" t="s">
        <v>47</v>
      </c>
      <c r="AF780" s="6">
        <v>20</v>
      </c>
      <c r="AG780" s="7">
        <v>41827</v>
      </c>
      <c r="AH780" s="7">
        <v>42922</v>
      </c>
    </row>
    <row r="781" spans="1:34 16348:16349" ht="15" customHeight="1" x14ac:dyDescent="0.25">
      <c r="A781" s="6"/>
      <c r="B781" s="6">
        <v>713092</v>
      </c>
      <c r="C781" s="6">
        <v>100870290</v>
      </c>
      <c r="D781" s="6">
        <v>1</v>
      </c>
      <c r="E781" s="6" t="s">
        <v>2788</v>
      </c>
      <c r="F781" s="6" t="s">
        <v>35</v>
      </c>
      <c r="G781" s="6">
        <v>20273907</v>
      </c>
      <c r="H781" s="7">
        <v>41415</v>
      </c>
      <c r="I781" s="7">
        <v>41418</v>
      </c>
      <c r="J781" s="7">
        <v>41680</v>
      </c>
      <c r="K781" s="7"/>
      <c r="L781" s="7"/>
      <c r="M781" s="6">
        <v>205</v>
      </c>
      <c r="N781" s="8">
        <v>349445</v>
      </c>
      <c r="O781" s="6" t="s">
        <v>118</v>
      </c>
      <c r="P781" s="9" t="s">
        <v>119</v>
      </c>
      <c r="Q781" s="6" t="s">
        <v>2789</v>
      </c>
      <c r="R781" s="7">
        <v>41410</v>
      </c>
      <c r="S781" s="7" t="s">
        <v>39</v>
      </c>
      <c r="T781" s="6" t="s">
        <v>1745</v>
      </c>
      <c r="U781" s="6" t="s">
        <v>1746</v>
      </c>
      <c r="V781" s="6" t="s">
        <v>2790</v>
      </c>
      <c r="W781" s="6" t="s">
        <v>716</v>
      </c>
      <c r="X781" s="6">
        <v>2004</v>
      </c>
      <c r="Y781" s="6" t="s">
        <v>444</v>
      </c>
      <c r="Z781" s="6" t="s">
        <v>1841</v>
      </c>
      <c r="AA781" s="15"/>
      <c r="AB781" s="11"/>
      <c r="AC781" s="12"/>
      <c r="AD781" s="13">
        <v>214</v>
      </c>
      <c r="AE781" s="6" t="s">
        <v>47</v>
      </c>
      <c r="AF781" s="6">
        <v>20</v>
      </c>
      <c r="AG781" s="7">
        <v>41827</v>
      </c>
      <c r="AH781" s="7">
        <v>42922</v>
      </c>
    </row>
    <row r="782" spans="1:34 16348:16349" ht="15" customHeight="1" x14ac:dyDescent="0.25">
      <c r="A782" s="6">
        <v>713765</v>
      </c>
      <c r="B782" s="6">
        <v>713765</v>
      </c>
      <c r="C782" s="6">
        <v>100868688</v>
      </c>
      <c r="D782" s="6">
        <v>1</v>
      </c>
      <c r="E782" s="6" t="s">
        <v>2791</v>
      </c>
      <c r="F782" s="6" t="s">
        <v>116</v>
      </c>
      <c r="G782" s="6">
        <v>96052220197</v>
      </c>
      <c r="H782" s="7">
        <v>41465</v>
      </c>
      <c r="I782" s="7">
        <v>41477</v>
      </c>
      <c r="J782" s="7">
        <v>41680</v>
      </c>
      <c r="K782" s="7"/>
      <c r="L782" s="7"/>
      <c r="M782" s="6"/>
      <c r="N782" s="8">
        <v>49</v>
      </c>
      <c r="O782" s="6" t="s">
        <v>1681</v>
      </c>
      <c r="P782" s="9" t="s">
        <v>1682</v>
      </c>
      <c r="Q782" s="6" t="s">
        <v>2792</v>
      </c>
      <c r="R782" s="7">
        <v>41436</v>
      </c>
      <c r="S782" s="7" t="s">
        <v>39</v>
      </c>
      <c r="T782" s="6" t="s">
        <v>2793</v>
      </c>
      <c r="U782" s="6" t="s">
        <v>2794</v>
      </c>
      <c r="V782" s="6" t="s">
        <v>2795</v>
      </c>
      <c r="W782" s="6" t="s">
        <v>2796</v>
      </c>
      <c r="X782" s="6">
        <v>1702</v>
      </c>
      <c r="Y782" s="6" t="s">
        <v>51</v>
      </c>
      <c r="Z782" s="6" t="s">
        <v>2797</v>
      </c>
      <c r="AA782" s="15" t="s">
        <v>2798</v>
      </c>
      <c r="AB782" s="11">
        <v>3806919</v>
      </c>
      <c r="AC782" s="12">
        <v>3806919</v>
      </c>
      <c r="AD782" s="13">
        <v>214</v>
      </c>
      <c r="AE782" s="6" t="s">
        <v>47</v>
      </c>
      <c r="AF782" s="6">
        <v>20</v>
      </c>
      <c r="AG782" s="7">
        <v>41827</v>
      </c>
      <c r="AH782" s="7">
        <v>42922</v>
      </c>
    </row>
    <row r="783" spans="1:34 16348:16349" ht="15" customHeight="1" x14ac:dyDescent="0.25">
      <c r="A783" s="6"/>
      <c r="B783" s="6">
        <v>713765</v>
      </c>
      <c r="C783" s="6">
        <v>100868688</v>
      </c>
      <c r="D783" s="6">
        <v>1</v>
      </c>
      <c r="E783" s="6" t="s">
        <v>2791</v>
      </c>
      <c r="F783" s="6" t="s">
        <v>116</v>
      </c>
      <c r="G783" s="6">
        <v>96052220197</v>
      </c>
      <c r="H783" s="7">
        <v>41465</v>
      </c>
      <c r="I783" s="7">
        <v>41477</v>
      </c>
      <c r="J783" s="7">
        <v>41680</v>
      </c>
      <c r="K783" s="7"/>
      <c r="L783" s="7"/>
      <c r="M783" s="6"/>
      <c r="N783" s="8">
        <v>49</v>
      </c>
      <c r="O783" s="6" t="s">
        <v>1681</v>
      </c>
      <c r="P783" s="9" t="s">
        <v>1682</v>
      </c>
      <c r="Q783" s="6" t="s">
        <v>2792</v>
      </c>
      <c r="R783" s="7">
        <v>41436</v>
      </c>
      <c r="S783" s="7" t="s">
        <v>39</v>
      </c>
      <c r="T783" s="6" t="s">
        <v>2793</v>
      </c>
      <c r="U783" s="6" t="s">
        <v>2794</v>
      </c>
      <c r="V783" s="6" t="s">
        <v>2795</v>
      </c>
      <c r="W783" s="6" t="s">
        <v>2796</v>
      </c>
      <c r="X783" s="6">
        <v>405</v>
      </c>
      <c r="Y783" s="6" t="s">
        <v>1237</v>
      </c>
      <c r="Z783" s="6" t="s">
        <v>2799</v>
      </c>
      <c r="AA783" s="15" t="s">
        <v>2800</v>
      </c>
      <c r="AB783" s="11"/>
      <c r="AC783" s="12"/>
      <c r="AD783" s="13">
        <v>214</v>
      </c>
      <c r="AE783" s="6" t="s">
        <v>47</v>
      </c>
      <c r="AF783" s="6">
        <v>20</v>
      </c>
      <c r="AG783" s="7">
        <v>41827</v>
      </c>
      <c r="AH783" s="7">
        <v>42922</v>
      </c>
    </row>
    <row r="784" spans="1:34 16348:16349" ht="15" customHeight="1" x14ac:dyDescent="0.25">
      <c r="A784" s="6">
        <v>713766</v>
      </c>
      <c r="B784" s="6">
        <v>713766</v>
      </c>
      <c r="C784" s="6">
        <v>100868689</v>
      </c>
      <c r="D784" s="6">
        <v>1</v>
      </c>
      <c r="E784" s="6" t="s">
        <v>2801</v>
      </c>
      <c r="F784" s="6" t="s">
        <v>35</v>
      </c>
      <c r="G784" s="6">
        <v>52602146</v>
      </c>
      <c r="H784" s="7">
        <v>41542</v>
      </c>
      <c r="I784" s="7">
        <v>41549</v>
      </c>
      <c r="J784" s="7">
        <v>41680</v>
      </c>
      <c r="K784" s="7"/>
      <c r="L784" s="7"/>
      <c r="M784" s="6"/>
      <c r="N784" s="8">
        <v>57</v>
      </c>
      <c r="O784" s="6" t="s">
        <v>1681</v>
      </c>
      <c r="P784" s="9" t="s">
        <v>1682</v>
      </c>
      <c r="Q784" s="6" t="s">
        <v>2802</v>
      </c>
      <c r="R784" s="7">
        <v>41513</v>
      </c>
      <c r="S784" s="7" t="s">
        <v>39</v>
      </c>
      <c r="T784" s="6" t="s">
        <v>2803</v>
      </c>
      <c r="U784" s="6" t="s">
        <v>2804</v>
      </c>
      <c r="V784" s="6" t="s">
        <v>2805</v>
      </c>
      <c r="W784" s="6" t="s">
        <v>2806</v>
      </c>
      <c r="X784" s="6">
        <v>1702</v>
      </c>
      <c r="Y784" s="6" t="s">
        <v>51</v>
      </c>
      <c r="Z784" s="6" t="s">
        <v>2807</v>
      </c>
      <c r="AA784" s="15" t="s">
        <v>2808</v>
      </c>
      <c r="AB784" s="11">
        <v>2395797</v>
      </c>
      <c r="AC784" s="12">
        <v>2395797</v>
      </c>
      <c r="AD784" s="13">
        <v>214</v>
      </c>
      <c r="AE784" s="6" t="s">
        <v>47</v>
      </c>
      <c r="AF784" s="6">
        <v>20</v>
      </c>
      <c r="AG784" s="7">
        <v>41827</v>
      </c>
      <c r="AH784" s="7">
        <v>42922</v>
      </c>
    </row>
    <row r="785" spans="1:34" ht="15" customHeight="1" x14ac:dyDescent="0.25">
      <c r="A785" s="6"/>
      <c r="B785" s="6">
        <v>713766</v>
      </c>
      <c r="C785" s="6">
        <v>100868689</v>
      </c>
      <c r="D785" s="6">
        <v>1</v>
      </c>
      <c r="E785" s="6" t="s">
        <v>2801</v>
      </c>
      <c r="F785" s="6" t="s">
        <v>35</v>
      </c>
      <c r="G785" s="6">
        <v>52602146</v>
      </c>
      <c r="H785" s="7">
        <v>41542</v>
      </c>
      <c r="I785" s="7">
        <v>41549</v>
      </c>
      <c r="J785" s="7">
        <v>41680</v>
      </c>
      <c r="K785" s="7"/>
      <c r="L785" s="7"/>
      <c r="M785" s="6"/>
      <c r="N785" s="8">
        <v>57</v>
      </c>
      <c r="O785" s="6" t="s">
        <v>1681</v>
      </c>
      <c r="P785" s="9" t="s">
        <v>1682</v>
      </c>
      <c r="Q785" s="6" t="s">
        <v>2802</v>
      </c>
      <c r="R785" s="7">
        <v>41513</v>
      </c>
      <c r="S785" s="7" t="s">
        <v>39</v>
      </c>
      <c r="T785" s="6" t="s">
        <v>2803</v>
      </c>
      <c r="U785" s="6" t="s">
        <v>2804</v>
      </c>
      <c r="V785" s="6" t="s">
        <v>2805</v>
      </c>
      <c r="W785" s="6" t="s">
        <v>2806</v>
      </c>
      <c r="X785" s="6">
        <v>405</v>
      </c>
      <c r="Y785" s="6" t="s">
        <v>1237</v>
      </c>
      <c r="Z785" s="6" t="s">
        <v>2809</v>
      </c>
      <c r="AA785" s="15" t="s">
        <v>2810</v>
      </c>
      <c r="AB785" s="11"/>
      <c r="AC785" s="12"/>
      <c r="AD785" s="13">
        <v>214</v>
      </c>
      <c r="AE785" s="6" t="s">
        <v>47</v>
      </c>
      <c r="AF785" s="6">
        <v>20</v>
      </c>
      <c r="AG785" s="7">
        <v>41827</v>
      </c>
      <c r="AH785" s="7">
        <v>42922</v>
      </c>
    </row>
    <row r="786" spans="1:34" ht="15" customHeight="1" x14ac:dyDescent="0.25">
      <c r="A786" s="6">
        <v>713769</v>
      </c>
      <c r="B786" s="6">
        <v>713769</v>
      </c>
      <c r="C786" s="6">
        <v>100868692</v>
      </c>
      <c r="D786" s="6">
        <v>1</v>
      </c>
      <c r="E786" s="6" t="s">
        <v>2811</v>
      </c>
      <c r="F786" s="6" t="s">
        <v>35</v>
      </c>
      <c r="G786" s="6">
        <v>41458029</v>
      </c>
      <c r="H786" s="7">
        <v>41559</v>
      </c>
      <c r="I786" s="7">
        <v>41579</v>
      </c>
      <c r="J786" s="7">
        <v>41680</v>
      </c>
      <c r="K786" s="7"/>
      <c r="L786" s="7"/>
      <c r="M786" s="6"/>
      <c r="N786" s="8">
        <v>59</v>
      </c>
      <c r="O786" s="6" t="s">
        <v>1681</v>
      </c>
      <c r="P786" s="9" t="s">
        <v>1682</v>
      </c>
      <c r="Q786" s="6" t="s">
        <v>2812</v>
      </c>
      <c r="R786" s="7">
        <v>41550</v>
      </c>
      <c r="S786" s="7" t="s">
        <v>39</v>
      </c>
      <c r="T786" s="6" t="s">
        <v>2803</v>
      </c>
      <c r="U786" s="6" t="s">
        <v>2804</v>
      </c>
      <c r="V786" s="6" t="s">
        <v>2805</v>
      </c>
      <c r="W786" s="6" t="s">
        <v>2813</v>
      </c>
      <c r="X786" s="6">
        <v>1702</v>
      </c>
      <c r="Y786" s="6" t="s">
        <v>51</v>
      </c>
      <c r="Z786" s="6" t="s">
        <v>2807</v>
      </c>
      <c r="AA786" s="15" t="s">
        <v>2814</v>
      </c>
      <c r="AB786" s="11">
        <v>1022782</v>
      </c>
      <c r="AC786" s="12">
        <v>1022782</v>
      </c>
      <c r="AD786" s="13">
        <v>214</v>
      </c>
      <c r="AE786" s="6" t="s">
        <v>47</v>
      </c>
      <c r="AF786" s="6">
        <v>20</v>
      </c>
      <c r="AG786" s="7">
        <v>41827</v>
      </c>
      <c r="AH786" s="7">
        <v>42922</v>
      </c>
    </row>
    <row r="787" spans="1:34" ht="15" customHeight="1" x14ac:dyDescent="0.25">
      <c r="A787" s="6"/>
      <c r="B787" s="6">
        <v>713769</v>
      </c>
      <c r="C787" s="6">
        <v>100868692</v>
      </c>
      <c r="D787" s="6">
        <v>1</v>
      </c>
      <c r="E787" s="6" t="s">
        <v>2811</v>
      </c>
      <c r="F787" s="6" t="s">
        <v>35</v>
      </c>
      <c r="G787" s="6">
        <v>41458029</v>
      </c>
      <c r="H787" s="7">
        <v>41559</v>
      </c>
      <c r="I787" s="7">
        <v>41579</v>
      </c>
      <c r="J787" s="7">
        <v>41680</v>
      </c>
      <c r="K787" s="7"/>
      <c r="L787" s="7"/>
      <c r="M787" s="6"/>
      <c r="N787" s="8">
        <v>59</v>
      </c>
      <c r="O787" s="6" t="s">
        <v>1681</v>
      </c>
      <c r="P787" s="9" t="s">
        <v>1682</v>
      </c>
      <c r="Q787" s="6" t="s">
        <v>2812</v>
      </c>
      <c r="R787" s="7">
        <v>41550</v>
      </c>
      <c r="S787" s="7" t="s">
        <v>39</v>
      </c>
      <c r="T787" s="6" t="s">
        <v>2803</v>
      </c>
      <c r="U787" s="6" t="s">
        <v>2804</v>
      </c>
      <c r="V787" s="6" t="s">
        <v>2805</v>
      </c>
      <c r="W787" s="6" t="s">
        <v>2813</v>
      </c>
      <c r="X787" s="6">
        <v>405</v>
      </c>
      <c r="Y787" s="6" t="s">
        <v>1237</v>
      </c>
      <c r="Z787" s="6" t="s">
        <v>1686</v>
      </c>
      <c r="AA787" s="15" t="s">
        <v>2800</v>
      </c>
      <c r="AB787" s="11"/>
      <c r="AC787" s="12"/>
      <c r="AD787" s="13">
        <v>214</v>
      </c>
      <c r="AE787" s="6" t="s">
        <v>47</v>
      </c>
      <c r="AF787" s="6">
        <v>20</v>
      </c>
      <c r="AG787" s="7">
        <v>41827</v>
      </c>
      <c r="AH787" s="7">
        <v>42922</v>
      </c>
    </row>
    <row r="788" spans="1:34" ht="15" customHeight="1" x14ac:dyDescent="0.25">
      <c r="A788" s="6">
        <v>713774</v>
      </c>
      <c r="B788" s="6">
        <v>713774</v>
      </c>
      <c r="C788" s="6">
        <v>100868697</v>
      </c>
      <c r="D788" s="6">
        <v>1</v>
      </c>
      <c r="E788" s="6" t="s">
        <v>2815</v>
      </c>
      <c r="F788" s="6" t="s">
        <v>35</v>
      </c>
      <c r="G788" s="6">
        <v>80136769</v>
      </c>
      <c r="H788" s="7">
        <v>41414</v>
      </c>
      <c r="I788" s="7">
        <v>41417</v>
      </c>
      <c r="J788" s="7">
        <v>41680</v>
      </c>
      <c r="K788" s="7"/>
      <c r="L788" s="7"/>
      <c r="M788" s="6"/>
      <c r="N788" s="8">
        <v>47</v>
      </c>
      <c r="O788" s="6" t="s">
        <v>1681</v>
      </c>
      <c r="P788" s="9" t="s">
        <v>1682</v>
      </c>
      <c r="Q788" s="6" t="s">
        <v>2816</v>
      </c>
      <c r="R788" s="7">
        <v>41410</v>
      </c>
      <c r="S788" s="7" t="s">
        <v>39</v>
      </c>
      <c r="T788" s="6" t="s">
        <v>2817</v>
      </c>
      <c r="U788" s="6" t="s">
        <v>2818</v>
      </c>
      <c r="V788" s="6" t="s">
        <v>2805</v>
      </c>
      <c r="W788" s="6" t="s">
        <v>2806</v>
      </c>
      <c r="X788" s="6">
        <v>1702</v>
      </c>
      <c r="Y788" s="6" t="s">
        <v>51</v>
      </c>
      <c r="Z788" s="6" t="s">
        <v>2819</v>
      </c>
      <c r="AA788" s="15" t="s">
        <v>2820</v>
      </c>
      <c r="AB788" s="11">
        <v>1533309</v>
      </c>
      <c r="AC788" s="12">
        <v>1533309</v>
      </c>
      <c r="AD788" s="13">
        <v>214</v>
      </c>
      <c r="AE788" s="6" t="s">
        <v>47</v>
      </c>
      <c r="AF788" s="6">
        <v>20</v>
      </c>
      <c r="AG788" s="7">
        <v>41827</v>
      </c>
      <c r="AH788" s="7">
        <v>42922</v>
      </c>
    </row>
    <row r="789" spans="1:34" ht="15" customHeight="1" x14ac:dyDescent="0.25">
      <c r="A789" s="6"/>
      <c r="B789" s="6">
        <v>713774</v>
      </c>
      <c r="C789" s="6">
        <v>100868697</v>
      </c>
      <c r="D789" s="6">
        <v>1</v>
      </c>
      <c r="E789" s="6" t="s">
        <v>2815</v>
      </c>
      <c r="F789" s="6" t="s">
        <v>35</v>
      </c>
      <c r="G789" s="6">
        <v>80136769</v>
      </c>
      <c r="H789" s="7">
        <v>41414</v>
      </c>
      <c r="I789" s="7">
        <v>41417</v>
      </c>
      <c r="J789" s="7">
        <v>41680</v>
      </c>
      <c r="K789" s="7"/>
      <c r="L789" s="7"/>
      <c r="M789" s="6"/>
      <c r="N789" s="8">
        <v>47</v>
      </c>
      <c r="O789" s="6" t="s">
        <v>1681</v>
      </c>
      <c r="P789" s="9" t="s">
        <v>1682</v>
      </c>
      <c r="Q789" s="6" t="s">
        <v>2816</v>
      </c>
      <c r="R789" s="7">
        <v>41410</v>
      </c>
      <c r="S789" s="7" t="s">
        <v>39</v>
      </c>
      <c r="T789" s="6" t="s">
        <v>2817</v>
      </c>
      <c r="U789" s="6" t="s">
        <v>2818</v>
      </c>
      <c r="V789" s="6" t="s">
        <v>2805</v>
      </c>
      <c r="W789" s="6" t="s">
        <v>2806</v>
      </c>
      <c r="X789" s="6">
        <v>405</v>
      </c>
      <c r="Y789" s="6" t="s">
        <v>1237</v>
      </c>
      <c r="Z789" s="6" t="s">
        <v>2821</v>
      </c>
      <c r="AA789" s="15" t="s">
        <v>2822</v>
      </c>
      <c r="AB789" s="11"/>
      <c r="AC789" s="12"/>
      <c r="AD789" s="13">
        <v>214</v>
      </c>
      <c r="AE789" s="6" t="s">
        <v>47</v>
      </c>
      <c r="AF789" s="6">
        <v>20</v>
      </c>
      <c r="AG789" s="7">
        <v>41827</v>
      </c>
      <c r="AH789" s="7">
        <v>42922</v>
      </c>
    </row>
    <row r="790" spans="1:34" ht="15" customHeight="1" x14ac:dyDescent="0.25">
      <c r="A790" s="6">
        <v>713858</v>
      </c>
      <c r="B790" s="6">
        <v>713858</v>
      </c>
      <c r="C790" s="6">
        <v>100870332</v>
      </c>
      <c r="D790" s="6">
        <v>1</v>
      </c>
      <c r="E790" s="6" t="s">
        <v>1277</v>
      </c>
      <c r="F790" s="6" t="s">
        <v>116</v>
      </c>
      <c r="G790" s="6">
        <v>1003527435</v>
      </c>
      <c r="H790" s="7">
        <v>41478</v>
      </c>
      <c r="I790" s="7">
        <v>41509</v>
      </c>
      <c r="J790" s="7">
        <v>41680</v>
      </c>
      <c r="K790" s="7">
        <v>39189</v>
      </c>
      <c r="L790" s="7" t="s">
        <v>1278</v>
      </c>
      <c r="M790" s="6">
        <v>40</v>
      </c>
      <c r="N790" s="8">
        <v>21186</v>
      </c>
      <c r="O790" s="6" t="s">
        <v>845</v>
      </c>
      <c r="P790" s="9" t="s">
        <v>846</v>
      </c>
      <c r="Q790" s="6" t="s">
        <v>2823</v>
      </c>
      <c r="R790" s="7"/>
      <c r="S790" s="7" t="s">
        <v>132</v>
      </c>
      <c r="T790" s="6" t="s">
        <v>2824</v>
      </c>
      <c r="U790" s="6" t="s">
        <v>2825</v>
      </c>
      <c r="V790" s="6">
        <v>999001700</v>
      </c>
      <c r="W790" s="6" t="s">
        <v>2826</v>
      </c>
      <c r="X790" s="6">
        <v>201</v>
      </c>
      <c r="Y790" s="6" t="s">
        <v>1284</v>
      </c>
      <c r="Z790" s="6" t="s">
        <v>1285</v>
      </c>
      <c r="AA790" s="6" t="s">
        <v>1286</v>
      </c>
      <c r="AB790" s="11">
        <v>287979</v>
      </c>
      <c r="AC790" s="12">
        <v>287979</v>
      </c>
      <c r="AD790" s="13">
        <v>214</v>
      </c>
      <c r="AE790" s="6" t="s">
        <v>47</v>
      </c>
      <c r="AF790" s="6">
        <v>20</v>
      </c>
      <c r="AG790" s="7">
        <v>41827</v>
      </c>
      <c r="AH790" s="7">
        <v>42922</v>
      </c>
    </row>
    <row r="791" spans="1:34" ht="15" customHeight="1" x14ac:dyDescent="0.25">
      <c r="A791" s="6"/>
      <c r="B791" s="6">
        <v>713858</v>
      </c>
      <c r="C791" s="6">
        <v>100870332</v>
      </c>
      <c r="D791" s="6">
        <v>1</v>
      </c>
      <c r="E791" s="6" t="s">
        <v>1277</v>
      </c>
      <c r="F791" s="6" t="s">
        <v>116</v>
      </c>
      <c r="G791" s="6">
        <v>1003527435</v>
      </c>
      <c r="H791" s="7">
        <v>41478</v>
      </c>
      <c r="I791" s="7">
        <v>41509</v>
      </c>
      <c r="J791" s="7">
        <v>41680</v>
      </c>
      <c r="K791" s="7">
        <v>39189</v>
      </c>
      <c r="L791" s="7" t="s">
        <v>1278</v>
      </c>
      <c r="M791" s="6">
        <v>40</v>
      </c>
      <c r="N791" s="8">
        <v>21186</v>
      </c>
      <c r="O791" s="6" t="s">
        <v>845</v>
      </c>
      <c r="P791" s="9" t="s">
        <v>846</v>
      </c>
      <c r="Q791" s="6" t="s">
        <v>2823</v>
      </c>
      <c r="R791" s="7"/>
      <c r="S791" s="7" t="s">
        <v>132</v>
      </c>
      <c r="T791" s="6" t="s">
        <v>2824</v>
      </c>
      <c r="U791" s="6" t="s">
        <v>2825</v>
      </c>
      <c r="V791" s="6">
        <v>999001700</v>
      </c>
      <c r="W791" s="6" t="s">
        <v>2826</v>
      </c>
      <c r="X791" s="6">
        <v>501</v>
      </c>
      <c r="Y791" s="6" t="s">
        <v>62</v>
      </c>
      <c r="Z791" s="6" t="s">
        <v>1427</v>
      </c>
      <c r="AA791" s="15" t="s">
        <v>2827</v>
      </c>
      <c r="AB791" s="11"/>
      <c r="AC791" s="12"/>
      <c r="AD791" s="13">
        <v>214</v>
      </c>
      <c r="AE791" s="6" t="s">
        <v>47</v>
      </c>
      <c r="AF791" s="6">
        <v>20</v>
      </c>
      <c r="AG791" s="7">
        <v>41827</v>
      </c>
      <c r="AH791" s="7">
        <v>42922</v>
      </c>
    </row>
    <row r="792" spans="1:34" ht="15" customHeight="1" x14ac:dyDescent="0.25">
      <c r="A792" s="6">
        <v>714332</v>
      </c>
      <c r="B792" s="6">
        <v>714332</v>
      </c>
      <c r="C792" s="6">
        <v>101143222</v>
      </c>
      <c r="D792" s="6">
        <v>1</v>
      </c>
      <c r="E792" s="6" t="s">
        <v>2828</v>
      </c>
      <c r="F792" s="6" t="s">
        <v>35</v>
      </c>
      <c r="G792" s="6">
        <v>41344844</v>
      </c>
      <c r="H792" s="7">
        <v>41404</v>
      </c>
      <c r="I792" s="7">
        <v>41418</v>
      </c>
      <c r="J792" s="7">
        <v>41710</v>
      </c>
      <c r="K792" s="7"/>
      <c r="L792" s="7"/>
      <c r="M792" s="6" t="s">
        <v>117</v>
      </c>
      <c r="N792" s="8">
        <v>1074631</v>
      </c>
      <c r="O792" s="6" t="s">
        <v>2829</v>
      </c>
      <c r="P792" s="9" t="s">
        <v>2830</v>
      </c>
      <c r="Q792" s="6" t="s">
        <v>2831</v>
      </c>
      <c r="R792" s="7">
        <v>41346</v>
      </c>
      <c r="S792" s="7" t="s">
        <v>39</v>
      </c>
      <c r="T792" s="6" t="s">
        <v>89</v>
      </c>
      <c r="U792" s="6" t="s">
        <v>90</v>
      </c>
      <c r="V792" s="6" t="s">
        <v>181</v>
      </c>
      <c r="W792" s="6" t="s">
        <v>182</v>
      </c>
      <c r="X792" s="6">
        <v>1301</v>
      </c>
      <c r="Y792" s="6" t="s">
        <v>84</v>
      </c>
      <c r="Z792" s="6" t="s">
        <v>85</v>
      </c>
      <c r="AA792" s="15" t="s">
        <v>2832</v>
      </c>
      <c r="AB792" s="11">
        <v>150472</v>
      </c>
      <c r="AC792" s="12">
        <v>150472</v>
      </c>
      <c r="AD792" s="13">
        <v>314</v>
      </c>
      <c r="AE792" s="6" t="s">
        <v>47</v>
      </c>
      <c r="AF792" s="6">
        <v>20</v>
      </c>
      <c r="AG792" s="7">
        <v>41838</v>
      </c>
      <c r="AH792" s="7">
        <v>42933</v>
      </c>
    </row>
    <row r="793" spans="1:34" ht="15" customHeight="1" x14ac:dyDescent="0.25">
      <c r="A793" s="6"/>
      <c r="B793" s="6">
        <v>714332</v>
      </c>
      <c r="C793" s="6">
        <v>101143222</v>
      </c>
      <c r="D793" s="6">
        <v>1</v>
      </c>
      <c r="E793" s="6" t="s">
        <v>2828</v>
      </c>
      <c r="F793" s="6" t="s">
        <v>35</v>
      </c>
      <c r="G793" s="6">
        <v>41344844</v>
      </c>
      <c r="H793" s="7">
        <v>41404</v>
      </c>
      <c r="I793" s="7">
        <v>41418</v>
      </c>
      <c r="J793" s="7">
        <v>41710</v>
      </c>
      <c r="K793" s="7"/>
      <c r="L793" s="7"/>
      <c r="M793" s="6" t="s">
        <v>117</v>
      </c>
      <c r="N793" s="8">
        <v>1074631</v>
      </c>
      <c r="O793" s="6" t="s">
        <v>2829</v>
      </c>
      <c r="P793" s="9" t="s">
        <v>2830</v>
      </c>
      <c r="Q793" s="6" t="s">
        <v>2831</v>
      </c>
      <c r="R793" s="7">
        <v>41346</v>
      </c>
      <c r="S793" s="7" t="s">
        <v>39</v>
      </c>
      <c r="T793" s="6" t="s">
        <v>89</v>
      </c>
      <c r="U793" s="6" t="s">
        <v>90</v>
      </c>
      <c r="V793" s="6" t="s">
        <v>181</v>
      </c>
      <c r="W793" s="6" t="s">
        <v>182</v>
      </c>
      <c r="X793" s="6">
        <v>1904</v>
      </c>
      <c r="Y793" s="6" t="s">
        <v>125</v>
      </c>
      <c r="Z793" s="6" t="s">
        <v>126</v>
      </c>
      <c r="AA793" s="15" t="s">
        <v>2553</v>
      </c>
      <c r="AB793" s="11"/>
      <c r="AC793" s="12"/>
      <c r="AD793" s="13">
        <v>314</v>
      </c>
      <c r="AE793" s="6" t="s">
        <v>47</v>
      </c>
      <c r="AF793" s="6">
        <v>20</v>
      </c>
      <c r="AG793" s="7">
        <v>41838</v>
      </c>
      <c r="AH793" s="7">
        <v>42933</v>
      </c>
    </row>
    <row r="794" spans="1:34" ht="15" customHeight="1" x14ac:dyDescent="0.25">
      <c r="A794" s="6">
        <v>714349</v>
      </c>
      <c r="B794" s="6">
        <v>714349</v>
      </c>
      <c r="C794" s="6">
        <v>101143239</v>
      </c>
      <c r="D794" s="6">
        <v>2</v>
      </c>
      <c r="E794" s="6" t="s">
        <v>2833</v>
      </c>
      <c r="F794" s="6" t="s">
        <v>35</v>
      </c>
      <c r="G794" s="6">
        <v>41499612</v>
      </c>
      <c r="H794" s="7">
        <v>41388</v>
      </c>
      <c r="I794" s="7">
        <v>41418</v>
      </c>
      <c r="J794" s="7">
        <v>41710</v>
      </c>
      <c r="K794" s="7"/>
      <c r="L794" s="7"/>
      <c r="M794" s="6" t="s">
        <v>787</v>
      </c>
      <c r="N794" s="8">
        <v>207617</v>
      </c>
      <c r="O794" s="6" t="s">
        <v>118</v>
      </c>
      <c r="P794" s="9" t="s">
        <v>119</v>
      </c>
      <c r="Q794" s="6" t="s">
        <v>2834</v>
      </c>
      <c r="R794" s="7">
        <v>41383</v>
      </c>
      <c r="S794" s="7" t="s">
        <v>39</v>
      </c>
      <c r="T794" s="6" t="s">
        <v>542</v>
      </c>
      <c r="U794" s="6" t="s">
        <v>543</v>
      </c>
      <c r="V794" s="6" t="s">
        <v>911</v>
      </c>
      <c r="W794" s="6" t="s">
        <v>912</v>
      </c>
      <c r="X794" s="10">
        <v>1904</v>
      </c>
      <c r="Y794" s="6" t="s">
        <v>125</v>
      </c>
      <c r="Z794" s="6" t="s">
        <v>126</v>
      </c>
      <c r="AA794" s="15" t="s">
        <v>2553</v>
      </c>
      <c r="AB794" s="11">
        <v>142557</v>
      </c>
      <c r="AC794" s="12">
        <v>159154</v>
      </c>
      <c r="AD794" s="13">
        <v>314</v>
      </c>
      <c r="AE794" s="6" t="s">
        <v>65</v>
      </c>
      <c r="AF794" s="6">
        <v>20</v>
      </c>
      <c r="AG794" s="7">
        <v>41838</v>
      </c>
      <c r="AH794" s="7">
        <v>42933</v>
      </c>
    </row>
    <row r="795" spans="1:34" ht="15" customHeight="1" x14ac:dyDescent="0.25">
      <c r="A795" s="6"/>
      <c r="B795" s="6">
        <v>714349</v>
      </c>
      <c r="C795" s="6">
        <v>101143239</v>
      </c>
      <c r="D795" s="6">
        <v>3</v>
      </c>
      <c r="E795" s="6" t="s">
        <v>2833</v>
      </c>
      <c r="F795" s="6" t="s">
        <v>35</v>
      </c>
      <c r="G795" s="6">
        <v>41499612</v>
      </c>
      <c r="H795" s="7">
        <v>41388</v>
      </c>
      <c r="I795" s="7">
        <v>41418</v>
      </c>
      <c r="J795" s="7">
        <v>41710</v>
      </c>
      <c r="K795" s="7"/>
      <c r="L795" s="7"/>
      <c r="M795" s="6" t="s">
        <v>787</v>
      </c>
      <c r="N795" s="8">
        <v>207617</v>
      </c>
      <c r="O795" s="6" t="s">
        <v>118</v>
      </c>
      <c r="P795" s="9" t="s">
        <v>119</v>
      </c>
      <c r="Q795" s="6" t="s">
        <v>2835</v>
      </c>
      <c r="R795" s="7">
        <v>41383</v>
      </c>
      <c r="S795" s="7" t="s">
        <v>39</v>
      </c>
      <c r="T795" s="6" t="s">
        <v>542</v>
      </c>
      <c r="U795" s="6" t="s">
        <v>543</v>
      </c>
      <c r="V795" s="6" t="s">
        <v>820</v>
      </c>
      <c r="W795" s="6" t="s">
        <v>821</v>
      </c>
      <c r="X795" s="10">
        <v>1904</v>
      </c>
      <c r="Y795" s="6" t="s">
        <v>125</v>
      </c>
      <c r="Z795" s="6" t="s">
        <v>126</v>
      </c>
      <c r="AA795" s="15" t="s">
        <v>2553</v>
      </c>
      <c r="AB795" s="11">
        <v>16597</v>
      </c>
      <c r="AC795" s="12"/>
      <c r="AD795" s="13">
        <v>314</v>
      </c>
      <c r="AE795" s="6" t="s">
        <v>65</v>
      </c>
      <c r="AF795" s="6">
        <v>20</v>
      </c>
      <c r="AG795" s="7">
        <v>41838</v>
      </c>
      <c r="AH795" s="7">
        <v>42933</v>
      </c>
    </row>
    <row r="796" spans="1:34" ht="15" customHeight="1" x14ac:dyDescent="0.25">
      <c r="A796" s="6">
        <v>714357</v>
      </c>
      <c r="B796" s="6">
        <v>714357</v>
      </c>
      <c r="C796" s="6">
        <v>101143247</v>
      </c>
      <c r="D796" s="6">
        <v>1</v>
      </c>
      <c r="E796" s="6" t="s">
        <v>2836</v>
      </c>
      <c r="F796" s="6" t="s">
        <v>35</v>
      </c>
      <c r="G796" s="6">
        <v>51642435</v>
      </c>
      <c r="H796" s="7">
        <v>41373</v>
      </c>
      <c r="I796" s="7">
        <v>41418</v>
      </c>
      <c r="J796" s="7">
        <v>41710</v>
      </c>
      <c r="K796" s="7"/>
      <c r="L796" s="7"/>
      <c r="M796" s="6" t="s">
        <v>117</v>
      </c>
      <c r="N796" s="8">
        <v>1061809</v>
      </c>
      <c r="O796" s="6" t="s">
        <v>118</v>
      </c>
      <c r="P796" s="9" t="s">
        <v>119</v>
      </c>
      <c r="Q796" s="6" t="s">
        <v>2837</v>
      </c>
      <c r="R796" s="7">
        <v>41339</v>
      </c>
      <c r="S796" s="7" t="s">
        <v>39</v>
      </c>
      <c r="T796" s="6" t="s">
        <v>2701</v>
      </c>
      <c r="U796" s="6" t="s">
        <v>2702</v>
      </c>
      <c r="V796" s="6" t="s">
        <v>365</v>
      </c>
      <c r="W796" s="6" t="s">
        <v>366</v>
      </c>
      <c r="X796" s="10">
        <v>1904</v>
      </c>
      <c r="Y796" s="6" t="s">
        <v>125</v>
      </c>
      <c r="Z796" s="6" t="s">
        <v>126</v>
      </c>
      <c r="AA796" s="15" t="s">
        <v>2553</v>
      </c>
      <c r="AB796" s="11">
        <v>37212</v>
      </c>
      <c r="AC796" s="12">
        <v>37212</v>
      </c>
      <c r="AD796" s="13">
        <v>314</v>
      </c>
      <c r="AE796" s="6" t="s">
        <v>47</v>
      </c>
      <c r="AF796" s="6">
        <v>20</v>
      </c>
      <c r="AG796" s="7">
        <v>41838</v>
      </c>
      <c r="AH796" s="7">
        <v>42933</v>
      </c>
    </row>
    <row r="797" spans="1:34" ht="15" customHeight="1" x14ac:dyDescent="0.25">
      <c r="A797" s="6"/>
      <c r="B797" s="6">
        <v>714357</v>
      </c>
      <c r="C797" s="6">
        <v>101143247</v>
      </c>
      <c r="D797" s="6">
        <v>1</v>
      </c>
      <c r="E797" s="6" t="s">
        <v>2836</v>
      </c>
      <c r="F797" s="6" t="s">
        <v>35</v>
      </c>
      <c r="G797" s="6">
        <v>51642435</v>
      </c>
      <c r="H797" s="7">
        <v>41373</v>
      </c>
      <c r="I797" s="7">
        <v>41418</v>
      </c>
      <c r="J797" s="7">
        <v>41710</v>
      </c>
      <c r="K797" s="7"/>
      <c r="L797" s="7"/>
      <c r="M797" s="6" t="s">
        <v>117</v>
      </c>
      <c r="N797" s="8">
        <v>1061809</v>
      </c>
      <c r="O797" s="6" t="s">
        <v>118</v>
      </c>
      <c r="P797" s="9" t="s">
        <v>119</v>
      </c>
      <c r="Q797" s="6" t="s">
        <v>2837</v>
      </c>
      <c r="R797" s="7">
        <v>41339</v>
      </c>
      <c r="S797" s="7" t="s">
        <v>39</v>
      </c>
      <c r="T797" s="6" t="s">
        <v>2701</v>
      </c>
      <c r="U797" s="6" t="s">
        <v>2702</v>
      </c>
      <c r="V797" s="6" t="s">
        <v>365</v>
      </c>
      <c r="W797" s="6" t="s">
        <v>366</v>
      </c>
      <c r="X797" s="10">
        <v>2001</v>
      </c>
      <c r="Y797" s="6" t="s">
        <v>444</v>
      </c>
      <c r="Z797" s="6" t="s">
        <v>2838</v>
      </c>
      <c r="AA797" s="15" t="s">
        <v>2839</v>
      </c>
      <c r="AB797" s="11"/>
      <c r="AC797" s="12"/>
      <c r="AD797" s="13">
        <v>314</v>
      </c>
      <c r="AE797" s="6" t="s">
        <v>47</v>
      </c>
      <c r="AF797" s="6">
        <v>20</v>
      </c>
      <c r="AG797" s="7">
        <v>41838</v>
      </c>
      <c r="AH797" s="7">
        <v>42933</v>
      </c>
    </row>
    <row r="798" spans="1:34" ht="15" customHeight="1" x14ac:dyDescent="0.25">
      <c r="A798" s="6">
        <v>714523</v>
      </c>
      <c r="B798" s="6">
        <v>714523</v>
      </c>
      <c r="C798" s="6">
        <v>101143037</v>
      </c>
      <c r="D798" s="6">
        <v>1</v>
      </c>
      <c r="E798" s="6" t="s">
        <v>2840</v>
      </c>
      <c r="F798" s="6" t="s">
        <v>35</v>
      </c>
      <c r="G798" s="6">
        <v>19493084</v>
      </c>
      <c r="H798" s="7">
        <v>41237</v>
      </c>
      <c r="I798" s="7">
        <v>41291</v>
      </c>
      <c r="J798" s="7">
        <v>41710</v>
      </c>
      <c r="K798" s="7"/>
      <c r="L798" s="7"/>
      <c r="M798" s="6"/>
      <c r="N798" s="8">
        <v>566</v>
      </c>
      <c r="O798" s="6" t="s">
        <v>2841</v>
      </c>
      <c r="P798" s="9" t="s">
        <v>2842</v>
      </c>
      <c r="Q798" s="6" t="s">
        <v>2843</v>
      </c>
      <c r="R798" s="7">
        <v>41081</v>
      </c>
      <c r="S798" s="7" t="s">
        <v>39</v>
      </c>
      <c r="T798" s="6" t="s">
        <v>2844</v>
      </c>
      <c r="U798" s="6" t="s">
        <v>2845</v>
      </c>
      <c r="V798" s="6">
        <v>20960005</v>
      </c>
      <c r="W798" s="6" t="s">
        <v>2846</v>
      </c>
      <c r="X798" s="10">
        <v>1802</v>
      </c>
      <c r="Y798" s="6" t="s">
        <v>44</v>
      </c>
      <c r="Z798" s="6" t="s">
        <v>2847</v>
      </c>
      <c r="AA798" s="15" t="s">
        <v>2441</v>
      </c>
      <c r="AB798" s="11">
        <v>726999</v>
      </c>
      <c r="AC798" s="12">
        <v>726999</v>
      </c>
      <c r="AD798" s="13">
        <v>314</v>
      </c>
      <c r="AE798" s="6" t="s">
        <v>47</v>
      </c>
      <c r="AF798" s="6">
        <v>20</v>
      </c>
      <c r="AG798" s="7">
        <v>41838</v>
      </c>
      <c r="AH798" s="7">
        <v>42933</v>
      </c>
    </row>
    <row r="799" spans="1:34" ht="15" customHeight="1" x14ac:dyDescent="0.25">
      <c r="A799" s="6"/>
      <c r="B799" s="6">
        <v>714523</v>
      </c>
      <c r="C799" s="6">
        <v>101143037</v>
      </c>
      <c r="D799" s="6">
        <v>1</v>
      </c>
      <c r="E799" s="6" t="s">
        <v>2840</v>
      </c>
      <c r="F799" s="6" t="s">
        <v>35</v>
      </c>
      <c r="G799" s="6">
        <v>19493084</v>
      </c>
      <c r="H799" s="7">
        <v>41237</v>
      </c>
      <c r="I799" s="7">
        <v>41291</v>
      </c>
      <c r="J799" s="7">
        <v>41710</v>
      </c>
      <c r="K799" s="7"/>
      <c r="L799" s="7"/>
      <c r="M799" s="6"/>
      <c r="N799" s="8">
        <v>566</v>
      </c>
      <c r="O799" s="6" t="s">
        <v>2841</v>
      </c>
      <c r="P799" s="9" t="s">
        <v>2842</v>
      </c>
      <c r="Q799" s="6" t="s">
        <v>2843</v>
      </c>
      <c r="R799" s="7">
        <v>41081</v>
      </c>
      <c r="S799" s="7" t="s">
        <v>39</v>
      </c>
      <c r="T799" s="6" t="s">
        <v>2844</v>
      </c>
      <c r="U799" s="6" t="s">
        <v>2845</v>
      </c>
      <c r="V799" s="6">
        <v>20960005</v>
      </c>
      <c r="W799" s="6" t="s">
        <v>2846</v>
      </c>
      <c r="X799" s="10">
        <v>1904</v>
      </c>
      <c r="Y799" s="6" t="s">
        <v>125</v>
      </c>
      <c r="Z799" s="6" t="s">
        <v>126</v>
      </c>
      <c r="AA799" s="15" t="s">
        <v>2553</v>
      </c>
      <c r="AB799" s="11"/>
      <c r="AC799" s="12"/>
      <c r="AD799" s="13">
        <v>314</v>
      </c>
      <c r="AE799" s="6" t="s">
        <v>47</v>
      </c>
      <c r="AF799" s="6">
        <v>20</v>
      </c>
      <c r="AG799" s="7">
        <v>41838</v>
      </c>
      <c r="AH799" s="7">
        <v>42933</v>
      </c>
    </row>
    <row r="800" spans="1:34" ht="15" customHeight="1" x14ac:dyDescent="0.25">
      <c r="A800" s="6">
        <v>714931</v>
      </c>
      <c r="B800" s="6">
        <v>714931</v>
      </c>
      <c r="C800" s="6">
        <v>101358712</v>
      </c>
      <c r="D800" s="6">
        <v>1</v>
      </c>
      <c r="E800" s="6" t="s">
        <v>2848</v>
      </c>
      <c r="F800" s="6" t="s">
        <v>35</v>
      </c>
      <c r="G800" s="6">
        <v>51984981</v>
      </c>
      <c r="H800" s="7">
        <v>41360</v>
      </c>
      <c r="I800" s="7">
        <v>41381</v>
      </c>
      <c r="J800" s="7">
        <v>41712</v>
      </c>
      <c r="K800" s="7"/>
      <c r="L800" s="7"/>
      <c r="M800" s="6">
        <v>205</v>
      </c>
      <c r="N800" s="8">
        <v>337499</v>
      </c>
      <c r="O800" s="6" t="s">
        <v>118</v>
      </c>
      <c r="P800" s="9" t="s">
        <v>119</v>
      </c>
      <c r="Q800" s="6" t="s">
        <v>2849</v>
      </c>
      <c r="R800" s="7">
        <v>41299</v>
      </c>
      <c r="S800" s="7" t="s">
        <v>39</v>
      </c>
      <c r="T800" s="6" t="s">
        <v>548</v>
      </c>
      <c r="U800" s="6" t="s">
        <v>549</v>
      </c>
      <c r="V800" s="6" t="s">
        <v>2850</v>
      </c>
      <c r="W800" s="6" t="s">
        <v>2851</v>
      </c>
      <c r="X800" s="10">
        <v>1904</v>
      </c>
      <c r="Y800" s="6" t="s">
        <v>125</v>
      </c>
      <c r="Z800" s="6" t="s">
        <v>126</v>
      </c>
      <c r="AA800" s="15" t="s">
        <v>2553</v>
      </c>
      <c r="AB800" s="11">
        <v>21090</v>
      </c>
      <c r="AC800" s="12">
        <v>21090</v>
      </c>
      <c r="AD800" s="13">
        <v>314</v>
      </c>
      <c r="AE800" s="6" t="s">
        <v>47</v>
      </c>
      <c r="AF800" s="6">
        <v>20</v>
      </c>
      <c r="AG800" s="7">
        <v>41838</v>
      </c>
      <c r="AH800" s="7">
        <v>42933</v>
      </c>
    </row>
    <row r="801" spans="1:34" ht="15" customHeight="1" x14ac:dyDescent="0.25">
      <c r="A801" s="6"/>
      <c r="B801" s="6">
        <v>714931</v>
      </c>
      <c r="C801" s="6">
        <v>101358712</v>
      </c>
      <c r="D801" s="6">
        <v>1</v>
      </c>
      <c r="E801" s="6" t="s">
        <v>2848</v>
      </c>
      <c r="F801" s="6" t="s">
        <v>35</v>
      </c>
      <c r="G801" s="6">
        <v>51984981</v>
      </c>
      <c r="H801" s="7">
        <v>41360</v>
      </c>
      <c r="I801" s="7">
        <v>41381</v>
      </c>
      <c r="J801" s="7">
        <v>41712</v>
      </c>
      <c r="K801" s="7"/>
      <c r="L801" s="7"/>
      <c r="M801" s="6">
        <v>205</v>
      </c>
      <c r="N801" s="8">
        <v>337499</v>
      </c>
      <c r="O801" s="6" t="s">
        <v>118</v>
      </c>
      <c r="P801" s="9" t="s">
        <v>119</v>
      </c>
      <c r="Q801" s="6" t="s">
        <v>2849</v>
      </c>
      <c r="R801" s="7">
        <v>41299</v>
      </c>
      <c r="S801" s="7" t="s">
        <v>39</v>
      </c>
      <c r="T801" s="6" t="s">
        <v>548</v>
      </c>
      <c r="U801" s="6" t="s">
        <v>549</v>
      </c>
      <c r="V801" s="6" t="s">
        <v>2850</v>
      </c>
      <c r="W801" s="6" t="s">
        <v>2851</v>
      </c>
      <c r="X801" s="10">
        <v>2005</v>
      </c>
      <c r="Y801" s="6" t="s">
        <v>444</v>
      </c>
      <c r="Z801" s="6" t="s">
        <v>554</v>
      </c>
      <c r="AA801" s="15"/>
      <c r="AB801" s="11"/>
      <c r="AC801" s="12"/>
      <c r="AD801" s="13">
        <v>314</v>
      </c>
      <c r="AE801" s="6" t="s">
        <v>47</v>
      </c>
      <c r="AF801" s="6">
        <v>20</v>
      </c>
      <c r="AG801" s="7">
        <v>41838</v>
      </c>
      <c r="AH801" s="7">
        <v>42933</v>
      </c>
    </row>
    <row r="802" spans="1:34" ht="15" customHeight="1" x14ac:dyDescent="0.25">
      <c r="A802" s="6">
        <v>715225</v>
      </c>
      <c r="B802" s="6">
        <v>715225</v>
      </c>
      <c r="C802" s="6">
        <v>101359006</v>
      </c>
      <c r="D802" s="6">
        <v>1</v>
      </c>
      <c r="E802" s="6" t="s">
        <v>2852</v>
      </c>
      <c r="F802" s="6" t="s">
        <v>35</v>
      </c>
      <c r="G802" s="6">
        <v>51935389</v>
      </c>
      <c r="H802" s="7">
        <v>41394</v>
      </c>
      <c r="I802" s="7">
        <v>41418</v>
      </c>
      <c r="J802" s="7">
        <v>41712</v>
      </c>
      <c r="K802" s="7"/>
      <c r="L802" s="7"/>
      <c r="M802" s="6">
        <v>205</v>
      </c>
      <c r="N802" s="8">
        <v>349014</v>
      </c>
      <c r="O802" s="6" t="s">
        <v>118</v>
      </c>
      <c r="P802" s="9" t="s">
        <v>119</v>
      </c>
      <c r="Q802" s="6" t="s">
        <v>2853</v>
      </c>
      <c r="R802" s="7">
        <v>41332</v>
      </c>
      <c r="S802" s="7" t="s">
        <v>39</v>
      </c>
      <c r="T802" s="6" t="s">
        <v>363</v>
      </c>
      <c r="U802" s="6" t="s">
        <v>364</v>
      </c>
      <c r="V802" s="6" t="s">
        <v>2854</v>
      </c>
      <c r="W802" s="6" t="s">
        <v>366</v>
      </c>
      <c r="X802" s="10">
        <v>1904</v>
      </c>
      <c r="Y802" s="6" t="s">
        <v>125</v>
      </c>
      <c r="Z802" s="6" t="s">
        <v>126</v>
      </c>
      <c r="AA802" s="15" t="s">
        <v>2553</v>
      </c>
      <c r="AB802" s="11">
        <v>74424</v>
      </c>
      <c r="AC802" s="12">
        <v>74424</v>
      </c>
      <c r="AD802" s="13">
        <v>314</v>
      </c>
      <c r="AE802" s="6" t="s">
        <v>47</v>
      </c>
      <c r="AF802" s="6">
        <v>20</v>
      </c>
      <c r="AG802" s="7">
        <v>41838</v>
      </c>
      <c r="AH802" s="7">
        <v>42933</v>
      </c>
    </row>
    <row r="803" spans="1:34" ht="15" customHeight="1" x14ac:dyDescent="0.25">
      <c r="A803" s="6"/>
      <c r="B803" s="6">
        <v>715225</v>
      </c>
      <c r="C803" s="6">
        <v>101359006</v>
      </c>
      <c r="D803" s="6">
        <v>1</v>
      </c>
      <c r="E803" s="6" t="s">
        <v>2852</v>
      </c>
      <c r="F803" s="6" t="s">
        <v>35</v>
      </c>
      <c r="G803" s="6">
        <v>51935389</v>
      </c>
      <c r="H803" s="7">
        <v>41394</v>
      </c>
      <c r="I803" s="7">
        <v>41418</v>
      </c>
      <c r="J803" s="7">
        <v>41712</v>
      </c>
      <c r="K803" s="7"/>
      <c r="L803" s="7"/>
      <c r="M803" s="6">
        <v>205</v>
      </c>
      <c r="N803" s="8">
        <v>349014</v>
      </c>
      <c r="O803" s="6" t="s">
        <v>118</v>
      </c>
      <c r="P803" s="9" t="s">
        <v>119</v>
      </c>
      <c r="Q803" s="6" t="s">
        <v>2853</v>
      </c>
      <c r="R803" s="7">
        <v>41332</v>
      </c>
      <c r="S803" s="7" t="s">
        <v>39</v>
      </c>
      <c r="T803" s="6" t="s">
        <v>363</v>
      </c>
      <c r="U803" s="6" t="s">
        <v>364</v>
      </c>
      <c r="V803" s="6" t="s">
        <v>2854</v>
      </c>
      <c r="W803" s="6" t="s">
        <v>366</v>
      </c>
      <c r="X803" s="10">
        <v>2001</v>
      </c>
      <c r="Y803" s="6" t="s">
        <v>444</v>
      </c>
      <c r="Z803" s="6" t="s">
        <v>2855</v>
      </c>
      <c r="AA803" s="15" t="s">
        <v>2856</v>
      </c>
      <c r="AB803" s="11"/>
      <c r="AC803" s="12"/>
      <c r="AD803" s="13">
        <v>314</v>
      </c>
      <c r="AE803" s="6" t="s">
        <v>47</v>
      </c>
      <c r="AF803" s="6">
        <v>20</v>
      </c>
      <c r="AG803" s="7">
        <v>41838</v>
      </c>
      <c r="AH803" s="7">
        <v>42933</v>
      </c>
    </row>
    <row r="804" spans="1:34" ht="15" customHeight="1" x14ac:dyDescent="0.25">
      <c r="A804" s="6">
        <v>715690</v>
      </c>
      <c r="B804" s="6">
        <v>715690</v>
      </c>
      <c r="C804" s="6">
        <v>101359260</v>
      </c>
      <c r="D804" s="6">
        <v>1</v>
      </c>
      <c r="E804" s="6" t="s">
        <v>1419</v>
      </c>
      <c r="F804" s="6" t="s">
        <v>35</v>
      </c>
      <c r="G804" s="6">
        <v>2918769</v>
      </c>
      <c r="H804" s="7">
        <v>41390</v>
      </c>
      <c r="I804" s="7">
        <v>41418</v>
      </c>
      <c r="J804" s="7">
        <v>41710</v>
      </c>
      <c r="K804" s="7"/>
      <c r="L804" s="7"/>
      <c r="M804" s="6" t="s">
        <v>787</v>
      </c>
      <c r="N804" s="8">
        <v>207660</v>
      </c>
      <c r="O804" s="6" t="s">
        <v>118</v>
      </c>
      <c r="P804" s="9" t="s">
        <v>119</v>
      </c>
      <c r="Q804" s="6" t="s">
        <v>2857</v>
      </c>
      <c r="R804" s="7">
        <v>41243</v>
      </c>
      <c r="S804" s="7" t="s">
        <v>39</v>
      </c>
      <c r="T804" s="6" t="s">
        <v>2858</v>
      </c>
      <c r="U804" s="6" t="s">
        <v>2859</v>
      </c>
      <c r="V804" s="6" t="s">
        <v>2860</v>
      </c>
      <c r="W804" s="6" t="s">
        <v>2861</v>
      </c>
      <c r="X804" s="6">
        <v>1301</v>
      </c>
      <c r="Y804" s="6" t="s">
        <v>84</v>
      </c>
      <c r="Z804" s="6" t="s">
        <v>85</v>
      </c>
      <c r="AA804" s="15" t="s">
        <v>2862</v>
      </c>
      <c r="AB804" s="11">
        <v>34328</v>
      </c>
      <c r="AC804" s="12">
        <v>34328</v>
      </c>
      <c r="AD804" s="13">
        <v>314</v>
      </c>
      <c r="AE804" s="6" t="s">
        <v>47</v>
      </c>
      <c r="AF804" s="6">
        <v>20</v>
      </c>
      <c r="AG804" s="7">
        <v>41838</v>
      </c>
      <c r="AH804" s="7">
        <v>42933</v>
      </c>
    </row>
    <row r="805" spans="1:34" ht="15" customHeight="1" x14ac:dyDescent="0.25">
      <c r="A805" s="6"/>
      <c r="B805" s="6">
        <v>715690</v>
      </c>
      <c r="C805" s="6">
        <v>101359260</v>
      </c>
      <c r="D805" s="6">
        <v>1</v>
      </c>
      <c r="E805" s="6" t="s">
        <v>1419</v>
      </c>
      <c r="F805" s="6" t="s">
        <v>35</v>
      </c>
      <c r="G805" s="6">
        <v>2918769</v>
      </c>
      <c r="H805" s="7">
        <v>41390</v>
      </c>
      <c r="I805" s="7">
        <v>41418</v>
      </c>
      <c r="J805" s="7">
        <v>41710</v>
      </c>
      <c r="K805" s="7"/>
      <c r="L805" s="7"/>
      <c r="M805" s="6" t="s">
        <v>787</v>
      </c>
      <c r="N805" s="8">
        <v>207660</v>
      </c>
      <c r="O805" s="6" t="s">
        <v>118</v>
      </c>
      <c r="P805" s="9" t="s">
        <v>119</v>
      </c>
      <c r="Q805" s="6" t="s">
        <v>2857</v>
      </c>
      <c r="R805" s="7">
        <v>41243</v>
      </c>
      <c r="S805" s="7" t="s">
        <v>39</v>
      </c>
      <c r="T805" s="6" t="s">
        <v>2858</v>
      </c>
      <c r="U805" s="6" t="s">
        <v>2859</v>
      </c>
      <c r="V805" s="6" t="s">
        <v>2860</v>
      </c>
      <c r="W805" s="6" t="s">
        <v>2861</v>
      </c>
      <c r="X805" s="6">
        <v>1904</v>
      </c>
      <c r="Y805" s="6" t="s">
        <v>125</v>
      </c>
      <c r="Z805" s="6" t="s">
        <v>126</v>
      </c>
      <c r="AA805" s="15" t="s">
        <v>2553</v>
      </c>
      <c r="AB805" s="11"/>
      <c r="AC805" s="12"/>
      <c r="AD805" s="13">
        <v>314</v>
      </c>
      <c r="AE805" s="6" t="s">
        <v>47</v>
      </c>
      <c r="AF805" s="6">
        <v>20</v>
      </c>
      <c r="AG805" s="7">
        <v>41838</v>
      </c>
      <c r="AH805" s="7">
        <v>42933</v>
      </c>
    </row>
    <row r="806" spans="1:34" ht="15" customHeight="1" x14ac:dyDescent="0.25">
      <c r="A806" s="6">
        <v>715703</v>
      </c>
      <c r="B806" s="6">
        <v>715703</v>
      </c>
      <c r="C806" s="6">
        <v>101359273</v>
      </c>
      <c r="D806" s="6">
        <v>1</v>
      </c>
      <c r="E806" s="6" t="s">
        <v>2863</v>
      </c>
      <c r="F806" s="6" t="s">
        <v>35</v>
      </c>
      <c r="G806" s="6">
        <v>2387565</v>
      </c>
      <c r="H806" s="7">
        <v>41386</v>
      </c>
      <c r="I806" s="7">
        <v>41409</v>
      </c>
      <c r="J806" s="7">
        <v>41710</v>
      </c>
      <c r="K806" s="7"/>
      <c r="L806" s="7"/>
      <c r="M806" s="6">
        <v>205</v>
      </c>
      <c r="N806" s="8">
        <v>346068</v>
      </c>
      <c r="O806" s="6" t="s">
        <v>118</v>
      </c>
      <c r="P806" s="9" t="s">
        <v>119</v>
      </c>
      <c r="Q806" s="6" t="s">
        <v>2864</v>
      </c>
      <c r="R806" s="7">
        <v>41288</v>
      </c>
      <c r="S806" s="7" t="s">
        <v>39</v>
      </c>
      <c r="T806" s="6" t="s">
        <v>257</v>
      </c>
      <c r="U806" s="6" t="s">
        <v>258</v>
      </c>
      <c r="V806" s="6" t="s">
        <v>259</v>
      </c>
      <c r="W806" s="6" t="s">
        <v>260</v>
      </c>
      <c r="X806" s="6">
        <v>1301</v>
      </c>
      <c r="Y806" s="6" t="s">
        <v>84</v>
      </c>
      <c r="Z806" s="6" t="s">
        <v>85</v>
      </c>
      <c r="AA806" s="6" t="s">
        <v>2865</v>
      </c>
      <c r="AB806" s="11">
        <v>27176</v>
      </c>
      <c r="AC806" s="12">
        <v>27176</v>
      </c>
      <c r="AD806" s="13">
        <v>314</v>
      </c>
      <c r="AE806" s="6" t="s">
        <v>47</v>
      </c>
      <c r="AF806" s="6">
        <v>20</v>
      </c>
      <c r="AG806" s="7">
        <v>41838</v>
      </c>
      <c r="AH806" s="7">
        <v>42933</v>
      </c>
    </row>
    <row r="807" spans="1:34" ht="15" customHeight="1" x14ac:dyDescent="0.25">
      <c r="A807" s="6"/>
      <c r="B807" s="6">
        <v>715703</v>
      </c>
      <c r="C807" s="6">
        <v>101359273</v>
      </c>
      <c r="D807" s="6">
        <v>1</v>
      </c>
      <c r="E807" s="6" t="s">
        <v>2863</v>
      </c>
      <c r="F807" s="6" t="s">
        <v>35</v>
      </c>
      <c r="G807" s="6">
        <v>2387565</v>
      </c>
      <c r="H807" s="7">
        <v>41386</v>
      </c>
      <c r="I807" s="7">
        <v>41409</v>
      </c>
      <c r="J807" s="7">
        <v>41710</v>
      </c>
      <c r="K807" s="7"/>
      <c r="L807" s="7"/>
      <c r="M807" s="6">
        <v>205</v>
      </c>
      <c r="N807" s="8">
        <v>346068</v>
      </c>
      <c r="O807" s="6" t="s">
        <v>118</v>
      </c>
      <c r="P807" s="9" t="s">
        <v>119</v>
      </c>
      <c r="Q807" s="6" t="s">
        <v>2864</v>
      </c>
      <c r="R807" s="7">
        <v>41288</v>
      </c>
      <c r="S807" s="7" t="s">
        <v>39</v>
      </c>
      <c r="T807" s="6" t="s">
        <v>257</v>
      </c>
      <c r="U807" s="6" t="s">
        <v>258</v>
      </c>
      <c r="V807" s="6" t="s">
        <v>259</v>
      </c>
      <c r="W807" s="6" t="s">
        <v>260</v>
      </c>
      <c r="X807" s="6">
        <v>1904</v>
      </c>
      <c r="Y807" s="6" t="s">
        <v>125</v>
      </c>
      <c r="Z807" s="6" t="s">
        <v>126</v>
      </c>
      <c r="AA807" s="15" t="s">
        <v>2553</v>
      </c>
      <c r="AB807" s="11"/>
      <c r="AC807" s="12"/>
      <c r="AD807" s="13">
        <v>314</v>
      </c>
      <c r="AE807" s="6" t="s">
        <v>47</v>
      </c>
      <c r="AF807" s="6">
        <v>20</v>
      </c>
      <c r="AG807" s="7">
        <v>41838</v>
      </c>
      <c r="AH807" s="7">
        <v>42933</v>
      </c>
    </row>
    <row r="808" spans="1:34" ht="15" customHeight="1" x14ac:dyDescent="0.25">
      <c r="A808" s="6">
        <v>715705</v>
      </c>
      <c r="B808" s="6">
        <v>715705</v>
      </c>
      <c r="C808" s="6">
        <v>101359275</v>
      </c>
      <c r="D808" s="6">
        <v>1</v>
      </c>
      <c r="E808" s="6" t="s">
        <v>2866</v>
      </c>
      <c r="F808" s="6" t="s">
        <v>35</v>
      </c>
      <c r="G808" s="6">
        <v>1022327276</v>
      </c>
      <c r="H808" s="7">
        <v>41387</v>
      </c>
      <c r="I808" s="7">
        <v>41409</v>
      </c>
      <c r="J808" s="7">
        <v>41710</v>
      </c>
      <c r="K808" s="7"/>
      <c r="L808" s="7"/>
      <c r="M808" s="6">
        <v>205</v>
      </c>
      <c r="N808" s="8">
        <v>346402</v>
      </c>
      <c r="O808" s="6" t="s">
        <v>118</v>
      </c>
      <c r="P808" s="9" t="s">
        <v>119</v>
      </c>
      <c r="Q808" s="6" t="s">
        <v>2867</v>
      </c>
      <c r="R808" s="7">
        <v>41299</v>
      </c>
      <c r="S808" s="7" t="s">
        <v>39</v>
      </c>
      <c r="T808" s="6" t="s">
        <v>281</v>
      </c>
      <c r="U808" s="6" t="s">
        <v>282</v>
      </c>
      <c r="V808" s="6" t="s">
        <v>259</v>
      </c>
      <c r="W808" s="6" t="s">
        <v>260</v>
      </c>
      <c r="X808" s="10">
        <v>1904</v>
      </c>
      <c r="Y808" s="6" t="s">
        <v>125</v>
      </c>
      <c r="Z808" s="6" t="s">
        <v>126</v>
      </c>
      <c r="AA808" s="15" t="s">
        <v>2553</v>
      </c>
      <c r="AB808" s="11">
        <v>27176</v>
      </c>
      <c r="AC808" s="12">
        <v>27176</v>
      </c>
      <c r="AD808" s="13">
        <v>314</v>
      </c>
      <c r="AE808" s="6" t="s">
        <v>47</v>
      </c>
      <c r="AF808" s="6">
        <v>20</v>
      </c>
      <c r="AG808" s="7">
        <v>41838</v>
      </c>
      <c r="AH808" s="7">
        <v>42933</v>
      </c>
    </row>
    <row r="809" spans="1:34" ht="15" customHeight="1" x14ac:dyDescent="0.25">
      <c r="A809" s="6"/>
      <c r="B809" s="6">
        <v>715705</v>
      </c>
      <c r="C809" s="6">
        <v>101359275</v>
      </c>
      <c r="D809" s="6">
        <v>1</v>
      </c>
      <c r="E809" s="6" t="s">
        <v>2866</v>
      </c>
      <c r="F809" s="6" t="s">
        <v>35</v>
      </c>
      <c r="G809" s="6">
        <v>1022327276</v>
      </c>
      <c r="H809" s="7">
        <v>41387</v>
      </c>
      <c r="I809" s="7">
        <v>41409</v>
      </c>
      <c r="J809" s="7">
        <v>41710</v>
      </c>
      <c r="K809" s="7"/>
      <c r="L809" s="7"/>
      <c r="M809" s="6">
        <v>205</v>
      </c>
      <c r="N809" s="8">
        <v>346402</v>
      </c>
      <c r="O809" s="6" t="s">
        <v>118</v>
      </c>
      <c r="P809" s="9" t="s">
        <v>119</v>
      </c>
      <c r="Q809" s="6" t="s">
        <v>2867</v>
      </c>
      <c r="R809" s="7">
        <v>41299</v>
      </c>
      <c r="S809" s="7" t="s">
        <v>39</v>
      </c>
      <c r="T809" s="6" t="s">
        <v>281</v>
      </c>
      <c r="U809" s="6" t="s">
        <v>282</v>
      </c>
      <c r="V809" s="6" t="s">
        <v>259</v>
      </c>
      <c r="W809" s="6" t="s">
        <v>260</v>
      </c>
      <c r="X809" s="10">
        <v>2001</v>
      </c>
      <c r="Y809" s="6" t="s">
        <v>444</v>
      </c>
      <c r="Z809" s="6" t="s">
        <v>2868</v>
      </c>
      <c r="AA809" s="15" t="s">
        <v>2869</v>
      </c>
      <c r="AB809" s="11"/>
      <c r="AC809" s="12"/>
      <c r="AD809" s="13">
        <v>314</v>
      </c>
      <c r="AE809" s="6" t="s">
        <v>47</v>
      </c>
      <c r="AF809" s="6">
        <v>20</v>
      </c>
      <c r="AG809" s="7">
        <v>41838</v>
      </c>
      <c r="AH809" s="7">
        <v>42933</v>
      </c>
    </row>
    <row r="810" spans="1:34" ht="15" customHeight="1" x14ac:dyDescent="0.25">
      <c r="A810" s="6">
        <v>715736</v>
      </c>
      <c r="B810" s="6">
        <v>715736</v>
      </c>
      <c r="C810" s="6">
        <v>101359306</v>
      </c>
      <c r="D810" s="6">
        <v>1</v>
      </c>
      <c r="E810" s="6" t="s">
        <v>2870</v>
      </c>
      <c r="F810" s="6" t="s">
        <v>35</v>
      </c>
      <c r="G810" s="6">
        <v>17117349</v>
      </c>
      <c r="H810" s="7">
        <v>41374</v>
      </c>
      <c r="I810" s="7">
        <v>41409</v>
      </c>
      <c r="J810" s="7">
        <v>41710</v>
      </c>
      <c r="K810" s="7"/>
      <c r="L810" s="7"/>
      <c r="M810" s="6">
        <v>205</v>
      </c>
      <c r="N810" s="8">
        <v>346049</v>
      </c>
      <c r="O810" s="6" t="s">
        <v>118</v>
      </c>
      <c r="P810" s="9" t="s">
        <v>119</v>
      </c>
      <c r="Q810" s="6" t="s">
        <v>2871</v>
      </c>
      <c r="R810" s="7">
        <v>41344</v>
      </c>
      <c r="S810" s="7" t="s">
        <v>39</v>
      </c>
      <c r="T810" s="6" t="s">
        <v>2872</v>
      </c>
      <c r="U810" s="6" t="s">
        <v>2873</v>
      </c>
      <c r="V810" s="6" t="s">
        <v>918</v>
      </c>
      <c r="W810" s="6" t="s">
        <v>919</v>
      </c>
      <c r="X810" s="10">
        <v>1904</v>
      </c>
      <c r="Y810" s="6" t="s">
        <v>125</v>
      </c>
      <c r="Z810" s="6" t="s">
        <v>126</v>
      </c>
      <c r="AA810" s="15" t="s">
        <v>2553</v>
      </c>
      <c r="AB810" s="11">
        <v>46170</v>
      </c>
      <c r="AC810" s="12">
        <v>46170</v>
      </c>
      <c r="AD810" s="13">
        <v>314</v>
      </c>
      <c r="AE810" s="6" t="s">
        <v>47</v>
      </c>
      <c r="AF810" s="6">
        <v>20</v>
      </c>
      <c r="AG810" s="7">
        <v>41838</v>
      </c>
      <c r="AH810" s="7">
        <v>42933</v>
      </c>
    </row>
    <row r="811" spans="1:34" ht="15" customHeight="1" x14ac:dyDescent="0.25">
      <c r="A811" s="6"/>
      <c r="B811" s="6">
        <v>715736</v>
      </c>
      <c r="C811" s="6">
        <v>101359306</v>
      </c>
      <c r="D811" s="6">
        <v>1</v>
      </c>
      <c r="E811" s="6" t="s">
        <v>2870</v>
      </c>
      <c r="F811" s="6" t="s">
        <v>35</v>
      </c>
      <c r="G811" s="6">
        <v>17117349</v>
      </c>
      <c r="H811" s="7">
        <v>41374</v>
      </c>
      <c r="I811" s="7">
        <v>41409</v>
      </c>
      <c r="J811" s="7">
        <v>41710</v>
      </c>
      <c r="K811" s="7"/>
      <c r="L811" s="7"/>
      <c r="M811" s="6">
        <v>205</v>
      </c>
      <c r="N811" s="8">
        <v>346049</v>
      </c>
      <c r="O811" s="6" t="s">
        <v>118</v>
      </c>
      <c r="P811" s="9" t="s">
        <v>119</v>
      </c>
      <c r="Q811" s="6" t="s">
        <v>2871</v>
      </c>
      <c r="R811" s="7">
        <v>41344</v>
      </c>
      <c r="S811" s="7" t="s">
        <v>39</v>
      </c>
      <c r="T811" s="6" t="s">
        <v>2872</v>
      </c>
      <c r="U811" s="6" t="s">
        <v>2873</v>
      </c>
      <c r="V811" s="6" t="s">
        <v>918</v>
      </c>
      <c r="W811" s="6" t="s">
        <v>919</v>
      </c>
      <c r="X811" s="10">
        <v>2001</v>
      </c>
      <c r="Y811" s="6" t="s">
        <v>444</v>
      </c>
      <c r="Z811" s="6" t="s">
        <v>2874</v>
      </c>
      <c r="AA811" s="15" t="s">
        <v>2875</v>
      </c>
      <c r="AB811" s="11"/>
      <c r="AC811" s="12"/>
      <c r="AD811" s="13">
        <v>314</v>
      </c>
      <c r="AE811" s="6" t="s">
        <v>47</v>
      </c>
      <c r="AF811" s="6">
        <v>20</v>
      </c>
      <c r="AG811" s="7">
        <v>41838</v>
      </c>
      <c r="AH811" s="7">
        <v>42933</v>
      </c>
    </row>
    <row r="812" spans="1:34" ht="15" customHeight="1" x14ac:dyDescent="0.25">
      <c r="A812" s="6">
        <v>716127</v>
      </c>
      <c r="B812" s="6">
        <v>716127</v>
      </c>
      <c r="C812" s="6">
        <v>101142474</v>
      </c>
      <c r="D812" s="6">
        <v>1</v>
      </c>
      <c r="E812" s="6" t="s">
        <v>2876</v>
      </c>
      <c r="F812" s="6" t="s">
        <v>35</v>
      </c>
      <c r="G812" s="6">
        <v>41373066</v>
      </c>
      <c r="H812" s="7">
        <v>41635</v>
      </c>
      <c r="I812" s="7">
        <v>41661</v>
      </c>
      <c r="J812" s="7">
        <v>41710</v>
      </c>
      <c r="K812" s="7"/>
      <c r="L812" s="7"/>
      <c r="M812" s="6" t="s">
        <v>315</v>
      </c>
      <c r="N812" s="8">
        <v>35889</v>
      </c>
      <c r="O812" s="6" t="s">
        <v>316</v>
      </c>
      <c r="P812" s="9" t="s">
        <v>317</v>
      </c>
      <c r="Q812" s="6" t="s">
        <v>2877</v>
      </c>
      <c r="R812" s="7">
        <v>41596</v>
      </c>
      <c r="S812" s="7" t="s">
        <v>39</v>
      </c>
      <c r="T812" s="6" t="s">
        <v>2878</v>
      </c>
      <c r="U812" s="6" t="s">
        <v>2879</v>
      </c>
      <c r="V812" s="6" t="s">
        <v>2551</v>
      </c>
      <c r="W812" s="6" t="s">
        <v>2552</v>
      </c>
      <c r="X812" s="10">
        <v>902</v>
      </c>
      <c r="Y812" s="6" t="s">
        <v>108</v>
      </c>
      <c r="Z812" s="6" t="s">
        <v>109</v>
      </c>
      <c r="AA812" s="15" t="s">
        <v>2880</v>
      </c>
      <c r="AB812" s="11">
        <v>2099664</v>
      </c>
      <c r="AC812" s="12">
        <v>2099664</v>
      </c>
      <c r="AD812" s="13">
        <v>314</v>
      </c>
      <c r="AE812" s="6" t="s">
        <v>47</v>
      </c>
      <c r="AF812" s="6">
        <v>20</v>
      </c>
      <c r="AG812" s="7">
        <v>41838</v>
      </c>
      <c r="AH812" s="7">
        <v>42933</v>
      </c>
    </row>
    <row r="813" spans="1:34" ht="15" customHeight="1" x14ac:dyDescent="0.25">
      <c r="A813" s="6"/>
      <c r="B813" s="6">
        <v>716127</v>
      </c>
      <c r="C813" s="6">
        <v>101142474</v>
      </c>
      <c r="D813" s="6">
        <v>1</v>
      </c>
      <c r="E813" s="6" t="s">
        <v>2876</v>
      </c>
      <c r="F813" s="6" t="s">
        <v>35</v>
      </c>
      <c r="G813" s="6">
        <v>41373066</v>
      </c>
      <c r="H813" s="7">
        <v>41635</v>
      </c>
      <c r="I813" s="7">
        <v>41661</v>
      </c>
      <c r="J813" s="7">
        <v>41710</v>
      </c>
      <c r="K813" s="7"/>
      <c r="L813" s="7"/>
      <c r="M813" s="6" t="s">
        <v>315</v>
      </c>
      <c r="N813" s="8">
        <v>35889</v>
      </c>
      <c r="O813" s="6" t="s">
        <v>316</v>
      </c>
      <c r="P813" s="9" t="s">
        <v>317</v>
      </c>
      <c r="Q813" s="6" t="s">
        <v>2877</v>
      </c>
      <c r="R813" s="7">
        <v>41596</v>
      </c>
      <c r="S813" s="7" t="s">
        <v>39</v>
      </c>
      <c r="T813" s="6" t="s">
        <v>2878</v>
      </c>
      <c r="U813" s="6" t="s">
        <v>2879</v>
      </c>
      <c r="V813" s="6" t="s">
        <v>2551</v>
      </c>
      <c r="W813" s="6" t="s">
        <v>2552</v>
      </c>
      <c r="X813" s="10">
        <v>1904</v>
      </c>
      <c r="Y813" s="6" t="s">
        <v>125</v>
      </c>
      <c r="Z813" s="6" t="s">
        <v>126</v>
      </c>
      <c r="AA813" s="15" t="s">
        <v>2553</v>
      </c>
      <c r="AB813" s="11"/>
      <c r="AC813" s="12"/>
      <c r="AD813" s="13">
        <v>314</v>
      </c>
      <c r="AE813" s="6" t="s">
        <v>47</v>
      </c>
      <c r="AF813" s="6">
        <v>20</v>
      </c>
      <c r="AG813" s="7">
        <v>41838</v>
      </c>
      <c r="AH813" s="7">
        <v>42933</v>
      </c>
    </row>
    <row r="814" spans="1:34" ht="15" customHeight="1" x14ac:dyDescent="0.25">
      <c r="A814" s="6">
        <v>716253</v>
      </c>
      <c r="B814" s="6">
        <v>716253</v>
      </c>
      <c r="C814" s="6">
        <v>101142599</v>
      </c>
      <c r="D814" s="6">
        <v>1</v>
      </c>
      <c r="E814" s="6" t="s">
        <v>1186</v>
      </c>
      <c r="F814" s="6" t="s">
        <v>35</v>
      </c>
      <c r="G814" s="6">
        <v>79294699</v>
      </c>
      <c r="H814" s="7">
        <v>41611</v>
      </c>
      <c r="I814" s="7">
        <v>41641</v>
      </c>
      <c r="J814" s="7">
        <v>41710</v>
      </c>
      <c r="K814" s="7"/>
      <c r="L814" s="7"/>
      <c r="M814" s="6" t="s">
        <v>132</v>
      </c>
      <c r="N814" s="8">
        <v>196547</v>
      </c>
      <c r="O814" s="6" t="s">
        <v>118</v>
      </c>
      <c r="P814" s="9" t="s">
        <v>119</v>
      </c>
      <c r="Q814" s="6" t="s">
        <v>2881</v>
      </c>
      <c r="R814" s="7">
        <v>41568</v>
      </c>
      <c r="S814" s="7" t="s">
        <v>39</v>
      </c>
      <c r="T814" s="6" t="s">
        <v>269</v>
      </c>
      <c r="U814" s="6" t="s">
        <v>270</v>
      </c>
      <c r="V814" s="6" t="s">
        <v>1190</v>
      </c>
      <c r="W814" s="6" t="s">
        <v>1191</v>
      </c>
      <c r="X814" s="6">
        <v>109</v>
      </c>
      <c r="Y814" s="6" t="s">
        <v>99</v>
      </c>
      <c r="Z814" s="6" t="s">
        <v>2882</v>
      </c>
      <c r="AA814" s="15" t="s">
        <v>2883</v>
      </c>
      <c r="AB814" s="11">
        <v>570280</v>
      </c>
      <c r="AC814" s="12">
        <v>570280</v>
      </c>
      <c r="AD814" s="13">
        <v>314</v>
      </c>
      <c r="AE814" s="6" t="s">
        <v>47</v>
      </c>
      <c r="AF814" s="6">
        <v>20</v>
      </c>
      <c r="AG814" s="7">
        <v>41838</v>
      </c>
      <c r="AH814" s="7">
        <v>42933</v>
      </c>
    </row>
    <row r="815" spans="1:34" ht="15" customHeight="1" x14ac:dyDescent="0.25">
      <c r="A815" s="6"/>
      <c r="B815" s="6">
        <v>716253</v>
      </c>
      <c r="C815" s="6">
        <v>101142599</v>
      </c>
      <c r="D815" s="6">
        <v>1</v>
      </c>
      <c r="E815" s="6" t="s">
        <v>1186</v>
      </c>
      <c r="F815" s="6" t="s">
        <v>35</v>
      </c>
      <c r="G815" s="6">
        <v>79294699</v>
      </c>
      <c r="H815" s="7">
        <v>41611</v>
      </c>
      <c r="I815" s="7">
        <v>41641</v>
      </c>
      <c r="J815" s="7">
        <v>41710</v>
      </c>
      <c r="K815" s="7"/>
      <c r="L815" s="7"/>
      <c r="M815" s="6" t="s">
        <v>132</v>
      </c>
      <c r="N815" s="8">
        <v>196547</v>
      </c>
      <c r="O815" s="6" t="s">
        <v>118</v>
      </c>
      <c r="P815" s="9" t="s">
        <v>119</v>
      </c>
      <c r="Q815" s="6" t="s">
        <v>2881</v>
      </c>
      <c r="R815" s="7">
        <v>41568</v>
      </c>
      <c r="S815" s="7" t="s">
        <v>39</v>
      </c>
      <c r="T815" s="6" t="s">
        <v>269</v>
      </c>
      <c r="U815" s="6" t="s">
        <v>270</v>
      </c>
      <c r="V815" s="6" t="s">
        <v>1190</v>
      </c>
      <c r="W815" s="6" t="s">
        <v>1191</v>
      </c>
      <c r="X815" s="6">
        <v>1904</v>
      </c>
      <c r="Y815" s="6" t="s">
        <v>125</v>
      </c>
      <c r="Z815" s="6" t="s">
        <v>126</v>
      </c>
      <c r="AA815" s="15" t="s">
        <v>2553</v>
      </c>
      <c r="AB815" s="11"/>
      <c r="AC815" s="12"/>
      <c r="AD815" s="13">
        <v>314</v>
      </c>
      <c r="AE815" s="6" t="s">
        <v>47</v>
      </c>
      <c r="AF815" s="6">
        <v>20</v>
      </c>
      <c r="AG815" s="7">
        <v>41838</v>
      </c>
      <c r="AH815" s="7">
        <v>42933</v>
      </c>
    </row>
    <row r="816" spans="1:34" ht="15" customHeight="1" x14ac:dyDescent="0.25">
      <c r="A816" s="6">
        <v>716446</v>
      </c>
      <c r="B816" s="6">
        <v>716446</v>
      </c>
      <c r="C816" s="6">
        <v>101142792</v>
      </c>
      <c r="D816" s="6">
        <v>1</v>
      </c>
      <c r="E816" s="6" t="s">
        <v>2884</v>
      </c>
      <c r="F816" s="6" t="s">
        <v>35</v>
      </c>
      <c r="G816" s="6">
        <v>20208662</v>
      </c>
      <c r="H816" s="7">
        <v>41405</v>
      </c>
      <c r="I816" s="7">
        <v>41418</v>
      </c>
      <c r="J816" s="7">
        <v>41710</v>
      </c>
      <c r="K816" s="7"/>
      <c r="L816" s="7"/>
      <c r="M816" s="6" t="s">
        <v>177</v>
      </c>
      <c r="N816" s="8">
        <v>119180</v>
      </c>
      <c r="O816" s="6" t="s">
        <v>118</v>
      </c>
      <c r="P816" s="9" t="s">
        <v>119</v>
      </c>
      <c r="Q816" s="6" t="s">
        <v>2885</v>
      </c>
      <c r="R816" s="7">
        <v>41304</v>
      </c>
      <c r="S816" s="7" t="s">
        <v>39</v>
      </c>
      <c r="T816" s="6" t="s">
        <v>2886</v>
      </c>
      <c r="U816" s="6" t="s">
        <v>2887</v>
      </c>
      <c r="V816" s="6" t="s">
        <v>695</v>
      </c>
      <c r="W816" s="6" t="s">
        <v>696</v>
      </c>
      <c r="X816" s="6">
        <v>1301</v>
      </c>
      <c r="Y816" s="6" t="s">
        <v>84</v>
      </c>
      <c r="Z816" s="6" t="s">
        <v>85</v>
      </c>
      <c r="AA816" s="15" t="s">
        <v>2888</v>
      </c>
      <c r="AB816" s="11">
        <v>136500</v>
      </c>
      <c r="AC816" s="12">
        <v>136500</v>
      </c>
      <c r="AD816" s="13">
        <v>314</v>
      </c>
      <c r="AE816" s="6" t="s">
        <v>47</v>
      </c>
      <c r="AF816" s="6">
        <v>20</v>
      </c>
      <c r="AG816" s="7">
        <v>41838</v>
      </c>
      <c r="AH816" s="7">
        <v>42933</v>
      </c>
    </row>
    <row r="817" spans="1:34" ht="15" customHeight="1" x14ac:dyDescent="0.25">
      <c r="A817" s="6"/>
      <c r="B817" s="6">
        <v>716446</v>
      </c>
      <c r="C817" s="6">
        <v>101142792</v>
      </c>
      <c r="D817" s="6">
        <v>1</v>
      </c>
      <c r="E817" s="6" t="s">
        <v>2884</v>
      </c>
      <c r="F817" s="6" t="s">
        <v>35</v>
      </c>
      <c r="G817" s="6">
        <v>20208662</v>
      </c>
      <c r="H817" s="7">
        <v>41405</v>
      </c>
      <c r="I817" s="7">
        <v>41418</v>
      </c>
      <c r="J817" s="7">
        <v>41710</v>
      </c>
      <c r="K817" s="7"/>
      <c r="L817" s="7"/>
      <c r="M817" s="6" t="s">
        <v>177</v>
      </c>
      <c r="N817" s="8">
        <v>119180</v>
      </c>
      <c r="O817" s="6" t="s">
        <v>118</v>
      </c>
      <c r="P817" s="9" t="s">
        <v>119</v>
      </c>
      <c r="Q817" s="6" t="s">
        <v>2885</v>
      </c>
      <c r="R817" s="7">
        <v>41304</v>
      </c>
      <c r="S817" s="7" t="s">
        <v>39</v>
      </c>
      <c r="T817" s="6" t="s">
        <v>2886</v>
      </c>
      <c r="U817" s="6" t="s">
        <v>2887</v>
      </c>
      <c r="V817" s="6" t="s">
        <v>695</v>
      </c>
      <c r="W817" s="6" t="s">
        <v>696</v>
      </c>
      <c r="X817" s="6">
        <v>1904</v>
      </c>
      <c r="Y817" s="6" t="s">
        <v>125</v>
      </c>
      <c r="Z817" s="6" t="s">
        <v>126</v>
      </c>
      <c r="AA817" s="15" t="s">
        <v>2553</v>
      </c>
      <c r="AB817" s="11"/>
      <c r="AC817" s="12"/>
      <c r="AD817" s="13">
        <v>314</v>
      </c>
      <c r="AE817" s="6" t="s">
        <v>47</v>
      </c>
      <c r="AF817" s="6">
        <v>20</v>
      </c>
      <c r="AG817" s="7">
        <v>41838</v>
      </c>
      <c r="AH817" s="7">
        <v>42933</v>
      </c>
    </row>
    <row r="818" spans="1:34" ht="15" customHeight="1" x14ac:dyDescent="0.25">
      <c r="A818" s="6">
        <v>716486</v>
      </c>
      <c r="B818" s="6">
        <v>716486</v>
      </c>
      <c r="C818" s="6">
        <v>101142832</v>
      </c>
      <c r="D818" s="6">
        <v>1</v>
      </c>
      <c r="E818" s="6" t="s">
        <v>2889</v>
      </c>
      <c r="F818" s="6" t="s">
        <v>116</v>
      </c>
      <c r="G818" s="6">
        <v>1025527133</v>
      </c>
      <c r="H818" s="7">
        <v>41384</v>
      </c>
      <c r="I818" s="7">
        <v>41418</v>
      </c>
      <c r="J818" s="7">
        <v>41710</v>
      </c>
      <c r="K818" s="7"/>
      <c r="L818" s="7"/>
      <c r="M818" s="6" t="s">
        <v>132</v>
      </c>
      <c r="N818" s="8">
        <v>161930</v>
      </c>
      <c r="O818" s="6" t="s">
        <v>118</v>
      </c>
      <c r="P818" s="9" t="s">
        <v>119</v>
      </c>
      <c r="Q818" s="6" t="s">
        <v>2890</v>
      </c>
      <c r="R818" s="7">
        <v>41346</v>
      </c>
      <c r="S818" s="7" t="s">
        <v>39</v>
      </c>
      <c r="T818" s="6" t="s">
        <v>206</v>
      </c>
      <c r="U818" s="6" t="s">
        <v>207</v>
      </c>
      <c r="V818" s="6" t="s">
        <v>617</v>
      </c>
      <c r="W818" s="6" t="s">
        <v>618</v>
      </c>
      <c r="X818" s="10">
        <v>1904</v>
      </c>
      <c r="Y818" s="6" t="s">
        <v>125</v>
      </c>
      <c r="Z818" s="6" t="s">
        <v>126</v>
      </c>
      <c r="AA818" s="15" t="s">
        <v>2553</v>
      </c>
      <c r="AB818" s="11">
        <v>42150</v>
      </c>
      <c r="AC818" s="12">
        <v>42150</v>
      </c>
      <c r="AD818" s="13">
        <v>314</v>
      </c>
      <c r="AE818" s="6" t="s">
        <v>47</v>
      </c>
      <c r="AF818" s="6">
        <v>20</v>
      </c>
      <c r="AG818" s="7">
        <v>41838</v>
      </c>
      <c r="AH818" s="7">
        <v>42933</v>
      </c>
    </row>
    <row r="819" spans="1:34" ht="15" customHeight="1" x14ac:dyDescent="0.25">
      <c r="A819" s="6"/>
      <c r="B819" s="6">
        <v>716486</v>
      </c>
      <c r="C819" s="6">
        <v>101142832</v>
      </c>
      <c r="D819" s="6">
        <v>1</v>
      </c>
      <c r="E819" s="6" t="s">
        <v>2889</v>
      </c>
      <c r="F819" s="6" t="s">
        <v>116</v>
      </c>
      <c r="G819" s="6">
        <v>1025527133</v>
      </c>
      <c r="H819" s="7">
        <v>41384</v>
      </c>
      <c r="I819" s="7">
        <v>41418</v>
      </c>
      <c r="J819" s="7">
        <v>41710</v>
      </c>
      <c r="K819" s="7"/>
      <c r="L819" s="7"/>
      <c r="M819" s="6" t="s">
        <v>132</v>
      </c>
      <c r="N819" s="8">
        <v>161930</v>
      </c>
      <c r="O819" s="6" t="s">
        <v>118</v>
      </c>
      <c r="P819" s="9" t="s">
        <v>119</v>
      </c>
      <c r="Q819" s="6" t="s">
        <v>2890</v>
      </c>
      <c r="R819" s="7">
        <v>41346</v>
      </c>
      <c r="S819" s="7" t="s">
        <v>39</v>
      </c>
      <c r="T819" s="6" t="s">
        <v>206</v>
      </c>
      <c r="U819" s="6" t="s">
        <v>207</v>
      </c>
      <c r="V819" s="6" t="s">
        <v>617</v>
      </c>
      <c r="W819" s="6" t="s">
        <v>618</v>
      </c>
      <c r="X819" s="10">
        <v>2001</v>
      </c>
      <c r="Y819" s="6" t="s">
        <v>444</v>
      </c>
      <c r="Z819" s="6" t="s">
        <v>2891</v>
      </c>
      <c r="AA819" s="6" t="s">
        <v>2892</v>
      </c>
      <c r="AB819" s="11"/>
      <c r="AC819" s="12"/>
      <c r="AD819" s="13">
        <v>314</v>
      </c>
      <c r="AE819" s="6" t="s">
        <v>47</v>
      </c>
      <c r="AF819" s="6">
        <v>20</v>
      </c>
      <c r="AG819" s="7">
        <v>41838</v>
      </c>
      <c r="AH819" s="7">
        <v>42933</v>
      </c>
    </row>
    <row r="820" spans="1:34" ht="15" customHeight="1" x14ac:dyDescent="0.25">
      <c r="A820" s="6">
        <v>716617</v>
      </c>
      <c r="B820" s="6">
        <v>716617</v>
      </c>
      <c r="C820" s="6">
        <v>101359479</v>
      </c>
      <c r="D820" s="6">
        <v>1</v>
      </c>
      <c r="E820" s="6" t="s">
        <v>2893</v>
      </c>
      <c r="F820" s="6" t="s">
        <v>116</v>
      </c>
      <c r="G820" s="6">
        <v>98032662900</v>
      </c>
      <c r="H820" s="7">
        <v>41526</v>
      </c>
      <c r="I820" s="7">
        <v>41642</v>
      </c>
      <c r="J820" s="7">
        <v>41712</v>
      </c>
      <c r="K820" s="7"/>
      <c r="L820" s="7"/>
      <c r="M820" s="6">
        <v>205</v>
      </c>
      <c r="N820" s="8">
        <v>383831</v>
      </c>
      <c r="O820" s="6" t="s">
        <v>118</v>
      </c>
      <c r="P820" s="9" t="s">
        <v>119</v>
      </c>
      <c r="Q820" s="6" t="s">
        <v>2894</v>
      </c>
      <c r="R820" s="7">
        <v>41526</v>
      </c>
      <c r="S820" s="7" t="s">
        <v>39</v>
      </c>
      <c r="T820" s="6" t="s">
        <v>501</v>
      </c>
      <c r="U820" s="6" t="s">
        <v>502</v>
      </c>
      <c r="V820" s="6" t="s">
        <v>503</v>
      </c>
      <c r="W820" s="6" t="s">
        <v>504</v>
      </c>
      <c r="X820" s="10">
        <v>1904</v>
      </c>
      <c r="Y820" s="6" t="s">
        <v>125</v>
      </c>
      <c r="Z820" s="6" t="s">
        <v>126</v>
      </c>
      <c r="AA820" s="15" t="s">
        <v>2553</v>
      </c>
      <c r="AB820" s="11">
        <v>354420</v>
      </c>
      <c r="AC820" s="12">
        <v>354420</v>
      </c>
      <c r="AD820" s="13">
        <v>314</v>
      </c>
      <c r="AE820" s="6" t="s">
        <v>47</v>
      </c>
      <c r="AF820" s="6">
        <v>20</v>
      </c>
      <c r="AG820" s="7">
        <v>41838</v>
      </c>
      <c r="AH820" s="7">
        <v>42933</v>
      </c>
    </row>
    <row r="821" spans="1:34" ht="15" customHeight="1" x14ac:dyDescent="0.25">
      <c r="A821" s="6"/>
      <c r="B821" s="6">
        <v>716617</v>
      </c>
      <c r="C821" s="6">
        <v>101359479</v>
      </c>
      <c r="D821" s="6">
        <v>1</v>
      </c>
      <c r="E821" s="6" t="s">
        <v>2893</v>
      </c>
      <c r="F821" s="6" t="s">
        <v>116</v>
      </c>
      <c r="G821" s="6">
        <v>98032662900</v>
      </c>
      <c r="H821" s="7">
        <v>41526</v>
      </c>
      <c r="I821" s="7">
        <v>41642</v>
      </c>
      <c r="J821" s="7">
        <v>41712</v>
      </c>
      <c r="K821" s="7"/>
      <c r="L821" s="7"/>
      <c r="M821" s="6">
        <v>205</v>
      </c>
      <c r="N821" s="8">
        <v>383831</v>
      </c>
      <c r="O821" s="6" t="s">
        <v>118</v>
      </c>
      <c r="P821" s="9" t="s">
        <v>119</v>
      </c>
      <c r="Q821" s="6" t="s">
        <v>2894</v>
      </c>
      <c r="R821" s="7">
        <v>41526</v>
      </c>
      <c r="S821" s="7" t="s">
        <v>39</v>
      </c>
      <c r="T821" s="6" t="s">
        <v>501</v>
      </c>
      <c r="U821" s="6" t="s">
        <v>502</v>
      </c>
      <c r="V821" s="6" t="s">
        <v>503</v>
      </c>
      <c r="W821" s="6" t="s">
        <v>504</v>
      </c>
      <c r="X821" s="10">
        <v>2001</v>
      </c>
      <c r="Y821" s="6" t="s">
        <v>444</v>
      </c>
      <c r="Z821" s="6" t="s">
        <v>2895</v>
      </c>
      <c r="AA821" s="6" t="s">
        <v>2896</v>
      </c>
      <c r="AB821" s="11"/>
      <c r="AC821" s="12"/>
      <c r="AD821" s="13">
        <v>314</v>
      </c>
      <c r="AE821" s="6" t="s">
        <v>47</v>
      </c>
      <c r="AF821" s="6">
        <v>20</v>
      </c>
      <c r="AG821" s="7">
        <v>41838</v>
      </c>
      <c r="AH821" s="7">
        <v>42933</v>
      </c>
    </row>
    <row r="822" spans="1:34" ht="15" customHeight="1" x14ac:dyDescent="0.25">
      <c r="A822" s="6">
        <v>716809</v>
      </c>
      <c r="B822" s="6">
        <v>716809</v>
      </c>
      <c r="C822" s="6">
        <v>101359668</v>
      </c>
      <c r="D822" s="6">
        <v>1</v>
      </c>
      <c r="E822" s="6" t="s">
        <v>2284</v>
      </c>
      <c r="F822" s="6" t="s">
        <v>35</v>
      </c>
      <c r="G822" s="6">
        <v>20055037</v>
      </c>
      <c r="H822" s="7">
        <v>41372</v>
      </c>
      <c r="I822" s="7">
        <v>41418</v>
      </c>
      <c r="J822" s="7">
        <v>41712</v>
      </c>
      <c r="K822" s="7"/>
      <c r="L822" s="7"/>
      <c r="M822" s="6" t="s">
        <v>132</v>
      </c>
      <c r="N822" s="8">
        <v>160959</v>
      </c>
      <c r="O822" s="6" t="s">
        <v>118</v>
      </c>
      <c r="P822" s="9" t="s">
        <v>119</v>
      </c>
      <c r="Q822" s="6" t="s">
        <v>2285</v>
      </c>
      <c r="R822" s="7">
        <v>41271</v>
      </c>
      <c r="S822" s="7" t="s">
        <v>39</v>
      </c>
      <c r="T822" s="6" t="s">
        <v>448</v>
      </c>
      <c r="U822" s="6" t="s">
        <v>449</v>
      </c>
      <c r="V822" s="6" t="s">
        <v>2286</v>
      </c>
      <c r="W822" s="6" t="s">
        <v>2287</v>
      </c>
      <c r="X822" s="6">
        <v>1301</v>
      </c>
      <c r="Y822" s="6" t="s">
        <v>84</v>
      </c>
      <c r="Z822" s="6" t="s">
        <v>85</v>
      </c>
      <c r="AA822" s="15" t="s">
        <v>2897</v>
      </c>
      <c r="AB822" s="11">
        <v>67243</v>
      </c>
      <c r="AC822" s="12">
        <v>67243</v>
      </c>
      <c r="AD822" s="13">
        <v>314</v>
      </c>
      <c r="AE822" s="6" t="s">
        <v>47</v>
      </c>
      <c r="AF822" s="6">
        <v>20</v>
      </c>
      <c r="AG822" s="7">
        <v>41838</v>
      </c>
      <c r="AH822" s="7">
        <v>42933</v>
      </c>
    </row>
    <row r="823" spans="1:34" ht="15" customHeight="1" x14ac:dyDescent="0.25">
      <c r="A823" s="6"/>
      <c r="B823" s="6">
        <v>716809</v>
      </c>
      <c r="C823" s="6">
        <v>101359668</v>
      </c>
      <c r="D823" s="6">
        <v>1</v>
      </c>
      <c r="E823" s="6" t="s">
        <v>2284</v>
      </c>
      <c r="F823" s="6" t="s">
        <v>35</v>
      </c>
      <c r="G823" s="6">
        <v>20055037</v>
      </c>
      <c r="H823" s="7">
        <v>41372</v>
      </c>
      <c r="I823" s="7">
        <v>41418</v>
      </c>
      <c r="J823" s="7">
        <v>41712</v>
      </c>
      <c r="K823" s="7"/>
      <c r="L823" s="7"/>
      <c r="M823" s="6" t="s">
        <v>132</v>
      </c>
      <c r="N823" s="8">
        <v>160959</v>
      </c>
      <c r="O823" s="6" t="s">
        <v>118</v>
      </c>
      <c r="P823" s="9" t="s">
        <v>119</v>
      </c>
      <c r="Q823" s="6" t="s">
        <v>2285</v>
      </c>
      <c r="R823" s="7">
        <v>41271</v>
      </c>
      <c r="S823" s="7" t="s">
        <v>39</v>
      </c>
      <c r="T823" s="6" t="s">
        <v>448</v>
      </c>
      <c r="U823" s="6" t="s">
        <v>449</v>
      </c>
      <c r="V823" s="6" t="s">
        <v>2286</v>
      </c>
      <c r="W823" s="6" t="s">
        <v>2287</v>
      </c>
      <c r="X823" s="6">
        <v>1904</v>
      </c>
      <c r="Y823" s="6" t="s">
        <v>125</v>
      </c>
      <c r="Z823" s="6" t="s">
        <v>126</v>
      </c>
      <c r="AA823" s="15" t="s">
        <v>2553</v>
      </c>
      <c r="AB823" s="11"/>
      <c r="AC823" s="12"/>
      <c r="AD823" s="13">
        <v>314</v>
      </c>
      <c r="AE823" s="6" t="s">
        <v>47</v>
      </c>
      <c r="AF823" s="6">
        <v>20</v>
      </c>
      <c r="AG823" s="7">
        <v>41838</v>
      </c>
      <c r="AH823" s="7">
        <v>42933</v>
      </c>
    </row>
    <row r="824" spans="1:34" ht="15" customHeight="1" x14ac:dyDescent="0.25">
      <c r="A824" s="6">
        <v>716838</v>
      </c>
      <c r="B824" s="6">
        <v>716838</v>
      </c>
      <c r="C824" s="6">
        <v>101359697</v>
      </c>
      <c r="D824" s="6">
        <v>1</v>
      </c>
      <c r="E824" s="6" t="s">
        <v>2898</v>
      </c>
      <c r="F824" s="6" t="s">
        <v>35</v>
      </c>
      <c r="G824" s="6">
        <v>992015</v>
      </c>
      <c r="H824" s="7">
        <v>41376</v>
      </c>
      <c r="I824" s="7">
        <v>41418</v>
      </c>
      <c r="J824" s="7">
        <v>41712</v>
      </c>
      <c r="K824" s="7"/>
      <c r="L824" s="7"/>
      <c r="M824" s="6" t="s">
        <v>117</v>
      </c>
      <c r="N824" s="8">
        <v>1062194</v>
      </c>
      <c r="O824" s="6" t="s">
        <v>118</v>
      </c>
      <c r="P824" s="9" t="s">
        <v>119</v>
      </c>
      <c r="Q824" s="6" t="s">
        <v>2899</v>
      </c>
      <c r="R824" s="7">
        <v>41376</v>
      </c>
      <c r="S824" s="7" t="s">
        <v>39</v>
      </c>
      <c r="T824" s="6" t="s">
        <v>2900</v>
      </c>
      <c r="U824" s="6" t="s">
        <v>2901</v>
      </c>
      <c r="V824" s="6" t="s">
        <v>2902</v>
      </c>
      <c r="W824" s="6" t="s">
        <v>2903</v>
      </c>
      <c r="X824" s="10">
        <v>1904</v>
      </c>
      <c r="Y824" s="6" t="s">
        <v>125</v>
      </c>
      <c r="Z824" s="6" t="s">
        <v>126</v>
      </c>
      <c r="AA824" s="15" t="s">
        <v>2553</v>
      </c>
      <c r="AB824" s="11">
        <v>90090</v>
      </c>
      <c r="AC824" s="12">
        <v>90090</v>
      </c>
      <c r="AD824" s="13">
        <v>314</v>
      </c>
      <c r="AE824" s="6" t="s">
        <v>47</v>
      </c>
      <c r="AF824" s="6">
        <v>20</v>
      </c>
      <c r="AG824" s="7">
        <v>41838</v>
      </c>
      <c r="AH824" s="7">
        <v>42933</v>
      </c>
    </row>
    <row r="825" spans="1:34" ht="15" customHeight="1" x14ac:dyDescent="0.25">
      <c r="A825" s="6"/>
      <c r="B825" s="6">
        <v>716838</v>
      </c>
      <c r="C825" s="6">
        <v>101359697</v>
      </c>
      <c r="D825" s="6">
        <v>1</v>
      </c>
      <c r="E825" s="6" t="s">
        <v>2898</v>
      </c>
      <c r="F825" s="6" t="s">
        <v>35</v>
      </c>
      <c r="G825" s="6">
        <v>992015</v>
      </c>
      <c r="H825" s="7">
        <v>41376</v>
      </c>
      <c r="I825" s="7">
        <v>41418</v>
      </c>
      <c r="J825" s="7">
        <v>41712</v>
      </c>
      <c r="K825" s="7"/>
      <c r="L825" s="7"/>
      <c r="M825" s="6" t="s">
        <v>117</v>
      </c>
      <c r="N825" s="8">
        <v>1062194</v>
      </c>
      <c r="O825" s="6" t="s">
        <v>118</v>
      </c>
      <c r="P825" s="9" t="s">
        <v>119</v>
      </c>
      <c r="Q825" s="6" t="s">
        <v>2899</v>
      </c>
      <c r="R825" s="7">
        <v>41376</v>
      </c>
      <c r="S825" s="7" t="s">
        <v>39</v>
      </c>
      <c r="T825" s="6" t="s">
        <v>2900</v>
      </c>
      <c r="U825" s="6" t="s">
        <v>2901</v>
      </c>
      <c r="V825" s="6" t="s">
        <v>2902</v>
      </c>
      <c r="W825" s="6" t="s">
        <v>2903</v>
      </c>
      <c r="X825" s="10">
        <v>2001</v>
      </c>
      <c r="Y825" s="6" t="s">
        <v>444</v>
      </c>
      <c r="Z825" s="6" t="s">
        <v>2904</v>
      </c>
      <c r="AA825" s="6" t="s">
        <v>2905</v>
      </c>
      <c r="AB825" s="11"/>
      <c r="AC825" s="12"/>
      <c r="AD825" s="13">
        <v>314</v>
      </c>
      <c r="AE825" s="6" t="s">
        <v>47</v>
      </c>
      <c r="AF825" s="6">
        <v>20</v>
      </c>
      <c r="AG825" s="7">
        <v>41838</v>
      </c>
      <c r="AH825" s="7">
        <v>42933</v>
      </c>
    </row>
    <row r="826" spans="1:34" ht="15" customHeight="1" x14ac:dyDescent="0.25">
      <c r="A826" s="6">
        <v>716855</v>
      </c>
      <c r="B826" s="6">
        <v>716855</v>
      </c>
      <c r="C826" s="6">
        <v>101359714</v>
      </c>
      <c r="D826" s="6">
        <v>1</v>
      </c>
      <c r="E826" s="6" t="s">
        <v>2906</v>
      </c>
      <c r="F826" s="6" t="s">
        <v>35</v>
      </c>
      <c r="G826" s="6">
        <v>20064015</v>
      </c>
      <c r="H826" s="7">
        <v>41398</v>
      </c>
      <c r="I826" s="7">
        <v>41418</v>
      </c>
      <c r="J826" s="7">
        <v>41712</v>
      </c>
      <c r="K826" s="7"/>
      <c r="L826" s="7"/>
      <c r="M826" s="6" t="s">
        <v>144</v>
      </c>
      <c r="N826" s="8">
        <v>181026</v>
      </c>
      <c r="O826" s="6" t="s">
        <v>118</v>
      </c>
      <c r="P826" s="9" t="s">
        <v>119</v>
      </c>
      <c r="Q826" s="6" t="s">
        <v>2907</v>
      </c>
      <c r="R826" s="7">
        <v>41367</v>
      </c>
      <c r="S826" s="7" t="s">
        <v>39</v>
      </c>
      <c r="T826" s="6" t="s">
        <v>369</v>
      </c>
      <c r="U826" s="6" t="s">
        <v>370</v>
      </c>
      <c r="V826" s="6" t="s">
        <v>371</v>
      </c>
      <c r="W826" s="6" t="s">
        <v>372</v>
      </c>
      <c r="X826" s="10">
        <v>1904</v>
      </c>
      <c r="Y826" s="6" t="s">
        <v>125</v>
      </c>
      <c r="Z826" s="6" t="s">
        <v>126</v>
      </c>
      <c r="AA826" s="15" t="s">
        <v>2553</v>
      </c>
      <c r="AB826" s="11">
        <v>47552</v>
      </c>
      <c r="AC826" s="12">
        <v>47552</v>
      </c>
      <c r="AD826" s="13">
        <v>314</v>
      </c>
      <c r="AE826" s="6" t="s">
        <v>47</v>
      </c>
      <c r="AF826" s="6">
        <v>20</v>
      </c>
      <c r="AG826" s="7">
        <v>41838</v>
      </c>
      <c r="AH826" s="7">
        <v>42933</v>
      </c>
    </row>
    <row r="827" spans="1:34" ht="15" customHeight="1" x14ac:dyDescent="0.25">
      <c r="A827" s="6"/>
      <c r="B827" s="6">
        <v>716855</v>
      </c>
      <c r="C827" s="6">
        <v>101359714</v>
      </c>
      <c r="D827" s="6">
        <v>1</v>
      </c>
      <c r="E827" s="6" t="s">
        <v>2906</v>
      </c>
      <c r="F827" s="6" t="s">
        <v>35</v>
      </c>
      <c r="G827" s="6">
        <v>20064015</v>
      </c>
      <c r="H827" s="7">
        <v>41398</v>
      </c>
      <c r="I827" s="7">
        <v>41418</v>
      </c>
      <c r="J827" s="7">
        <v>41712</v>
      </c>
      <c r="K827" s="7"/>
      <c r="L827" s="7"/>
      <c r="M827" s="6" t="s">
        <v>144</v>
      </c>
      <c r="N827" s="8">
        <v>181026</v>
      </c>
      <c r="O827" s="6" t="s">
        <v>118</v>
      </c>
      <c r="P827" s="9" t="s">
        <v>119</v>
      </c>
      <c r="Q827" s="6" t="s">
        <v>2907</v>
      </c>
      <c r="R827" s="7">
        <v>41367</v>
      </c>
      <c r="S827" s="7" t="s">
        <v>39</v>
      </c>
      <c r="T827" s="6" t="s">
        <v>369</v>
      </c>
      <c r="U827" s="6" t="s">
        <v>370</v>
      </c>
      <c r="V827" s="6" t="s">
        <v>371</v>
      </c>
      <c r="W827" s="6" t="s">
        <v>372</v>
      </c>
      <c r="X827" s="10">
        <v>2001</v>
      </c>
      <c r="Y827" s="6" t="s">
        <v>444</v>
      </c>
      <c r="Z827" s="6" t="s">
        <v>2908</v>
      </c>
      <c r="AA827" s="6" t="s">
        <v>2909</v>
      </c>
      <c r="AB827" s="11"/>
      <c r="AC827" s="12"/>
      <c r="AD827" s="13">
        <v>314</v>
      </c>
      <c r="AE827" s="6" t="s">
        <v>47</v>
      </c>
      <c r="AF827" s="6">
        <v>20</v>
      </c>
      <c r="AG827" s="7">
        <v>41838</v>
      </c>
      <c r="AH827" s="7">
        <v>42933</v>
      </c>
    </row>
    <row r="828" spans="1:34" ht="15" customHeight="1" x14ac:dyDescent="0.25">
      <c r="A828" s="6">
        <v>717153</v>
      </c>
      <c r="B828" s="6">
        <v>717153</v>
      </c>
      <c r="C828" s="6">
        <v>101360010</v>
      </c>
      <c r="D828" s="6">
        <v>1</v>
      </c>
      <c r="E828" s="6" t="s">
        <v>704</v>
      </c>
      <c r="F828" s="6" t="s">
        <v>35</v>
      </c>
      <c r="G828" s="6">
        <v>20284755</v>
      </c>
      <c r="H828" s="7">
        <v>41403</v>
      </c>
      <c r="I828" s="7">
        <v>41418</v>
      </c>
      <c r="J828" s="7">
        <v>41712</v>
      </c>
      <c r="K828" s="7"/>
      <c r="L828" s="7"/>
      <c r="M828" s="6" t="s">
        <v>177</v>
      </c>
      <c r="N828" s="8">
        <v>118933</v>
      </c>
      <c r="O828" s="6" t="s">
        <v>118</v>
      </c>
      <c r="P828" s="9" t="s">
        <v>119</v>
      </c>
      <c r="Q828" s="6" t="s">
        <v>2910</v>
      </c>
      <c r="R828" s="7">
        <v>41369</v>
      </c>
      <c r="S828" s="7" t="s">
        <v>39</v>
      </c>
      <c r="T828" s="6" t="s">
        <v>2911</v>
      </c>
      <c r="U828" s="6" t="s">
        <v>2912</v>
      </c>
      <c r="V828" s="6" t="s">
        <v>2902</v>
      </c>
      <c r="W828" s="6" t="s">
        <v>2903</v>
      </c>
      <c r="X828" s="6">
        <v>1301</v>
      </c>
      <c r="Y828" s="6" t="s">
        <v>84</v>
      </c>
      <c r="Z828" s="6" t="s">
        <v>85</v>
      </c>
      <c r="AA828" s="15" t="s">
        <v>2913</v>
      </c>
      <c r="AB828" s="11">
        <v>78660</v>
      </c>
      <c r="AC828" s="12">
        <v>78660</v>
      </c>
      <c r="AD828" s="13">
        <v>314</v>
      </c>
      <c r="AE828" s="6" t="s">
        <v>47</v>
      </c>
      <c r="AF828" s="6">
        <v>20</v>
      </c>
      <c r="AG828" s="7">
        <v>41838</v>
      </c>
      <c r="AH828" s="7">
        <v>42933</v>
      </c>
    </row>
    <row r="829" spans="1:34" ht="15" customHeight="1" x14ac:dyDescent="0.25">
      <c r="A829" s="6"/>
      <c r="B829" s="6">
        <v>717153</v>
      </c>
      <c r="C829" s="6">
        <v>101360010</v>
      </c>
      <c r="D829" s="6">
        <v>1</v>
      </c>
      <c r="E829" s="6" t="s">
        <v>704</v>
      </c>
      <c r="F829" s="6" t="s">
        <v>35</v>
      </c>
      <c r="G829" s="6">
        <v>20284755</v>
      </c>
      <c r="H829" s="7">
        <v>41403</v>
      </c>
      <c r="I829" s="7">
        <v>41418</v>
      </c>
      <c r="J829" s="7">
        <v>41712</v>
      </c>
      <c r="K829" s="7"/>
      <c r="L829" s="7"/>
      <c r="M829" s="6" t="s">
        <v>177</v>
      </c>
      <c r="N829" s="8">
        <v>118933</v>
      </c>
      <c r="O829" s="6" t="s">
        <v>118</v>
      </c>
      <c r="P829" s="9" t="s">
        <v>119</v>
      </c>
      <c r="Q829" s="6" t="s">
        <v>2910</v>
      </c>
      <c r="R829" s="7">
        <v>41369</v>
      </c>
      <c r="S829" s="7" t="s">
        <v>39</v>
      </c>
      <c r="T829" s="6" t="s">
        <v>2911</v>
      </c>
      <c r="U829" s="6" t="s">
        <v>2912</v>
      </c>
      <c r="V829" s="6" t="s">
        <v>2902</v>
      </c>
      <c r="W829" s="6" t="s">
        <v>2903</v>
      </c>
      <c r="X829" s="6">
        <v>1904</v>
      </c>
      <c r="Y829" s="6" t="s">
        <v>125</v>
      </c>
      <c r="Z829" s="6" t="s">
        <v>126</v>
      </c>
      <c r="AA829" s="15" t="s">
        <v>2553</v>
      </c>
      <c r="AB829" s="11"/>
      <c r="AC829" s="12"/>
      <c r="AD829" s="13">
        <v>314</v>
      </c>
      <c r="AE829" s="6" t="s">
        <v>47</v>
      </c>
      <c r="AF829" s="6">
        <v>20</v>
      </c>
      <c r="AG829" s="7">
        <v>41838</v>
      </c>
      <c r="AH829" s="7">
        <v>42933</v>
      </c>
    </row>
    <row r="830" spans="1:34" ht="15" customHeight="1" x14ac:dyDescent="0.25">
      <c r="A830" s="6">
        <v>717315</v>
      </c>
      <c r="B830" s="6">
        <v>717315</v>
      </c>
      <c r="C830" s="6">
        <v>101144683</v>
      </c>
      <c r="D830" s="6">
        <v>1</v>
      </c>
      <c r="E830" s="6" t="s">
        <v>1807</v>
      </c>
      <c r="F830" s="6" t="s">
        <v>35</v>
      </c>
      <c r="G830" s="6">
        <v>80186603</v>
      </c>
      <c r="H830" s="7">
        <v>41618</v>
      </c>
      <c r="I830" s="7">
        <v>41642</v>
      </c>
      <c r="J830" s="7">
        <v>41710</v>
      </c>
      <c r="K830" s="7">
        <v>41463</v>
      </c>
      <c r="L830" s="7" t="s">
        <v>1808</v>
      </c>
      <c r="M830" s="6">
        <v>205</v>
      </c>
      <c r="N830" s="8">
        <v>417943</v>
      </c>
      <c r="O830" s="6" t="s">
        <v>118</v>
      </c>
      <c r="P830" s="9" t="s">
        <v>119</v>
      </c>
      <c r="Q830" s="6" t="s">
        <v>1809</v>
      </c>
      <c r="R830" s="7"/>
      <c r="S830" s="7" t="s">
        <v>132</v>
      </c>
      <c r="T830" s="6" t="s">
        <v>1473</v>
      </c>
      <c r="U830" s="6" t="s">
        <v>1474</v>
      </c>
      <c r="V830" s="6" t="s">
        <v>2914</v>
      </c>
      <c r="W830" s="6" t="s">
        <v>1400</v>
      </c>
      <c r="X830" s="10">
        <v>1904</v>
      </c>
      <c r="Y830" s="6" t="s">
        <v>125</v>
      </c>
      <c r="Z830" s="6" t="s">
        <v>126</v>
      </c>
      <c r="AA830" s="15" t="s">
        <v>137</v>
      </c>
      <c r="AB830" s="11">
        <v>1047060</v>
      </c>
      <c r="AC830" s="12">
        <v>1096380</v>
      </c>
      <c r="AD830" s="13">
        <v>314</v>
      </c>
      <c r="AE830" s="6" t="s">
        <v>65</v>
      </c>
      <c r="AF830" s="6">
        <v>20</v>
      </c>
      <c r="AG830" s="7">
        <v>41838</v>
      </c>
      <c r="AH830" s="7">
        <v>42933</v>
      </c>
    </row>
    <row r="831" spans="1:34" ht="15" customHeight="1" x14ac:dyDescent="0.25">
      <c r="A831" s="6"/>
      <c r="B831" s="6">
        <v>717315</v>
      </c>
      <c r="C831" s="6">
        <v>101144683</v>
      </c>
      <c r="D831" s="6">
        <v>2</v>
      </c>
      <c r="E831" s="6" t="s">
        <v>1807</v>
      </c>
      <c r="F831" s="6" t="s">
        <v>35</v>
      </c>
      <c r="G831" s="6">
        <v>80186603</v>
      </c>
      <c r="H831" s="7">
        <v>41618</v>
      </c>
      <c r="I831" s="7">
        <v>41642</v>
      </c>
      <c r="J831" s="7">
        <v>41710</v>
      </c>
      <c r="K831" s="7">
        <v>41463</v>
      </c>
      <c r="L831" s="7" t="s">
        <v>1808</v>
      </c>
      <c r="M831" s="6">
        <v>205</v>
      </c>
      <c r="N831" s="8">
        <v>417943</v>
      </c>
      <c r="O831" s="6" t="s">
        <v>118</v>
      </c>
      <c r="P831" s="9" t="s">
        <v>119</v>
      </c>
      <c r="Q831" s="6" t="s">
        <v>1809</v>
      </c>
      <c r="R831" s="7"/>
      <c r="S831" s="7" t="s">
        <v>132</v>
      </c>
      <c r="T831" s="6" t="s">
        <v>1473</v>
      </c>
      <c r="U831" s="6" t="s">
        <v>1474</v>
      </c>
      <c r="V831" s="6" t="s">
        <v>563</v>
      </c>
      <c r="W831" s="6" t="s">
        <v>564</v>
      </c>
      <c r="X831" s="10">
        <v>1904</v>
      </c>
      <c r="Y831" s="6" t="s">
        <v>125</v>
      </c>
      <c r="Z831" s="6" t="s">
        <v>126</v>
      </c>
      <c r="AA831" s="15" t="s">
        <v>137</v>
      </c>
      <c r="AB831" s="11">
        <v>49320</v>
      </c>
      <c r="AC831" s="12"/>
      <c r="AD831" s="13">
        <v>314</v>
      </c>
      <c r="AE831" s="6" t="s">
        <v>65</v>
      </c>
      <c r="AF831" s="6">
        <v>20</v>
      </c>
      <c r="AG831" s="7">
        <v>41838</v>
      </c>
      <c r="AH831" s="7">
        <v>42933</v>
      </c>
    </row>
    <row r="832" spans="1:34" ht="15" customHeight="1" x14ac:dyDescent="0.25">
      <c r="A832" s="6">
        <v>717771</v>
      </c>
      <c r="B832" s="6">
        <v>717771</v>
      </c>
      <c r="C832" s="6">
        <v>101144830</v>
      </c>
      <c r="D832" s="6">
        <v>1</v>
      </c>
      <c r="E832" s="6" t="s">
        <v>2915</v>
      </c>
      <c r="F832" s="6" t="s">
        <v>35</v>
      </c>
      <c r="G832" s="6">
        <v>35462342</v>
      </c>
      <c r="H832" s="7">
        <v>41306</v>
      </c>
      <c r="I832" s="7">
        <v>41526</v>
      </c>
      <c r="J832" s="7">
        <v>41710</v>
      </c>
      <c r="K832" s="7">
        <v>39225</v>
      </c>
      <c r="L832" s="7" t="s">
        <v>2916</v>
      </c>
      <c r="M832" s="6" t="s">
        <v>117</v>
      </c>
      <c r="N832" s="8">
        <v>1034392</v>
      </c>
      <c r="O832" s="6" t="s">
        <v>118</v>
      </c>
      <c r="P832" s="9" t="s">
        <v>119</v>
      </c>
      <c r="Q832" s="6" t="s">
        <v>2917</v>
      </c>
      <c r="R832" s="7"/>
      <c r="S832" s="7" t="s">
        <v>132</v>
      </c>
      <c r="T832" s="6" t="s">
        <v>542</v>
      </c>
      <c r="U832" s="6" t="s">
        <v>543</v>
      </c>
      <c r="V832" s="6" t="s">
        <v>1257</v>
      </c>
      <c r="W832" s="6" t="s">
        <v>1258</v>
      </c>
      <c r="X832" s="6">
        <v>201</v>
      </c>
      <c r="Y832" s="6" t="s">
        <v>1284</v>
      </c>
      <c r="Z832" s="6" t="s">
        <v>1285</v>
      </c>
      <c r="AA832" s="15" t="s">
        <v>137</v>
      </c>
      <c r="AB832" s="11">
        <v>53730</v>
      </c>
      <c r="AC832" s="12">
        <v>53730</v>
      </c>
      <c r="AD832" s="13">
        <v>314</v>
      </c>
      <c r="AE832" s="6" t="s">
        <v>47</v>
      </c>
      <c r="AF832" s="6">
        <v>20</v>
      </c>
      <c r="AG832" s="7">
        <v>41838</v>
      </c>
      <c r="AH832" s="7">
        <v>42933</v>
      </c>
    </row>
    <row r="833" spans="1:34" ht="15" customHeight="1" x14ac:dyDescent="0.25">
      <c r="A833" s="6"/>
      <c r="B833" s="6">
        <v>717771</v>
      </c>
      <c r="C833" s="6">
        <v>101144830</v>
      </c>
      <c r="D833" s="6">
        <v>1</v>
      </c>
      <c r="E833" s="6" t="s">
        <v>2915</v>
      </c>
      <c r="F833" s="6" t="s">
        <v>35</v>
      </c>
      <c r="G833" s="6">
        <v>35462342</v>
      </c>
      <c r="H833" s="7">
        <v>41306</v>
      </c>
      <c r="I833" s="7">
        <v>41526</v>
      </c>
      <c r="J833" s="7">
        <v>41710</v>
      </c>
      <c r="K833" s="7">
        <v>39225</v>
      </c>
      <c r="L833" s="7" t="s">
        <v>2916</v>
      </c>
      <c r="M833" s="6" t="s">
        <v>117</v>
      </c>
      <c r="N833" s="8">
        <v>1034392</v>
      </c>
      <c r="O833" s="6" t="s">
        <v>118</v>
      </c>
      <c r="P833" s="9" t="s">
        <v>119</v>
      </c>
      <c r="Q833" s="6" t="s">
        <v>2917</v>
      </c>
      <c r="R833" s="7"/>
      <c r="S833" s="7" t="s">
        <v>132</v>
      </c>
      <c r="T833" s="6" t="s">
        <v>542</v>
      </c>
      <c r="U833" s="6" t="s">
        <v>543</v>
      </c>
      <c r="V833" s="6" t="s">
        <v>1257</v>
      </c>
      <c r="W833" s="6" t="s">
        <v>1258</v>
      </c>
      <c r="X833" s="6">
        <v>1904</v>
      </c>
      <c r="Y833" s="6" t="s">
        <v>125</v>
      </c>
      <c r="Z833" s="6" t="s">
        <v>126</v>
      </c>
      <c r="AA833" s="15" t="s">
        <v>137</v>
      </c>
      <c r="AB833" s="11"/>
      <c r="AC833" s="12"/>
      <c r="AD833" s="13">
        <v>314</v>
      </c>
      <c r="AE833" s="6" t="s">
        <v>47</v>
      </c>
      <c r="AF833" s="6">
        <v>20</v>
      </c>
      <c r="AG833" s="7">
        <v>41838</v>
      </c>
      <c r="AH833" s="7">
        <v>42933</v>
      </c>
    </row>
    <row r="834" spans="1:34" ht="15" customHeight="1" x14ac:dyDescent="0.25">
      <c r="A834" s="6">
        <v>717814</v>
      </c>
      <c r="B834" s="6">
        <v>717814</v>
      </c>
      <c r="C834" s="6">
        <v>101144871</v>
      </c>
      <c r="D834" s="6">
        <v>1</v>
      </c>
      <c r="E834" s="6" t="s">
        <v>2783</v>
      </c>
      <c r="F834" s="6" t="s">
        <v>116</v>
      </c>
      <c r="G834" s="6">
        <v>1000008131</v>
      </c>
      <c r="H834" s="7">
        <v>41513</v>
      </c>
      <c r="I834" s="7">
        <v>41542</v>
      </c>
      <c r="J834" s="7">
        <v>41710</v>
      </c>
      <c r="K834" s="7">
        <v>38985</v>
      </c>
      <c r="L834" s="7" t="s">
        <v>2784</v>
      </c>
      <c r="M834" s="6">
        <v>205</v>
      </c>
      <c r="N834" s="8">
        <v>380428</v>
      </c>
      <c r="O834" s="6" t="s">
        <v>118</v>
      </c>
      <c r="P834" s="9" t="s">
        <v>119</v>
      </c>
      <c r="Q834" s="6" t="s">
        <v>2785</v>
      </c>
      <c r="R834" s="7"/>
      <c r="S834" s="7" t="s">
        <v>132</v>
      </c>
      <c r="T834" s="6" t="s">
        <v>2786</v>
      </c>
      <c r="U834" s="6" t="s">
        <v>2787</v>
      </c>
      <c r="V834" s="6" t="s">
        <v>241</v>
      </c>
      <c r="W834" s="6" t="s">
        <v>242</v>
      </c>
      <c r="X834" s="6">
        <v>1703</v>
      </c>
      <c r="Y834" s="6" t="s">
        <v>51</v>
      </c>
      <c r="Z834" s="6" t="s">
        <v>243</v>
      </c>
      <c r="AA834" s="15" t="s">
        <v>2918</v>
      </c>
      <c r="AB834" s="11">
        <v>154430</v>
      </c>
      <c r="AC834" s="12">
        <v>154430</v>
      </c>
      <c r="AD834" s="13">
        <v>314</v>
      </c>
      <c r="AE834" s="6" t="s">
        <v>47</v>
      </c>
      <c r="AF834" s="6">
        <v>20</v>
      </c>
      <c r="AG834" s="7">
        <v>41838</v>
      </c>
      <c r="AH834" s="7">
        <v>42933</v>
      </c>
    </row>
    <row r="835" spans="1:34" ht="15" customHeight="1" x14ac:dyDescent="0.25">
      <c r="A835" s="6"/>
      <c r="B835" s="6">
        <v>717814</v>
      </c>
      <c r="C835" s="6">
        <v>101144871</v>
      </c>
      <c r="D835" s="6">
        <v>1</v>
      </c>
      <c r="E835" s="6" t="s">
        <v>2783</v>
      </c>
      <c r="F835" s="6" t="s">
        <v>116</v>
      </c>
      <c r="G835" s="6">
        <v>1000008131</v>
      </c>
      <c r="H835" s="7">
        <v>41513</v>
      </c>
      <c r="I835" s="7">
        <v>41542</v>
      </c>
      <c r="J835" s="7">
        <v>41710</v>
      </c>
      <c r="K835" s="7">
        <v>38985</v>
      </c>
      <c r="L835" s="7" t="s">
        <v>2784</v>
      </c>
      <c r="M835" s="6">
        <v>205</v>
      </c>
      <c r="N835" s="8">
        <v>380428</v>
      </c>
      <c r="O835" s="6" t="s">
        <v>118</v>
      </c>
      <c r="P835" s="9" t="s">
        <v>119</v>
      </c>
      <c r="Q835" s="6" t="s">
        <v>2785</v>
      </c>
      <c r="R835" s="7"/>
      <c r="S835" s="7" t="s">
        <v>132</v>
      </c>
      <c r="T835" s="6" t="s">
        <v>2786</v>
      </c>
      <c r="U835" s="6" t="s">
        <v>2787</v>
      </c>
      <c r="V835" s="6" t="s">
        <v>241</v>
      </c>
      <c r="W835" s="6" t="s">
        <v>242</v>
      </c>
      <c r="X835" s="6">
        <v>1904</v>
      </c>
      <c r="Y835" s="6" t="s">
        <v>125</v>
      </c>
      <c r="Z835" s="6" t="s">
        <v>126</v>
      </c>
      <c r="AA835" s="15" t="s">
        <v>137</v>
      </c>
      <c r="AB835" s="11"/>
      <c r="AC835" s="12"/>
      <c r="AD835" s="13">
        <v>314</v>
      </c>
      <c r="AE835" s="6" t="s">
        <v>47</v>
      </c>
      <c r="AF835" s="6">
        <v>20</v>
      </c>
      <c r="AG835" s="7">
        <v>41838</v>
      </c>
      <c r="AH835" s="7">
        <v>42933</v>
      </c>
    </row>
    <row r="836" spans="1:34" ht="15" customHeight="1" x14ac:dyDescent="0.25">
      <c r="A836" s="6">
        <v>717823</v>
      </c>
      <c r="B836" s="6">
        <v>717823</v>
      </c>
      <c r="C836" s="6">
        <v>101144880</v>
      </c>
      <c r="D836" s="6">
        <v>1</v>
      </c>
      <c r="E836" s="6" t="s">
        <v>2247</v>
      </c>
      <c r="F836" s="6" t="s">
        <v>35</v>
      </c>
      <c r="G836" s="6">
        <v>52193626</v>
      </c>
      <c r="H836" s="7">
        <v>41620</v>
      </c>
      <c r="I836" s="7">
        <v>41663</v>
      </c>
      <c r="J836" s="7">
        <v>41710</v>
      </c>
      <c r="K836" s="7">
        <v>39384</v>
      </c>
      <c r="L836" s="7" t="s">
        <v>2248</v>
      </c>
      <c r="M836" s="6">
        <v>205</v>
      </c>
      <c r="N836" s="8">
        <v>425875</v>
      </c>
      <c r="O836" s="6" t="s">
        <v>118</v>
      </c>
      <c r="P836" s="9" t="s">
        <v>119</v>
      </c>
      <c r="Q836" s="6" t="s">
        <v>2919</v>
      </c>
      <c r="R836" s="7"/>
      <c r="S836" s="7" t="s">
        <v>132</v>
      </c>
      <c r="T836" s="6" t="s">
        <v>40</v>
      </c>
      <c r="U836" s="6" t="s">
        <v>41</v>
      </c>
      <c r="V836" s="6" t="s">
        <v>2920</v>
      </c>
      <c r="W836" s="6" t="s">
        <v>2151</v>
      </c>
      <c r="X836" s="6">
        <v>1904</v>
      </c>
      <c r="Y836" s="6" t="s">
        <v>125</v>
      </c>
      <c r="Z836" s="6" t="s">
        <v>126</v>
      </c>
      <c r="AA836" s="15" t="s">
        <v>137</v>
      </c>
      <c r="AB836" s="11">
        <v>828960</v>
      </c>
      <c r="AC836" s="12">
        <v>1090560</v>
      </c>
      <c r="AD836" s="13">
        <v>314</v>
      </c>
      <c r="AE836" s="6" t="s">
        <v>65</v>
      </c>
      <c r="AF836" s="6">
        <v>20</v>
      </c>
      <c r="AG836" s="7">
        <v>41838</v>
      </c>
      <c r="AH836" s="7">
        <v>42933</v>
      </c>
    </row>
    <row r="837" spans="1:34" ht="15" customHeight="1" x14ac:dyDescent="0.25">
      <c r="A837" s="6"/>
      <c r="B837" s="6">
        <v>717823</v>
      </c>
      <c r="C837" s="6">
        <v>101144880</v>
      </c>
      <c r="D837" s="6">
        <v>2</v>
      </c>
      <c r="E837" s="6" t="s">
        <v>2247</v>
      </c>
      <c r="F837" s="6" t="s">
        <v>35</v>
      </c>
      <c r="G837" s="6">
        <v>52193626</v>
      </c>
      <c r="H837" s="7">
        <v>41620</v>
      </c>
      <c r="I837" s="7">
        <v>41663</v>
      </c>
      <c r="J837" s="7">
        <v>41710</v>
      </c>
      <c r="K837" s="7">
        <v>39384</v>
      </c>
      <c r="L837" s="7" t="s">
        <v>2248</v>
      </c>
      <c r="M837" s="6">
        <v>205</v>
      </c>
      <c r="N837" s="8">
        <v>425875</v>
      </c>
      <c r="O837" s="6" t="s">
        <v>118</v>
      </c>
      <c r="P837" s="9" t="s">
        <v>119</v>
      </c>
      <c r="Q837" s="6" t="s">
        <v>2919</v>
      </c>
      <c r="R837" s="7"/>
      <c r="S837" s="7" t="s">
        <v>132</v>
      </c>
      <c r="T837" s="6" t="s">
        <v>40</v>
      </c>
      <c r="U837" s="6" t="s">
        <v>41</v>
      </c>
      <c r="V837" s="6" t="s">
        <v>2250</v>
      </c>
      <c r="W837" s="6" t="s">
        <v>1051</v>
      </c>
      <c r="X837" s="6">
        <v>1904</v>
      </c>
      <c r="Y837" s="6" t="s">
        <v>125</v>
      </c>
      <c r="Z837" s="6" t="s">
        <v>126</v>
      </c>
      <c r="AA837" s="15" t="s">
        <v>137</v>
      </c>
      <c r="AB837" s="11">
        <v>261600</v>
      </c>
      <c r="AC837" s="12"/>
      <c r="AD837" s="13">
        <v>314</v>
      </c>
      <c r="AE837" s="6" t="s">
        <v>65</v>
      </c>
      <c r="AF837" s="6">
        <v>20</v>
      </c>
      <c r="AG837" s="7">
        <v>41838</v>
      </c>
      <c r="AH837" s="7">
        <v>42933</v>
      </c>
    </row>
    <row r="838" spans="1:34" ht="15" customHeight="1" x14ac:dyDescent="0.25">
      <c r="A838" s="6">
        <v>717901</v>
      </c>
      <c r="B838" s="6">
        <v>717901</v>
      </c>
      <c r="C838" s="6">
        <v>101143529</v>
      </c>
      <c r="D838" s="6">
        <v>1</v>
      </c>
      <c r="E838" s="6" t="s">
        <v>2921</v>
      </c>
      <c r="F838" s="6" t="s">
        <v>35</v>
      </c>
      <c r="G838" s="6">
        <v>21053007</v>
      </c>
      <c r="H838" s="7">
        <v>41416</v>
      </c>
      <c r="I838" s="7">
        <v>41418</v>
      </c>
      <c r="J838" s="7">
        <v>41710</v>
      </c>
      <c r="K838" s="7"/>
      <c r="L838" s="7"/>
      <c r="M838" s="6">
        <v>205</v>
      </c>
      <c r="N838" s="8">
        <v>349568</v>
      </c>
      <c r="O838" s="6" t="s">
        <v>118</v>
      </c>
      <c r="P838" s="9" t="s">
        <v>119</v>
      </c>
      <c r="Q838" s="6" t="s">
        <v>2922</v>
      </c>
      <c r="R838" s="7">
        <v>41410</v>
      </c>
      <c r="S838" s="7" t="s">
        <v>39</v>
      </c>
      <c r="T838" s="6" t="s">
        <v>2923</v>
      </c>
      <c r="U838" s="6" t="s">
        <v>2924</v>
      </c>
      <c r="V838" s="6" t="s">
        <v>2925</v>
      </c>
      <c r="W838" s="6" t="s">
        <v>2926</v>
      </c>
      <c r="X838" s="10">
        <v>1904</v>
      </c>
      <c r="Y838" s="6" t="s">
        <v>125</v>
      </c>
      <c r="Z838" s="6" t="s">
        <v>126</v>
      </c>
      <c r="AA838" s="15" t="s">
        <v>2553</v>
      </c>
      <c r="AB838" s="11">
        <v>44220</v>
      </c>
      <c r="AC838" s="12">
        <v>44220</v>
      </c>
      <c r="AD838" s="13">
        <v>314</v>
      </c>
      <c r="AE838" s="6" t="s">
        <v>47</v>
      </c>
      <c r="AF838" s="6">
        <v>20</v>
      </c>
      <c r="AG838" s="7">
        <v>41838</v>
      </c>
      <c r="AH838" s="7">
        <v>42933</v>
      </c>
    </row>
    <row r="839" spans="1:34" ht="15" customHeight="1" x14ac:dyDescent="0.25">
      <c r="A839" s="6"/>
      <c r="B839" s="6">
        <v>717901</v>
      </c>
      <c r="C839" s="6">
        <v>101143529</v>
      </c>
      <c r="D839" s="6">
        <v>1</v>
      </c>
      <c r="E839" s="6" t="s">
        <v>2921</v>
      </c>
      <c r="F839" s="6" t="s">
        <v>35</v>
      </c>
      <c r="G839" s="6">
        <v>21053007</v>
      </c>
      <c r="H839" s="7">
        <v>41416</v>
      </c>
      <c r="I839" s="7">
        <v>41418</v>
      </c>
      <c r="J839" s="7">
        <v>41710</v>
      </c>
      <c r="K839" s="7"/>
      <c r="L839" s="7"/>
      <c r="M839" s="6">
        <v>205</v>
      </c>
      <c r="N839" s="8">
        <v>349568</v>
      </c>
      <c r="O839" s="6" t="s">
        <v>118</v>
      </c>
      <c r="P839" s="9" t="s">
        <v>119</v>
      </c>
      <c r="Q839" s="6" t="s">
        <v>2922</v>
      </c>
      <c r="R839" s="7">
        <v>41410</v>
      </c>
      <c r="S839" s="7" t="s">
        <v>39</v>
      </c>
      <c r="T839" s="6" t="s">
        <v>2923</v>
      </c>
      <c r="U839" s="6" t="s">
        <v>2924</v>
      </c>
      <c r="V839" s="6" t="s">
        <v>2925</v>
      </c>
      <c r="W839" s="6" t="s">
        <v>2926</v>
      </c>
      <c r="X839" s="10">
        <v>2005</v>
      </c>
      <c r="Y839" s="6" t="s">
        <v>444</v>
      </c>
      <c r="Z839" s="6" t="s">
        <v>554</v>
      </c>
      <c r="AA839" s="15"/>
      <c r="AB839" s="11"/>
      <c r="AC839" s="12"/>
      <c r="AD839" s="13">
        <v>314</v>
      </c>
      <c r="AE839" s="6" t="s">
        <v>47</v>
      </c>
      <c r="AF839" s="6">
        <v>20</v>
      </c>
      <c r="AG839" s="7">
        <v>41838</v>
      </c>
      <c r="AH839" s="7">
        <v>42933</v>
      </c>
    </row>
    <row r="840" spans="1:34" ht="15" customHeight="1" x14ac:dyDescent="0.25">
      <c r="A840" s="6">
        <v>717919</v>
      </c>
      <c r="B840" s="6">
        <v>717919</v>
      </c>
      <c r="C840" s="6">
        <v>101143547</v>
      </c>
      <c r="D840" s="6">
        <v>1</v>
      </c>
      <c r="E840" s="6" t="s">
        <v>2927</v>
      </c>
      <c r="F840" s="6" t="s">
        <v>35</v>
      </c>
      <c r="G840" s="6">
        <v>20101423</v>
      </c>
      <c r="H840" s="7">
        <v>41416</v>
      </c>
      <c r="I840" s="7">
        <v>41418</v>
      </c>
      <c r="J840" s="7">
        <v>41710</v>
      </c>
      <c r="K840" s="7"/>
      <c r="L840" s="7"/>
      <c r="M840" s="6">
        <v>205</v>
      </c>
      <c r="N840" s="8">
        <v>349630</v>
      </c>
      <c r="O840" s="6" t="s">
        <v>118</v>
      </c>
      <c r="P840" s="9" t="s">
        <v>119</v>
      </c>
      <c r="Q840" s="6" t="s">
        <v>2928</v>
      </c>
      <c r="R840" s="7">
        <v>41414</v>
      </c>
      <c r="S840" s="7" t="s">
        <v>39</v>
      </c>
      <c r="T840" s="6" t="s">
        <v>2929</v>
      </c>
      <c r="U840" s="6" t="s">
        <v>2930</v>
      </c>
      <c r="V840" s="6" t="s">
        <v>2925</v>
      </c>
      <c r="W840" s="6" t="s">
        <v>2926</v>
      </c>
      <c r="X840" s="10">
        <v>1904</v>
      </c>
      <c r="Y840" s="6" t="s">
        <v>125</v>
      </c>
      <c r="Z840" s="6" t="s">
        <v>126</v>
      </c>
      <c r="AA840" s="15" t="s">
        <v>2553</v>
      </c>
      <c r="AB840" s="11">
        <v>66330</v>
      </c>
      <c r="AC840" s="12">
        <v>66330</v>
      </c>
      <c r="AD840" s="13">
        <v>314</v>
      </c>
      <c r="AE840" s="6" t="s">
        <v>47</v>
      </c>
      <c r="AF840" s="6">
        <v>20</v>
      </c>
      <c r="AG840" s="7">
        <v>41838</v>
      </c>
      <c r="AH840" s="7">
        <v>42933</v>
      </c>
    </row>
    <row r="841" spans="1:34" ht="15" customHeight="1" x14ac:dyDescent="0.25">
      <c r="A841" s="6"/>
      <c r="B841" s="6">
        <v>717919</v>
      </c>
      <c r="C841" s="6">
        <v>101143547</v>
      </c>
      <c r="D841" s="6">
        <v>1</v>
      </c>
      <c r="E841" s="6" t="s">
        <v>2927</v>
      </c>
      <c r="F841" s="6" t="s">
        <v>35</v>
      </c>
      <c r="G841" s="6">
        <v>20101423</v>
      </c>
      <c r="H841" s="7">
        <v>41416</v>
      </c>
      <c r="I841" s="7">
        <v>41418</v>
      </c>
      <c r="J841" s="7">
        <v>41710</v>
      </c>
      <c r="K841" s="7"/>
      <c r="L841" s="7"/>
      <c r="M841" s="6">
        <v>205</v>
      </c>
      <c r="N841" s="8">
        <v>349630</v>
      </c>
      <c r="O841" s="6" t="s">
        <v>118</v>
      </c>
      <c r="P841" s="9" t="s">
        <v>119</v>
      </c>
      <c r="Q841" s="6" t="s">
        <v>2928</v>
      </c>
      <c r="R841" s="7">
        <v>41414</v>
      </c>
      <c r="S841" s="7" t="s">
        <v>39</v>
      </c>
      <c r="T841" s="6" t="s">
        <v>2929</v>
      </c>
      <c r="U841" s="6" t="s">
        <v>2930</v>
      </c>
      <c r="V841" s="6" t="s">
        <v>2925</v>
      </c>
      <c r="W841" s="6" t="s">
        <v>2926</v>
      </c>
      <c r="X841" s="10">
        <v>2001</v>
      </c>
      <c r="Y841" s="6" t="s">
        <v>444</v>
      </c>
      <c r="Z841" s="6" t="s">
        <v>2931</v>
      </c>
      <c r="AA841" s="6" t="s">
        <v>2932</v>
      </c>
      <c r="AB841" s="11"/>
      <c r="AC841" s="12"/>
      <c r="AD841" s="13">
        <v>314</v>
      </c>
      <c r="AE841" s="6" t="s">
        <v>47</v>
      </c>
      <c r="AF841" s="6">
        <v>20</v>
      </c>
      <c r="AG841" s="7">
        <v>41838</v>
      </c>
      <c r="AH841" s="7">
        <v>42933</v>
      </c>
    </row>
    <row r="842" spans="1:34" ht="15" customHeight="1" x14ac:dyDescent="0.25">
      <c r="A842" s="6">
        <v>718078</v>
      </c>
      <c r="B842" s="6">
        <v>718078</v>
      </c>
      <c r="C842" s="6">
        <v>101143704</v>
      </c>
      <c r="D842" s="6">
        <v>1</v>
      </c>
      <c r="E842" s="6" t="s">
        <v>2933</v>
      </c>
      <c r="F842" s="6" t="s">
        <v>35</v>
      </c>
      <c r="G842" s="6">
        <v>19082187</v>
      </c>
      <c r="H842" s="7">
        <v>41412</v>
      </c>
      <c r="I842" s="7">
        <v>41418</v>
      </c>
      <c r="J842" s="7">
        <v>41710</v>
      </c>
      <c r="K842" s="7"/>
      <c r="L842" s="7"/>
      <c r="M842" s="6" t="s">
        <v>144</v>
      </c>
      <c r="N842" s="8">
        <v>180757</v>
      </c>
      <c r="O842" s="6" t="s">
        <v>118</v>
      </c>
      <c r="P842" s="9" t="s">
        <v>119</v>
      </c>
      <c r="Q842" s="6" t="s">
        <v>2934</v>
      </c>
      <c r="R842" s="7">
        <v>41346</v>
      </c>
      <c r="S842" s="7" t="s">
        <v>39</v>
      </c>
      <c r="T842" s="6" t="s">
        <v>2935</v>
      </c>
      <c r="U842" s="6" t="s">
        <v>2936</v>
      </c>
      <c r="V842" s="6" t="s">
        <v>2937</v>
      </c>
      <c r="W842" s="6" t="s">
        <v>2938</v>
      </c>
      <c r="X842" s="10">
        <v>1904</v>
      </c>
      <c r="Y842" s="6" t="s">
        <v>125</v>
      </c>
      <c r="Z842" s="6" t="s">
        <v>126</v>
      </c>
      <c r="AA842" s="15" t="s">
        <v>2553</v>
      </c>
      <c r="AB842" s="11">
        <v>29430</v>
      </c>
      <c r="AC842" s="12">
        <v>29430</v>
      </c>
      <c r="AD842" s="13">
        <v>314</v>
      </c>
      <c r="AE842" s="6" t="s">
        <v>47</v>
      </c>
      <c r="AF842" s="6">
        <v>20</v>
      </c>
      <c r="AG842" s="7">
        <v>41838</v>
      </c>
      <c r="AH842" s="7">
        <v>42933</v>
      </c>
    </row>
    <row r="843" spans="1:34" ht="15" customHeight="1" x14ac:dyDescent="0.25">
      <c r="A843" s="6"/>
      <c r="B843" s="6">
        <v>718078</v>
      </c>
      <c r="C843" s="6">
        <v>101143704</v>
      </c>
      <c r="D843" s="6">
        <v>1</v>
      </c>
      <c r="E843" s="6" t="s">
        <v>2933</v>
      </c>
      <c r="F843" s="6" t="s">
        <v>35</v>
      </c>
      <c r="G843" s="6">
        <v>19082187</v>
      </c>
      <c r="H843" s="7">
        <v>41412</v>
      </c>
      <c r="I843" s="7">
        <v>41418</v>
      </c>
      <c r="J843" s="7">
        <v>41710</v>
      </c>
      <c r="K843" s="7"/>
      <c r="L843" s="7"/>
      <c r="M843" s="6" t="s">
        <v>144</v>
      </c>
      <c r="N843" s="8">
        <v>180757</v>
      </c>
      <c r="O843" s="6" t="s">
        <v>118</v>
      </c>
      <c r="P843" s="9" t="s">
        <v>119</v>
      </c>
      <c r="Q843" s="6" t="s">
        <v>2934</v>
      </c>
      <c r="R843" s="7">
        <v>41346</v>
      </c>
      <c r="S843" s="7" t="s">
        <v>39</v>
      </c>
      <c r="T843" s="6" t="s">
        <v>2935</v>
      </c>
      <c r="U843" s="6" t="s">
        <v>2936</v>
      </c>
      <c r="V843" s="6" t="s">
        <v>2937</v>
      </c>
      <c r="W843" s="6" t="s">
        <v>2938</v>
      </c>
      <c r="X843" s="10">
        <v>2001</v>
      </c>
      <c r="Y843" s="6" t="s">
        <v>444</v>
      </c>
      <c r="Z843" s="6" t="s">
        <v>2939</v>
      </c>
      <c r="AA843" s="6" t="s">
        <v>2940</v>
      </c>
      <c r="AB843" s="11"/>
      <c r="AC843" s="12"/>
      <c r="AD843" s="13">
        <v>314</v>
      </c>
      <c r="AE843" s="6" t="s">
        <v>47</v>
      </c>
      <c r="AF843" s="6">
        <v>20</v>
      </c>
      <c r="AG843" s="7">
        <v>41838</v>
      </c>
      <c r="AH843" s="7">
        <v>42933</v>
      </c>
    </row>
    <row r="844" spans="1:34" ht="15" customHeight="1" x14ac:dyDescent="0.25">
      <c r="A844" s="6">
        <v>718251</v>
      </c>
      <c r="B844" s="6">
        <v>718251</v>
      </c>
      <c r="C844" s="6">
        <v>101144395</v>
      </c>
      <c r="D844" s="6">
        <v>1</v>
      </c>
      <c r="E844" s="6" t="s">
        <v>2941</v>
      </c>
      <c r="F844" s="6" t="s">
        <v>35</v>
      </c>
      <c r="G844" s="6">
        <v>80130052</v>
      </c>
      <c r="H844" s="7">
        <v>41610</v>
      </c>
      <c r="I844" s="7">
        <v>41660</v>
      </c>
      <c r="J844" s="7">
        <v>41710</v>
      </c>
      <c r="K844" s="7"/>
      <c r="L844" s="7"/>
      <c r="M844" s="6"/>
      <c r="N844" s="8">
        <v>36548</v>
      </c>
      <c r="O844" s="6" t="s">
        <v>2561</v>
      </c>
      <c r="P844" s="9" t="s">
        <v>2562</v>
      </c>
      <c r="Q844" s="6" t="s">
        <v>2942</v>
      </c>
      <c r="R844" s="7">
        <v>41562</v>
      </c>
      <c r="S844" s="7" t="s">
        <v>39</v>
      </c>
      <c r="T844" s="6" t="s">
        <v>2563</v>
      </c>
      <c r="U844" s="6" t="s">
        <v>2564</v>
      </c>
      <c r="V844" s="6">
        <v>56010001</v>
      </c>
      <c r="W844" s="6" t="s">
        <v>2943</v>
      </c>
      <c r="X844" s="10">
        <v>1702</v>
      </c>
      <c r="Y844" s="6" t="s">
        <v>51</v>
      </c>
      <c r="Z844" s="6" t="s">
        <v>2944</v>
      </c>
      <c r="AA844" s="15" t="s">
        <v>2945</v>
      </c>
      <c r="AB844" s="11">
        <v>1624235</v>
      </c>
      <c r="AC844" s="12">
        <v>1624235</v>
      </c>
      <c r="AD844" s="13">
        <v>314</v>
      </c>
      <c r="AE844" s="6" t="s">
        <v>47</v>
      </c>
      <c r="AF844" s="6">
        <v>20</v>
      </c>
      <c r="AG844" s="7">
        <v>41838</v>
      </c>
      <c r="AH844" s="7">
        <v>42933</v>
      </c>
    </row>
    <row r="845" spans="1:34" ht="15" customHeight="1" x14ac:dyDescent="0.25">
      <c r="A845" s="6"/>
      <c r="B845" s="6">
        <v>718251</v>
      </c>
      <c r="C845" s="6">
        <v>101144395</v>
      </c>
      <c r="D845" s="6">
        <v>1</v>
      </c>
      <c r="E845" s="6" t="s">
        <v>2941</v>
      </c>
      <c r="F845" s="6" t="s">
        <v>35</v>
      </c>
      <c r="G845" s="6">
        <v>80130052</v>
      </c>
      <c r="H845" s="7">
        <v>41610</v>
      </c>
      <c r="I845" s="7">
        <v>41660</v>
      </c>
      <c r="J845" s="7">
        <v>41710</v>
      </c>
      <c r="K845" s="7"/>
      <c r="L845" s="7"/>
      <c r="M845" s="6"/>
      <c r="N845" s="8">
        <v>36548</v>
      </c>
      <c r="O845" s="6" t="s">
        <v>2561</v>
      </c>
      <c r="P845" s="9" t="s">
        <v>2562</v>
      </c>
      <c r="Q845" s="6" t="s">
        <v>2942</v>
      </c>
      <c r="R845" s="7">
        <v>41562</v>
      </c>
      <c r="S845" s="7" t="s">
        <v>39</v>
      </c>
      <c r="T845" s="6" t="s">
        <v>2563</v>
      </c>
      <c r="U845" s="6" t="s">
        <v>2564</v>
      </c>
      <c r="V845" s="6">
        <v>56010001</v>
      </c>
      <c r="W845" s="6" t="s">
        <v>2943</v>
      </c>
      <c r="X845" s="10">
        <v>1904</v>
      </c>
      <c r="Y845" s="6" t="s">
        <v>125</v>
      </c>
      <c r="Z845" s="6" t="s">
        <v>126</v>
      </c>
      <c r="AA845" s="15" t="s">
        <v>2553</v>
      </c>
      <c r="AB845" s="11"/>
      <c r="AC845" s="12"/>
      <c r="AD845" s="13">
        <v>314</v>
      </c>
      <c r="AE845" s="6" t="s">
        <v>47</v>
      </c>
      <c r="AF845" s="6">
        <v>20</v>
      </c>
      <c r="AG845" s="7">
        <v>41838</v>
      </c>
      <c r="AH845" s="7">
        <v>42933</v>
      </c>
    </row>
    <row r="846" spans="1:34" ht="15" customHeight="1" x14ac:dyDescent="0.25">
      <c r="A846" s="6">
        <v>718781</v>
      </c>
      <c r="B846" s="6">
        <v>718781</v>
      </c>
      <c r="C846" s="6">
        <v>101440025</v>
      </c>
      <c r="D846" s="6">
        <v>1</v>
      </c>
      <c r="E846" s="6" t="s">
        <v>2946</v>
      </c>
      <c r="F846" s="6" t="s">
        <v>35</v>
      </c>
      <c r="G846" s="6">
        <v>51818634</v>
      </c>
      <c r="H846" s="7">
        <v>41636</v>
      </c>
      <c r="I846" s="7">
        <v>41656</v>
      </c>
      <c r="J846" s="7">
        <v>41712</v>
      </c>
      <c r="K846" s="7">
        <v>39771</v>
      </c>
      <c r="L846" s="7" t="s">
        <v>2947</v>
      </c>
      <c r="M846" s="6" t="s">
        <v>117</v>
      </c>
      <c r="N846" s="8">
        <v>1261910</v>
      </c>
      <c r="O846" s="6" t="s">
        <v>118</v>
      </c>
      <c r="P846" s="9" t="s">
        <v>119</v>
      </c>
      <c r="Q846" s="6" t="s">
        <v>2948</v>
      </c>
      <c r="R846" s="7"/>
      <c r="S846" s="7" t="s">
        <v>132</v>
      </c>
      <c r="T846" s="6" t="s">
        <v>1413</v>
      </c>
      <c r="U846" s="6" t="s">
        <v>1414</v>
      </c>
      <c r="V846" s="6" t="s">
        <v>2949</v>
      </c>
      <c r="W846" s="6" t="s">
        <v>2950</v>
      </c>
      <c r="X846" s="6">
        <v>1904</v>
      </c>
      <c r="Y846" s="6" t="s">
        <v>125</v>
      </c>
      <c r="Z846" s="6" t="s">
        <v>126</v>
      </c>
      <c r="AA846" s="15" t="s">
        <v>137</v>
      </c>
      <c r="AB846" s="11">
        <v>8130</v>
      </c>
      <c r="AC846" s="12">
        <v>250092</v>
      </c>
      <c r="AD846" s="13">
        <v>314</v>
      </c>
      <c r="AE846" s="6" t="s">
        <v>65</v>
      </c>
      <c r="AF846" s="6">
        <v>20</v>
      </c>
      <c r="AG846" s="7">
        <v>41838</v>
      </c>
      <c r="AH846" s="7">
        <v>42933</v>
      </c>
    </row>
    <row r="847" spans="1:34" ht="15" customHeight="1" x14ac:dyDescent="0.25">
      <c r="A847" s="6"/>
      <c r="B847" s="6">
        <v>718781</v>
      </c>
      <c r="C847" s="6">
        <v>101440025</v>
      </c>
      <c r="D847" s="6">
        <v>2</v>
      </c>
      <c r="E847" s="6" t="s">
        <v>2946</v>
      </c>
      <c r="F847" s="6" t="s">
        <v>35</v>
      </c>
      <c r="G847" s="6">
        <v>51818634</v>
      </c>
      <c r="H847" s="7">
        <v>41636</v>
      </c>
      <c r="I847" s="7">
        <v>41656</v>
      </c>
      <c r="J847" s="7">
        <v>41712</v>
      </c>
      <c r="K847" s="7">
        <v>39771</v>
      </c>
      <c r="L847" s="7" t="s">
        <v>2947</v>
      </c>
      <c r="M847" s="6" t="s">
        <v>117</v>
      </c>
      <c r="N847" s="8">
        <v>1261910</v>
      </c>
      <c r="O847" s="6" t="s">
        <v>118</v>
      </c>
      <c r="P847" s="9" t="s">
        <v>119</v>
      </c>
      <c r="Q847" s="6" t="s">
        <v>2948</v>
      </c>
      <c r="R847" s="7"/>
      <c r="S847" s="7" t="s">
        <v>132</v>
      </c>
      <c r="T847" s="6" t="s">
        <v>1413</v>
      </c>
      <c r="U847" s="6" t="s">
        <v>1414</v>
      </c>
      <c r="V847" s="6" t="s">
        <v>2745</v>
      </c>
      <c r="W847" s="6" t="s">
        <v>2746</v>
      </c>
      <c r="X847" s="6">
        <v>1904</v>
      </c>
      <c r="Y847" s="6" t="s">
        <v>125</v>
      </c>
      <c r="Z847" s="6" t="s">
        <v>126</v>
      </c>
      <c r="AA847" s="15" t="s">
        <v>137</v>
      </c>
      <c r="AB847" s="11">
        <v>131670</v>
      </c>
      <c r="AC847" s="12"/>
      <c r="AD847" s="13">
        <v>314</v>
      </c>
      <c r="AE847" s="6" t="s">
        <v>65</v>
      </c>
      <c r="AF847" s="6">
        <v>20</v>
      </c>
      <c r="AG847" s="7">
        <v>41838</v>
      </c>
      <c r="AH847" s="7">
        <v>42933</v>
      </c>
    </row>
    <row r="848" spans="1:34" ht="15" customHeight="1" x14ac:dyDescent="0.25">
      <c r="A848" s="6"/>
      <c r="B848" s="6">
        <v>718781</v>
      </c>
      <c r="C848" s="6">
        <v>101440025</v>
      </c>
      <c r="D848" s="6">
        <v>3</v>
      </c>
      <c r="E848" s="6" t="s">
        <v>2946</v>
      </c>
      <c r="F848" s="6" t="s">
        <v>35</v>
      </c>
      <c r="G848" s="6">
        <v>51818634</v>
      </c>
      <c r="H848" s="7">
        <v>41636</v>
      </c>
      <c r="I848" s="7">
        <v>41656</v>
      </c>
      <c r="J848" s="7">
        <v>41712</v>
      </c>
      <c r="K848" s="7">
        <v>39771</v>
      </c>
      <c r="L848" s="7" t="s">
        <v>2947</v>
      </c>
      <c r="M848" s="6" t="s">
        <v>117</v>
      </c>
      <c r="N848" s="8">
        <v>1261910</v>
      </c>
      <c r="O848" s="6" t="s">
        <v>118</v>
      </c>
      <c r="P848" s="9" t="s">
        <v>119</v>
      </c>
      <c r="Q848" s="6" t="s">
        <v>2948</v>
      </c>
      <c r="R848" s="7"/>
      <c r="S848" s="7" t="s">
        <v>132</v>
      </c>
      <c r="T848" s="6" t="s">
        <v>1413</v>
      </c>
      <c r="U848" s="6" t="s">
        <v>1414</v>
      </c>
      <c r="V848" s="6" t="s">
        <v>2951</v>
      </c>
      <c r="W848" s="6" t="s">
        <v>2952</v>
      </c>
      <c r="X848" s="6">
        <v>1904</v>
      </c>
      <c r="Y848" s="6" t="s">
        <v>125</v>
      </c>
      <c r="Z848" s="6" t="s">
        <v>126</v>
      </c>
      <c r="AA848" s="15" t="s">
        <v>137</v>
      </c>
      <c r="AB848" s="11">
        <v>110292</v>
      </c>
      <c r="AC848" s="12"/>
      <c r="AD848" s="13">
        <v>314</v>
      </c>
      <c r="AE848" s="6" t="s">
        <v>65</v>
      </c>
      <c r="AF848" s="6">
        <v>20</v>
      </c>
      <c r="AG848" s="7">
        <v>41838</v>
      </c>
      <c r="AH848" s="7">
        <v>42933</v>
      </c>
    </row>
    <row r="849" spans="1:34" ht="15" customHeight="1" x14ac:dyDescent="0.25">
      <c r="A849" s="6">
        <v>718817</v>
      </c>
      <c r="B849" s="6">
        <v>718817</v>
      </c>
      <c r="C849" s="6">
        <v>101440061</v>
      </c>
      <c r="D849" s="6">
        <v>1</v>
      </c>
      <c r="E849" s="6" t="s">
        <v>2953</v>
      </c>
      <c r="F849" s="6" t="s">
        <v>116</v>
      </c>
      <c r="G849" s="6">
        <v>1000327635</v>
      </c>
      <c r="H849" s="7">
        <v>41499</v>
      </c>
      <c r="I849" s="7">
        <v>41542</v>
      </c>
      <c r="J849" s="7">
        <v>41712</v>
      </c>
      <c r="K849" s="7">
        <v>38671</v>
      </c>
      <c r="L849" s="7" t="s">
        <v>2954</v>
      </c>
      <c r="M849" s="6">
        <v>205</v>
      </c>
      <c r="N849" s="8">
        <v>375333</v>
      </c>
      <c r="O849" s="6" t="s">
        <v>118</v>
      </c>
      <c r="P849" s="9" t="s">
        <v>119</v>
      </c>
      <c r="Q849" s="6" t="s">
        <v>2955</v>
      </c>
      <c r="R849" s="7"/>
      <c r="S849" s="7" t="s">
        <v>132</v>
      </c>
      <c r="T849" s="6" t="s">
        <v>2956</v>
      </c>
      <c r="U849" s="6" t="s">
        <v>2957</v>
      </c>
      <c r="V849" s="6" t="s">
        <v>241</v>
      </c>
      <c r="W849" s="6" t="s">
        <v>242</v>
      </c>
      <c r="X849" s="6">
        <v>1601</v>
      </c>
      <c r="Y849" s="6" t="s">
        <v>163</v>
      </c>
      <c r="Z849" s="6" t="s">
        <v>164</v>
      </c>
      <c r="AA849" s="15" t="s">
        <v>137</v>
      </c>
      <c r="AB849" s="11">
        <v>175234</v>
      </c>
      <c r="AC849" s="11">
        <v>175234</v>
      </c>
      <c r="AD849" s="13">
        <v>314</v>
      </c>
      <c r="AE849" s="6" t="s">
        <v>47</v>
      </c>
      <c r="AF849" s="6">
        <v>20</v>
      </c>
      <c r="AG849" s="7">
        <v>41838</v>
      </c>
      <c r="AH849" s="7">
        <v>42933</v>
      </c>
    </row>
    <row r="850" spans="1:34" ht="15" customHeight="1" x14ac:dyDescent="0.25">
      <c r="A850" s="6"/>
      <c r="B850" s="6">
        <v>718817</v>
      </c>
      <c r="C850" s="6">
        <v>101440061</v>
      </c>
      <c r="D850" s="6">
        <v>1</v>
      </c>
      <c r="E850" s="6" t="s">
        <v>2953</v>
      </c>
      <c r="F850" s="6" t="s">
        <v>116</v>
      </c>
      <c r="G850" s="6">
        <v>1000327635</v>
      </c>
      <c r="H850" s="7">
        <v>41499</v>
      </c>
      <c r="I850" s="7">
        <v>41542</v>
      </c>
      <c r="J850" s="7">
        <v>41712</v>
      </c>
      <c r="K850" s="7">
        <v>38671</v>
      </c>
      <c r="L850" s="7" t="s">
        <v>2954</v>
      </c>
      <c r="M850" s="6">
        <v>205</v>
      </c>
      <c r="N850" s="8">
        <v>375333</v>
      </c>
      <c r="O850" s="6" t="s">
        <v>118</v>
      </c>
      <c r="P850" s="9" t="s">
        <v>119</v>
      </c>
      <c r="Q850" s="6" t="s">
        <v>2955</v>
      </c>
      <c r="R850" s="7"/>
      <c r="S850" s="7" t="s">
        <v>132</v>
      </c>
      <c r="T850" s="6" t="s">
        <v>2956</v>
      </c>
      <c r="U850" s="6" t="s">
        <v>2957</v>
      </c>
      <c r="V850" s="6" t="s">
        <v>241</v>
      </c>
      <c r="W850" s="6" t="s">
        <v>242</v>
      </c>
      <c r="X850" s="6">
        <v>1703</v>
      </c>
      <c r="Y850" s="6" t="s">
        <v>51</v>
      </c>
      <c r="Z850" s="6" t="s">
        <v>243</v>
      </c>
      <c r="AA850" s="15" t="s">
        <v>2958</v>
      </c>
      <c r="AB850" s="11"/>
      <c r="AC850" s="12"/>
      <c r="AD850" s="13">
        <v>314</v>
      </c>
      <c r="AE850" s="6" t="s">
        <v>47</v>
      </c>
      <c r="AF850" s="6">
        <v>20</v>
      </c>
      <c r="AG850" s="7">
        <v>41838</v>
      </c>
      <c r="AH850" s="7">
        <v>42933</v>
      </c>
    </row>
    <row r="851" spans="1:34" ht="15" customHeight="1" x14ac:dyDescent="0.25">
      <c r="A851" s="6"/>
      <c r="B851" s="6">
        <v>718817</v>
      </c>
      <c r="C851" s="6">
        <v>101440061</v>
      </c>
      <c r="D851" s="6">
        <v>1</v>
      </c>
      <c r="E851" s="6" t="s">
        <v>2953</v>
      </c>
      <c r="F851" s="6" t="s">
        <v>116</v>
      </c>
      <c r="G851" s="6">
        <v>1000327635</v>
      </c>
      <c r="H851" s="7">
        <v>41499</v>
      </c>
      <c r="I851" s="7">
        <v>41542</v>
      </c>
      <c r="J851" s="7">
        <v>41712</v>
      </c>
      <c r="K851" s="7">
        <v>38671</v>
      </c>
      <c r="L851" s="7" t="s">
        <v>2954</v>
      </c>
      <c r="M851" s="6">
        <v>205</v>
      </c>
      <c r="N851" s="8">
        <v>375333</v>
      </c>
      <c r="O851" s="6" t="s">
        <v>118</v>
      </c>
      <c r="P851" s="9" t="s">
        <v>119</v>
      </c>
      <c r="Q851" s="6" t="s">
        <v>2955</v>
      </c>
      <c r="R851" s="7"/>
      <c r="S851" s="7" t="s">
        <v>132</v>
      </c>
      <c r="T851" s="6" t="s">
        <v>2956</v>
      </c>
      <c r="U851" s="6" t="s">
        <v>2957</v>
      </c>
      <c r="V851" s="6" t="s">
        <v>241</v>
      </c>
      <c r="W851" s="6" t="s">
        <v>242</v>
      </c>
      <c r="X851" s="6">
        <v>1904</v>
      </c>
      <c r="Y851" s="6" t="s">
        <v>125</v>
      </c>
      <c r="Z851" s="6" t="s">
        <v>126</v>
      </c>
      <c r="AA851" s="15" t="s">
        <v>137</v>
      </c>
      <c r="AB851" s="11"/>
      <c r="AC851" s="12"/>
      <c r="AD851" s="13">
        <v>314</v>
      </c>
      <c r="AE851" s="6" t="s">
        <v>47</v>
      </c>
      <c r="AF851" s="6">
        <v>20</v>
      </c>
      <c r="AG851" s="7">
        <v>41838</v>
      </c>
      <c r="AH851" s="7">
        <v>42933</v>
      </c>
    </row>
    <row r="852" spans="1:34" ht="15" customHeight="1" x14ac:dyDescent="0.25">
      <c r="A852" s="6">
        <v>719740</v>
      </c>
      <c r="B852" s="6">
        <v>719740</v>
      </c>
      <c r="C852" s="6">
        <v>101363769</v>
      </c>
      <c r="D852" s="6">
        <v>1</v>
      </c>
      <c r="E852" s="6" t="s">
        <v>2752</v>
      </c>
      <c r="F852" s="6" t="s">
        <v>35</v>
      </c>
      <c r="G852" s="6">
        <v>24220586</v>
      </c>
      <c r="H852" s="7">
        <v>41516</v>
      </c>
      <c r="I852" s="7">
        <v>41542</v>
      </c>
      <c r="J852" s="7">
        <v>41712</v>
      </c>
      <c r="K852" s="7">
        <v>39114</v>
      </c>
      <c r="L852" s="7" t="s">
        <v>2753</v>
      </c>
      <c r="M852" s="6">
        <v>205</v>
      </c>
      <c r="N852" s="8">
        <v>380660</v>
      </c>
      <c r="O852" s="6" t="s">
        <v>118</v>
      </c>
      <c r="P852" s="9" t="s">
        <v>119</v>
      </c>
      <c r="Q852" s="6" t="s">
        <v>2754</v>
      </c>
      <c r="R852" s="7"/>
      <c r="S852" s="7" t="s">
        <v>132</v>
      </c>
      <c r="T852" s="6" t="s">
        <v>250</v>
      </c>
      <c r="U852" s="6" t="s">
        <v>251</v>
      </c>
      <c r="V852" s="6" t="s">
        <v>1747</v>
      </c>
      <c r="W852" s="6" t="s">
        <v>696</v>
      </c>
      <c r="X852" s="6">
        <v>1703</v>
      </c>
      <c r="Y852" s="6" t="s">
        <v>51</v>
      </c>
      <c r="Z852" s="6" t="s">
        <v>243</v>
      </c>
      <c r="AA852" s="15" t="s">
        <v>2959</v>
      </c>
      <c r="AB852" s="11">
        <v>134140</v>
      </c>
      <c r="AC852" s="12">
        <v>226480</v>
      </c>
      <c r="AD852" s="13">
        <v>314</v>
      </c>
      <c r="AE852" s="6" t="s">
        <v>47</v>
      </c>
      <c r="AF852" s="6">
        <v>20</v>
      </c>
      <c r="AG852" s="7">
        <v>41838</v>
      </c>
      <c r="AH852" s="7">
        <v>42933</v>
      </c>
    </row>
    <row r="853" spans="1:34" ht="15" customHeight="1" x14ac:dyDescent="0.25">
      <c r="A853" s="6"/>
      <c r="B853" s="6">
        <v>719740</v>
      </c>
      <c r="C853" s="6">
        <v>101363769</v>
      </c>
      <c r="D853" s="6">
        <v>1</v>
      </c>
      <c r="E853" s="6" t="s">
        <v>2752</v>
      </c>
      <c r="F853" s="6" t="s">
        <v>35</v>
      </c>
      <c r="G853" s="6">
        <v>24220586</v>
      </c>
      <c r="H853" s="7">
        <v>41516</v>
      </c>
      <c r="I853" s="7">
        <v>41542</v>
      </c>
      <c r="J853" s="7">
        <v>41712</v>
      </c>
      <c r="K853" s="7">
        <v>39114</v>
      </c>
      <c r="L853" s="7" t="s">
        <v>2753</v>
      </c>
      <c r="M853" s="6">
        <v>205</v>
      </c>
      <c r="N853" s="8">
        <v>380660</v>
      </c>
      <c r="O853" s="6" t="s">
        <v>118</v>
      </c>
      <c r="P853" s="9" t="s">
        <v>119</v>
      </c>
      <c r="Q853" s="6" t="s">
        <v>2754</v>
      </c>
      <c r="R853" s="7"/>
      <c r="S853" s="7" t="s">
        <v>132</v>
      </c>
      <c r="T853" s="6" t="s">
        <v>250</v>
      </c>
      <c r="U853" s="6" t="s">
        <v>251</v>
      </c>
      <c r="V853" s="6" t="s">
        <v>1747</v>
      </c>
      <c r="W853" s="6" t="s">
        <v>696</v>
      </c>
      <c r="X853" s="6">
        <v>1904</v>
      </c>
      <c r="Y853" s="6" t="s">
        <v>125</v>
      </c>
      <c r="Z853" s="6" t="s">
        <v>126</v>
      </c>
      <c r="AA853" s="15" t="s">
        <v>137</v>
      </c>
      <c r="AB853" s="11"/>
      <c r="AC853" s="12"/>
      <c r="AD853" s="13">
        <v>314</v>
      </c>
      <c r="AE853" s="6" t="s">
        <v>47</v>
      </c>
      <c r="AF853" s="6">
        <v>20</v>
      </c>
      <c r="AG853" s="7">
        <v>41838</v>
      </c>
      <c r="AH853" s="7">
        <v>42933</v>
      </c>
    </row>
    <row r="854" spans="1:34" ht="15" customHeight="1" x14ac:dyDescent="0.25">
      <c r="A854" s="6"/>
      <c r="B854" s="6">
        <v>719740</v>
      </c>
      <c r="C854" s="6">
        <v>101363769</v>
      </c>
      <c r="D854" s="6">
        <v>2</v>
      </c>
      <c r="E854" s="6" t="s">
        <v>2752</v>
      </c>
      <c r="F854" s="6" t="s">
        <v>35</v>
      </c>
      <c r="G854" s="6">
        <v>24220586</v>
      </c>
      <c r="H854" s="7">
        <v>41516</v>
      </c>
      <c r="I854" s="7">
        <v>41542</v>
      </c>
      <c r="J854" s="7">
        <v>41712</v>
      </c>
      <c r="K854" s="7">
        <v>39114</v>
      </c>
      <c r="L854" s="7" t="s">
        <v>2753</v>
      </c>
      <c r="M854" s="6">
        <v>205</v>
      </c>
      <c r="N854" s="8">
        <v>380660</v>
      </c>
      <c r="O854" s="6" t="s">
        <v>118</v>
      </c>
      <c r="P854" s="9" t="s">
        <v>119</v>
      </c>
      <c r="Q854" s="6" t="s">
        <v>2754</v>
      </c>
      <c r="R854" s="7"/>
      <c r="S854" s="7" t="s">
        <v>132</v>
      </c>
      <c r="T854" s="6" t="s">
        <v>250</v>
      </c>
      <c r="U854" s="6" t="s">
        <v>251</v>
      </c>
      <c r="V854" s="6" t="s">
        <v>918</v>
      </c>
      <c r="W854" s="6" t="s">
        <v>919</v>
      </c>
      <c r="X854" s="6">
        <v>1904</v>
      </c>
      <c r="Y854" s="6" t="s">
        <v>125</v>
      </c>
      <c r="Z854" s="6" t="s">
        <v>126</v>
      </c>
      <c r="AA854" s="15" t="s">
        <v>137</v>
      </c>
      <c r="AB854" s="11">
        <v>92340</v>
      </c>
      <c r="AC854" s="12"/>
      <c r="AD854" s="13">
        <v>314</v>
      </c>
      <c r="AE854" s="6" t="s">
        <v>47</v>
      </c>
      <c r="AF854" s="6">
        <v>20</v>
      </c>
      <c r="AG854" s="7">
        <v>41838</v>
      </c>
      <c r="AH854" s="7">
        <v>42933</v>
      </c>
    </row>
    <row r="855" spans="1:34" ht="15" customHeight="1" x14ac:dyDescent="0.25">
      <c r="A855" s="6">
        <v>722929</v>
      </c>
      <c r="B855" s="6">
        <v>722929</v>
      </c>
      <c r="C855" s="6">
        <v>101456650</v>
      </c>
      <c r="D855" s="6">
        <v>1</v>
      </c>
      <c r="E855" s="6" t="s">
        <v>129</v>
      </c>
      <c r="F855" s="6" t="s">
        <v>35</v>
      </c>
      <c r="G855" s="6">
        <v>52052492</v>
      </c>
      <c r="H855" s="7">
        <v>41522</v>
      </c>
      <c r="I855" s="7">
        <v>41542</v>
      </c>
      <c r="J855" s="7">
        <v>41712</v>
      </c>
      <c r="K855" s="7">
        <v>40137</v>
      </c>
      <c r="L855" s="7" t="s">
        <v>130</v>
      </c>
      <c r="M855" s="6">
        <v>205</v>
      </c>
      <c r="N855" s="8">
        <v>382599</v>
      </c>
      <c r="O855" s="6" t="s">
        <v>118</v>
      </c>
      <c r="P855" s="9" t="s">
        <v>119</v>
      </c>
      <c r="Q855" s="6" t="s">
        <v>131</v>
      </c>
      <c r="R855" s="7"/>
      <c r="S855" s="7" t="s">
        <v>132</v>
      </c>
      <c r="T855" s="6" t="s">
        <v>133</v>
      </c>
      <c r="U855" s="6" t="s">
        <v>134</v>
      </c>
      <c r="V855" s="6" t="s">
        <v>140</v>
      </c>
      <c r="W855" s="6" t="s">
        <v>141</v>
      </c>
      <c r="X855" s="6">
        <v>1904</v>
      </c>
      <c r="Y855" s="6" t="s">
        <v>125</v>
      </c>
      <c r="Z855" s="6" t="s">
        <v>126</v>
      </c>
      <c r="AA855" s="15" t="s">
        <v>137</v>
      </c>
      <c r="AB855" s="11">
        <v>31056</v>
      </c>
      <c r="AC855" s="12">
        <v>178960</v>
      </c>
      <c r="AD855" s="13">
        <v>314</v>
      </c>
      <c r="AE855" s="6" t="s">
        <v>65</v>
      </c>
      <c r="AF855" s="6">
        <v>20</v>
      </c>
      <c r="AG855" s="7">
        <v>41838</v>
      </c>
      <c r="AH855" s="7">
        <v>42933</v>
      </c>
    </row>
    <row r="856" spans="1:34" ht="15" customHeight="1" x14ac:dyDescent="0.25">
      <c r="A856" s="6"/>
      <c r="B856" s="6">
        <v>722929</v>
      </c>
      <c r="C856" s="6">
        <v>101456650</v>
      </c>
      <c r="D856" s="6">
        <v>2</v>
      </c>
      <c r="E856" s="6" t="s">
        <v>129</v>
      </c>
      <c r="F856" s="6" t="s">
        <v>35</v>
      </c>
      <c r="G856" s="6">
        <v>52052492</v>
      </c>
      <c r="H856" s="7">
        <v>41522</v>
      </c>
      <c r="I856" s="7">
        <v>41542</v>
      </c>
      <c r="J856" s="7">
        <v>41712</v>
      </c>
      <c r="K856" s="7">
        <v>40137</v>
      </c>
      <c r="L856" s="7" t="s">
        <v>130</v>
      </c>
      <c r="M856" s="6">
        <v>205</v>
      </c>
      <c r="N856" s="8">
        <v>382599</v>
      </c>
      <c r="O856" s="6" t="s">
        <v>118</v>
      </c>
      <c r="P856" s="9" t="s">
        <v>119</v>
      </c>
      <c r="Q856" s="6" t="s">
        <v>131</v>
      </c>
      <c r="R856" s="7"/>
      <c r="S856" s="7" t="s">
        <v>132</v>
      </c>
      <c r="T856" s="6" t="s">
        <v>133</v>
      </c>
      <c r="U856" s="6" t="s">
        <v>134</v>
      </c>
      <c r="V856" s="6" t="s">
        <v>138</v>
      </c>
      <c r="W856" s="6" t="s">
        <v>139</v>
      </c>
      <c r="X856" s="6">
        <v>1904</v>
      </c>
      <c r="Y856" s="6" t="s">
        <v>125</v>
      </c>
      <c r="Z856" s="6" t="s">
        <v>126</v>
      </c>
      <c r="AA856" s="15" t="s">
        <v>137</v>
      </c>
      <c r="AB856" s="11">
        <v>113600</v>
      </c>
      <c r="AC856" s="12"/>
      <c r="AD856" s="13">
        <v>314</v>
      </c>
      <c r="AE856" s="6" t="s">
        <v>65</v>
      </c>
      <c r="AF856" s="6">
        <v>20</v>
      </c>
      <c r="AG856" s="7">
        <v>41838</v>
      </c>
      <c r="AH856" s="7">
        <v>42933</v>
      </c>
    </row>
    <row r="857" spans="1:34" ht="15" customHeight="1" x14ac:dyDescent="0.25">
      <c r="A857" s="6"/>
      <c r="B857" s="6">
        <v>722929</v>
      </c>
      <c r="C857" s="6">
        <v>101456650</v>
      </c>
      <c r="D857" s="6">
        <v>3</v>
      </c>
      <c r="E857" s="6" t="s">
        <v>129</v>
      </c>
      <c r="F857" s="6" t="s">
        <v>35</v>
      </c>
      <c r="G857" s="6">
        <v>52052492</v>
      </c>
      <c r="H857" s="7">
        <v>41522</v>
      </c>
      <c r="I857" s="7">
        <v>41542</v>
      </c>
      <c r="J857" s="7">
        <v>41712</v>
      </c>
      <c r="K857" s="7">
        <v>40137</v>
      </c>
      <c r="L857" s="7" t="s">
        <v>130</v>
      </c>
      <c r="M857" s="6">
        <v>205</v>
      </c>
      <c r="N857" s="8">
        <v>382599</v>
      </c>
      <c r="O857" s="6" t="s">
        <v>118</v>
      </c>
      <c r="P857" s="9" t="s">
        <v>119</v>
      </c>
      <c r="Q857" s="6" t="s">
        <v>131</v>
      </c>
      <c r="R857" s="7"/>
      <c r="S857" s="7" t="s">
        <v>132</v>
      </c>
      <c r="T857" s="6" t="s">
        <v>133</v>
      </c>
      <c r="U857" s="6" t="s">
        <v>134</v>
      </c>
      <c r="V857" s="6" t="s">
        <v>135</v>
      </c>
      <c r="W857" s="6" t="s">
        <v>136</v>
      </c>
      <c r="X857" s="6">
        <v>1904</v>
      </c>
      <c r="Y857" s="6" t="s">
        <v>125</v>
      </c>
      <c r="Z857" s="6" t="s">
        <v>126</v>
      </c>
      <c r="AA857" s="15" t="s">
        <v>137</v>
      </c>
      <c r="AB857" s="11">
        <v>34304</v>
      </c>
      <c r="AC857" s="12"/>
      <c r="AD857" s="13">
        <v>314</v>
      </c>
      <c r="AE857" s="6" t="s">
        <v>65</v>
      </c>
      <c r="AF857" s="6">
        <v>20</v>
      </c>
      <c r="AG857" s="7">
        <v>41838</v>
      </c>
      <c r="AH857" s="7">
        <v>42933</v>
      </c>
    </row>
    <row r="858" spans="1:34" ht="15" customHeight="1" x14ac:dyDescent="0.25">
      <c r="A858" s="6">
        <v>722934</v>
      </c>
      <c r="B858" s="6">
        <v>722934</v>
      </c>
      <c r="C858" s="6">
        <v>101456655</v>
      </c>
      <c r="D858" s="6">
        <v>1</v>
      </c>
      <c r="E858" s="6" t="s">
        <v>2960</v>
      </c>
      <c r="F858" s="6" t="s">
        <v>35</v>
      </c>
      <c r="G858" s="6">
        <v>5541480</v>
      </c>
      <c r="H858" s="7">
        <v>41487</v>
      </c>
      <c r="I858" s="7">
        <v>41509</v>
      </c>
      <c r="J858" s="7">
        <v>41712</v>
      </c>
      <c r="K858" s="7">
        <v>37187</v>
      </c>
      <c r="L858" s="7" t="s">
        <v>2961</v>
      </c>
      <c r="M858" s="6">
        <v>205</v>
      </c>
      <c r="N858" s="8">
        <v>370608</v>
      </c>
      <c r="O858" s="6" t="s">
        <v>118</v>
      </c>
      <c r="P858" s="9" t="s">
        <v>119</v>
      </c>
      <c r="Q858" s="6" t="s">
        <v>2962</v>
      </c>
      <c r="R858" s="7"/>
      <c r="S858" s="7" t="s">
        <v>132</v>
      </c>
      <c r="T858" s="6" t="s">
        <v>405</v>
      </c>
      <c r="U858" s="6" t="s">
        <v>406</v>
      </c>
      <c r="V858" s="6" t="s">
        <v>2963</v>
      </c>
      <c r="W858" s="6" t="s">
        <v>1297</v>
      </c>
      <c r="X858" s="6">
        <v>1904</v>
      </c>
      <c r="Y858" s="6" t="s">
        <v>125</v>
      </c>
      <c r="Z858" s="6" t="s">
        <v>126</v>
      </c>
      <c r="AA858" s="15" t="s">
        <v>137</v>
      </c>
      <c r="AB858" s="11">
        <v>91812</v>
      </c>
      <c r="AC858" s="12">
        <v>327944</v>
      </c>
      <c r="AD858" s="13">
        <v>314</v>
      </c>
      <c r="AE858" s="6" t="s">
        <v>65</v>
      </c>
      <c r="AF858" s="6">
        <v>20</v>
      </c>
      <c r="AG858" s="7">
        <v>41838</v>
      </c>
      <c r="AH858" s="7">
        <v>42933</v>
      </c>
    </row>
    <row r="859" spans="1:34" ht="15" customHeight="1" x14ac:dyDescent="0.25">
      <c r="A859" s="6"/>
      <c r="B859" s="6">
        <v>722934</v>
      </c>
      <c r="C859" s="6">
        <v>101456655</v>
      </c>
      <c r="D859" s="6">
        <v>2</v>
      </c>
      <c r="E859" s="6" t="s">
        <v>2960</v>
      </c>
      <c r="F859" s="6" t="s">
        <v>35</v>
      </c>
      <c r="G859" s="6">
        <v>5541480</v>
      </c>
      <c r="H859" s="7">
        <v>41487</v>
      </c>
      <c r="I859" s="7">
        <v>41509</v>
      </c>
      <c r="J859" s="7">
        <v>41712</v>
      </c>
      <c r="K859" s="7">
        <v>37187</v>
      </c>
      <c r="L859" s="7" t="s">
        <v>2961</v>
      </c>
      <c r="M859" s="6">
        <v>205</v>
      </c>
      <c r="N859" s="8">
        <v>370608</v>
      </c>
      <c r="O859" s="6" t="s">
        <v>118</v>
      </c>
      <c r="P859" s="9" t="s">
        <v>119</v>
      </c>
      <c r="Q859" s="6" t="s">
        <v>2962</v>
      </c>
      <c r="R859" s="7"/>
      <c r="S859" s="7" t="s">
        <v>132</v>
      </c>
      <c r="T859" s="6" t="s">
        <v>405</v>
      </c>
      <c r="U859" s="6" t="s">
        <v>406</v>
      </c>
      <c r="V859" s="6" t="s">
        <v>2964</v>
      </c>
      <c r="W859" s="6" t="s">
        <v>2965</v>
      </c>
      <c r="X859" s="6">
        <v>1904</v>
      </c>
      <c r="Y859" s="6" t="s">
        <v>125</v>
      </c>
      <c r="Z859" s="6" t="s">
        <v>126</v>
      </c>
      <c r="AA859" s="15" t="s">
        <v>137</v>
      </c>
      <c r="AB859" s="11">
        <v>144032</v>
      </c>
      <c r="AC859" s="12"/>
      <c r="AD859" s="13">
        <v>314</v>
      </c>
      <c r="AE859" s="6" t="s">
        <v>65</v>
      </c>
      <c r="AF859" s="6">
        <v>20</v>
      </c>
      <c r="AG859" s="7">
        <v>41838</v>
      </c>
      <c r="AH859" s="7">
        <v>42933</v>
      </c>
    </row>
    <row r="860" spans="1:34" ht="15" customHeight="1" x14ac:dyDescent="0.25">
      <c r="A860" s="6"/>
      <c r="B860" s="6">
        <v>722934</v>
      </c>
      <c r="C860" s="6">
        <v>101456655</v>
      </c>
      <c r="D860" s="6">
        <v>3</v>
      </c>
      <c r="E860" s="6" t="s">
        <v>2960</v>
      </c>
      <c r="F860" s="6" t="s">
        <v>35</v>
      </c>
      <c r="G860" s="6">
        <v>5541480</v>
      </c>
      <c r="H860" s="7">
        <v>41487</v>
      </c>
      <c r="I860" s="7">
        <v>41509</v>
      </c>
      <c r="J860" s="7">
        <v>41712</v>
      </c>
      <c r="K860" s="7">
        <v>37187</v>
      </c>
      <c r="L860" s="7" t="s">
        <v>2961</v>
      </c>
      <c r="M860" s="6">
        <v>205</v>
      </c>
      <c r="N860" s="8">
        <v>370608</v>
      </c>
      <c r="O860" s="6" t="s">
        <v>118</v>
      </c>
      <c r="P860" s="9" t="s">
        <v>119</v>
      </c>
      <c r="Q860" s="6" t="s">
        <v>2962</v>
      </c>
      <c r="R860" s="7"/>
      <c r="S860" s="7" t="s">
        <v>132</v>
      </c>
      <c r="T860" s="6" t="s">
        <v>405</v>
      </c>
      <c r="U860" s="6" t="s">
        <v>406</v>
      </c>
      <c r="V860" s="6" t="s">
        <v>2966</v>
      </c>
      <c r="W860" s="6" t="s">
        <v>2967</v>
      </c>
      <c r="X860" s="6">
        <v>1904</v>
      </c>
      <c r="Y860" s="6" t="s">
        <v>125</v>
      </c>
      <c r="Z860" s="6" t="s">
        <v>126</v>
      </c>
      <c r="AA860" s="15" t="s">
        <v>137</v>
      </c>
      <c r="AB860" s="11">
        <v>92100</v>
      </c>
      <c r="AC860" s="12"/>
      <c r="AD860" s="13">
        <v>314</v>
      </c>
      <c r="AE860" s="6" t="s">
        <v>65</v>
      </c>
      <c r="AF860" s="6">
        <v>20</v>
      </c>
      <c r="AG860" s="7">
        <v>41838</v>
      </c>
      <c r="AH860" s="7">
        <v>42933</v>
      </c>
    </row>
    <row r="861" spans="1:34" ht="15" customHeight="1" x14ac:dyDescent="0.25">
      <c r="A861" s="6">
        <v>722956</v>
      </c>
      <c r="B861" s="6">
        <v>722956</v>
      </c>
      <c r="C861" s="6">
        <v>101456677</v>
      </c>
      <c r="D861" s="6">
        <v>1</v>
      </c>
      <c r="E861" s="6" t="s">
        <v>238</v>
      </c>
      <c r="F861" s="6" t="s">
        <v>116</v>
      </c>
      <c r="G861" s="6">
        <v>1013099776</v>
      </c>
      <c r="H861" s="7">
        <v>41541</v>
      </c>
      <c r="I861" s="7">
        <v>41572</v>
      </c>
      <c r="J861" s="7">
        <v>41712</v>
      </c>
      <c r="K861" s="7">
        <v>39496</v>
      </c>
      <c r="L861" s="7" t="s">
        <v>239</v>
      </c>
      <c r="M861" s="6">
        <v>205</v>
      </c>
      <c r="N861" s="8">
        <v>391307</v>
      </c>
      <c r="O861" s="6" t="s">
        <v>118</v>
      </c>
      <c r="P861" s="9" t="s">
        <v>119</v>
      </c>
      <c r="Q861" s="6" t="s">
        <v>240</v>
      </c>
      <c r="R861" s="7"/>
      <c r="S861" s="7" t="s">
        <v>132</v>
      </c>
      <c r="T861" s="6" t="s">
        <v>206</v>
      </c>
      <c r="U861" s="6" t="s">
        <v>207</v>
      </c>
      <c r="V861" s="6" t="s">
        <v>241</v>
      </c>
      <c r="W861" s="6" t="s">
        <v>242</v>
      </c>
      <c r="X861" s="6">
        <v>1703</v>
      </c>
      <c r="Y861" s="6" t="s">
        <v>51</v>
      </c>
      <c r="Z861" s="6" t="s">
        <v>243</v>
      </c>
      <c r="AA861" s="15" t="s">
        <v>2968</v>
      </c>
      <c r="AB861" s="11">
        <v>183556</v>
      </c>
      <c r="AC861" s="12">
        <v>316936</v>
      </c>
      <c r="AD861" s="13">
        <v>314</v>
      </c>
      <c r="AE861" s="6" t="s">
        <v>47</v>
      </c>
      <c r="AF861" s="6">
        <v>20</v>
      </c>
      <c r="AG861" s="7">
        <v>41838</v>
      </c>
      <c r="AH861" s="7">
        <v>42933</v>
      </c>
    </row>
    <row r="862" spans="1:34" ht="15" customHeight="1" x14ac:dyDescent="0.25">
      <c r="A862" s="6"/>
      <c r="B862" s="6">
        <v>722956</v>
      </c>
      <c r="C862" s="6">
        <v>101456677</v>
      </c>
      <c r="D862" s="6">
        <v>1</v>
      </c>
      <c r="E862" s="6" t="s">
        <v>238</v>
      </c>
      <c r="F862" s="6" t="s">
        <v>116</v>
      </c>
      <c r="G862" s="6">
        <v>1013099776</v>
      </c>
      <c r="H862" s="7">
        <v>41541</v>
      </c>
      <c r="I862" s="7">
        <v>41572</v>
      </c>
      <c r="J862" s="7">
        <v>41712</v>
      </c>
      <c r="K862" s="7">
        <v>39496</v>
      </c>
      <c r="L862" s="7" t="s">
        <v>239</v>
      </c>
      <c r="M862" s="6">
        <v>205</v>
      </c>
      <c r="N862" s="8">
        <v>391307</v>
      </c>
      <c r="O862" s="6" t="s">
        <v>118</v>
      </c>
      <c r="P862" s="9" t="s">
        <v>119</v>
      </c>
      <c r="Q862" s="6" t="s">
        <v>240</v>
      </c>
      <c r="R862" s="7"/>
      <c r="S862" s="7" t="s">
        <v>132</v>
      </c>
      <c r="T862" s="6" t="s">
        <v>206</v>
      </c>
      <c r="U862" s="6" t="s">
        <v>207</v>
      </c>
      <c r="V862" s="6" t="s">
        <v>241</v>
      </c>
      <c r="W862" s="6" t="s">
        <v>242</v>
      </c>
      <c r="X862" s="6">
        <v>1904</v>
      </c>
      <c r="Y862" s="6" t="s">
        <v>125</v>
      </c>
      <c r="Z862" s="6" t="s">
        <v>126</v>
      </c>
      <c r="AA862" s="15" t="s">
        <v>137</v>
      </c>
      <c r="AB862" s="11"/>
      <c r="AC862" s="12"/>
      <c r="AD862" s="13">
        <v>314</v>
      </c>
      <c r="AE862" s="6" t="s">
        <v>47</v>
      </c>
      <c r="AF862" s="6">
        <v>20</v>
      </c>
      <c r="AG862" s="7">
        <v>41838</v>
      </c>
      <c r="AH862" s="7">
        <v>42933</v>
      </c>
    </row>
    <row r="863" spans="1:34" ht="15" customHeight="1" x14ac:dyDescent="0.25">
      <c r="A863" s="6"/>
      <c r="B863" s="6">
        <v>722956</v>
      </c>
      <c r="C863" s="6">
        <v>101456677</v>
      </c>
      <c r="D863" s="6">
        <v>2</v>
      </c>
      <c r="E863" s="6" t="s">
        <v>238</v>
      </c>
      <c r="F863" s="6" t="s">
        <v>116</v>
      </c>
      <c r="G863" s="6">
        <v>1013099776</v>
      </c>
      <c r="H863" s="7">
        <v>41541</v>
      </c>
      <c r="I863" s="7">
        <v>41572</v>
      </c>
      <c r="J863" s="7">
        <v>41712</v>
      </c>
      <c r="K863" s="7">
        <v>39496</v>
      </c>
      <c r="L863" s="7" t="s">
        <v>239</v>
      </c>
      <c r="M863" s="6">
        <v>205</v>
      </c>
      <c r="N863" s="8">
        <v>391307</v>
      </c>
      <c r="O863" s="6" t="s">
        <v>118</v>
      </c>
      <c r="P863" s="9" t="s">
        <v>119</v>
      </c>
      <c r="Q863" s="6" t="s">
        <v>240</v>
      </c>
      <c r="R863" s="7"/>
      <c r="S863" s="7" t="s">
        <v>132</v>
      </c>
      <c r="T863" s="6" t="s">
        <v>206</v>
      </c>
      <c r="U863" s="6" t="s">
        <v>207</v>
      </c>
      <c r="V863" s="6" t="s">
        <v>245</v>
      </c>
      <c r="W863" s="6" t="s">
        <v>246</v>
      </c>
      <c r="X863" s="6">
        <v>1904</v>
      </c>
      <c r="Y863" s="6" t="s">
        <v>125</v>
      </c>
      <c r="Z863" s="6" t="s">
        <v>126</v>
      </c>
      <c r="AA863" s="15" t="s">
        <v>137</v>
      </c>
      <c r="AB863" s="11">
        <v>133380</v>
      </c>
      <c r="AC863" s="12"/>
      <c r="AD863" s="13">
        <v>314</v>
      </c>
      <c r="AE863" s="6" t="s">
        <v>47</v>
      </c>
      <c r="AF863" s="6">
        <v>20</v>
      </c>
      <c r="AG863" s="7">
        <v>41838</v>
      </c>
      <c r="AH863" s="7">
        <v>42933</v>
      </c>
    </row>
    <row r="864" spans="1:34" ht="15" customHeight="1" x14ac:dyDescent="0.25">
      <c r="A864" s="6">
        <v>723699</v>
      </c>
      <c r="B864" s="6">
        <v>723699</v>
      </c>
      <c r="C864" s="6">
        <v>101456551</v>
      </c>
      <c r="D864" s="6">
        <v>2</v>
      </c>
      <c r="E864" s="6" t="s">
        <v>1973</v>
      </c>
      <c r="F864" s="6" t="s">
        <v>167</v>
      </c>
      <c r="G864" s="6">
        <v>1016714981</v>
      </c>
      <c r="H864" s="7">
        <v>41501</v>
      </c>
      <c r="I864" s="7">
        <v>41542</v>
      </c>
      <c r="J864" s="7">
        <v>41712</v>
      </c>
      <c r="K864" s="7">
        <v>40812</v>
      </c>
      <c r="L864" s="7" t="s">
        <v>1974</v>
      </c>
      <c r="M864" s="6">
        <v>205</v>
      </c>
      <c r="N864" s="8">
        <v>375762</v>
      </c>
      <c r="O864" s="6" t="s">
        <v>118</v>
      </c>
      <c r="P864" s="9" t="s">
        <v>119</v>
      </c>
      <c r="Q864" s="6" t="s">
        <v>760</v>
      </c>
      <c r="R864" s="7"/>
      <c r="S864" s="7" t="s">
        <v>132</v>
      </c>
      <c r="T864" s="6" t="s">
        <v>513</v>
      </c>
      <c r="U864" s="6" t="s">
        <v>514</v>
      </c>
      <c r="V864" s="6" t="s">
        <v>236</v>
      </c>
      <c r="W864" s="6" t="s">
        <v>237</v>
      </c>
      <c r="X864" s="10">
        <v>1601</v>
      </c>
      <c r="Y864" s="6" t="s">
        <v>163</v>
      </c>
      <c r="Z864" s="6" t="s">
        <v>164</v>
      </c>
      <c r="AA864" s="15" t="s">
        <v>137</v>
      </c>
      <c r="AB864" s="11">
        <v>20322</v>
      </c>
      <c r="AC864" s="12">
        <v>73682</v>
      </c>
      <c r="AD864" s="13">
        <v>314</v>
      </c>
      <c r="AE864" s="6" t="s">
        <v>47</v>
      </c>
      <c r="AF864" s="6">
        <v>20</v>
      </c>
      <c r="AG864" s="7">
        <v>41838</v>
      </c>
      <c r="AH864" s="7">
        <v>42933</v>
      </c>
    </row>
    <row r="865" spans="1:34" ht="15" customHeight="1" x14ac:dyDescent="0.25">
      <c r="A865" s="6"/>
      <c r="B865" s="6">
        <v>723699</v>
      </c>
      <c r="C865" s="6">
        <v>101456551</v>
      </c>
      <c r="D865" s="6">
        <v>2</v>
      </c>
      <c r="E865" s="6" t="s">
        <v>1973</v>
      </c>
      <c r="F865" s="6" t="s">
        <v>167</v>
      </c>
      <c r="G865" s="6">
        <v>1016714981</v>
      </c>
      <c r="H865" s="7">
        <v>41501</v>
      </c>
      <c r="I865" s="7">
        <v>41542</v>
      </c>
      <c r="J865" s="7">
        <v>41712</v>
      </c>
      <c r="K865" s="7">
        <v>40812</v>
      </c>
      <c r="L865" s="7" t="s">
        <v>1974</v>
      </c>
      <c r="M865" s="6">
        <v>205</v>
      </c>
      <c r="N865" s="8">
        <v>375762</v>
      </c>
      <c r="O865" s="6" t="s">
        <v>118</v>
      </c>
      <c r="P865" s="9" t="s">
        <v>119</v>
      </c>
      <c r="Q865" s="6" t="s">
        <v>760</v>
      </c>
      <c r="R865" s="7"/>
      <c r="S865" s="7" t="s">
        <v>132</v>
      </c>
      <c r="T865" s="6" t="s">
        <v>513</v>
      </c>
      <c r="U865" s="6" t="s">
        <v>514</v>
      </c>
      <c r="V865" s="6" t="s">
        <v>236</v>
      </c>
      <c r="W865" s="6" t="s">
        <v>237</v>
      </c>
      <c r="X865" s="6">
        <v>1904</v>
      </c>
      <c r="Y865" s="6" t="s">
        <v>125</v>
      </c>
      <c r="Z865" s="6" t="s">
        <v>126</v>
      </c>
      <c r="AA865" s="15" t="s">
        <v>137</v>
      </c>
      <c r="AB865" s="11"/>
      <c r="AC865" s="12"/>
      <c r="AD865" s="13">
        <v>314</v>
      </c>
      <c r="AE865" s="6" t="s">
        <v>47</v>
      </c>
      <c r="AF865" s="6">
        <v>20</v>
      </c>
      <c r="AG865" s="7">
        <v>41838</v>
      </c>
      <c r="AH865" s="7">
        <v>42933</v>
      </c>
    </row>
    <row r="866" spans="1:34" ht="15" customHeight="1" x14ac:dyDescent="0.25">
      <c r="A866" s="6"/>
      <c r="B866" s="6">
        <v>723699</v>
      </c>
      <c r="C866" s="6">
        <v>101456551</v>
      </c>
      <c r="D866" s="6">
        <v>4</v>
      </c>
      <c r="E866" s="6" t="s">
        <v>1973</v>
      </c>
      <c r="F866" s="6" t="s">
        <v>167</v>
      </c>
      <c r="G866" s="6">
        <v>1016714981</v>
      </c>
      <c r="H866" s="7">
        <v>41498</v>
      </c>
      <c r="I866" s="7">
        <v>41542</v>
      </c>
      <c r="J866" s="7">
        <v>41712</v>
      </c>
      <c r="K866" s="7">
        <v>40812</v>
      </c>
      <c r="L866" s="7" t="s">
        <v>1974</v>
      </c>
      <c r="M866" s="6">
        <v>205</v>
      </c>
      <c r="N866" s="8">
        <v>377560</v>
      </c>
      <c r="O866" s="6" t="s">
        <v>118</v>
      </c>
      <c r="P866" s="9" t="s">
        <v>119</v>
      </c>
      <c r="Q866" s="6" t="s">
        <v>760</v>
      </c>
      <c r="R866" s="7"/>
      <c r="S866" s="7" t="s">
        <v>132</v>
      </c>
      <c r="T866" s="6" t="s">
        <v>513</v>
      </c>
      <c r="U866" s="6" t="s">
        <v>514</v>
      </c>
      <c r="V866" s="6" t="s">
        <v>1282</v>
      </c>
      <c r="W866" s="6" t="s">
        <v>1283</v>
      </c>
      <c r="X866" s="6">
        <v>1904</v>
      </c>
      <c r="Y866" s="6" t="s">
        <v>125</v>
      </c>
      <c r="Z866" s="6" t="s">
        <v>126</v>
      </c>
      <c r="AA866" s="15" t="s">
        <v>137</v>
      </c>
      <c r="AB866" s="11">
        <v>53360</v>
      </c>
      <c r="AC866" s="12"/>
      <c r="AD866" s="13">
        <v>314</v>
      </c>
      <c r="AE866" s="6" t="s">
        <v>47</v>
      </c>
      <c r="AF866" s="6">
        <v>20</v>
      </c>
      <c r="AG866" s="7">
        <v>41838</v>
      </c>
      <c r="AH866" s="7">
        <v>42933</v>
      </c>
    </row>
    <row r="867" spans="1:34" ht="15" customHeight="1" x14ac:dyDescent="0.25">
      <c r="A867" s="6">
        <v>723745</v>
      </c>
      <c r="B867" s="6">
        <v>723745</v>
      </c>
      <c r="C867" s="6">
        <v>101456597</v>
      </c>
      <c r="D867" s="6">
        <v>1</v>
      </c>
      <c r="E867" s="6" t="s">
        <v>2953</v>
      </c>
      <c r="F867" s="6" t="s">
        <v>116</v>
      </c>
      <c r="G867" s="6">
        <v>1000327635</v>
      </c>
      <c r="H867" s="7">
        <v>41534</v>
      </c>
      <c r="I867" s="7">
        <v>41565</v>
      </c>
      <c r="J867" s="7">
        <v>41712</v>
      </c>
      <c r="K867" s="7">
        <v>38671</v>
      </c>
      <c r="L867" s="7" t="s">
        <v>2954</v>
      </c>
      <c r="M867" s="6">
        <v>205</v>
      </c>
      <c r="N867" s="8">
        <v>387185</v>
      </c>
      <c r="O867" s="6" t="s">
        <v>118</v>
      </c>
      <c r="P867" s="9" t="s">
        <v>119</v>
      </c>
      <c r="Q867" s="6" t="s">
        <v>2955</v>
      </c>
      <c r="R867" s="7"/>
      <c r="S867" s="7" t="s">
        <v>132</v>
      </c>
      <c r="T867" s="6" t="s">
        <v>2956</v>
      </c>
      <c r="U867" s="6" t="s">
        <v>2957</v>
      </c>
      <c r="V867" s="6" t="s">
        <v>241</v>
      </c>
      <c r="W867" s="6" t="s">
        <v>242</v>
      </c>
      <c r="X867" s="6">
        <v>1601</v>
      </c>
      <c r="Y867" s="6" t="s">
        <v>163</v>
      </c>
      <c r="Z867" s="6" t="s">
        <v>164</v>
      </c>
      <c r="AA867" s="15" t="s">
        <v>137</v>
      </c>
      <c r="AB867" s="11">
        <v>185370</v>
      </c>
      <c r="AC867" s="11">
        <v>185370</v>
      </c>
      <c r="AD867" s="13">
        <v>314</v>
      </c>
      <c r="AE867" s="6" t="s">
        <v>47</v>
      </c>
      <c r="AF867" s="6">
        <v>20</v>
      </c>
      <c r="AG867" s="7">
        <v>41838</v>
      </c>
      <c r="AH867" s="7">
        <v>42933</v>
      </c>
    </row>
    <row r="868" spans="1:34" s="52" customFormat="1" ht="15" customHeight="1" x14ac:dyDescent="0.25">
      <c r="A868" s="45"/>
      <c r="B868" s="45">
        <v>723745</v>
      </c>
      <c r="C868" s="45">
        <v>101456597</v>
      </c>
      <c r="D868" s="45">
        <v>1</v>
      </c>
      <c r="E868" s="45" t="s">
        <v>2953</v>
      </c>
      <c r="F868" s="45" t="s">
        <v>116</v>
      </c>
      <c r="G868" s="45">
        <v>1000327635</v>
      </c>
      <c r="H868" s="46">
        <v>41534</v>
      </c>
      <c r="I868" s="46">
        <v>41565</v>
      </c>
      <c r="J868" s="46">
        <v>41712</v>
      </c>
      <c r="K868" s="46">
        <v>38671</v>
      </c>
      <c r="L868" s="46" t="s">
        <v>2954</v>
      </c>
      <c r="M868" s="45">
        <v>205</v>
      </c>
      <c r="N868" s="47">
        <v>387185</v>
      </c>
      <c r="O868" s="45" t="s">
        <v>118</v>
      </c>
      <c r="P868" s="48" t="s">
        <v>119</v>
      </c>
      <c r="Q868" s="45" t="s">
        <v>2955</v>
      </c>
      <c r="R868" s="46"/>
      <c r="S868" s="46" t="s">
        <v>132</v>
      </c>
      <c r="T868" s="45" t="s">
        <v>2956</v>
      </c>
      <c r="U868" s="45" t="s">
        <v>2957</v>
      </c>
      <c r="V868" s="45" t="s">
        <v>241</v>
      </c>
      <c r="W868" s="45" t="s">
        <v>242</v>
      </c>
      <c r="X868" s="45">
        <v>1703</v>
      </c>
      <c r="Y868" s="45" t="s">
        <v>51</v>
      </c>
      <c r="Z868" s="45" t="s">
        <v>243</v>
      </c>
      <c r="AA868" s="53" t="s">
        <v>2968</v>
      </c>
      <c r="AB868" s="49"/>
      <c r="AC868" s="50"/>
      <c r="AD868" s="51">
        <v>314</v>
      </c>
      <c r="AE868" s="45" t="s">
        <v>47</v>
      </c>
      <c r="AF868" s="45">
        <v>20</v>
      </c>
      <c r="AG868" s="46">
        <v>41838</v>
      </c>
      <c r="AH868" s="46">
        <v>42933</v>
      </c>
    </row>
    <row r="869" spans="1:34" s="52" customFormat="1" ht="15" customHeight="1" x14ac:dyDescent="0.25">
      <c r="A869" s="45"/>
      <c r="B869" s="45">
        <v>723745</v>
      </c>
      <c r="C869" s="45">
        <v>101456597</v>
      </c>
      <c r="D869" s="45">
        <v>1</v>
      </c>
      <c r="E869" s="45" t="s">
        <v>2953</v>
      </c>
      <c r="F869" s="45" t="s">
        <v>116</v>
      </c>
      <c r="G869" s="45">
        <v>1000327635</v>
      </c>
      <c r="H869" s="46">
        <v>41534</v>
      </c>
      <c r="I869" s="46">
        <v>41565</v>
      </c>
      <c r="J869" s="46">
        <v>41712</v>
      </c>
      <c r="K869" s="46">
        <v>38671</v>
      </c>
      <c r="L869" s="46" t="s">
        <v>2954</v>
      </c>
      <c r="M869" s="45">
        <v>205</v>
      </c>
      <c r="N869" s="47">
        <v>387185</v>
      </c>
      <c r="O869" s="45" t="s">
        <v>118</v>
      </c>
      <c r="P869" s="48" t="s">
        <v>119</v>
      </c>
      <c r="Q869" s="45" t="s">
        <v>2955</v>
      </c>
      <c r="R869" s="46"/>
      <c r="S869" s="46" t="s">
        <v>132</v>
      </c>
      <c r="T869" s="45" t="s">
        <v>2956</v>
      </c>
      <c r="U869" s="45" t="s">
        <v>2957</v>
      </c>
      <c r="V869" s="45" t="s">
        <v>241</v>
      </c>
      <c r="W869" s="45" t="s">
        <v>242</v>
      </c>
      <c r="X869" s="45">
        <v>1904</v>
      </c>
      <c r="Y869" s="45" t="s">
        <v>125</v>
      </c>
      <c r="Z869" s="45" t="s">
        <v>126</v>
      </c>
      <c r="AA869" s="53" t="s">
        <v>137</v>
      </c>
      <c r="AB869" s="49"/>
      <c r="AC869" s="50"/>
      <c r="AD869" s="51">
        <v>314</v>
      </c>
      <c r="AE869" s="45" t="s">
        <v>47</v>
      </c>
      <c r="AF869" s="45">
        <v>20</v>
      </c>
      <c r="AG869" s="46">
        <v>41838</v>
      </c>
      <c r="AH869" s="46">
        <v>42933</v>
      </c>
    </row>
    <row r="870" spans="1:34" ht="15" customHeight="1" x14ac:dyDescent="0.25">
      <c r="A870" s="6">
        <v>739315</v>
      </c>
      <c r="B870" s="6">
        <v>739315</v>
      </c>
      <c r="C870" s="6">
        <v>102143438</v>
      </c>
      <c r="D870" s="6">
        <v>1</v>
      </c>
      <c r="E870" s="6" t="s">
        <v>2969</v>
      </c>
      <c r="F870" s="6" t="s">
        <v>35</v>
      </c>
      <c r="G870" s="6">
        <v>435590</v>
      </c>
      <c r="H870" s="7">
        <v>41656</v>
      </c>
      <c r="I870" s="7">
        <v>41695</v>
      </c>
      <c r="J870" s="7">
        <v>41988</v>
      </c>
      <c r="K870" s="7"/>
      <c r="L870" s="7"/>
      <c r="M870" s="6" t="s">
        <v>117</v>
      </c>
      <c r="N870" s="8">
        <v>1296845</v>
      </c>
      <c r="O870" s="6" t="s">
        <v>118</v>
      </c>
      <c r="P870" s="9" t="s">
        <v>119</v>
      </c>
      <c r="Q870" s="6" t="s">
        <v>2970</v>
      </c>
      <c r="R870" s="7">
        <v>41590</v>
      </c>
      <c r="S870" s="7" t="s">
        <v>39</v>
      </c>
      <c r="T870" s="6" t="s">
        <v>293</v>
      </c>
      <c r="U870" s="6" t="s">
        <v>294</v>
      </c>
      <c r="V870" s="6" t="s">
        <v>2971</v>
      </c>
      <c r="W870" s="6" t="s">
        <v>2972</v>
      </c>
      <c r="X870" s="6">
        <v>1904</v>
      </c>
      <c r="Y870" s="6" t="s">
        <v>125</v>
      </c>
      <c r="Z870" s="6" t="s">
        <v>126</v>
      </c>
      <c r="AA870" s="15" t="s">
        <v>2553</v>
      </c>
      <c r="AB870" s="11">
        <v>238764</v>
      </c>
      <c r="AC870" s="12">
        <v>238764</v>
      </c>
      <c r="AD870" s="13">
        <v>414</v>
      </c>
      <c r="AE870" s="6" t="s">
        <v>65</v>
      </c>
      <c r="AF870" s="6">
        <v>20</v>
      </c>
      <c r="AG870" s="7">
        <v>41859</v>
      </c>
      <c r="AH870" s="7">
        <v>42954</v>
      </c>
    </row>
    <row r="871" spans="1:34" ht="15" customHeight="1" x14ac:dyDescent="0.25">
      <c r="A871" s="6">
        <v>739322</v>
      </c>
      <c r="B871" s="6">
        <v>739322</v>
      </c>
      <c r="C871" s="6">
        <v>102143445</v>
      </c>
      <c r="D871" s="6">
        <v>1</v>
      </c>
      <c r="E871" s="6" t="s">
        <v>2973</v>
      </c>
      <c r="F871" s="6" t="s">
        <v>35</v>
      </c>
      <c r="G871" s="6">
        <v>2868313</v>
      </c>
      <c r="H871" s="7">
        <v>41664</v>
      </c>
      <c r="I871" s="7">
        <v>41688</v>
      </c>
      <c r="J871" s="7">
        <v>41988</v>
      </c>
      <c r="K871" s="7"/>
      <c r="L871" s="7"/>
      <c r="M871" s="6" t="s">
        <v>132</v>
      </c>
      <c r="N871" s="8">
        <v>203031</v>
      </c>
      <c r="O871" s="6" t="s">
        <v>118</v>
      </c>
      <c r="P871" s="9" t="s">
        <v>119</v>
      </c>
      <c r="Q871" s="6" t="s">
        <v>2974</v>
      </c>
      <c r="R871" s="7">
        <v>41621</v>
      </c>
      <c r="S871" s="7" t="s">
        <v>39</v>
      </c>
      <c r="T871" s="6" t="s">
        <v>596</v>
      </c>
      <c r="U871" s="6" t="s">
        <v>597</v>
      </c>
      <c r="V871" s="6" t="s">
        <v>2975</v>
      </c>
      <c r="W871" s="6" t="s">
        <v>1211</v>
      </c>
      <c r="X871" s="6">
        <v>1904</v>
      </c>
      <c r="Y871" s="6" t="s">
        <v>125</v>
      </c>
      <c r="Z871" s="6" t="s">
        <v>126</v>
      </c>
      <c r="AA871" s="15" t="s">
        <v>2553</v>
      </c>
      <c r="AB871" s="11">
        <v>108750</v>
      </c>
      <c r="AC871" s="12">
        <v>108750</v>
      </c>
      <c r="AD871" s="13">
        <v>414</v>
      </c>
      <c r="AE871" s="6" t="s">
        <v>65</v>
      </c>
      <c r="AF871" s="6">
        <v>20</v>
      </c>
      <c r="AG871" s="7">
        <v>41859</v>
      </c>
      <c r="AH871" s="7">
        <v>42954</v>
      </c>
    </row>
    <row r="872" spans="1:34" ht="15" customHeight="1" x14ac:dyDescent="0.25">
      <c r="A872" s="6">
        <v>739324</v>
      </c>
      <c r="B872" s="6">
        <v>739324</v>
      </c>
      <c r="C872" s="6">
        <v>102143447</v>
      </c>
      <c r="D872" s="6">
        <v>1</v>
      </c>
      <c r="E872" s="6" t="s">
        <v>2976</v>
      </c>
      <c r="F872" s="6" t="s">
        <v>35</v>
      </c>
      <c r="G872" s="6">
        <v>41388123</v>
      </c>
      <c r="H872" s="7">
        <v>41664</v>
      </c>
      <c r="I872" s="7">
        <v>41688</v>
      </c>
      <c r="J872" s="7">
        <v>41988</v>
      </c>
      <c r="K872" s="7"/>
      <c r="L872" s="7"/>
      <c r="M872" s="6" t="s">
        <v>132</v>
      </c>
      <c r="N872" s="8">
        <v>203051</v>
      </c>
      <c r="O872" s="6" t="s">
        <v>118</v>
      </c>
      <c r="P872" s="9" t="s">
        <v>119</v>
      </c>
      <c r="Q872" s="6" t="s">
        <v>2977</v>
      </c>
      <c r="R872" s="7">
        <v>41598</v>
      </c>
      <c r="S872" s="7" t="s">
        <v>39</v>
      </c>
      <c r="T872" s="6" t="s">
        <v>2978</v>
      </c>
      <c r="U872" s="6" t="s">
        <v>2979</v>
      </c>
      <c r="V872" s="6" t="s">
        <v>700</v>
      </c>
      <c r="W872" s="6" t="s">
        <v>701</v>
      </c>
      <c r="X872" s="6">
        <v>1904</v>
      </c>
      <c r="Y872" s="6" t="s">
        <v>125</v>
      </c>
      <c r="Z872" s="6" t="s">
        <v>126</v>
      </c>
      <c r="AA872" s="15" t="s">
        <v>2553</v>
      </c>
      <c r="AB872" s="11">
        <v>138952</v>
      </c>
      <c r="AC872" s="12">
        <v>138952</v>
      </c>
      <c r="AD872" s="13">
        <v>414</v>
      </c>
      <c r="AE872" s="6" t="s">
        <v>65</v>
      </c>
      <c r="AF872" s="6">
        <v>20</v>
      </c>
      <c r="AG872" s="7">
        <v>41859</v>
      </c>
      <c r="AH872" s="7">
        <v>42954</v>
      </c>
    </row>
    <row r="873" spans="1:34" ht="15" customHeight="1" x14ac:dyDescent="0.25">
      <c r="A873" s="6">
        <v>739328</v>
      </c>
      <c r="B873" s="6">
        <v>739328</v>
      </c>
      <c r="C873" s="6">
        <v>102143451</v>
      </c>
      <c r="D873" s="6">
        <v>1</v>
      </c>
      <c r="E873" s="6" t="s">
        <v>2980</v>
      </c>
      <c r="F873" s="6" t="s">
        <v>35</v>
      </c>
      <c r="G873" s="6">
        <v>41605351</v>
      </c>
      <c r="H873" s="7">
        <v>41664</v>
      </c>
      <c r="I873" s="7">
        <v>41688</v>
      </c>
      <c r="J873" s="7">
        <v>41988</v>
      </c>
      <c r="K873" s="7"/>
      <c r="L873" s="7"/>
      <c r="M873" s="6" t="s">
        <v>132</v>
      </c>
      <c r="N873" s="8">
        <v>203117</v>
      </c>
      <c r="O873" s="6" t="s">
        <v>118</v>
      </c>
      <c r="P873" s="9" t="s">
        <v>119</v>
      </c>
      <c r="Q873" s="6" t="s">
        <v>2981</v>
      </c>
      <c r="R873" s="7">
        <v>41421</v>
      </c>
      <c r="S873" s="7" t="s">
        <v>39</v>
      </c>
      <c r="T873" s="6" t="s">
        <v>2982</v>
      </c>
      <c r="U873" s="6" t="s">
        <v>2983</v>
      </c>
      <c r="V873" s="6" t="s">
        <v>911</v>
      </c>
      <c r="W873" s="6" t="s">
        <v>912</v>
      </c>
      <c r="X873" s="6">
        <v>1904</v>
      </c>
      <c r="Y873" s="6" t="s">
        <v>125</v>
      </c>
      <c r="Z873" s="6" t="s">
        <v>126</v>
      </c>
      <c r="AA873" s="15" t="s">
        <v>2553</v>
      </c>
      <c r="AB873" s="11">
        <v>141120</v>
      </c>
      <c r="AC873" s="12">
        <v>141120</v>
      </c>
      <c r="AD873" s="13">
        <v>414</v>
      </c>
      <c r="AE873" s="6" t="s">
        <v>65</v>
      </c>
      <c r="AF873" s="6">
        <v>20</v>
      </c>
      <c r="AG873" s="7">
        <v>41859</v>
      </c>
      <c r="AH873" s="7">
        <v>42954</v>
      </c>
    </row>
    <row r="874" spans="1:34" ht="15" customHeight="1" x14ac:dyDescent="0.25">
      <c r="A874" s="6">
        <v>739330</v>
      </c>
      <c r="B874" s="6">
        <v>739330</v>
      </c>
      <c r="C874" s="6">
        <v>102143453</v>
      </c>
      <c r="D874" s="6">
        <v>1</v>
      </c>
      <c r="E874" s="6" t="s">
        <v>2984</v>
      </c>
      <c r="F874" s="6" t="s">
        <v>35</v>
      </c>
      <c r="G874" s="6">
        <v>20028791</v>
      </c>
      <c r="H874" s="7">
        <v>41667</v>
      </c>
      <c r="I874" s="7">
        <v>41688</v>
      </c>
      <c r="J874" s="7">
        <v>41988</v>
      </c>
      <c r="K874" s="7"/>
      <c r="L874" s="7"/>
      <c r="M874" s="6" t="s">
        <v>132</v>
      </c>
      <c r="N874" s="8">
        <v>203152</v>
      </c>
      <c r="O874" s="6" t="s">
        <v>118</v>
      </c>
      <c r="P874" s="9" t="s">
        <v>119</v>
      </c>
      <c r="Q874" s="6" t="s">
        <v>2985</v>
      </c>
      <c r="R874" s="7">
        <v>41626</v>
      </c>
      <c r="S874" s="7" t="s">
        <v>39</v>
      </c>
      <c r="T874" s="6" t="s">
        <v>299</v>
      </c>
      <c r="U874" s="6" t="s">
        <v>300</v>
      </c>
      <c r="V874" s="6" t="s">
        <v>700</v>
      </c>
      <c r="W874" s="6" t="s">
        <v>701</v>
      </c>
      <c r="X874" s="6">
        <v>1904</v>
      </c>
      <c r="Y874" s="6" t="s">
        <v>125</v>
      </c>
      <c r="Z874" s="6" t="s">
        <v>126</v>
      </c>
      <c r="AA874" s="15" t="s">
        <v>2553</v>
      </c>
      <c r="AB874" s="11">
        <v>144204</v>
      </c>
      <c r="AC874" s="12">
        <v>144204</v>
      </c>
      <c r="AD874" s="13">
        <v>414</v>
      </c>
      <c r="AE874" s="6" t="s">
        <v>65</v>
      </c>
      <c r="AF874" s="6">
        <v>20</v>
      </c>
      <c r="AG874" s="7">
        <v>41859</v>
      </c>
      <c r="AH874" s="7">
        <v>42954</v>
      </c>
    </row>
    <row r="875" spans="1:34" ht="15" customHeight="1" x14ac:dyDescent="0.25">
      <c r="A875" s="6">
        <v>739333</v>
      </c>
      <c r="B875" s="6">
        <v>739333</v>
      </c>
      <c r="C875" s="6">
        <v>102143456</v>
      </c>
      <c r="D875" s="6">
        <v>1</v>
      </c>
      <c r="E875" s="6" t="s">
        <v>2986</v>
      </c>
      <c r="F875" s="6" t="s">
        <v>35</v>
      </c>
      <c r="G875" s="6">
        <v>41512840</v>
      </c>
      <c r="H875" s="7">
        <v>41667</v>
      </c>
      <c r="I875" s="7">
        <v>41688</v>
      </c>
      <c r="J875" s="7">
        <v>41988</v>
      </c>
      <c r="K875" s="7"/>
      <c r="L875" s="7"/>
      <c r="M875" s="6" t="s">
        <v>132</v>
      </c>
      <c r="N875" s="8">
        <v>203145</v>
      </c>
      <c r="O875" s="6" t="s">
        <v>118</v>
      </c>
      <c r="P875" s="9" t="s">
        <v>119</v>
      </c>
      <c r="Q875" s="6" t="s">
        <v>2987</v>
      </c>
      <c r="R875" s="7">
        <v>41337</v>
      </c>
      <c r="S875" s="7" t="s">
        <v>39</v>
      </c>
      <c r="T875" s="6" t="s">
        <v>306</v>
      </c>
      <c r="U875" s="6" t="s">
        <v>307</v>
      </c>
      <c r="V875" s="6" t="s">
        <v>277</v>
      </c>
      <c r="W875" s="6" t="s">
        <v>278</v>
      </c>
      <c r="X875" s="6">
        <v>1904</v>
      </c>
      <c r="Y875" s="6" t="s">
        <v>125</v>
      </c>
      <c r="Z875" s="6" t="s">
        <v>126</v>
      </c>
      <c r="AA875" s="15" t="s">
        <v>2553</v>
      </c>
      <c r="AB875" s="11">
        <v>132510</v>
      </c>
      <c r="AC875" s="12">
        <v>132510</v>
      </c>
      <c r="AD875" s="13">
        <v>414</v>
      </c>
      <c r="AE875" s="6" t="s">
        <v>65</v>
      </c>
      <c r="AF875" s="6">
        <v>20</v>
      </c>
      <c r="AG875" s="7">
        <v>41859</v>
      </c>
      <c r="AH875" s="7">
        <v>42954</v>
      </c>
    </row>
    <row r="876" spans="1:34" ht="15" customHeight="1" x14ac:dyDescent="0.25">
      <c r="A876" s="6">
        <v>739335</v>
      </c>
      <c r="B876" s="6">
        <v>739335</v>
      </c>
      <c r="C876" s="6">
        <v>102143458</v>
      </c>
      <c r="D876" s="6">
        <v>1</v>
      </c>
      <c r="E876" s="6" t="s">
        <v>2988</v>
      </c>
      <c r="F876" s="6" t="s">
        <v>35</v>
      </c>
      <c r="G876" s="6">
        <v>2897009</v>
      </c>
      <c r="H876" s="7">
        <v>41667</v>
      </c>
      <c r="I876" s="7">
        <v>41688</v>
      </c>
      <c r="J876" s="7">
        <v>41988</v>
      </c>
      <c r="K876" s="7"/>
      <c r="L876" s="7"/>
      <c r="M876" s="6" t="s">
        <v>132</v>
      </c>
      <c r="N876" s="8">
        <v>203143</v>
      </c>
      <c r="O876" s="6" t="s">
        <v>118</v>
      </c>
      <c r="P876" s="9" t="s">
        <v>119</v>
      </c>
      <c r="Q876" s="6" t="s">
        <v>2989</v>
      </c>
      <c r="R876" s="7">
        <v>41514</v>
      </c>
      <c r="S876" s="7" t="s">
        <v>39</v>
      </c>
      <c r="T876" s="6" t="s">
        <v>257</v>
      </c>
      <c r="U876" s="6" t="s">
        <v>258</v>
      </c>
      <c r="V876" s="6" t="s">
        <v>283</v>
      </c>
      <c r="W876" s="6" t="s">
        <v>284</v>
      </c>
      <c r="X876" s="6">
        <v>1904</v>
      </c>
      <c r="Y876" s="6" t="s">
        <v>125</v>
      </c>
      <c r="Z876" s="6" t="s">
        <v>126</v>
      </c>
      <c r="AA876" s="15" t="s">
        <v>2553</v>
      </c>
      <c r="AB876" s="11">
        <v>207496</v>
      </c>
      <c r="AC876" s="12">
        <v>207496</v>
      </c>
      <c r="AD876" s="13">
        <v>414</v>
      </c>
      <c r="AE876" s="6" t="s">
        <v>65</v>
      </c>
      <c r="AF876" s="6">
        <v>20</v>
      </c>
      <c r="AG876" s="7">
        <v>41859</v>
      </c>
      <c r="AH876" s="7">
        <v>42954</v>
      </c>
    </row>
    <row r="877" spans="1:34" ht="15" customHeight="1" x14ac:dyDescent="0.25">
      <c r="A877" s="6">
        <v>739348</v>
      </c>
      <c r="B877" s="6">
        <v>739348</v>
      </c>
      <c r="C877" s="6">
        <v>102143471</v>
      </c>
      <c r="D877" s="6">
        <v>1</v>
      </c>
      <c r="E877" s="6" t="s">
        <v>2990</v>
      </c>
      <c r="F877" s="6" t="s">
        <v>116</v>
      </c>
      <c r="G877" s="6">
        <v>98031965039</v>
      </c>
      <c r="H877" s="7">
        <v>41643</v>
      </c>
      <c r="I877" s="7">
        <v>41695</v>
      </c>
      <c r="J877" s="7">
        <v>41988</v>
      </c>
      <c r="K877" s="7"/>
      <c r="L877" s="7"/>
      <c r="M877" s="6" t="s">
        <v>132</v>
      </c>
      <c r="N877" s="8">
        <v>203510</v>
      </c>
      <c r="O877" s="6" t="s">
        <v>118</v>
      </c>
      <c r="P877" s="9" t="s">
        <v>119</v>
      </c>
      <c r="Q877" s="6" t="s">
        <v>2991</v>
      </c>
      <c r="R877" s="7">
        <v>41523</v>
      </c>
      <c r="S877" s="7" t="s">
        <v>39</v>
      </c>
      <c r="T877" s="6" t="s">
        <v>306</v>
      </c>
      <c r="U877" s="6" t="s">
        <v>307</v>
      </c>
      <c r="V877" s="6" t="s">
        <v>277</v>
      </c>
      <c r="W877" s="6" t="s">
        <v>278</v>
      </c>
      <c r="X877" s="6">
        <v>1904</v>
      </c>
      <c r="Y877" s="6" t="s">
        <v>125</v>
      </c>
      <c r="Z877" s="6" t="s">
        <v>126</v>
      </c>
      <c r="AA877" s="15" t="s">
        <v>2553</v>
      </c>
      <c r="AB877" s="11">
        <v>132510</v>
      </c>
      <c r="AC877" s="12">
        <v>132510</v>
      </c>
      <c r="AD877" s="13">
        <v>414</v>
      </c>
      <c r="AE877" s="6" t="s">
        <v>65</v>
      </c>
      <c r="AF877" s="6">
        <v>20</v>
      </c>
      <c r="AG877" s="7">
        <v>41859</v>
      </c>
      <c r="AH877" s="7">
        <v>42954</v>
      </c>
    </row>
    <row r="878" spans="1:34" ht="15" customHeight="1" x14ac:dyDescent="0.25">
      <c r="A878" s="6">
        <v>739350</v>
      </c>
      <c r="B878" s="6">
        <v>739350</v>
      </c>
      <c r="C878" s="6">
        <v>102143473</v>
      </c>
      <c r="D878" s="6">
        <v>1</v>
      </c>
      <c r="E878" s="6" t="s">
        <v>2992</v>
      </c>
      <c r="F878" s="6" t="s">
        <v>35</v>
      </c>
      <c r="G878" s="6">
        <v>79818704</v>
      </c>
      <c r="H878" s="7">
        <v>41671</v>
      </c>
      <c r="I878" s="7">
        <v>41695</v>
      </c>
      <c r="J878" s="7">
        <v>41988</v>
      </c>
      <c r="K878" s="7"/>
      <c r="L878" s="7"/>
      <c r="M878" s="6" t="s">
        <v>132</v>
      </c>
      <c r="N878" s="8">
        <v>203582</v>
      </c>
      <c r="O878" s="6" t="s">
        <v>118</v>
      </c>
      <c r="P878" s="9" t="s">
        <v>119</v>
      </c>
      <c r="Q878" s="6" t="s">
        <v>2993</v>
      </c>
      <c r="R878" s="7">
        <v>41635</v>
      </c>
      <c r="S878" s="7" t="s">
        <v>39</v>
      </c>
      <c r="T878" s="6" t="s">
        <v>2994</v>
      </c>
      <c r="U878" s="6" t="s">
        <v>2995</v>
      </c>
      <c r="V878" s="6" t="s">
        <v>2996</v>
      </c>
      <c r="W878" s="6" t="s">
        <v>2997</v>
      </c>
      <c r="X878" s="6">
        <v>1904</v>
      </c>
      <c r="Y878" s="6" t="s">
        <v>125</v>
      </c>
      <c r="Z878" s="6" t="s">
        <v>126</v>
      </c>
      <c r="AA878" s="15" t="s">
        <v>2553</v>
      </c>
      <c r="AB878" s="11">
        <v>131100</v>
      </c>
      <c r="AC878" s="12">
        <v>131100</v>
      </c>
      <c r="AD878" s="13">
        <v>414</v>
      </c>
      <c r="AE878" s="6" t="s">
        <v>65</v>
      </c>
      <c r="AF878" s="6">
        <v>20</v>
      </c>
      <c r="AG878" s="7">
        <v>41859</v>
      </c>
      <c r="AH878" s="7">
        <v>42954</v>
      </c>
    </row>
    <row r="879" spans="1:34" ht="15" customHeight="1" x14ac:dyDescent="0.25">
      <c r="A879" s="6">
        <v>739355</v>
      </c>
      <c r="B879" s="6">
        <v>739355</v>
      </c>
      <c r="C879" s="6">
        <v>102143478</v>
      </c>
      <c r="D879" s="6">
        <v>1</v>
      </c>
      <c r="E879" s="6" t="s">
        <v>2998</v>
      </c>
      <c r="F879" s="6" t="s">
        <v>35</v>
      </c>
      <c r="G879" s="6">
        <v>19183417</v>
      </c>
      <c r="H879" s="7">
        <v>41677</v>
      </c>
      <c r="I879" s="7">
        <v>41695</v>
      </c>
      <c r="J879" s="7">
        <v>41988</v>
      </c>
      <c r="K879" s="7"/>
      <c r="L879" s="7"/>
      <c r="M879" s="6" t="s">
        <v>132</v>
      </c>
      <c r="N879" s="8">
        <v>203812</v>
      </c>
      <c r="O879" s="6" t="s">
        <v>118</v>
      </c>
      <c r="P879" s="9" t="s">
        <v>119</v>
      </c>
      <c r="Q879" s="6" t="s">
        <v>2999</v>
      </c>
      <c r="R879" s="7">
        <v>41641</v>
      </c>
      <c r="S879" s="7" t="s">
        <v>39</v>
      </c>
      <c r="T879" s="6" t="s">
        <v>3000</v>
      </c>
      <c r="U879" s="6" t="s">
        <v>3001</v>
      </c>
      <c r="V879" s="6" t="s">
        <v>3002</v>
      </c>
      <c r="W879" s="6" t="s">
        <v>3003</v>
      </c>
      <c r="X879" s="6">
        <v>1904</v>
      </c>
      <c r="Y879" s="6" t="s">
        <v>125</v>
      </c>
      <c r="Z879" s="6" t="s">
        <v>126</v>
      </c>
      <c r="AA879" s="15" t="s">
        <v>2553</v>
      </c>
      <c r="AB879" s="11">
        <v>211072</v>
      </c>
      <c r="AC879" s="12">
        <v>211072</v>
      </c>
      <c r="AD879" s="13">
        <v>414</v>
      </c>
      <c r="AE879" s="6" t="s">
        <v>65</v>
      </c>
      <c r="AF879" s="6">
        <v>20</v>
      </c>
      <c r="AG879" s="7">
        <v>41859</v>
      </c>
      <c r="AH879" s="7">
        <v>42954</v>
      </c>
    </row>
    <row r="880" spans="1:34" ht="15" customHeight="1" x14ac:dyDescent="0.25">
      <c r="A880" s="6">
        <v>739356</v>
      </c>
      <c r="B880" s="6">
        <v>739356</v>
      </c>
      <c r="C880" s="6">
        <v>102143479</v>
      </c>
      <c r="D880" s="6">
        <v>1</v>
      </c>
      <c r="E880" s="6" t="s">
        <v>3004</v>
      </c>
      <c r="F880" s="6" t="s">
        <v>35</v>
      </c>
      <c r="G880" s="6">
        <v>2943972</v>
      </c>
      <c r="H880" s="7">
        <v>41677</v>
      </c>
      <c r="I880" s="7">
        <v>41695</v>
      </c>
      <c r="J880" s="7">
        <v>41988</v>
      </c>
      <c r="K880" s="7"/>
      <c r="L880" s="7"/>
      <c r="M880" s="6" t="s">
        <v>132</v>
      </c>
      <c r="N880" s="8">
        <v>203829</v>
      </c>
      <c r="O880" s="6" t="s">
        <v>118</v>
      </c>
      <c r="P880" s="9" t="s">
        <v>119</v>
      </c>
      <c r="Q880" s="6" t="s">
        <v>3005</v>
      </c>
      <c r="R880" s="7">
        <v>41673</v>
      </c>
      <c r="S880" s="7" t="s">
        <v>39</v>
      </c>
      <c r="T880" s="6" t="s">
        <v>3006</v>
      </c>
      <c r="U880" s="6" t="s">
        <v>3007</v>
      </c>
      <c r="V880" s="6" t="s">
        <v>3008</v>
      </c>
      <c r="W880" s="6" t="s">
        <v>3009</v>
      </c>
      <c r="X880" s="6">
        <v>1904</v>
      </c>
      <c r="Y880" s="6" t="s">
        <v>125</v>
      </c>
      <c r="Z880" s="6" t="s">
        <v>126</v>
      </c>
      <c r="AA880" s="15" t="s">
        <v>2553</v>
      </c>
      <c r="AB880" s="11">
        <v>158152</v>
      </c>
      <c r="AC880" s="12">
        <v>158152</v>
      </c>
      <c r="AD880" s="13">
        <v>414</v>
      </c>
      <c r="AE880" s="6" t="s">
        <v>65</v>
      </c>
      <c r="AF880" s="6">
        <v>20</v>
      </c>
      <c r="AG880" s="7">
        <v>41859</v>
      </c>
      <c r="AH880" s="7">
        <v>42954</v>
      </c>
    </row>
    <row r="881" spans="1:34" ht="15" customHeight="1" x14ac:dyDescent="0.25">
      <c r="A881" s="6">
        <v>739361</v>
      </c>
      <c r="B881" s="6">
        <v>739361</v>
      </c>
      <c r="C881" s="6">
        <v>102143484</v>
      </c>
      <c r="D881" s="6">
        <v>1</v>
      </c>
      <c r="E881" s="6" t="s">
        <v>3010</v>
      </c>
      <c r="F881" s="6" t="s">
        <v>35</v>
      </c>
      <c r="G881" s="6">
        <v>80830611</v>
      </c>
      <c r="H881" s="7">
        <v>41664</v>
      </c>
      <c r="I881" s="7">
        <v>41688</v>
      </c>
      <c r="J881" s="7">
        <v>41988</v>
      </c>
      <c r="K881" s="7"/>
      <c r="L881" s="7"/>
      <c r="M881" s="6" t="s">
        <v>132</v>
      </c>
      <c r="N881" s="8">
        <v>203077</v>
      </c>
      <c r="O881" s="6" t="s">
        <v>118</v>
      </c>
      <c r="P881" s="9" t="s">
        <v>119</v>
      </c>
      <c r="Q881" s="6" t="s">
        <v>3011</v>
      </c>
      <c r="R881" s="7">
        <v>41603</v>
      </c>
      <c r="S881" s="7" t="s">
        <v>39</v>
      </c>
      <c r="T881" s="6" t="s">
        <v>3012</v>
      </c>
      <c r="U881" s="6" t="s">
        <v>3013</v>
      </c>
      <c r="V881" s="6" t="s">
        <v>617</v>
      </c>
      <c r="W881" s="6" t="s">
        <v>618</v>
      </c>
      <c r="X881" s="6">
        <v>1904</v>
      </c>
      <c r="Y881" s="6" t="s">
        <v>125</v>
      </c>
      <c r="Z881" s="6" t="s">
        <v>126</v>
      </c>
      <c r="AA881" s="15" t="s">
        <v>2553</v>
      </c>
      <c r="AB881" s="11">
        <v>173760</v>
      </c>
      <c r="AC881" s="12">
        <v>173760</v>
      </c>
      <c r="AD881" s="13">
        <v>414</v>
      </c>
      <c r="AE881" s="6" t="s">
        <v>65</v>
      </c>
      <c r="AF881" s="6">
        <v>20</v>
      </c>
      <c r="AG881" s="7">
        <v>41859</v>
      </c>
      <c r="AH881" s="7">
        <v>42954</v>
      </c>
    </row>
    <row r="882" spans="1:34" ht="15" customHeight="1" x14ac:dyDescent="0.25">
      <c r="A882" s="6">
        <v>739366</v>
      </c>
      <c r="B882" s="6">
        <v>739366</v>
      </c>
      <c r="C882" s="6">
        <v>102143489</v>
      </c>
      <c r="D882" s="6">
        <v>1</v>
      </c>
      <c r="E882" s="6" t="s">
        <v>3014</v>
      </c>
      <c r="F882" s="6" t="s">
        <v>35</v>
      </c>
      <c r="G882" s="6">
        <v>17142792</v>
      </c>
      <c r="H882" s="7">
        <v>41664</v>
      </c>
      <c r="I882" s="7">
        <v>41688</v>
      </c>
      <c r="J882" s="7">
        <v>41988</v>
      </c>
      <c r="K882" s="7"/>
      <c r="L882" s="7"/>
      <c r="M882" s="6" t="s">
        <v>132</v>
      </c>
      <c r="N882" s="8">
        <v>203072</v>
      </c>
      <c r="O882" s="6" t="s">
        <v>118</v>
      </c>
      <c r="P882" s="9" t="s">
        <v>119</v>
      </c>
      <c r="Q882" s="6" t="s">
        <v>3015</v>
      </c>
      <c r="R882" s="7">
        <v>41509</v>
      </c>
      <c r="S882" s="7" t="s">
        <v>39</v>
      </c>
      <c r="T882" s="6" t="s">
        <v>257</v>
      </c>
      <c r="U882" s="6" t="s">
        <v>258</v>
      </c>
      <c r="V882" s="6" t="s">
        <v>283</v>
      </c>
      <c r="W882" s="6" t="s">
        <v>284</v>
      </c>
      <c r="X882" s="6">
        <v>1904</v>
      </c>
      <c r="Y882" s="6" t="s">
        <v>125</v>
      </c>
      <c r="Z882" s="6" t="s">
        <v>126</v>
      </c>
      <c r="AA882" s="15" t="s">
        <v>2553</v>
      </c>
      <c r="AB882" s="11">
        <v>205096</v>
      </c>
      <c r="AC882" s="12">
        <v>205096</v>
      </c>
      <c r="AD882" s="13">
        <v>414</v>
      </c>
      <c r="AE882" s="6" t="s">
        <v>65</v>
      </c>
      <c r="AF882" s="6">
        <v>20</v>
      </c>
      <c r="AG882" s="7">
        <v>41859</v>
      </c>
      <c r="AH882" s="7">
        <v>42954</v>
      </c>
    </row>
    <row r="883" spans="1:34" ht="15" customHeight="1" x14ac:dyDescent="0.25">
      <c r="A883" s="6">
        <v>739369</v>
      </c>
      <c r="B883" s="6">
        <v>739369</v>
      </c>
      <c r="C883" s="6">
        <v>102143492</v>
      </c>
      <c r="D883" s="6">
        <v>1</v>
      </c>
      <c r="E883" s="6" t="s">
        <v>3016</v>
      </c>
      <c r="F883" s="6" t="s">
        <v>35</v>
      </c>
      <c r="G883" s="6">
        <v>17177365</v>
      </c>
      <c r="H883" s="7">
        <v>41664</v>
      </c>
      <c r="I883" s="7">
        <v>41688</v>
      </c>
      <c r="J883" s="7">
        <v>41988</v>
      </c>
      <c r="K883" s="7"/>
      <c r="L883" s="7"/>
      <c r="M883" s="6" t="s">
        <v>132</v>
      </c>
      <c r="N883" s="8">
        <v>203065</v>
      </c>
      <c r="O883" s="6" t="s">
        <v>118</v>
      </c>
      <c r="P883" s="9" t="s">
        <v>119</v>
      </c>
      <c r="Q883" s="6" t="s">
        <v>3017</v>
      </c>
      <c r="R883" s="7">
        <v>41631</v>
      </c>
      <c r="S883" s="7" t="s">
        <v>39</v>
      </c>
      <c r="T883" s="6" t="s">
        <v>448</v>
      </c>
      <c r="U883" s="6" t="s">
        <v>449</v>
      </c>
      <c r="V883" s="6" t="s">
        <v>700</v>
      </c>
      <c r="W883" s="6" t="s">
        <v>701</v>
      </c>
      <c r="X883" s="6">
        <v>1904</v>
      </c>
      <c r="Y883" s="6" t="s">
        <v>125</v>
      </c>
      <c r="Z883" s="6" t="s">
        <v>126</v>
      </c>
      <c r="AA883" s="15" t="s">
        <v>2553</v>
      </c>
      <c r="AB883" s="11">
        <v>121704</v>
      </c>
      <c r="AC883" s="12">
        <v>121704</v>
      </c>
      <c r="AD883" s="13">
        <v>414</v>
      </c>
      <c r="AE883" s="6" t="s">
        <v>65</v>
      </c>
      <c r="AF883" s="6">
        <v>20</v>
      </c>
      <c r="AG883" s="7">
        <v>41859</v>
      </c>
      <c r="AH883" s="7">
        <v>42954</v>
      </c>
    </row>
    <row r="884" spans="1:34" ht="15" customHeight="1" x14ac:dyDescent="0.25">
      <c r="A884" s="6">
        <v>739370</v>
      </c>
      <c r="B884" s="6">
        <v>739370</v>
      </c>
      <c r="C884" s="6">
        <v>102143493</v>
      </c>
      <c r="D884" s="6">
        <v>1</v>
      </c>
      <c r="E884" s="6" t="s">
        <v>3018</v>
      </c>
      <c r="F884" s="6" t="s">
        <v>35</v>
      </c>
      <c r="G884" s="6">
        <v>17007951</v>
      </c>
      <c r="H884" s="7">
        <v>41664</v>
      </c>
      <c r="I884" s="7">
        <v>41688</v>
      </c>
      <c r="J884" s="7">
        <v>41988</v>
      </c>
      <c r="K884" s="7"/>
      <c r="L884" s="7"/>
      <c r="M884" s="6" t="s">
        <v>132</v>
      </c>
      <c r="N884" s="8">
        <v>203064</v>
      </c>
      <c r="O884" s="6" t="s">
        <v>118</v>
      </c>
      <c r="P884" s="9" t="s">
        <v>119</v>
      </c>
      <c r="Q884" s="6" t="s">
        <v>3019</v>
      </c>
      <c r="R884" s="7">
        <v>41603</v>
      </c>
      <c r="S884" s="7" t="s">
        <v>39</v>
      </c>
      <c r="T884" s="6" t="s">
        <v>1745</v>
      </c>
      <c r="U884" s="6" t="s">
        <v>1746</v>
      </c>
      <c r="V884" s="6" t="s">
        <v>3020</v>
      </c>
      <c r="W884" s="6" t="s">
        <v>2260</v>
      </c>
      <c r="X884" s="6">
        <v>1904</v>
      </c>
      <c r="Y884" s="6" t="s">
        <v>125</v>
      </c>
      <c r="Z884" s="6" t="s">
        <v>126</v>
      </c>
      <c r="AA884" s="15" t="s">
        <v>2553</v>
      </c>
      <c r="AB884" s="11">
        <v>179580</v>
      </c>
      <c r="AC884" s="12">
        <v>179580</v>
      </c>
      <c r="AD884" s="13">
        <v>414</v>
      </c>
      <c r="AE884" s="6" t="s">
        <v>65</v>
      </c>
      <c r="AF884" s="6">
        <v>20</v>
      </c>
      <c r="AG884" s="7">
        <v>41859</v>
      </c>
      <c r="AH884" s="7">
        <v>42954</v>
      </c>
    </row>
    <row r="885" spans="1:34" ht="15" customHeight="1" x14ac:dyDescent="0.25">
      <c r="A885" s="6">
        <v>739375</v>
      </c>
      <c r="B885" s="6">
        <v>739375</v>
      </c>
      <c r="C885" s="6">
        <v>102143498</v>
      </c>
      <c r="D885" s="6">
        <v>1</v>
      </c>
      <c r="E885" s="6" t="s">
        <v>3021</v>
      </c>
      <c r="F885" s="6" t="s">
        <v>167</v>
      </c>
      <c r="G885" s="6">
        <v>1012921086</v>
      </c>
      <c r="H885" s="7">
        <v>41657</v>
      </c>
      <c r="I885" s="7">
        <v>41688</v>
      </c>
      <c r="J885" s="7">
        <v>41988</v>
      </c>
      <c r="K885" s="7"/>
      <c r="L885" s="7"/>
      <c r="M885" s="6" t="s">
        <v>132</v>
      </c>
      <c r="N885" s="8">
        <v>202823</v>
      </c>
      <c r="O885" s="6" t="s">
        <v>118</v>
      </c>
      <c r="P885" s="9" t="s">
        <v>119</v>
      </c>
      <c r="Q885" s="6" t="s">
        <v>3022</v>
      </c>
      <c r="R885" s="7">
        <v>41624</v>
      </c>
      <c r="S885" s="7" t="s">
        <v>39</v>
      </c>
      <c r="T885" s="6" t="s">
        <v>419</v>
      </c>
      <c r="U885" s="6" t="s">
        <v>420</v>
      </c>
      <c r="V885" s="6" t="s">
        <v>3023</v>
      </c>
      <c r="W885" s="6" t="s">
        <v>3024</v>
      </c>
      <c r="X885" s="6">
        <v>1904</v>
      </c>
      <c r="Y885" s="6" t="s">
        <v>125</v>
      </c>
      <c r="Z885" s="6" t="s">
        <v>126</v>
      </c>
      <c r="AA885" s="15" t="s">
        <v>2553</v>
      </c>
      <c r="AB885" s="11">
        <v>193143</v>
      </c>
      <c r="AC885" s="12">
        <v>193143</v>
      </c>
      <c r="AD885" s="13">
        <v>414</v>
      </c>
      <c r="AE885" s="6" t="s">
        <v>65</v>
      </c>
      <c r="AF885" s="6">
        <v>20</v>
      </c>
      <c r="AG885" s="7">
        <v>41859</v>
      </c>
      <c r="AH885" s="7">
        <v>42954</v>
      </c>
    </row>
    <row r="886" spans="1:34" ht="15" customHeight="1" x14ac:dyDescent="0.25">
      <c r="A886" s="6">
        <v>739379</v>
      </c>
      <c r="B886" s="6">
        <v>739379</v>
      </c>
      <c r="C886" s="6">
        <v>102143502</v>
      </c>
      <c r="D886" s="6">
        <v>1</v>
      </c>
      <c r="E886" s="6" t="s">
        <v>3025</v>
      </c>
      <c r="F886" s="6" t="s">
        <v>35</v>
      </c>
      <c r="G886" s="6">
        <v>20054012</v>
      </c>
      <c r="H886" s="7">
        <v>41660</v>
      </c>
      <c r="I886" s="7">
        <v>41688</v>
      </c>
      <c r="J886" s="7">
        <v>41988</v>
      </c>
      <c r="K886" s="7"/>
      <c r="L886" s="7"/>
      <c r="M886" s="6" t="s">
        <v>132</v>
      </c>
      <c r="N886" s="8">
        <v>201816</v>
      </c>
      <c r="O886" s="6" t="s">
        <v>118</v>
      </c>
      <c r="P886" s="9" t="s">
        <v>119</v>
      </c>
      <c r="Q886" s="6" t="s">
        <v>3026</v>
      </c>
      <c r="R886" s="7">
        <v>41624</v>
      </c>
      <c r="S886" s="7" t="s">
        <v>39</v>
      </c>
      <c r="T886" s="6" t="s">
        <v>299</v>
      </c>
      <c r="U886" s="6" t="s">
        <v>300</v>
      </c>
      <c r="V886" s="6" t="s">
        <v>3027</v>
      </c>
      <c r="W886" s="6" t="s">
        <v>3028</v>
      </c>
      <c r="X886" s="6">
        <v>1904</v>
      </c>
      <c r="Y886" s="6" t="s">
        <v>125</v>
      </c>
      <c r="Z886" s="6" t="s">
        <v>126</v>
      </c>
      <c r="AA886" s="15" t="s">
        <v>2553</v>
      </c>
      <c r="AB886" s="11">
        <v>131203</v>
      </c>
      <c r="AC886" s="12">
        <v>131203</v>
      </c>
      <c r="AD886" s="13">
        <v>414</v>
      </c>
      <c r="AE886" s="6" t="s">
        <v>65</v>
      </c>
      <c r="AF886" s="6">
        <v>20</v>
      </c>
      <c r="AG886" s="7">
        <v>41859</v>
      </c>
      <c r="AH886" s="7">
        <v>42954</v>
      </c>
    </row>
    <row r="887" spans="1:34" ht="15" customHeight="1" x14ac:dyDescent="0.25">
      <c r="A887" s="6">
        <v>739383</v>
      </c>
      <c r="B887" s="6">
        <v>739383</v>
      </c>
      <c r="C887" s="6">
        <v>102143506</v>
      </c>
      <c r="D887" s="6">
        <v>1</v>
      </c>
      <c r="E887" s="6" t="s">
        <v>3029</v>
      </c>
      <c r="F887" s="6" t="s">
        <v>35</v>
      </c>
      <c r="G887" s="6">
        <v>19449616</v>
      </c>
      <c r="H887" s="7">
        <v>41661</v>
      </c>
      <c r="I887" s="7">
        <v>41688</v>
      </c>
      <c r="J887" s="7">
        <v>41988</v>
      </c>
      <c r="K887" s="7"/>
      <c r="L887" s="7"/>
      <c r="M887" s="6" t="s">
        <v>132</v>
      </c>
      <c r="N887" s="8">
        <v>202840</v>
      </c>
      <c r="O887" s="6" t="s">
        <v>118</v>
      </c>
      <c r="P887" s="9" t="s">
        <v>119</v>
      </c>
      <c r="Q887" s="6" t="s">
        <v>3030</v>
      </c>
      <c r="R887" s="7">
        <v>41614</v>
      </c>
      <c r="S887" s="7" t="s">
        <v>39</v>
      </c>
      <c r="T887" s="6" t="s">
        <v>299</v>
      </c>
      <c r="U887" s="6" t="s">
        <v>300</v>
      </c>
      <c r="V887" s="6" t="s">
        <v>700</v>
      </c>
      <c r="W887" s="6" t="s">
        <v>701</v>
      </c>
      <c r="X887" s="6">
        <v>1904</v>
      </c>
      <c r="Y887" s="6" t="s">
        <v>125</v>
      </c>
      <c r="Z887" s="6" t="s">
        <v>126</v>
      </c>
      <c r="AA887" s="15" t="s">
        <v>2553</v>
      </c>
      <c r="AB887" s="11">
        <v>137104</v>
      </c>
      <c r="AC887" s="12">
        <v>137104</v>
      </c>
      <c r="AD887" s="13">
        <v>414</v>
      </c>
      <c r="AE887" s="6" t="s">
        <v>65</v>
      </c>
      <c r="AF887" s="6">
        <v>20</v>
      </c>
      <c r="AG887" s="7">
        <v>41859</v>
      </c>
      <c r="AH887" s="7">
        <v>42954</v>
      </c>
    </row>
    <row r="888" spans="1:34" ht="15" customHeight="1" x14ac:dyDescent="0.25">
      <c r="A888" s="6">
        <v>739386</v>
      </c>
      <c r="B888" s="6">
        <v>739386</v>
      </c>
      <c r="C888" s="6">
        <v>102143509</v>
      </c>
      <c r="D888" s="6">
        <v>1</v>
      </c>
      <c r="E888" s="6" t="s">
        <v>3031</v>
      </c>
      <c r="F888" s="6" t="s">
        <v>35</v>
      </c>
      <c r="G888" s="6">
        <v>97270</v>
      </c>
      <c r="H888" s="7">
        <v>41668</v>
      </c>
      <c r="I888" s="7">
        <v>41688</v>
      </c>
      <c r="J888" s="7">
        <v>41988</v>
      </c>
      <c r="K888" s="7"/>
      <c r="L888" s="7"/>
      <c r="M888" s="6" t="s">
        <v>132</v>
      </c>
      <c r="N888" s="8">
        <v>203244</v>
      </c>
      <c r="O888" s="6" t="s">
        <v>118</v>
      </c>
      <c r="P888" s="9" t="s">
        <v>119</v>
      </c>
      <c r="Q888" s="6" t="s">
        <v>3032</v>
      </c>
      <c r="R888" s="7">
        <v>41631</v>
      </c>
      <c r="S888" s="7" t="s">
        <v>39</v>
      </c>
      <c r="T888" s="6" t="s">
        <v>448</v>
      </c>
      <c r="U888" s="6" t="s">
        <v>449</v>
      </c>
      <c r="V888" s="6" t="s">
        <v>700</v>
      </c>
      <c r="W888" s="6" t="s">
        <v>701</v>
      </c>
      <c r="X888" s="6">
        <v>1904</v>
      </c>
      <c r="Y888" s="6" t="s">
        <v>125</v>
      </c>
      <c r="Z888" s="6" t="s">
        <v>126</v>
      </c>
      <c r="AA888" s="15" t="s">
        <v>2553</v>
      </c>
      <c r="AB888" s="11">
        <v>137104</v>
      </c>
      <c r="AC888" s="12">
        <v>137104</v>
      </c>
      <c r="AD888" s="13">
        <v>414</v>
      </c>
      <c r="AE888" s="6" t="s">
        <v>65</v>
      </c>
      <c r="AF888" s="6">
        <v>20</v>
      </c>
      <c r="AG888" s="7">
        <v>41859</v>
      </c>
      <c r="AH888" s="7">
        <v>42954</v>
      </c>
    </row>
    <row r="889" spans="1:34" ht="15" customHeight="1" x14ac:dyDescent="0.25">
      <c r="A889" s="6">
        <v>739390</v>
      </c>
      <c r="B889" s="6">
        <v>739390</v>
      </c>
      <c r="C889" s="6">
        <v>102143513</v>
      </c>
      <c r="D889" s="6">
        <v>1</v>
      </c>
      <c r="E889" s="6" t="s">
        <v>3033</v>
      </c>
      <c r="F889" s="6" t="s">
        <v>35</v>
      </c>
      <c r="G889" s="6">
        <v>1033710747</v>
      </c>
      <c r="H889" s="7">
        <v>41668</v>
      </c>
      <c r="I889" s="7">
        <v>41688</v>
      </c>
      <c r="J889" s="7">
        <v>41988</v>
      </c>
      <c r="K889" s="7"/>
      <c r="L889" s="7"/>
      <c r="M889" s="6" t="s">
        <v>132</v>
      </c>
      <c r="N889" s="8">
        <v>203253</v>
      </c>
      <c r="O889" s="6" t="s">
        <v>118</v>
      </c>
      <c r="P889" s="9" t="s">
        <v>119</v>
      </c>
      <c r="Q889" s="6" t="s">
        <v>3034</v>
      </c>
      <c r="R889" s="7">
        <v>41661</v>
      </c>
      <c r="S889" s="7" t="s">
        <v>39</v>
      </c>
      <c r="T889" s="6" t="s">
        <v>2302</v>
      </c>
      <c r="U889" s="6" t="s">
        <v>2303</v>
      </c>
      <c r="V889" s="6" t="s">
        <v>438</v>
      </c>
      <c r="W889" s="6" t="s">
        <v>272</v>
      </c>
      <c r="X889" s="6">
        <v>1904</v>
      </c>
      <c r="Y889" s="6" t="s">
        <v>125</v>
      </c>
      <c r="Z889" s="6" t="s">
        <v>126</v>
      </c>
      <c r="AA889" s="15" t="s">
        <v>2553</v>
      </c>
      <c r="AB889" s="11">
        <v>140992</v>
      </c>
      <c r="AC889" s="12">
        <v>140992</v>
      </c>
      <c r="AD889" s="13">
        <v>414</v>
      </c>
      <c r="AE889" s="6" t="s">
        <v>65</v>
      </c>
      <c r="AF889" s="6">
        <v>20</v>
      </c>
      <c r="AG889" s="7">
        <v>41859</v>
      </c>
      <c r="AH889" s="7">
        <v>42954</v>
      </c>
    </row>
    <row r="890" spans="1:34" ht="15" customHeight="1" x14ac:dyDescent="0.25">
      <c r="A890" s="6">
        <v>739391</v>
      </c>
      <c r="B890" s="6">
        <v>739391</v>
      </c>
      <c r="C890" s="6">
        <v>102143514</v>
      </c>
      <c r="D890" s="6">
        <v>1</v>
      </c>
      <c r="E890" s="6" t="s">
        <v>3035</v>
      </c>
      <c r="F890" s="6" t="s">
        <v>35</v>
      </c>
      <c r="G890" s="6">
        <v>19186957</v>
      </c>
      <c r="H890" s="7">
        <v>41664</v>
      </c>
      <c r="I890" s="7">
        <v>41688</v>
      </c>
      <c r="J890" s="7">
        <v>41988</v>
      </c>
      <c r="K890" s="7"/>
      <c r="L890" s="7"/>
      <c r="M890" s="6" t="s">
        <v>132</v>
      </c>
      <c r="N890" s="8">
        <v>203014</v>
      </c>
      <c r="O890" s="6" t="s">
        <v>118</v>
      </c>
      <c r="P890" s="9" t="s">
        <v>119</v>
      </c>
      <c r="Q890" s="6" t="s">
        <v>3036</v>
      </c>
      <c r="R890" s="7">
        <v>41556</v>
      </c>
      <c r="S890" s="7" t="s">
        <v>39</v>
      </c>
      <c r="T890" s="6" t="s">
        <v>1745</v>
      </c>
      <c r="U890" s="6" t="s">
        <v>1746</v>
      </c>
      <c r="V890" s="6" t="s">
        <v>695</v>
      </c>
      <c r="W890" s="6" t="s">
        <v>696</v>
      </c>
      <c r="X890" s="6">
        <v>1904</v>
      </c>
      <c r="Y890" s="6" t="s">
        <v>125</v>
      </c>
      <c r="Z890" s="6" t="s">
        <v>126</v>
      </c>
      <c r="AA890" s="15" t="s">
        <v>2553</v>
      </c>
      <c r="AB890" s="11">
        <v>122620</v>
      </c>
      <c r="AC890" s="12">
        <v>122620</v>
      </c>
      <c r="AD890" s="13">
        <v>414</v>
      </c>
      <c r="AE890" s="6" t="s">
        <v>65</v>
      </c>
      <c r="AF890" s="6">
        <v>20</v>
      </c>
      <c r="AG890" s="7">
        <v>41859</v>
      </c>
      <c r="AH890" s="7">
        <v>42954</v>
      </c>
    </row>
    <row r="891" spans="1:34" ht="15" customHeight="1" x14ac:dyDescent="0.25">
      <c r="A891" s="6">
        <v>739396</v>
      </c>
      <c r="B891" s="6">
        <v>739396</v>
      </c>
      <c r="C891" s="6">
        <v>102143519</v>
      </c>
      <c r="D891" s="6">
        <v>1</v>
      </c>
      <c r="E891" s="6" t="s">
        <v>3037</v>
      </c>
      <c r="F891" s="6" t="s">
        <v>35</v>
      </c>
      <c r="G891" s="6">
        <v>42062318</v>
      </c>
      <c r="H891" s="7">
        <v>41668</v>
      </c>
      <c r="I891" s="7">
        <v>41688</v>
      </c>
      <c r="J891" s="7">
        <v>41988</v>
      </c>
      <c r="K891" s="7"/>
      <c r="L891" s="7"/>
      <c r="M891" s="6" t="s">
        <v>132</v>
      </c>
      <c r="N891" s="8">
        <v>203267</v>
      </c>
      <c r="O891" s="6" t="s">
        <v>118</v>
      </c>
      <c r="P891" s="9" t="s">
        <v>119</v>
      </c>
      <c r="Q891" s="6" t="s">
        <v>3038</v>
      </c>
      <c r="R891" s="7">
        <v>41547</v>
      </c>
      <c r="S891" s="7" t="s">
        <v>39</v>
      </c>
      <c r="T891" s="6" t="s">
        <v>448</v>
      </c>
      <c r="U891" s="6" t="s">
        <v>449</v>
      </c>
      <c r="V891" s="6" t="s">
        <v>700</v>
      </c>
      <c r="W891" s="6" t="s">
        <v>701</v>
      </c>
      <c r="X891" s="6">
        <v>1904</v>
      </c>
      <c r="Y891" s="6" t="s">
        <v>125</v>
      </c>
      <c r="Z891" s="6" t="s">
        <v>126</v>
      </c>
      <c r="AA891" s="15" t="s">
        <v>2553</v>
      </c>
      <c r="AB891" s="11">
        <v>144204</v>
      </c>
      <c r="AC891" s="12">
        <v>144204</v>
      </c>
      <c r="AD891" s="13">
        <v>414</v>
      </c>
      <c r="AE891" s="6" t="s">
        <v>65</v>
      </c>
      <c r="AF891" s="6">
        <v>20</v>
      </c>
      <c r="AG891" s="7">
        <v>41859</v>
      </c>
      <c r="AH891" s="7">
        <v>42954</v>
      </c>
    </row>
    <row r="892" spans="1:34" ht="15" customHeight="1" x14ac:dyDescent="0.25">
      <c r="A892" s="6">
        <v>739397</v>
      </c>
      <c r="B892" s="6">
        <v>739397</v>
      </c>
      <c r="C892" s="6">
        <v>102143520</v>
      </c>
      <c r="D892" s="6">
        <v>1</v>
      </c>
      <c r="E892" s="6" t="s">
        <v>1513</v>
      </c>
      <c r="F892" s="6" t="s">
        <v>35</v>
      </c>
      <c r="G892" s="6">
        <v>4292617</v>
      </c>
      <c r="H892" s="7">
        <v>41668</v>
      </c>
      <c r="I892" s="7">
        <v>41688</v>
      </c>
      <c r="J892" s="7">
        <v>41988</v>
      </c>
      <c r="K892" s="7"/>
      <c r="L892" s="7"/>
      <c r="M892" s="6" t="s">
        <v>132</v>
      </c>
      <c r="N892" s="8">
        <v>203268</v>
      </c>
      <c r="O892" s="6" t="s">
        <v>118</v>
      </c>
      <c r="P892" s="9" t="s">
        <v>119</v>
      </c>
      <c r="Q892" s="6" t="s">
        <v>3039</v>
      </c>
      <c r="R892" s="7">
        <v>41661</v>
      </c>
      <c r="S892" s="7" t="s">
        <v>39</v>
      </c>
      <c r="T892" s="6" t="s">
        <v>596</v>
      </c>
      <c r="U892" s="6" t="s">
        <v>597</v>
      </c>
      <c r="V892" s="6" t="s">
        <v>3040</v>
      </c>
      <c r="W892" s="6" t="s">
        <v>3041</v>
      </c>
      <c r="X892" s="6">
        <v>1904</v>
      </c>
      <c r="Y892" s="6" t="s">
        <v>125</v>
      </c>
      <c r="Z892" s="6" t="s">
        <v>126</v>
      </c>
      <c r="AA892" s="15" t="s">
        <v>2553</v>
      </c>
      <c r="AB892" s="11">
        <v>111140</v>
      </c>
      <c r="AC892" s="12">
        <v>111140</v>
      </c>
      <c r="AD892" s="13">
        <v>414</v>
      </c>
      <c r="AE892" s="6" t="s">
        <v>65</v>
      </c>
      <c r="AF892" s="6">
        <v>20</v>
      </c>
      <c r="AG892" s="7">
        <v>41859</v>
      </c>
      <c r="AH892" s="7">
        <v>42954</v>
      </c>
    </row>
    <row r="893" spans="1:34" ht="15" customHeight="1" x14ac:dyDescent="0.25">
      <c r="A893" s="6">
        <v>739399</v>
      </c>
      <c r="B893" s="6">
        <v>739399</v>
      </c>
      <c r="C893" s="6">
        <v>102143522</v>
      </c>
      <c r="D893" s="6">
        <v>1</v>
      </c>
      <c r="E893" s="6" t="s">
        <v>3042</v>
      </c>
      <c r="F893" s="6" t="s">
        <v>35</v>
      </c>
      <c r="G893" s="6">
        <v>19291029</v>
      </c>
      <c r="H893" s="7">
        <v>41648</v>
      </c>
      <c r="I893" s="7">
        <v>41688</v>
      </c>
      <c r="J893" s="7">
        <v>41988</v>
      </c>
      <c r="K893" s="7"/>
      <c r="L893" s="7"/>
      <c r="M893" s="6" t="s">
        <v>132</v>
      </c>
      <c r="N893" s="8">
        <v>203326</v>
      </c>
      <c r="O893" s="6" t="s">
        <v>118</v>
      </c>
      <c r="P893" s="9" t="s">
        <v>119</v>
      </c>
      <c r="Q893" s="6" t="s">
        <v>3043</v>
      </c>
      <c r="R893" s="7">
        <v>41614</v>
      </c>
      <c r="S893" s="7" t="s">
        <v>39</v>
      </c>
      <c r="T893" s="6" t="s">
        <v>299</v>
      </c>
      <c r="U893" s="6" t="s">
        <v>300</v>
      </c>
      <c r="V893" s="6" t="s">
        <v>3044</v>
      </c>
      <c r="W893" s="6" t="s">
        <v>3045</v>
      </c>
      <c r="X893" s="6">
        <v>1904</v>
      </c>
      <c r="Y893" s="6" t="s">
        <v>125</v>
      </c>
      <c r="Z893" s="6" t="s">
        <v>126</v>
      </c>
      <c r="AA893" s="15" t="s">
        <v>2553</v>
      </c>
      <c r="AB893" s="11">
        <v>133058</v>
      </c>
      <c r="AC893" s="12">
        <v>133058</v>
      </c>
      <c r="AD893" s="13">
        <v>414</v>
      </c>
      <c r="AE893" s="6" t="s">
        <v>65</v>
      </c>
      <c r="AF893" s="6">
        <v>20</v>
      </c>
      <c r="AG893" s="7">
        <v>41859</v>
      </c>
      <c r="AH893" s="7">
        <v>42954</v>
      </c>
    </row>
    <row r="894" spans="1:34" ht="15" customHeight="1" x14ac:dyDescent="0.25">
      <c r="A894" s="6">
        <v>739400</v>
      </c>
      <c r="B894" s="6">
        <v>739400</v>
      </c>
      <c r="C894" s="6">
        <v>102143523</v>
      </c>
      <c r="D894" s="6">
        <v>1</v>
      </c>
      <c r="E894" s="6" t="s">
        <v>3046</v>
      </c>
      <c r="F894" s="6" t="s">
        <v>35</v>
      </c>
      <c r="G894" s="6">
        <v>41323772</v>
      </c>
      <c r="H894" s="7">
        <v>41669</v>
      </c>
      <c r="I894" s="7">
        <v>41688</v>
      </c>
      <c r="J894" s="7">
        <v>41988</v>
      </c>
      <c r="K894" s="7"/>
      <c r="L894" s="7"/>
      <c r="M894" s="6" t="s">
        <v>132</v>
      </c>
      <c r="N894" s="8">
        <v>203319</v>
      </c>
      <c r="O894" s="6" t="s">
        <v>118</v>
      </c>
      <c r="P894" s="9" t="s">
        <v>119</v>
      </c>
      <c r="Q894" s="6" t="s">
        <v>3047</v>
      </c>
      <c r="R894" s="7">
        <v>41509</v>
      </c>
      <c r="S894" s="7" t="s">
        <v>39</v>
      </c>
      <c r="T894" s="6" t="s">
        <v>1261</v>
      </c>
      <c r="U894" s="6" t="s">
        <v>1262</v>
      </c>
      <c r="V894" s="6" t="s">
        <v>3048</v>
      </c>
      <c r="W894" s="6" t="s">
        <v>3049</v>
      </c>
      <c r="X894" s="6">
        <v>1904</v>
      </c>
      <c r="Y894" s="6" t="s">
        <v>125</v>
      </c>
      <c r="Z894" s="6" t="s">
        <v>126</v>
      </c>
      <c r="AA894" s="15" t="s">
        <v>2553</v>
      </c>
      <c r="AB894" s="11">
        <v>183490</v>
      </c>
      <c r="AC894" s="12">
        <v>183490</v>
      </c>
      <c r="AD894" s="13">
        <v>414</v>
      </c>
      <c r="AE894" s="6" t="s">
        <v>65</v>
      </c>
      <c r="AF894" s="6">
        <v>20</v>
      </c>
      <c r="AG894" s="7">
        <v>41859</v>
      </c>
      <c r="AH894" s="7">
        <v>42954</v>
      </c>
    </row>
    <row r="895" spans="1:34" ht="15" customHeight="1" x14ac:dyDescent="0.25">
      <c r="A895" s="6">
        <v>739405</v>
      </c>
      <c r="B895" s="6">
        <v>739405</v>
      </c>
      <c r="C895" s="6">
        <v>102143528</v>
      </c>
      <c r="D895" s="6">
        <v>1</v>
      </c>
      <c r="E895" s="6" t="s">
        <v>3050</v>
      </c>
      <c r="F895" s="6" t="s">
        <v>35</v>
      </c>
      <c r="G895" s="6">
        <v>20328007</v>
      </c>
      <c r="H895" s="7">
        <v>41670</v>
      </c>
      <c r="I895" s="7">
        <v>41688</v>
      </c>
      <c r="J895" s="7">
        <v>41988</v>
      </c>
      <c r="K895" s="7"/>
      <c r="L895" s="7"/>
      <c r="M895" s="6" t="s">
        <v>132</v>
      </c>
      <c r="N895" s="8">
        <v>203333</v>
      </c>
      <c r="O895" s="6" t="s">
        <v>118</v>
      </c>
      <c r="P895" s="9" t="s">
        <v>119</v>
      </c>
      <c r="Q895" s="6" t="s">
        <v>3051</v>
      </c>
      <c r="R895" s="7">
        <v>41519</v>
      </c>
      <c r="S895" s="7" t="s">
        <v>39</v>
      </c>
      <c r="T895" s="6" t="s">
        <v>329</v>
      </c>
      <c r="U895" s="6" t="s">
        <v>330</v>
      </c>
      <c r="V895" s="6" t="s">
        <v>3052</v>
      </c>
      <c r="W895" s="6" t="s">
        <v>3053</v>
      </c>
      <c r="X895" s="6">
        <v>1904</v>
      </c>
      <c r="Y895" s="6" t="s">
        <v>125</v>
      </c>
      <c r="Z895" s="6" t="s">
        <v>126</v>
      </c>
      <c r="AA895" s="15" t="s">
        <v>2553</v>
      </c>
      <c r="AB895" s="11">
        <v>122284</v>
      </c>
      <c r="AC895" s="12">
        <v>122284</v>
      </c>
      <c r="AD895" s="13">
        <v>414</v>
      </c>
      <c r="AE895" s="6" t="s">
        <v>65</v>
      </c>
      <c r="AF895" s="6">
        <v>20</v>
      </c>
      <c r="AG895" s="7">
        <v>41859</v>
      </c>
      <c r="AH895" s="7">
        <v>42954</v>
      </c>
    </row>
    <row r="896" spans="1:34" ht="15" customHeight="1" x14ac:dyDescent="0.25">
      <c r="A896" s="6">
        <v>739406</v>
      </c>
      <c r="B896" s="6">
        <v>739406</v>
      </c>
      <c r="C896" s="6">
        <v>102143529</v>
      </c>
      <c r="D896" s="6">
        <v>1</v>
      </c>
      <c r="E896" s="6" t="s">
        <v>3054</v>
      </c>
      <c r="F896" s="6" t="s">
        <v>35</v>
      </c>
      <c r="G896" s="6">
        <v>28139769</v>
      </c>
      <c r="H896" s="7">
        <v>41643</v>
      </c>
      <c r="I896" s="7">
        <v>41688</v>
      </c>
      <c r="J896" s="7">
        <v>41988</v>
      </c>
      <c r="K896" s="7"/>
      <c r="L896" s="7"/>
      <c r="M896" s="6" t="s">
        <v>132</v>
      </c>
      <c r="N896" s="8">
        <v>203332</v>
      </c>
      <c r="O896" s="6" t="s">
        <v>118</v>
      </c>
      <c r="P896" s="9" t="s">
        <v>119</v>
      </c>
      <c r="Q896" s="6" t="s">
        <v>3055</v>
      </c>
      <c r="R896" s="7">
        <v>41612</v>
      </c>
      <c r="S896" s="7" t="s">
        <v>39</v>
      </c>
      <c r="T896" s="6" t="s">
        <v>306</v>
      </c>
      <c r="U896" s="6" t="s">
        <v>307</v>
      </c>
      <c r="V896" s="6" t="s">
        <v>277</v>
      </c>
      <c r="W896" s="6" t="s">
        <v>278</v>
      </c>
      <c r="X896" s="6">
        <v>1904</v>
      </c>
      <c r="Y896" s="6" t="s">
        <v>125</v>
      </c>
      <c r="Z896" s="6" t="s">
        <v>126</v>
      </c>
      <c r="AA896" s="15" t="s">
        <v>2553</v>
      </c>
      <c r="AB896" s="11">
        <v>132510</v>
      </c>
      <c r="AC896" s="12">
        <v>132510</v>
      </c>
      <c r="AD896" s="13">
        <v>414</v>
      </c>
      <c r="AE896" s="6" t="s">
        <v>65</v>
      </c>
      <c r="AF896" s="6">
        <v>20</v>
      </c>
      <c r="AG896" s="7">
        <v>41859</v>
      </c>
      <c r="AH896" s="7">
        <v>42954</v>
      </c>
    </row>
    <row r="897" spans="1:34" ht="15" customHeight="1" x14ac:dyDescent="0.25">
      <c r="A897" s="6">
        <v>739409</v>
      </c>
      <c r="B897" s="6">
        <v>739409</v>
      </c>
      <c r="C897" s="6">
        <v>102143532</v>
      </c>
      <c r="D897" s="6">
        <v>1</v>
      </c>
      <c r="E897" s="6" t="s">
        <v>3056</v>
      </c>
      <c r="F897" s="6" t="s">
        <v>35</v>
      </c>
      <c r="G897" s="6">
        <v>20895883</v>
      </c>
      <c r="H897" s="7">
        <v>41664</v>
      </c>
      <c r="I897" s="7">
        <v>41688</v>
      </c>
      <c r="J897" s="7">
        <v>41988</v>
      </c>
      <c r="K897" s="7"/>
      <c r="L897" s="7"/>
      <c r="M897" s="6" t="s">
        <v>132</v>
      </c>
      <c r="N897" s="8">
        <v>203327</v>
      </c>
      <c r="O897" s="6" t="s">
        <v>118</v>
      </c>
      <c r="P897" s="9" t="s">
        <v>119</v>
      </c>
      <c r="Q897" s="6" t="s">
        <v>3057</v>
      </c>
      <c r="R897" s="7">
        <v>41628</v>
      </c>
      <c r="S897" s="7" t="s">
        <v>39</v>
      </c>
      <c r="T897" s="6" t="s">
        <v>448</v>
      </c>
      <c r="U897" s="6" t="s">
        <v>449</v>
      </c>
      <c r="V897" s="6" t="s">
        <v>343</v>
      </c>
      <c r="W897" s="6" t="s">
        <v>344</v>
      </c>
      <c r="X897" s="6">
        <v>1904</v>
      </c>
      <c r="Y897" s="6" t="s">
        <v>125</v>
      </c>
      <c r="Z897" s="6" t="s">
        <v>126</v>
      </c>
      <c r="AA897" s="15" t="s">
        <v>2553</v>
      </c>
      <c r="AB897" s="11">
        <v>149609</v>
      </c>
      <c r="AC897" s="12">
        <v>149609</v>
      </c>
      <c r="AD897" s="13">
        <v>414</v>
      </c>
      <c r="AE897" s="6" t="s">
        <v>65</v>
      </c>
      <c r="AF897" s="6">
        <v>20</v>
      </c>
      <c r="AG897" s="7">
        <v>41859</v>
      </c>
      <c r="AH897" s="7">
        <v>42954</v>
      </c>
    </row>
    <row r="898" spans="1:34" ht="15" customHeight="1" x14ac:dyDescent="0.25">
      <c r="A898" s="6">
        <v>739411</v>
      </c>
      <c r="B898" s="6">
        <v>739411</v>
      </c>
      <c r="C898" s="6">
        <v>102143534</v>
      </c>
      <c r="D898" s="6">
        <v>1</v>
      </c>
      <c r="E898" s="6" t="s">
        <v>3058</v>
      </c>
      <c r="F898" s="6" t="s">
        <v>35</v>
      </c>
      <c r="G898" s="6">
        <v>20123999</v>
      </c>
      <c r="H898" s="7">
        <v>41673</v>
      </c>
      <c r="I898" s="7">
        <v>41691</v>
      </c>
      <c r="J898" s="7">
        <v>41988</v>
      </c>
      <c r="K898" s="7"/>
      <c r="L898" s="7"/>
      <c r="M898" s="6" t="s">
        <v>144</v>
      </c>
      <c r="N898" s="8">
        <v>234813</v>
      </c>
      <c r="O898" s="6" t="s">
        <v>118</v>
      </c>
      <c r="P898" s="9" t="s">
        <v>119</v>
      </c>
      <c r="Q898" s="6" t="s">
        <v>3059</v>
      </c>
      <c r="R898" s="7">
        <v>41670</v>
      </c>
      <c r="S898" s="7" t="s">
        <v>39</v>
      </c>
      <c r="T898" s="6" t="s">
        <v>886</v>
      </c>
      <c r="U898" s="6" t="s">
        <v>887</v>
      </c>
      <c r="V898" s="6" t="s">
        <v>1659</v>
      </c>
      <c r="W898" s="6" t="s">
        <v>1660</v>
      </c>
      <c r="X898" s="6">
        <v>1904</v>
      </c>
      <c r="Y898" s="6" t="s">
        <v>125</v>
      </c>
      <c r="Z898" s="6" t="s">
        <v>126</v>
      </c>
      <c r="AA898" s="15" t="s">
        <v>2553</v>
      </c>
      <c r="AB898" s="11">
        <v>141372</v>
      </c>
      <c r="AC898" s="12">
        <v>141372</v>
      </c>
      <c r="AD898" s="13">
        <v>414</v>
      </c>
      <c r="AE898" s="6" t="s">
        <v>65</v>
      </c>
      <c r="AF898" s="6">
        <v>20</v>
      </c>
      <c r="AG898" s="7">
        <v>41859</v>
      </c>
      <c r="AH898" s="7">
        <v>42954</v>
      </c>
    </row>
    <row r="899" spans="1:34" ht="15" customHeight="1" x14ac:dyDescent="0.25">
      <c r="A899" s="6">
        <v>739418</v>
      </c>
      <c r="B899" s="6">
        <v>739418</v>
      </c>
      <c r="C899" s="6">
        <v>102143541</v>
      </c>
      <c r="D899" s="6">
        <v>1</v>
      </c>
      <c r="E899" s="6" t="s">
        <v>3060</v>
      </c>
      <c r="F899" s="6" t="s">
        <v>35</v>
      </c>
      <c r="G899" s="6">
        <v>51598414</v>
      </c>
      <c r="H899" s="7">
        <v>41671</v>
      </c>
      <c r="I899" s="7">
        <v>41691</v>
      </c>
      <c r="J899" s="7">
        <v>41988</v>
      </c>
      <c r="K899" s="7"/>
      <c r="L899" s="7"/>
      <c r="M899" s="6" t="s">
        <v>144</v>
      </c>
      <c r="N899" s="8">
        <v>234804</v>
      </c>
      <c r="O899" s="6" t="s">
        <v>118</v>
      </c>
      <c r="P899" s="9" t="s">
        <v>119</v>
      </c>
      <c r="Q899" s="6" t="s">
        <v>3061</v>
      </c>
      <c r="R899" s="7">
        <v>41605</v>
      </c>
      <c r="S899" s="7" t="s">
        <v>39</v>
      </c>
      <c r="T899" s="6" t="s">
        <v>818</v>
      </c>
      <c r="U899" s="6" t="s">
        <v>819</v>
      </c>
      <c r="V899" s="6" t="s">
        <v>945</v>
      </c>
      <c r="W899" s="6" t="s">
        <v>946</v>
      </c>
      <c r="X899" s="6">
        <v>1904</v>
      </c>
      <c r="Y899" s="6" t="s">
        <v>125</v>
      </c>
      <c r="Z899" s="6" t="s">
        <v>126</v>
      </c>
      <c r="AA899" s="15" t="s">
        <v>2553</v>
      </c>
      <c r="AB899" s="11">
        <v>230670</v>
      </c>
      <c r="AC899" s="12">
        <v>230670</v>
      </c>
      <c r="AD899" s="13">
        <v>414</v>
      </c>
      <c r="AE899" s="6" t="s">
        <v>65</v>
      </c>
      <c r="AF899" s="6">
        <v>20</v>
      </c>
      <c r="AG899" s="7">
        <v>41859</v>
      </c>
      <c r="AH899" s="7">
        <v>42954</v>
      </c>
    </row>
    <row r="900" spans="1:34" ht="15" customHeight="1" x14ac:dyDescent="0.25">
      <c r="A900" s="6">
        <v>739419</v>
      </c>
      <c r="B900" s="6">
        <v>739419</v>
      </c>
      <c r="C900" s="6">
        <v>102143542</v>
      </c>
      <c r="D900" s="6">
        <v>1</v>
      </c>
      <c r="E900" s="6" t="s">
        <v>3062</v>
      </c>
      <c r="F900" s="6" t="s">
        <v>35</v>
      </c>
      <c r="G900" s="6">
        <v>23972229</v>
      </c>
      <c r="H900" s="7">
        <v>41673</v>
      </c>
      <c r="I900" s="7">
        <v>41691</v>
      </c>
      <c r="J900" s="7">
        <v>41988</v>
      </c>
      <c r="K900" s="7"/>
      <c r="L900" s="7"/>
      <c r="M900" s="6" t="s">
        <v>144</v>
      </c>
      <c r="N900" s="8">
        <v>234802</v>
      </c>
      <c r="O900" s="6" t="s">
        <v>118</v>
      </c>
      <c r="P900" s="9" t="s">
        <v>119</v>
      </c>
      <c r="Q900" s="6" t="s">
        <v>3063</v>
      </c>
      <c r="R900" s="7">
        <v>41605</v>
      </c>
      <c r="S900" s="7" t="s">
        <v>39</v>
      </c>
      <c r="T900" s="6" t="s">
        <v>1745</v>
      </c>
      <c r="U900" s="6" t="s">
        <v>1746</v>
      </c>
      <c r="V900" s="6" t="s">
        <v>695</v>
      </c>
      <c r="W900" s="6" t="s">
        <v>696</v>
      </c>
      <c r="X900" s="6">
        <v>1904</v>
      </c>
      <c r="Y900" s="6" t="s">
        <v>125</v>
      </c>
      <c r="Z900" s="6" t="s">
        <v>126</v>
      </c>
      <c r="AA900" s="15" t="s">
        <v>2553</v>
      </c>
      <c r="AB900" s="11">
        <v>132120</v>
      </c>
      <c r="AC900" s="12">
        <v>132120</v>
      </c>
      <c r="AD900" s="13">
        <v>414</v>
      </c>
      <c r="AE900" s="6" t="s">
        <v>65</v>
      </c>
      <c r="AF900" s="6">
        <v>20</v>
      </c>
      <c r="AG900" s="7">
        <v>41859</v>
      </c>
      <c r="AH900" s="7">
        <v>42954</v>
      </c>
    </row>
    <row r="901" spans="1:34" ht="15" customHeight="1" x14ac:dyDescent="0.25">
      <c r="A901" s="6">
        <v>739420</v>
      </c>
      <c r="B901" s="6">
        <v>739420</v>
      </c>
      <c r="C901" s="6">
        <v>102143543</v>
      </c>
      <c r="D901" s="6">
        <v>1</v>
      </c>
      <c r="E901" s="6" t="s">
        <v>3064</v>
      </c>
      <c r="F901" s="6" t="s">
        <v>35</v>
      </c>
      <c r="G901" s="6">
        <v>2859105</v>
      </c>
      <c r="H901" s="7">
        <v>41673</v>
      </c>
      <c r="I901" s="7">
        <v>41691</v>
      </c>
      <c r="J901" s="7">
        <v>41988</v>
      </c>
      <c r="K901" s="7"/>
      <c r="L901" s="7"/>
      <c r="M901" s="6" t="s">
        <v>144</v>
      </c>
      <c r="N901" s="8">
        <v>234800</v>
      </c>
      <c r="O901" s="6" t="s">
        <v>118</v>
      </c>
      <c r="P901" s="9" t="s">
        <v>119</v>
      </c>
      <c r="Q901" s="6" t="s">
        <v>3065</v>
      </c>
      <c r="R901" s="7">
        <v>41519</v>
      </c>
      <c r="S901" s="7" t="s">
        <v>39</v>
      </c>
      <c r="T901" s="6" t="s">
        <v>250</v>
      </c>
      <c r="U901" s="6" t="s">
        <v>251</v>
      </c>
      <c r="V901" s="6" t="s">
        <v>695</v>
      </c>
      <c r="W901" s="6" t="s">
        <v>696</v>
      </c>
      <c r="X901" s="6">
        <v>1904</v>
      </c>
      <c r="Y901" s="6" t="s">
        <v>125</v>
      </c>
      <c r="Z901" s="6" t="s">
        <v>126</v>
      </c>
      <c r="AA901" s="15" t="s">
        <v>2553</v>
      </c>
      <c r="AB901" s="11">
        <v>132120</v>
      </c>
      <c r="AC901" s="12">
        <v>132120</v>
      </c>
      <c r="AD901" s="13">
        <v>414</v>
      </c>
      <c r="AE901" s="6" t="s">
        <v>65</v>
      </c>
      <c r="AF901" s="6">
        <v>20</v>
      </c>
      <c r="AG901" s="7">
        <v>41859</v>
      </c>
      <c r="AH901" s="7">
        <v>42954</v>
      </c>
    </row>
    <row r="902" spans="1:34" ht="15" customHeight="1" x14ac:dyDescent="0.25">
      <c r="A902" s="6">
        <v>739422</v>
      </c>
      <c r="B902" s="6">
        <v>739422</v>
      </c>
      <c r="C902" s="6">
        <v>102143545</v>
      </c>
      <c r="D902" s="6">
        <v>1</v>
      </c>
      <c r="E902" s="6" t="s">
        <v>3066</v>
      </c>
      <c r="F902" s="6" t="s">
        <v>35</v>
      </c>
      <c r="G902" s="6">
        <v>41426759</v>
      </c>
      <c r="H902" s="7">
        <v>41671</v>
      </c>
      <c r="I902" s="7">
        <v>41691</v>
      </c>
      <c r="J902" s="7">
        <v>41988</v>
      </c>
      <c r="K902" s="7"/>
      <c r="L902" s="7"/>
      <c r="M902" s="6" t="s">
        <v>144</v>
      </c>
      <c r="N902" s="8">
        <v>234797</v>
      </c>
      <c r="O902" s="6" t="s">
        <v>118</v>
      </c>
      <c r="P902" s="9" t="s">
        <v>119</v>
      </c>
      <c r="Q902" s="6" t="s">
        <v>3067</v>
      </c>
      <c r="R902" s="7">
        <v>41668</v>
      </c>
      <c r="S902" s="7" t="s">
        <v>39</v>
      </c>
      <c r="T902" s="6" t="s">
        <v>3068</v>
      </c>
      <c r="U902" s="6" t="s">
        <v>3069</v>
      </c>
      <c r="V902" s="6" t="s">
        <v>2119</v>
      </c>
      <c r="W902" s="6" t="s">
        <v>2120</v>
      </c>
      <c r="X902" s="6">
        <v>1904</v>
      </c>
      <c r="Y902" s="6" t="s">
        <v>125</v>
      </c>
      <c r="Z902" s="6" t="s">
        <v>126</v>
      </c>
      <c r="AA902" s="15" t="s">
        <v>2553</v>
      </c>
      <c r="AB902" s="11">
        <v>126240</v>
      </c>
      <c r="AC902" s="12">
        <v>126240</v>
      </c>
      <c r="AD902" s="13">
        <v>414</v>
      </c>
      <c r="AE902" s="6" t="s">
        <v>65</v>
      </c>
      <c r="AF902" s="6">
        <v>20</v>
      </c>
      <c r="AG902" s="7">
        <v>41859</v>
      </c>
      <c r="AH902" s="7">
        <v>42954</v>
      </c>
    </row>
    <row r="903" spans="1:34" ht="15" customHeight="1" x14ac:dyDescent="0.25">
      <c r="A903" s="6">
        <v>739424</v>
      </c>
      <c r="B903" s="6">
        <v>739424</v>
      </c>
      <c r="C903" s="6">
        <v>102143547</v>
      </c>
      <c r="D903" s="6">
        <v>1</v>
      </c>
      <c r="E903" s="6" t="s">
        <v>3070</v>
      </c>
      <c r="F903" s="6" t="s">
        <v>35</v>
      </c>
      <c r="G903" s="6">
        <v>20950043</v>
      </c>
      <c r="H903" s="7">
        <v>41674</v>
      </c>
      <c r="I903" s="7">
        <v>41691</v>
      </c>
      <c r="J903" s="7">
        <v>41988</v>
      </c>
      <c r="K903" s="7"/>
      <c r="L903" s="7"/>
      <c r="M903" s="6" t="s">
        <v>144</v>
      </c>
      <c r="N903" s="8">
        <v>234827</v>
      </c>
      <c r="O903" s="6" t="s">
        <v>118</v>
      </c>
      <c r="P903" s="9" t="s">
        <v>119</v>
      </c>
      <c r="Q903" s="6" t="s">
        <v>3071</v>
      </c>
      <c r="R903" s="7">
        <v>41641</v>
      </c>
      <c r="S903" s="7" t="s">
        <v>39</v>
      </c>
      <c r="T903" s="6" t="s">
        <v>448</v>
      </c>
      <c r="U903" s="6" t="s">
        <v>449</v>
      </c>
      <c r="V903" s="6" t="s">
        <v>700</v>
      </c>
      <c r="W903" s="6" t="s">
        <v>701</v>
      </c>
      <c r="X903" s="6">
        <v>1904</v>
      </c>
      <c r="Y903" s="6" t="s">
        <v>125</v>
      </c>
      <c r="Z903" s="6" t="s">
        <v>126</v>
      </c>
      <c r="AA903" s="15" t="s">
        <v>2553</v>
      </c>
      <c r="AB903" s="11">
        <v>147232</v>
      </c>
      <c r="AC903" s="12">
        <v>147232</v>
      </c>
      <c r="AD903" s="13">
        <v>414</v>
      </c>
      <c r="AE903" s="6" t="s">
        <v>65</v>
      </c>
      <c r="AF903" s="6">
        <v>20</v>
      </c>
      <c r="AG903" s="7">
        <v>41859</v>
      </c>
      <c r="AH903" s="7">
        <v>42954</v>
      </c>
    </row>
    <row r="904" spans="1:34" ht="15" customHeight="1" x14ac:dyDescent="0.25">
      <c r="A904" s="6">
        <v>739426</v>
      </c>
      <c r="B904" s="6">
        <v>739426</v>
      </c>
      <c r="C904" s="6">
        <v>102143549</v>
      </c>
      <c r="D904" s="6">
        <v>1</v>
      </c>
      <c r="E904" s="6" t="s">
        <v>3072</v>
      </c>
      <c r="F904" s="6" t="s">
        <v>35</v>
      </c>
      <c r="G904" s="6">
        <v>20962591</v>
      </c>
      <c r="H904" s="7">
        <v>41674</v>
      </c>
      <c r="I904" s="7">
        <v>41691</v>
      </c>
      <c r="J904" s="7">
        <v>41988</v>
      </c>
      <c r="K904" s="7"/>
      <c r="L904" s="7"/>
      <c r="M904" s="6" t="s">
        <v>144</v>
      </c>
      <c r="N904" s="8">
        <v>234825</v>
      </c>
      <c r="O904" s="6" t="s">
        <v>118</v>
      </c>
      <c r="P904" s="9" t="s">
        <v>119</v>
      </c>
      <c r="Q904" s="6" t="s">
        <v>3073</v>
      </c>
      <c r="R904" s="7">
        <v>41666</v>
      </c>
      <c r="S904" s="7" t="s">
        <v>39</v>
      </c>
      <c r="T904" s="6" t="s">
        <v>250</v>
      </c>
      <c r="U904" s="6" t="s">
        <v>251</v>
      </c>
      <c r="V904" s="6" t="s">
        <v>2119</v>
      </c>
      <c r="W904" s="6" t="s">
        <v>2120</v>
      </c>
      <c r="X904" s="6">
        <v>1904</v>
      </c>
      <c r="Y904" s="6" t="s">
        <v>125</v>
      </c>
      <c r="Z904" s="6" t="s">
        <v>126</v>
      </c>
      <c r="AA904" s="15" t="s">
        <v>2553</v>
      </c>
      <c r="AB904" s="11">
        <v>126240</v>
      </c>
      <c r="AC904" s="12">
        <v>126240</v>
      </c>
      <c r="AD904" s="13">
        <v>414</v>
      </c>
      <c r="AE904" s="6" t="s">
        <v>65</v>
      </c>
      <c r="AF904" s="6">
        <v>20</v>
      </c>
      <c r="AG904" s="7">
        <v>41859</v>
      </c>
      <c r="AH904" s="7">
        <v>42954</v>
      </c>
    </row>
    <row r="905" spans="1:34" ht="15" customHeight="1" x14ac:dyDescent="0.25">
      <c r="A905" s="6">
        <v>739428</v>
      </c>
      <c r="B905" s="6">
        <v>739428</v>
      </c>
      <c r="C905" s="6">
        <v>102143551</v>
      </c>
      <c r="D905" s="6">
        <v>1</v>
      </c>
      <c r="E905" s="6" t="s">
        <v>3074</v>
      </c>
      <c r="F905" s="6" t="s">
        <v>35</v>
      </c>
      <c r="G905" s="6">
        <v>41436237</v>
      </c>
      <c r="H905" s="7">
        <v>41673</v>
      </c>
      <c r="I905" s="7">
        <v>41691</v>
      </c>
      <c r="J905" s="7">
        <v>41988</v>
      </c>
      <c r="K905" s="7"/>
      <c r="L905" s="7"/>
      <c r="M905" s="6" t="s">
        <v>144</v>
      </c>
      <c r="N905" s="8">
        <v>234822</v>
      </c>
      <c r="O905" s="6" t="s">
        <v>118</v>
      </c>
      <c r="P905" s="9" t="s">
        <v>119</v>
      </c>
      <c r="Q905" s="6" t="s">
        <v>3075</v>
      </c>
      <c r="R905" s="7">
        <v>41583</v>
      </c>
      <c r="S905" s="7" t="s">
        <v>39</v>
      </c>
      <c r="T905" s="6" t="s">
        <v>519</v>
      </c>
      <c r="U905" s="6" t="s">
        <v>520</v>
      </c>
      <c r="V905" s="6" t="s">
        <v>799</v>
      </c>
      <c r="W905" s="6" t="s">
        <v>800</v>
      </c>
      <c r="X905" s="6">
        <v>1904</v>
      </c>
      <c r="Y905" s="6" t="s">
        <v>125</v>
      </c>
      <c r="Z905" s="6" t="s">
        <v>126</v>
      </c>
      <c r="AA905" s="15" t="s">
        <v>2553</v>
      </c>
      <c r="AB905" s="11">
        <v>170366</v>
      </c>
      <c r="AC905" s="12">
        <v>170366</v>
      </c>
      <c r="AD905" s="13">
        <v>414</v>
      </c>
      <c r="AE905" s="6" t="s">
        <v>65</v>
      </c>
      <c r="AF905" s="6">
        <v>20</v>
      </c>
      <c r="AG905" s="7">
        <v>41859</v>
      </c>
      <c r="AH905" s="7">
        <v>42954</v>
      </c>
    </row>
    <row r="906" spans="1:34" ht="15" customHeight="1" x14ac:dyDescent="0.25">
      <c r="A906" s="6">
        <v>739429</v>
      </c>
      <c r="B906" s="6">
        <v>739429</v>
      </c>
      <c r="C906" s="6">
        <v>102143552</v>
      </c>
      <c r="D906" s="6">
        <v>1</v>
      </c>
      <c r="E906" s="6" t="s">
        <v>3076</v>
      </c>
      <c r="F906" s="6" t="s">
        <v>35</v>
      </c>
      <c r="G906" s="6">
        <v>79102158</v>
      </c>
      <c r="H906" s="7">
        <v>41673</v>
      </c>
      <c r="I906" s="7">
        <v>41691</v>
      </c>
      <c r="J906" s="7">
        <v>41988</v>
      </c>
      <c r="K906" s="7"/>
      <c r="L906" s="7"/>
      <c r="M906" s="6" t="s">
        <v>144</v>
      </c>
      <c r="N906" s="8">
        <v>234818</v>
      </c>
      <c r="O906" s="6" t="s">
        <v>118</v>
      </c>
      <c r="P906" s="9" t="s">
        <v>119</v>
      </c>
      <c r="Q906" s="6" t="s">
        <v>3077</v>
      </c>
      <c r="R906" s="7">
        <v>41646</v>
      </c>
      <c r="S906" s="7" t="s">
        <v>39</v>
      </c>
      <c r="T906" s="6" t="s">
        <v>257</v>
      </c>
      <c r="U906" s="6" t="s">
        <v>258</v>
      </c>
      <c r="V906" s="6" t="s">
        <v>283</v>
      </c>
      <c r="W906" s="6" t="s">
        <v>284</v>
      </c>
      <c r="X906" s="6">
        <v>1904</v>
      </c>
      <c r="Y906" s="6" t="s">
        <v>125</v>
      </c>
      <c r="Z906" s="6" t="s">
        <v>126</v>
      </c>
      <c r="AA906" s="15" t="s">
        <v>2553</v>
      </c>
      <c r="AB906" s="11">
        <v>207496</v>
      </c>
      <c r="AC906" s="12">
        <v>207496</v>
      </c>
      <c r="AD906" s="13">
        <v>414</v>
      </c>
      <c r="AE906" s="6" t="s">
        <v>65</v>
      </c>
      <c r="AF906" s="6">
        <v>20</v>
      </c>
      <c r="AG906" s="7">
        <v>41859</v>
      </c>
      <c r="AH906" s="7">
        <v>42954</v>
      </c>
    </row>
    <row r="907" spans="1:34" ht="15" customHeight="1" x14ac:dyDescent="0.25">
      <c r="A907" s="6">
        <v>739430</v>
      </c>
      <c r="B907" s="6">
        <v>739430</v>
      </c>
      <c r="C907" s="6">
        <v>102143553</v>
      </c>
      <c r="D907" s="6">
        <v>1</v>
      </c>
      <c r="E907" s="6" t="s">
        <v>3078</v>
      </c>
      <c r="F907" s="6" t="s">
        <v>35</v>
      </c>
      <c r="G907" s="6">
        <v>19244626</v>
      </c>
      <c r="H907" s="7">
        <v>41678</v>
      </c>
      <c r="I907" s="7">
        <v>41694</v>
      </c>
      <c r="J907" s="7">
        <v>41988</v>
      </c>
      <c r="K907" s="7"/>
      <c r="L907" s="7"/>
      <c r="M907" s="6" t="s">
        <v>144</v>
      </c>
      <c r="N907" s="8">
        <v>234388</v>
      </c>
      <c r="O907" s="6" t="s">
        <v>118</v>
      </c>
      <c r="P907" s="9" t="s">
        <v>119</v>
      </c>
      <c r="Q907" s="6" t="s">
        <v>3079</v>
      </c>
      <c r="R907" s="7">
        <v>41638</v>
      </c>
      <c r="S907" s="7" t="s">
        <v>39</v>
      </c>
      <c r="T907" s="6" t="s">
        <v>1039</v>
      </c>
      <c r="U907" s="6" t="s">
        <v>1040</v>
      </c>
      <c r="V907" s="6" t="s">
        <v>1488</v>
      </c>
      <c r="W907" s="6" t="s">
        <v>1489</v>
      </c>
      <c r="X907" s="6">
        <v>1904</v>
      </c>
      <c r="Y907" s="6" t="s">
        <v>125</v>
      </c>
      <c r="Z907" s="6" t="s">
        <v>126</v>
      </c>
      <c r="AA907" s="15" t="s">
        <v>2553</v>
      </c>
      <c r="AB907" s="11">
        <v>125784</v>
      </c>
      <c r="AC907" s="12">
        <v>125784</v>
      </c>
      <c r="AD907" s="13">
        <v>414</v>
      </c>
      <c r="AE907" s="6" t="s">
        <v>65</v>
      </c>
      <c r="AF907" s="6">
        <v>20</v>
      </c>
      <c r="AG907" s="7">
        <v>41859</v>
      </c>
      <c r="AH907" s="7">
        <v>42954</v>
      </c>
    </row>
    <row r="908" spans="1:34" ht="15" customHeight="1" x14ac:dyDescent="0.25">
      <c r="A908" s="6">
        <v>739432</v>
      </c>
      <c r="B908" s="6">
        <v>739432</v>
      </c>
      <c r="C908" s="6">
        <v>102143555</v>
      </c>
      <c r="D908" s="6">
        <v>1</v>
      </c>
      <c r="E908" s="6" t="s">
        <v>3080</v>
      </c>
      <c r="F908" s="6" t="s">
        <v>35</v>
      </c>
      <c r="G908" s="6">
        <v>41532247</v>
      </c>
      <c r="H908" s="7">
        <v>41667</v>
      </c>
      <c r="I908" s="7">
        <v>41694</v>
      </c>
      <c r="J908" s="7">
        <v>41988</v>
      </c>
      <c r="K908" s="7"/>
      <c r="L908" s="7"/>
      <c r="M908" s="6" t="s">
        <v>144</v>
      </c>
      <c r="N908" s="8">
        <v>233794</v>
      </c>
      <c r="O908" s="6" t="s">
        <v>118</v>
      </c>
      <c r="P908" s="9" t="s">
        <v>119</v>
      </c>
      <c r="Q908" s="6" t="s">
        <v>3081</v>
      </c>
      <c r="R908" s="7">
        <v>41652</v>
      </c>
      <c r="S908" s="7" t="s">
        <v>39</v>
      </c>
      <c r="T908" s="6" t="s">
        <v>1479</v>
      </c>
      <c r="U908" s="6" t="s">
        <v>1480</v>
      </c>
      <c r="V908" s="6" t="s">
        <v>708</v>
      </c>
      <c r="W908" s="6" t="s">
        <v>709</v>
      </c>
      <c r="X908" s="6">
        <v>1904</v>
      </c>
      <c r="Y908" s="6" t="s">
        <v>125</v>
      </c>
      <c r="Z908" s="6" t="s">
        <v>126</v>
      </c>
      <c r="AA908" s="15" t="s">
        <v>2553</v>
      </c>
      <c r="AB908" s="11">
        <v>132392</v>
      </c>
      <c r="AC908" s="12">
        <v>132392</v>
      </c>
      <c r="AD908" s="13">
        <v>414</v>
      </c>
      <c r="AE908" s="6" t="s">
        <v>65</v>
      </c>
      <c r="AF908" s="6">
        <v>20</v>
      </c>
      <c r="AG908" s="7">
        <v>41859</v>
      </c>
      <c r="AH908" s="7">
        <v>42954</v>
      </c>
    </row>
    <row r="909" spans="1:34" ht="15" customHeight="1" x14ac:dyDescent="0.25">
      <c r="A909" s="6">
        <v>739437</v>
      </c>
      <c r="B909" s="6">
        <v>739437</v>
      </c>
      <c r="C909" s="6">
        <v>102143559</v>
      </c>
      <c r="D909" s="6">
        <v>1</v>
      </c>
      <c r="E909" s="6" t="s">
        <v>3082</v>
      </c>
      <c r="F909" s="6" t="s">
        <v>35</v>
      </c>
      <c r="G909" s="6">
        <v>4210602</v>
      </c>
      <c r="H909" s="7">
        <v>41643</v>
      </c>
      <c r="I909" s="7">
        <v>41695</v>
      </c>
      <c r="J909" s="7">
        <v>41988</v>
      </c>
      <c r="K909" s="7"/>
      <c r="L909" s="7"/>
      <c r="M909" s="6">
        <v>205</v>
      </c>
      <c r="N909" s="8">
        <v>433709</v>
      </c>
      <c r="O909" s="6" t="s">
        <v>118</v>
      </c>
      <c r="P909" s="9" t="s">
        <v>119</v>
      </c>
      <c r="Q909" s="6" t="s">
        <v>3083</v>
      </c>
      <c r="R909" s="7">
        <v>41491</v>
      </c>
      <c r="S909" s="7" t="s">
        <v>39</v>
      </c>
      <c r="T909" s="6" t="s">
        <v>179</v>
      </c>
      <c r="U909" s="6" t="s">
        <v>180</v>
      </c>
      <c r="V909" s="6" t="s">
        <v>3052</v>
      </c>
      <c r="W909" s="6" t="s">
        <v>3053</v>
      </c>
      <c r="X909" s="6">
        <v>1904</v>
      </c>
      <c r="Y909" s="6" t="s">
        <v>125</v>
      </c>
      <c r="Z909" s="6" t="s">
        <v>126</v>
      </c>
      <c r="AA909" s="15" t="s">
        <v>2553</v>
      </c>
      <c r="AB909" s="11">
        <v>124600</v>
      </c>
      <c r="AC909" s="12">
        <v>124600</v>
      </c>
      <c r="AD909" s="13">
        <v>414</v>
      </c>
      <c r="AE909" s="6" t="s">
        <v>65</v>
      </c>
      <c r="AF909" s="6">
        <v>20</v>
      </c>
      <c r="AG909" s="7">
        <v>41859</v>
      </c>
      <c r="AH909" s="7">
        <v>42954</v>
      </c>
    </row>
    <row r="910" spans="1:34" ht="15" customHeight="1" x14ac:dyDescent="0.25">
      <c r="A910" s="6">
        <v>739441</v>
      </c>
      <c r="B910" s="6">
        <v>739441</v>
      </c>
      <c r="C910" s="6">
        <v>102143563</v>
      </c>
      <c r="D910" s="6">
        <v>1</v>
      </c>
      <c r="E910" s="6" t="s">
        <v>3084</v>
      </c>
      <c r="F910" s="6" t="s">
        <v>35</v>
      </c>
      <c r="G910" s="6">
        <v>52624157</v>
      </c>
      <c r="H910" s="7">
        <v>41656</v>
      </c>
      <c r="I910" s="7">
        <v>41695</v>
      </c>
      <c r="J910" s="7">
        <v>41988</v>
      </c>
      <c r="K910" s="7"/>
      <c r="L910" s="7"/>
      <c r="M910" s="6">
        <v>205</v>
      </c>
      <c r="N910" s="8">
        <v>433303</v>
      </c>
      <c r="O910" s="6" t="s">
        <v>118</v>
      </c>
      <c r="P910" s="9" t="s">
        <v>119</v>
      </c>
      <c r="Q910" s="6" t="s">
        <v>3085</v>
      </c>
      <c r="R910" s="7">
        <v>41652</v>
      </c>
      <c r="S910" s="7" t="s">
        <v>39</v>
      </c>
      <c r="T910" s="6" t="s">
        <v>957</v>
      </c>
      <c r="U910" s="6" t="s">
        <v>958</v>
      </c>
      <c r="V910" s="6" t="s">
        <v>686</v>
      </c>
      <c r="W910" s="6" t="s">
        <v>272</v>
      </c>
      <c r="X910" s="6">
        <v>1904</v>
      </c>
      <c r="Y910" s="6" t="s">
        <v>125</v>
      </c>
      <c r="Z910" s="6" t="s">
        <v>126</v>
      </c>
      <c r="AA910" s="15" t="s">
        <v>2553</v>
      </c>
      <c r="AB910" s="11">
        <v>278184</v>
      </c>
      <c r="AC910" s="12">
        <v>278184</v>
      </c>
      <c r="AD910" s="13">
        <v>414</v>
      </c>
      <c r="AE910" s="6" t="s">
        <v>65</v>
      </c>
      <c r="AF910" s="6">
        <v>20</v>
      </c>
      <c r="AG910" s="7">
        <v>41859</v>
      </c>
      <c r="AH910" s="7">
        <v>42954</v>
      </c>
    </row>
    <row r="911" spans="1:34" ht="15" customHeight="1" x14ac:dyDescent="0.25">
      <c r="A911" s="6">
        <v>739444</v>
      </c>
      <c r="B911" s="6">
        <v>739444</v>
      </c>
      <c r="C911" s="6">
        <v>102143566</v>
      </c>
      <c r="D911" s="6">
        <v>1</v>
      </c>
      <c r="E911" s="6" t="s">
        <v>3086</v>
      </c>
      <c r="F911" s="6" t="s">
        <v>35</v>
      </c>
      <c r="G911" s="6">
        <v>26473394</v>
      </c>
      <c r="H911" s="7">
        <v>41673</v>
      </c>
      <c r="I911" s="7">
        <v>41695</v>
      </c>
      <c r="J911" s="7">
        <v>41988</v>
      </c>
      <c r="K911" s="7"/>
      <c r="L911" s="7"/>
      <c r="M911" s="6">
        <v>205</v>
      </c>
      <c r="N911" s="8">
        <v>437168</v>
      </c>
      <c r="O911" s="6" t="s">
        <v>118</v>
      </c>
      <c r="P911" s="9" t="s">
        <v>119</v>
      </c>
      <c r="Q911" s="6" t="s">
        <v>3087</v>
      </c>
      <c r="R911" s="7">
        <v>41386</v>
      </c>
      <c r="S911" s="7" t="s">
        <v>39</v>
      </c>
      <c r="T911" s="6" t="s">
        <v>484</v>
      </c>
      <c r="U911" s="6" t="s">
        <v>485</v>
      </c>
      <c r="V911" s="6" t="s">
        <v>3088</v>
      </c>
      <c r="W911" s="6" t="s">
        <v>3089</v>
      </c>
      <c r="X911" s="6">
        <v>1904</v>
      </c>
      <c r="Y911" s="6" t="s">
        <v>125</v>
      </c>
      <c r="Z911" s="6" t="s">
        <v>126</v>
      </c>
      <c r="AA911" s="15" t="s">
        <v>2553</v>
      </c>
      <c r="AB911" s="11">
        <v>163304</v>
      </c>
      <c r="AC911" s="12">
        <v>163304</v>
      </c>
      <c r="AD911" s="13">
        <v>414</v>
      </c>
      <c r="AE911" s="6" t="s">
        <v>65</v>
      </c>
      <c r="AF911" s="6">
        <v>20</v>
      </c>
      <c r="AG911" s="7">
        <v>41859</v>
      </c>
      <c r="AH911" s="7">
        <v>42954</v>
      </c>
    </row>
    <row r="912" spans="1:34" ht="15" customHeight="1" x14ac:dyDescent="0.25">
      <c r="A912" s="6">
        <v>739446</v>
      </c>
      <c r="B912" s="6">
        <v>739446</v>
      </c>
      <c r="C912" s="6">
        <v>102143568</v>
      </c>
      <c r="D912" s="6">
        <v>1</v>
      </c>
      <c r="E912" s="6" t="s">
        <v>3090</v>
      </c>
      <c r="F912" s="6" t="s">
        <v>35</v>
      </c>
      <c r="G912" s="6">
        <v>79123</v>
      </c>
      <c r="H912" s="7">
        <v>41641</v>
      </c>
      <c r="I912" s="7">
        <v>41695</v>
      </c>
      <c r="J912" s="7">
        <v>41988</v>
      </c>
      <c r="K912" s="7"/>
      <c r="L912" s="7"/>
      <c r="M912" s="6">
        <v>205</v>
      </c>
      <c r="N912" s="8">
        <v>433522</v>
      </c>
      <c r="O912" s="6" t="s">
        <v>118</v>
      </c>
      <c r="P912" s="9" t="s">
        <v>119</v>
      </c>
      <c r="Q912" s="6" t="s">
        <v>3091</v>
      </c>
      <c r="R912" s="7">
        <v>41556</v>
      </c>
      <c r="S912" s="7" t="s">
        <v>39</v>
      </c>
      <c r="T912" s="6" t="s">
        <v>3092</v>
      </c>
      <c r="U912" s="6" t="s">
        <v>3093</v>
      </c>
      <c r="V912" s="6" t="s">
        <v>277</v>
      </c>
      <c r="W912" s="6" t="s">
        <v>278</v>
      </c>
      <c r="X912" s="6">
        <v>1904</v>
      </c>
      <c r="Y912" s="6" t="s">
        <v>125</v>
      </c>
      <c r="Z912" s="6" t="s">
        <v>126</v>
      </c>
      <c r="AA912" s="15" t="s">
        <v>2553</v>
      </c>
      <c r="AB912" s="11">
        <v>125410</v>
      </c>
      <c r="AC912" s="12">
        <v>125410</v>
      </c>
      <c r="AD912" s="13">
        <v>414</v>
      </c>
      <c r="AE912" s="6" t="s">
        <v>65</v>
      </c>
      <c r="AF912" s="6">
        <v>20</v>
      </c>
      <c r="AG912" s="7">
        <v>41859</v>
      </c>
      <c r="AH912" s="7">
        <v>42954</v>
      </c>
    </row>
    <row r="913" spans="1:34" ht="15" customHeight="1" x14ac:dyDescent="0.25">
      <c r="A913" s="6">
        <v>739451</v>
      </c>
      <c r="B913" s="6">
        <v>739451</v>
      </c>
      <c r="C913" s="6">
        <v>102143573</v>
      </c>
      <c r="D913" s="6">
        <v>1</v>
      </c>
      <c r="E913" s="6" t="s">
        <v>3094</v>
      </c>
      <c r="F913" s="6" t="s">
        <v>35</v>
      </c>
      <c r="G913" s="6">
        <v>20136373</v>
      </c>
      <c r="H913" s="7">
        <v>41643</v>
      </c>
      <c r="I913" s="7">
        <v>41695</v>
      </c>
      <c r="J913" s="7">
        <v>41988</v>
      </c>
      <c r="K913" s="7"/>
      <c r="L913" s="7"/>
      <c r="M913" s="6">
        <v>205</v>
      </c>
      <c r="N913" s="8">
        <v>433650</v>
      </c>
      <c r="O913" s="6" t="s">
        <v>118</v>
      </c>
      <c r="P913" s="9" t="s">
        <v>119</v>
      </c>
      <c r="Q913" s="6" t="s">
        <v>3095</v>
      </c>
      <c r="R913" s="7">
        <v>41612</v>
      </c>
      <c r="S913" s="7" t="s">
        <v>39</v>
      </c>
      <c r="T913" s="6" t="s">
        <v>484</v>
      </c>
      <c r="U913" s="6" t="s">
        <v>485</v>
      </c>
      <c r="V913" s="6" t="s">
        <v>3096</v>
      </c>
      <c r="W913" s="6" t="s">
        <v>3097</v>
      </c>
      <c r="X913" s="6">
        <v>1904</v>
      </c>
      <c r="Y913" s="6" t="s">
        <v>125</v>
      </c>
      <c r="Z913" s="6" t="s">
        <v>126</v>
      </c>
      <c r="AA913" s="15" t="s">
        <v>2553</v>
      </c>
      <c r="AB913" s="11">
        <v>210204</v>
      </c>
      <c r="AC913" s="12">
        <v>210204</v>
      </c>
      <c r="AD913" s="13">
        <v>414</v>
      </c>
      <c r="AE913" s="6" t="s">
        <v>65</v>
      </c>
      <c r="AF913" s="6">
        <v>20</v>
      </c>
      <c r="AG913" s="7">
        <v>41859</v>
      </c>
      <c r="AH913" s="7">
        <v>42954</v>
      </c>
    </row>
    <row r="914" spans="1:34" ht="15" customHeight="1" x14ac:dyDescent="0.25">
      <c r="A914" s="6">
        <v>739454</v>
      </c>
      <c r="B914" s="6">
        <v>739454</v>
      </c>
      <c r="C914" s="6">
        <v>102143576</v>
      </c>
      <c r="D914" s="6">
        <v>1</v>
      </c>
      <c r="E914" s="6" t="s">
        <v>3098</v>
      </c>
      <c r="F914" s="6" t="s">
        <v>35</v>
      </c>
      <c r="G914" s="6">
        <v>2877626</v>
      </c>
      <c r="H914" s="7">
        <v>41671</v>
      </c>
      <c r="I914" s="7">
        <v>41695</v>
      </c>
      <c r="J914" s="7">
        <v>41988</v>
      </c>
      <c r="K914" s="7"/>
      <c r="L914" s="7"/>
      <c r="M914" s="6">
        <v>205</v>
      </c>
      <c r="N914" s="8">
        <v>437514</v>
      </c>
      <c r="O914" s="6" t="s">
        <v>118</v>
      </c>
      <c r="P914" s="9" t="s">
        <v>119</v>
      </c>
      <c r="Q914" s="6" t="s">
        <v>3099</v>
      </c>
      <c r="R914" s="7">
        <v>41635</v>
      </c>
      <c r="S914" s="7" t="s">
        <v>39</v>
      </c>
      <c r="T914" s="6" t="s">
        <v>484</v>
      </c>
      <c r="U914" s="6" t="s">
        <v>485</v>
      </c>
      <c r="V914" s="6" t="s">
        <v>1085</v>
      </c>
      <c r="W914" s="6" t="s">
        <v>1086</v>
      </c>
      <c r="X914" s="6">
        <v>1904</v>
      </c>
      <c r="Y914" s="6" t="s">
        <v>125</v>
      </c>
      <c r="Z914" s="6" t="s">
        <v>126</v>
      </c>
      <c r="AA914" s="15" t="s">
        <v>2553</v>
      </c>
      <c r="AB914" s="11">
        <v>187096</v>
      </c>
      <c r="AC914" s="12">
        <v>187096</v>
      </c>
      <c r="AD914" s="13">
        <v>414</v>
      </c>
      <c r="AE914" s="6" t="s">
        <v>65</v>
      </c>
      <c r="AF914" s="6">
        <v>20</v>
      </c>
      <c r="AG914" s="7">
        <v>41859</v>
      </c>
      <c r="AH914" s="7">
        <v>42954</v>
      </c>
    </row>
    <row r="915" spans="1:34" ht="15" customHeight="1" x14ac:dyDescent="0.25">
      <c r="A915" s="6">
        <v>739455</v>
      </c>
      <c r="B915" s="6">
        <v>739455</v>
      </c>
      <c r="C915" s="6">
        <v>102143577</v>
      </c>
      <c r="D915" s="6">
        <v>1</v>
      </c>
      <c r="E915" s="6" t="s">
        <v>3100</v>
      </c>
      <c r="F915" s="6" t="s">
        <v>35</v>
      </c>
      <c r="G915" s="6">
        <v>2234406</v>
      </c>
      <c r="H915" s="7">
        <v>41673</v>
      </c>
      <c r="I915" s="7">
        <v>41695</v>
      </c>
      <c r="J915" s="7">
        <v>41988</v>
      </c>
      <c r="K915" s="7"/>
      <c r="L915" s="7"/>
      <c r="M915" s="6">
        <v>205</v>
      </c>
      <c r="N915" s="8">
        <v>437249</v>
      </c>
      <c r="O915" s="6" t="s">
        <v>118</v>
      </c>
      <c r="P915" s="9" t="s">
        <v>119</v>
      </c>
      <c r="Q915" s="6" t="s">
        <v>3101</v>
      </c>
      <c r="R915" s="7">
        <v>41666</v>
      </c>
      <c r="S915" s="7" t="s">
        <v>39</v>
      </c>
      <c r="T915" s="6" t="s">
        <v>1745</v>
      </c>
      <c r="U915" s="6" t="s">
        <v>1746</v>
      </c>
      <c r="V915" s="6" t="s">
        <v>1659</v>
      </c>
      <c r="W915" s="6" t="s">
        <v>1660</v>
      </c>
      <c r="X915" s="6">
        <v>1904</v>
      </c>
      <c r="Y915" s="6" t="s">
        <v>125</v>
      </c>
      <c r="Z915" s="6" t="s">
        <v>126</v>
      </c>
      <c r="AA915" s="15" t="s">
        <v>2553</v>
      </c>
      <c r="AB915" s="11">
        <v>138972</v>
      </c>
      <c r="AC915" s="12">
        <v>138972</v>
      </c>
      <c r="AD915" s="13">
        <v>414</v>
      </c>
      <c r="AE915" s="6" t="s">
        <v>65</v>
      </c>
      <c r="AF915" s="6">
        <v>20</v>
      </c>
      <c r="AG915" s="7">
        <v>41859</v>
      </c>
      <c r="AH915" s="7">
        <v>42954</v>
      </c>
    </row>
    <row r="916" spans="1:34" ht="15" customHeight="1" x14ac:dyDescent="0.25">
      <c r="A916" s="6">
        <v>739456</v>
      </c>
      <c r="B916" s="6">
        <v>739456</v>
      </c>
      <c r="C916" s="6">
        <v>102143578</v>
      </c>
      <c r="D916" s="6">
        <v>1</v>
      </c>
      <c r="E916" s="6" t="s">
        <v>3102</v>
      </c>
      <c r="F916" s="6" t="s">
        <v>35</v>
      </c>
      <c r="G916" s="6">
        <v>19252964</v>
      </c>
      <c r="H916" s="7">
        <v>41663</v>
      </c>
      <c r="I916" s="7">
        <v>41695</v>
      </c>
      <c r="J916" s="7">
        <v>41988</v>
      </c>
      <c r="K916" s="7"/>
      <c r="L916" s="7"/>
      <c r="M916" s="6">
        <v>205</v>
      </c>
      <c r="N916" s="8">
        <v>433890</v>
      </c>
      <c r="O916" s="6" t="s">
        <v>118</v>
      </c>
      <c r="P916" s="9" t="s">
        <v>119</v>
      </c>
      <c r="Q916" s="6" t="s">
        <v>3103</v>
      </c>
      <c r="R916" s="7">
        <v>41654</v>
      </c>
      <c r="S916" s="7" t="s">
        <v>39</v>
      </c>
      <c r="T916" s="6" t="s">
        <v>3104</v>
      </c>
      <c r="U916" s="6" t="s">
        <v>3105</v>
      </c>
      <c r="V916" s="6" t="s">
        <v>1659</v>
      </c>
      <c r="W916" s="6" t="s">
        <v>1660</v>
      </c>
      <c r="X916" s="6">
        <v>1904</v>
      </c>
      <c r="Y916" s="6" t="s">
        <v>125</v>
      </c>
      <c r="Z916" s="6" t="s">
        <v>126</v>
      </c>
      <c r="AA916" s="15" t="s">
        <v>2553</v>
      </c>
      <c r="AB916" s="11">
        <v>126472</v>
      </c>
      <c r="AC916" s="12">
        <v>126472</v>
      </c>
      <c r="AD916" s="13">
        <v>414</v>
      </c>
      <c r="AE916" s="6" t="s">
        <v>65</v>
      </c>
      <c r="AF916" s="6">
        <v>20</v>
      </c>
      <c r="AG916" s="7">
        <v>41859</v>
      </c>
      <c r="AH916" s="7">
        <v>42954</v>
      </c>
    </row>
    <row r="917" spans="1:34" ht="15" customHeight="1" x14ac:dyDescent="0.25">
      <c r="A917" s="6">
        <v>739462</v>
      </c>
      <c r="B917" s="6">
        <v>739462</v>
      </c>
      <c r="C917" s="6">
        <v>102143584</v>
      </c>
      <c r="D917" s="6">
        <v>1</v>
      </c>
      <c r="E917" s="6" t="s">
        <v>3106</v>
      </c>
      <c r="F917" s="6" t="s">
        <v>35</v>
      </c>
      <c r="G917" s="6">
        <v>79126963</v>
      </c>
      <c r="H917" s="7">
        <v>41661</v>
      </c>
      <c r="I917" s="7">
        <v>41695</v>
      </c>
      <c r="J917" s="7">
        <v>41988</v>
      </c>
      <c r="K917" s="7"/>
      <c r="L917" s="7"/>
      <c r="M917" s="6">
        <v>205</v>
      </c>
      <c r="N917" s="8">
        <v>433121</v>
      </c>
      <c r="O917" s="6" t="s">
        <v>118</v>
      </c>
      <c r="P917" s="9" t="s">
        <v>119</v>
      </c>
      <c r="Q917" s="6" t="s">
        <v>3107</v>
      </c>
      <c r="R917" s="7">
        <v>41624</v>
      </c>
      <c r="S917" s="7" t="s">
        <v>39</v>
      </c>
      <c r="T917" s="6" t="s">
        <v>3108</v>
      </c>
      <c r="U917" s="6" t="s">
        <v>3109</v>
      </c>
      <c r="V917" s="6" t="s">
        <v>1659</v>
      </c>
      <c r="W917" s="6" t="s">
        <v>1660</v>
      </c>
      <c r="X917" s="6">
        <v>1904</v>
      </c>
      <c r="Y917" s="6" t="s">
        <v>125</v>
      </c>
      <c r="Z917" s="6" t="s">
        <v>126</v>
      </c>
      <c r="AA917" s="15" t="s">
        <v>2553</v>
      </c>
      <c r="AB917" s="11">
        <v>138972</v>
      </c>
      <c r="AC917" s="12">
        <v>138972</v>
      </c>
      <c r="AD917" s="13">
        <v>414</v>
      </c>
      <c r="AE917" s="6" t="s">
        <v>65</v>
      </c>
      <c r="AF917" s="6">
        <v>20</v>
      </c>
      <c r="AG917" s="7">
        <v>41859</v>
      </c>
      <c r="AH917" s="7">
        <v>42954</v>
      </c>
    </row>
    <row r="918" spans="1:34" ht="15" customHeight="1" x14ac:dyDescent="0.25">
      <c r="A918" s="6">
        <v>739467</v>
      </c>
      <c r="B918" s="6">
        <v>739467</v>
      </c>
      <c r="C918" s="6">
        <v>102143589</v>
      </c>
      <c r="D918" s="6">
        <v>1</v>
      </c>
      <c r="E918" s="6" t="s">
        <v>3110</v>
      </c>
      <c r="F918" s="6" t="s">
        <v>35</v>
      </c>
      <c r="G918" s="6">
        <v>1032234</v>
      </c>
      <c r="H918" s="7">
        <v>41650</v>
      </c>
      <c r="I918" s="7">
        <v>41695</v>
      </c>
      <c r="J918" s="7">
        <v>41988</v>
      </c>
      <c r="K918" s="7"/>
      <c r="L918" s="7"/>
      <c r="M918" s="6">
        <v>205</v>
      </c>
      <c r="N918" s="8">
        <v>431052</v>
      </c>
      <c r="O918" s="6" t="s">
        <v>118</v>
      </c>
      <c r="P918" s="9" t="s">
        <v>119</v>
      </c>
      <c r="Q918" s="6" t="s">
        <v>3111</v>
      </c>
      <c r="R918" s="7">
        <v>41583</v>
      </c>
      <c r="S918" s="7" t="s">
        <v>39</v>
      </c>
      <c r="T918" s="6" t="s">
        <v>484</v>
      </c>
      <c r="U918" s="6" t="s">
        <v>485</v>
      </c>
      <c r="V918" s="6" t="s">
        <v>3112</v>
      </c>
      <c r="W918" s="6" t="s">
        <v>3113</v>
      </c>
      <c r="X918" s="6">
        <v>1904</v>
      </c>
      <c r="Y918" s="6" t="s">
        <v>125</v>
      </c>
      <c r="Z918" s="6" t="s">
        <v>126</v>
      </c>
      <c r="AA918" s="15" t="s">
        <v>2553</v>
      </c>
      <c r="AB918" s="11">
        <v>125392</v>
      </c>
      <c r="AC918" s="12">
        <v>125392</v>
      </c>
      <c r="AD918" s="13">
        <v>414</v>
      </c>
      <c r="AE918" s="6" t="s">
        <v>65</v>
      </c>
      <c r="AF918" s="6">
        <v>20</v>
      </c>
      <c r="AG918" s="7">
        <v>41859</v>
      </c>
      <c r="AH918" s="7">
        <v>42954</v>
      </c>
    </row>
    <row r="919" spans="1:34" ht="15" customHeight="1" x14ac:dyDescent="0.25">
      <c r="A919" s="6">
        <v>739470</v>
      </c>
      <c r="B919" s="6">
        <v>739470</v>
      </c>
      <c r="C919" s="6">
        <v>102143592</v>
      </c>
      <c r="D919" s="6">
        <v>1</v>
      </c>
      <c r="E919" s="6" t="s">
        <v>3114</v>
      </c>
      <c r="F919" s="6" t="s">
        <v>35</v>
      </c>
      <c r="G919" s="6">
        <v>17008889</v>
      </c>
      <c r="H919" s="7">
        <v>41667</v>
      </c>
      <c r="I919" s="7">
        <v>41695</v>
      </c>
      <c r="J919" s="7">
        <v>41988</v>
      </c>
      <c r="K919" s="7"/>
      <c r="L919" s="7"/>
      <c r="M919" s="6">
        <v>205</v>
      </c>
      <c r="N919" s="8">
        <v>435216</v>
      </c>
      <c r="O919" s="6" t="s">
        <v>118</v>
      </c>
      <c r="P919" s="9" t="s">
        <v>119</v>
      </c>
      <c r="Q919" s="6" t="s">
        <v>3115</v>
      </c>
      <c r="R919" s="7">
        <v>41590</v>
      </c>
      <c r="S919" s="7" t="s">
        <v>39</v>
      </c>
      <c r="T919" s="6" t="s">
        <v>1745</v>
      </c>
      <c r="U919" s="6" t="s">
        <v>1746</v>
      </c>
      <c r="V919" s="6" t="s">
        <v>1659</v>
      </c>
      <c r="W919" s="6" t="s">
        <v>1660</v>
      </c>
      <c r="X919" s="6">
        <v>1904</v>
      </c>
      <c r="Y919" s="6" t="s">
        <v>125</v>
      </c>
      <c r="Z919" s="6" t="s">
        <v>126</v>
      </c>
      <c r="AA919" s="15" t="s">
        <v>2553</v>
      </c>
      <c r="AB919" s="11">
        <v>141372</v>
      </c>
      <c r="AC919" s="12">
        <v>141372</v>
      </c>
      <c r="AD919" s="13">
        <v>414</v>
      </c>
      <c r="AE919" s="6" t="s">
        <v>65</v>
      </c>
      <c r="AF919" s="6">
        <v>20</v>
      </c>
      <c r="AG919" s="7">
        <v>41859</v>
      </c>
      <c r="AH919" s="7">
        <v>42954</v>
      </c>
    </row>
    <row r="920" spans="1:34" ht="15" customHeight="1" x14ac:dyDescent="0.25">
      <c r="A920" s="6">
        <v>739471</v>
      </c>
      <c r="B920" s="6">
        <v>739471</v>
      </c>
      <c r="C920" s="6">
        <v>102143593</v>
      </c>
      <c r="D920" s="6">
        <v>1</v>
      </c>
      <c r="E920" s="6" t="s">
        <v>3116</v>
      </c>
      <c r="F920" s="6" t="s">
        <v>35</v>
      </c>
      <c r="G920" s="6">
        <v>17061656</v>
      </c>
      <c r="H920" s="7">
        <v>41643</v>
      </c>
      <c r="I920" s="7">
        <v>41695</v>
      </c>
      <c r="J920" s="7">
        <v>41988</v>
      </c>
      <c r="K920" s="7"/>
      <c r="L920" s="7"/>
      <c r="M920" s="6">
        <v>205</v>
      </c>
      <c r="N920" s="8">
        <v>431311</v>
      </c>
      <c r="O920" s="6" t="s">
        <v>118</v>
      </c>
      <c r="P920" s="9" t="s">
        <v>119</v>
      </c>
      <c r="Q920" s="6" t="s">
        <v>3117</v>
      </c>
      <c r="R920" s="7">
        <v>41530</v>
      </c>
      <c r="S920" s="7" t="s">
        <v>39</v>
      </c>
      <c r="T920" s="6" t="s">
        <v>848</v>
      </c>
      <c r="U920" s="6" t="s">
        <v>849</v>
      </c>
      <c r="V920" s="6" t="s">
        <v>277</v>
      </c>
      <c r="W920" s="6" t="s">
        <v>278</v>
      </c>
      <c r="X920" s="6">
        <v>1904</v>
      </c>
      <c r="Y920" s="6" t="s">
        <v>125</v>
      </c>
      <c r="Z920" s="6" t="s">
        <v>126</v>
      </c>
      <c r="AA920" s="15" t="s">
        <v>2553</v>
      </c>
      <c r="AB920" s="11">
        <v>134910</v>
      </c>
      <c r="AC920" s="12">
        <v>134910</v>
      </c>
      <c r="AD920" s="13">
        <v>414</v>
      </c>
      <c r="AE920" s="6" t="s">
        <v>65</v>
      </c>
      <c r="AF920" s="6">
        <v>20</v>
      </c>
      <c r="AG920" s="7">
        <v>41859</v>
      </c>
      <c r="AH920" s="7">
        <v>42954</v>
      </c>
    </row>
    <row r="921" spans="1:34" ht="15" customHeight="1" x14ac:dyDescent="0.25">
      <c r="A921" s="6">
        <v>739472</v>
      </c>
      <c r="B921" s="6">
        <v>739472</v>
      </c>
      <c r="C921" s="6">
        <v>102143594</v>
      </c>
      <c r="D921" s="6">
        <v>1</v>
      </c>
      <c r="E921" s="6" t="s">
        <v>3118</v>
      </c>
      <c r="F921" s="6" t="s">
        <v>35</v>
      </c>
      <c r="G921" s="6">
        <v>35323236</v>
      </c>
      <c r="H921" s="7">
        <v>41657</v>
      </c>
      <c r="I921" s="7">
        <v>41695</v>
      </c>
      <c r="J921" s="7">
        <v>41988</v>
      </c>
      <c r="K921" s="7"/>
      <c r="L921" s="7"/>
      <c r="M921" s="6">
        <v>205</v>
      </c>
      <c r="N921" s="8">
        <v>431686</v>
      </c>
      <c r="O921" s="6" t="s">
        <v>118</v>
      </c>
      <c r="P921" s="9" t="s">
        <v>119</v>
      </c>
      <c r="Q921" s="6" t="s">
        <v>3119</v>
      </c>
      <c r="R921" s="7">
        <v>41624</v>
      </c>
      <c r="S921" s="7" t="s">
        <v>39</v>
      </c>
      <c r="T921" s="6" t="s">
        <v>886</v>
      </c>
      <c r="U921" s="6" t="s">
        <v>887</v>
      </c>
      <c r="V921" s="6" t="s">
        <v>1659</v>
      </c>
      <c r="W921" s="6" t="s">
        <v>1660</v>
      </c>
      <c r="X921" s="6">
        <v>1904</v>
      </c>
      <c r="Y921" s="6" t="s">
        <v>125</v>
      </c>
      <c r="Z921" s="6" t="s">
        <v>126</v>
      </c>
      <c r="AA921" s="15" t="s">
        <v>2553</v>
      </c>
      <c r="AB921" s="11">
        <v>138972</v>
      </c>
      <c r="AC921" s="12">
        <v>138972</v>
      </c>
      <c r="AD921" s="13">
        <v>414</v>
      </c>
      <c r="AE921" s="6" t="s">
        <v>65</v>
      </c>
      <c r="AF921" s="6">
        <v>20</v>
      </c>
      <c r="AG921" s="7">
        <v>41859</v>
      </c>
      <c r="AH921" s="7">
        <v>42954</v>
      </c>
    </row>
    <row r="922" spans="1:34" ht="15" customHeight="1" x14ac:dyDescent="0.25">
      <c r="A922" s="6">
        <v>739474</v>
      </c>
      <c r="B922" s="6">
        <v>739474</v>
      </c>
      <c r="C922" s="6">
        <v>102143596</v>
      </c>
      <c r="D922" s="6">
        <v>1</v>
      </c>
      <c r="E922" s="6" t="s">
        <v>3120</v>
      </c>
      <c r="F922" s="6" t="s">
        <v>35</v>
      </c>
      <c r="G922" s="6">
        <v>1059303</v>
      </c>
      <c r="H922" s="7">
        <v>41673</v>
      </c>
      <c r="I922" s="7">
        <v>41695</v>
      </c>
      <c r="J922" s="7">
        <v>41988</v>
      </c>
      <c r="K922" s="7"/>
      <c r="L922" s="7"/>
      <c r="M922" s="6">
        <v>205</v>
      </c>
      <c r="N922" s="8">
        <v>437081</v>
      </c>
      <c r="O922" s="6" t="s">
        <v>118</v>
      </c>
      <c r="P922" s="9" t="s">
        <v>119</v>
      </c>
      <c r="Q922" s="6" t="s">
        <v>3121</v>
      </c>
      <c r="R922" s="7">
        <v>41656</v>
      </c>
      <c r="S922" s="7" t="s">
        <v>39</v>
      </c>
      <c r="T922" s="6" t="s">
        <v>1745</v>
      </c>
      <c r="U922" s="6" t="s">
        <v>1746</v>
      </c>
      <c r="V922" s="6" t="s">
        <v>695</v>
      </c>
      <c r="W922" s="6" t="s">
        <v>696</v>
      </c>
      <c r="X922" s="6">
        <v>1904</v>
      </c>
      <c r="Y922" s="6" t="s">
        <v>125</v>
      </c>
      <c r="Z922" s="6" t="s">
        <v>126</v>
      </c>
      <c r="AA922" s="15" t="s">
        <v>2553</v>
      </c>
      <c r="AB922" s="11">
        <v>132120</v>
      </c>
      <c r="AC922" s="12">
        <v>132120</v>
      </c>
      <c r="AD922" s="13">
        <v>414</v>
      </c>
      <c r="AE922" s="6" t="s">
        <v>65</v>
      </c>
      <c r="AF922" s="6">
        <v>20</v>
      </c>
      <c r="AG922" s="7">
        <v>41859</v>
      </c>
      <c r="AH922" s="7">
        <v>42954</v>
      </c>
    </row>
    <row r="923" spans="1:34" ht="15" customHeight="1" x14ac:dyDescent="0.25">
      <c r="A923" s="6">
        <v>739482</v>
      </c>
      <c r="B923" s="6">
        <v>739482</v>
      </c>
      <c r="C923" s="6">
        <v>102143604</v>
      </c>
      <c r="D923" s="6">
        <v>1</v>
      </c>
      <c r="E923" s="6" t="s">
        <v>3122</v>
      </c>
      <c r="F923" s="6" t="s">
        <v>35</v>
      </c>
      <c r="G923" s="6">
        <v>20282173</v>
      </c>
      <c r="H923" s="7">
        <v>41673</v>
      </c>
      <c r="I923" s="7">
        <v>41695</v>
      </c>
      <c r="J923" s="7">
        <v>41988</v>
      </c>
      <c r="K923" s="7"/>
      <c r="L923" s="7"/>
      <c r="M923" s="6">
        <v>205</v>
      </c>
      <c r="N923" s="8">
        <v>437147</v>
      </c>
      <c r="O923" s="6" t="s">
        <v>118</v>
      </c>
      <c r="P923" s="9" t="s">
        <v>119</v>
      </c>
      <c r="Q923" s="6" t="s">
        <v>3123</v>
      </c>
      <c r="R923" s="7">
        <v>41663</v>
      </c>
      <c r="S923" s="7" t="s">
        <v>39</v>
      </c>
      <c r="T923" s="6" t="s">
        <v>3124</v>
      </c>
      <c r="U923" s="6" t="s">
        <v>3125</v>
      </c>
      <c r="V923" s="6" t="s">
        <v>3126</v>
      </c>
      <c r="W923" s="6" t="s">
        <v>182</v>
      </c>
      <c r="X923" s="6">
        <v>1904</v>
      </c>
      <c r="Y923" s="6" t="s">
        <v>125</v>
      </c>
      <c r="Z923" s="6" t="s">
        <v>126</v>
      </c>
      <c r="AA923" s="15" t="s">
        <v>2553</v>
      </c>
      <c r="AB923" s="11">
        <v>113856</v>
      </c>
      <c r="AC923" s="12">
        <v>113856</v>
      </c>
      <c r="AD923" s="13">
        <v>414</v>
      </c>
      <c r="AE923" s="6" t="s">
        <v>65</v>
      </c>
      <c r="AF923" s="6">
        <v>20</v>
      </c>
      <c r="AG923" s="7">
        <v>41859</v>
      </c>
      <c r="AH923" s="7">
        <v>42954</v>
      </c>
    </row>
    <row r="924" spans="1:34" ht="15" customHeight="1" x14ac:dyDescent="0.25">
      <c r="A924" s="6">
        <v>739483</v>
      </c>
      <c r="B924" s="6">
        <v>739483</v>
      </c>
      <c r="C924" s="6">
        <v>102143605</v>
      </c>
      <c r="D924" s="6">
        <v>1</v>
      </c>
      <c r="E924" s="6" t="s">
        <v>3127</v>
      </c>
      <c r="F924" s="6" t="s">
        <v>35</v>
      </c>
      <c r="G924" s="6">
        <v>41693409</v>
      </c>
      <c r="H924" s="7">
        <v>41643</v>
      </c>
      <c r="I924" s="7">
        <v>41695</v>
      </c>
      <c r="J924" s="7">
        <v>41988</v>
      </c>
      <c r="K924" s="7"/>
      <c r="L924" s="7"/>
      <c r="M924" s="6" t="s">
        <v>117</v>
      </c>
      <c r="N924" s="8">
        <v>1296139</v>
      </c>
      <c r="O924" s="6" t="s">
        <v>118</v>
      </c>
      <c r="P924" s="9" t="s">
        <v>119</v>
      </c>
      <c r="Q924" s="6" t="s">
        <v>3128</v>
      </c>
      <c r="R924" s="7">
        <v>41610</v>
      </c>
      <c r="S924" s="7" t="s">
        <v>39</v>
      </c>
      <c r="T924" s="6" t="s">
        <v>293</v>
      </c>
      <c r="U924" s="6" t="s">
        <v>294</v>
      </c>
      <c r="V924" s="6" t="s">
        <v>3008</v>
      </c>
      <c r="W924" s="6" t="s">
        <v>3009</v>
      </c>
      <c r="X924" s="6">
        <v>1904</v>
      </c>
      <c r="Y924" s="6" t="s">
        <v>125</v>
      </c>
      <c r="Z924" s="6" t="s">
        <v>126</v>
      </c>
      <c r="AA924" s="15" t="s">
        <v>2553</v>
      </c>
      <c r="AB924" s="11">
        <v>158152</v>
      </c>
      <c r="AC924" s="12">
        <v>158152</v>
      </c>
      <c r="AD924" s="13">
        <v>414</v>
      </c>
      <c r="AE924" s="6" t="s">
        <v>65</v>
      </c>
      <c r="AF924" s="6">
        <v>20</v>
      </c>
      <c r="AG924" s="7">
        <v>41859</v>
      </c>
      <c r="AH924" s="7">
        <v>42954</v>
      </c>
    </row>
    <row r="925" spans="1:34" ht="15" customHeight="1" x14ac:dyDescent="0.25">
      <c r="A925" s="6">
        <v>739486</v>
      </c>
      <c r="B925" s="6">
        <v>739486</v>
      </c>
      <c r="C925" s="6">
        <v>102143608</v>
      </c>
      <c r="D925" s="6">
        <v>1</v>
      </c>
      <c r="E925" s="6" t="s">
        <v>3129</v>
      </c>
      <c r="F925" s="6" t="s">
        <v>35</v>
      </c>
      <c r="G925" s="6">
        <v>26439847</v>
      </c>
      <c r="H925" s="7">
        <v>41638</v>
      </c>
      <c r="I925" s="7">
        <v>41663</v>
      </c>
      <c r="J925" s="7">
        <v>41988</v>
      </c>
      <c r="K925" s="7"/>
      <c r="L925" s="7"/>
      <c r="M925" s="6">
        <v>205</v>
      </c>
      <c r="N925" s="8">
        <v>425223</v>
      </c>
      <c r="O925" s="6" t="s">
        <v>118</v>
      </c>
      <c r="P925" s="9" t="s">
        <v>119</v>
      </c>
      <c r="Q925" s="6" t="s">
        <v>3130</v>
      </c>
      <c r="R925" s="7">
        <v>41628</v>
      </c>
      <c r="S925" s="7" t="s">
        <v>39</v>
      </c>
      <c r="T925" s="6" t="s">
        <v>557</v>
      </c>
      <c r="U925" s="6" t="s">
        <v>558</v>
      </c>
      <c r="V925" s="6" t="s">
        <v>695</v>
      </c>
      <c r="W925" s="6" t="s">
        <v>696</v>
      </c>
      <c r="X925" s="6">
        <v>1904</v>
      </c>
      <c r="Y925" s="6" t="s">
        <v>125</v>
      </c>
      <c r="Z925" s="6" t="s">
        <v>126</v>
      </c>
      <c r="AA925" s="15" t="s">
        <v>2553</v>
      </c>
      <c r="AB925" s="11">
        <v>123020</v>
      </c>
      <c r="AC925" s="12">
        <v>123020</v>
      </c>
      <c r="AD925" s="13">
        <v>414</v>
      </c>
      <c r="AE925" s="6" t="s">
        <v>65</v>
      </c>
      <c r="AF925" s="6">
        <v>20</v>
      </c>
      <c r="AG925" s="7">
        <v>41859</v>
      </c>
      <c r="AH925" s="7">
        <v>42954</v>
      </c>
    </row>
    <row r="926" spans="1:34" ht="15" customHeight="1" x14ac:dyDescent="0.25">
      <c r="A926" s="6">
        <v>739488</v>
      </c>
      <c r="B926" s="6">
        <v>739488</v>
      </c>
      <c r="C926" s="6">
        <v>102143610</v>
      </c>
      <c r="D926" s="6">
        <v>1</v>
      </c>
      <c r="E926" s="6" t="s">
        <v>3131</v>
      </c>
      <c r="F926" s="6" t="s">
        <v>35</v>
      </c>
      <c r="G926" s="6">
        <v>17006227</v>
      </c>
      <c r="H926" s="7">
        <v>41636</v>
      </c>
      <c r="I926" s="7">
        <v>41663</v>
      </c>
      <c r="J926" s="7">
        <v>41988</v>
      </c>
      <c r="K926" s="7"/>
      <c r="L926" s="7"/>
      <c r="M926" s="6">
        <v>205</v>
      </c>
      <c r="N926" s="8">
        <v>425120</v>
      </c>
      <c r="O926" s="6" t="s">
        <v>118</v>
      </c>
      <c r="P926" s="9" t="s">
        <v>119</v>
      </c>
      <c r="Q926" s="6" t="s">
        <v>3132</v>
      </c>
      <c r="R926" s="7">
        <v>41572</v>
      </c>
      <c r="S926" s="7" t="s">
        <v>39</v>
      </c>
      <c r="T926" s="6" t="s">
        <v>3133</v>
      </c>
      <c r="U926" s="6" t="s">
        <v>3134</v>
      </c>
      <c r="V926" s="6" t="s">
        <v>3135</v>
      </c>
      <c r="W926" s="6" t="s">
        <v>3136</v>
      </c>
      <c r="X926" s="6">
        <v>1904</v>
      </c>
      <c r="Y926" s="6" t="s">
        <v>125</v>
      </c>
      <c r="Z926" s="6" t="s">
        <v>126</v>
      </c>
      <c r="AA926" s="15" t="s">
        <v>2553</v>
      </c>
      <c r="AB926" s="11">
        <v>166483</v>
      </c>
      <c r="AC926" s="12">
        <v>166483</v>
      </c>
      <c r="AD926" s="13">
        <v>414</v>
      </c>
      <c r="AE926" s="6" t="s">
        <v>65</v>
      </c>
      <c r="AF926" s="6">
        <v>20</v>
      </c>
      <c r="AG926" s="7">
        <v>41859</v>
      </c>
      <c r="AH926" s="7">
        <v>42954</v>
      </c>
    </row>
    <row r="927" spans="1:34" ht="15" customHeight="1" x14ac:dyDescent="0.25">
      <c r="A927" s="6">
        <v>739490</v>
      </c>
      <c r="B927" s="6">
        <v>739490</v>
      </c>
      <c r="C927" s="6">
        <v>102143612</v>
      </c>
      <c r="D927" s="6">
        <v>1</v>
      </c>
      <c r="E927" s="6" t="s">
        <v>3137</v>
      </c>
      <c r="F927" s="6" t="s">
        <v>35</v>
      </c>
      <c r="G927" s="6">
        <v>20011361</v>
      </c>
      <c r="H927" s="7">
        <v>41638</v>
      </c>
      <c r="I927" s="7">
        <v>41663</v>
      </c>
      <c r="J927" s="7">
        <v>41988</v>
      </c>
      <c r="K927" s="7"/>
      <c r="L927" s="7"/>
      <c r="M927" s="6">
        <v>205</v>
      </c>
      <c r="N927" s="8">
        <v>425123</v>
      </c>
      <c r="O927" s="6" t="s">
        <v>118</v>
      </c>
      <c r="P927" s="9" t="s">
        <v>119</v>
      </c>
      <c r="Q927" s="6" t="s">
        <v>3138</v>
      </c>
      <c r="R927" s="7">
        <v>41547</v>
      </c>
      <c r="S927" s="7" t="s">
        <v>39</v>
      </c>
      <c r="T927" s="6" t="s">
        <v>818</v>
      </c>
      <c r="U927" s="6" t="s">
        <v>819</v>
      </c>
      <c r="V927" s="6" t="s">
        <v>945</v>
      </c>
      <c r="W927" s="6" t="s">
        <v>946</v>
      </c>
      <c r="X927" s="6">
        <v>1904</v>
      </c>
      <c r="Y927" s="6" t="s">
        <v>125</v>
      </c>
      <c r="Z927" s="6" t="s">
        <v>126</v>
      </c>
      <c r="AA927" s="15" t="s">
        <v>2553</v>
      </c>
      <c r="AB927" s="11">
        <v>151480</v>
      </c>
      <c r="AC927" s="12">
        <v>151480</v>
      </c>
      <c r="AD927" s="13">
        <v>414</v>
      </c>
      <c r="AE927" s="6" t="s">
        <v>65</v>
      </c>
      <c r="AF927" s="6">
        <v>20</v>
      </c>
      <c r="AG927" s="7">
        <v>41859</v>
      </c>
      <c r="AH927" s="7">
        <v>42954</v>
      </c>
    </row>
    <row r="928" spans="1:34" ht="15" customHeight="1" x14ac:dyDescent="0.25">
      <c r="A928" s="6">
        <v>739491</v>
      </c>
      <c r="B928" s="6">
        <v>739491</v>
      </c>
      <c r="C928" s="6">
        <v>102143613</v>
      </c>
      <c r="D928" s="6">
        <v>1</v>
      </c>
      <c r="E928" s="6" t="s">
        <v>3139</v>
      </c>
      <c r="F928" s="6" t="s">
        <v>35</v>
      </c>
      <c r="G928" s="6">
        <v>41547362</v>
      </c>
      <c r="H928" s="7">
        <v>41638</v>
      </c>
      <c r="I928" s="7">
        <v>41663</v>
      </c>
      <c r="J928" s="7">
        <v>41988</v>
      </c>
      <c r="K928" s="7"/>
      <c r="L928" s="7"/>
      <c r="M928" s="6">
        <v>205</v>
      </c>
      <c r="N928" s="8">
        <v>425125</v>
      </c>
      <c r="O928" s="6" t="s">
        <v>118</v>
      </c>
      <c r="P928" s="9" t="s">
        <v>119</v>
      </c>
      <c r="Q928" s="6" t="s">
        <v>3140</v>
      </c>
      <c r="R928" s="7">
        <v>41575</v>
      </c>
      <c r="S928" s="7" t="s">
        <v>39</v>
      </c>
      <c r="T928" s="6" t="s">
        <v>2900</v>
      </c>
      <c r="U928" s="6" t="s">
        <v>2901</v>
      </c>
      <c r="V928" s="6" t="s">
        <v>3141</v>
      </c>
      <c r="W928" s="6" t="s">
        <v>3142</v>
      </c>
      <c r="X928" s="6">
        <v>1904</v>
      </c>
      <c r="Y928" s="6" t="s">
        <v>125</v>
      </c>
      <c r="Z928" s="6" t="s">
        <v>126</v>
      </c>
      <c r="AA928" s="15" t="s">
        <v>2553</v>
      </c>
      <c r="AB928" s="11">
        <v>276190</v>
      </c>
      <c r="AC928" s="12">
        <v>276190</v>
      </c>
      <c r="AD928" s="13">
        <v>414</v>
      </c>
      <c r="AE928" s="6" t="s">
        <v>65</v>
      </c>
      <c r="AF928" s="6">
        <v>20</v>
      </c>
      <c r="AG928" s="7">
        <v>41859</v>
      </c>
      <c r="AH928" s="7">
        <v>42954</v>
      </c>
    </row>
    <row r="929" spans="1:34" ht="15" customHeight="1" x14ac:dyDescent="0.25">
      <c r="A929" s="6">
        <v>739495</v>
      </c>
      <c r="B929" s="6">
        <v>739495</v>
      </c>
      <c r="C929" s="6">
        <v>102143617</v>
      </c>
      <c r="D929" s="6">
        <v>1</v>
      </c>
      <c r="E929" s="6" t="s">
        <v>3143</v>
      </c>
      <c r="F929" s="6" t="s">
        <v>35</v>
      </c>
      <c r="G929" s="6">
        <v>52589107</v>
      </c>
      <c r="H929" s="7">
        <v>41628</v>
      </c>
      <c r="I929" s="7">
        <v>41663</v>
      </c>
      <c r="J929" s="7">
        <v>41988</v>
      </c>
      <c r="K929" s="7"/>
      <c r="L929" s="7"/>
      <c r="M929" s="6">
        <v>205</v>
      </c>
      <c r="N929" s="8">
        <v>425222</v>
      </c>
      <c r="O929" s="6" t="s">
        <v>118</v>
      </c>
      <c r="P929" s="9" t="s">
        <v>119</v>
      </c>
      <c r="Q929" s="6" t="s">
        <v>3144</v>
      </c>
      <c r="R929" s="7">
        <v>41619</v>
      </c>
      <c r="S929" s="7" t="s">
        <v>39</v>
      </c>
      <c r="T929" s="6" t="s">
        <v>363</v>
      </c>
      <c r="U929" s="6" t="s">
        <v>364</v>
      </c>
      <c r="V929" s="6" t="s">
        <v>945</v>
      </c>
      <c r="W929" s="6" t="s">
        <v>946</v>
      </c>
      <c r="X929" s="6">
        <v>1904</v>
      </c>
      <c r="Y929" s="6" t="s">
        <v>125</v>
      </c>
      <c r="Z929" s="6" t="s">
        <v>126</v>
      </c>
      <c r="AA929" s="15" t="s">
        <v>2553</v>
      </c>
      <c r="AB929" s="11">
        <v>228370</v>
      </c>
      <c r="AC929" s="12">
        <v>228370</v>
      </c>
      <c r="AD929" s="13">
        <v>414</v>
      </c>
      <c r="AE929" s="6" t="s">
        <v>65</v>
      </c>
      <c r="AF929" s="6">
        <v>20</v>
      </c>
      <c r="AG929" s="7">
        <v>41859</v>
      </c>
      <c r="AH929" s="7">
        <v>42954</v>
      </c>
    </row>
    <row r="930" spans="1:34" ht="15" customHeight="1" x14ac:dyDescent="0.25">
      <c r="A930" s="6">
        <v>739505</v>
      </c>
      <c r="B930" s="6">
        <v>739505</v>
      </c>
      <c r="C930" s="6">
        <v>102143626</v>
      </c>
      <c r="D930" s="6">
        <v>1</v>
      </c>
      <c r="E930" s="6" t="s">
        <v>3145</v>
      </c>
      <c r="F930" s="6" t="s">
        <v>35</v>
      </c>
      <c r="G930" s="6">
        <v>2852499</v>
      </c>
      <c r="H930" s="7">
        <v>41638</v>
      </c>
      <c r="I930" s="7">
        <v>41663</v>
      </c>
      <c r="J930" s="7">
        <v>41988</v>
      </c>
      <c r="K930" s="7"/>
      <c r="L930" s="7"/>
      <c r="M930" s="6">
        <v>205</v>
      </c>
      <c r="N930" s="8">
        <v>425198</v>
      </c>
      <c r="O930" s="6" t="s">
        <v>118</v>
      </c>
      <c r="P930" s="9" t="s">
        <v>119</v>
      </c>
      <c r="Q930" s="6" t="s">
        <v>3146</v>
      </c>
      <c r="R930" s="7">
        <v>41446</v>
      </c>
      <c r="S930" s="7" t="s">
        <v>39</v>
      </c>
      <c r="T930" s="6" t="s">
        <v>596</v>
      </c>
      <c r="U930" s="6" t="s">
        <v>597</v>
      </c>
      <c r="V930" s="6" t="s">
        <v>1210</v>
      </c>
      <c r="W930" s="6" t="s">
        <v>1211</v>
      </c>
      <c r="X930" s="6">
        <v>1904</v>
      </c>
      <c r="Y930" s="6" t="s">
        <v>125</v>
      </c>
      <c r="Z930" s="6" t="s">
        <v>126</v>
      </c>
      <c r="AA930" s="15" t="s">
        <v>2553</v>
      </c>
      <c r="AB930" s="11">
        <v>108850</v>
      </c>
      <c r="AC930" s="12">
        <v>108850</v>
      </c>
      <c r="AD930" s="13">
        <v>414</v>
      </c>
      <c r="AE930" s="6" t="s">
        <v>65</v>
      </c>
      <c r="AF930" s="6">
        <v>20</v>
      </c>
      <c r="AG930" s="7">
        <v>41859</v>
      </c>
      <c r="AH930" s="7">
        <v>42954</v>
      </c>
    </row>
    <row r="931" spans="1:34" ht="15" customHeight="1" x14ac:dyDescent="0.25">
      <c r="A931" s="6">
        <v>739514</v>
      </c>
      <c r="B931" s="6">
        <v>739514</v>
      </c>
      <c r="C931" s="6">
        <v>102143635</v>
      </c>
      <c r="D931" s="6">
        <v>1</v>
      </c>
      <c r="E931" s="6" t="s">
        <v>3147</v>
      </c>
      <c r="F931" s="6" t="s">
        <v>35</v>
      </c>
      <c r="G931" s="6">
        <v>2889894</v>
      </c>
      <c r="H931" s="7">
        <v>41641</v>
      </c>
      <c r="I931" s="7">
        <v>41695</v>
      </c>
      <c r="J931" s="7">
        <v>41988</v>
      </c>
      <c r="K931" s="7"/>
      <c r="L931" s="7"/>
      <c r="M931" s="6" t="s">
        <v>117</v>
      </c>
      <c r="N931" s="8">
        <v>1296073</v>
      </c>
      <c r="O931" s="6" t="s">
        <v>118</v>
      </c>
      <c r="P931" s="9" t="s">
        <v>119</v>
      </c>
      <c r="Q931" s="6" t="s">
        <v>3148</v>
      </c>
      <c r="R931" s="7">
        <v>41628</v>
      </c>
      <c r="S931" s="7" t="s">
        <v>39</v>
      </c>
      <c r="T931" s="6" t="s">
        <v>596</v>
      </c>
      <c r="U931" s="6" t="s">
        <v>597</v>
      </c>
      <c r="V931" s="6" t="s">
        <v>2975</v>
      </c>
      <c r="W931" s="6" t="s">
        <v>1211</v>
      </c>
      <c r="X931" s="6">
        <v>1904</v>
      </c>
      <c r="Y931" s="6" t="s">
        <v>125</v>
      </c>
      <c r="Z931" s="6" t="s">
        <v>126</v>
      </c>
      <c r="AA931" s="15" t="s">
        <v>2553</v>
      </c>
      <c r="AB931" s="11">
        <v>108750</v>
      </c>
      <c r="AC931" s="12">
        <v>108750</v>
      </c>
      <c r="AD931" s="13">
        <v>414</v>
      </c>
      <c r="AE931" s="6" t="s">
        <v>65</v>
      </c>
      <c r="AF931" s="6">
        <v>20</v>
      </c>
      <c r="AG931" s="7">
        <v>41859</v>
      </c>
      <c r="AH931" s="7">
        <v>42954</v>
      </c>
    </row>
    <row r="932" spans="1:34" ht="15" customHeight="1" x14ac:dyDescent="0.25">
      <c r="A932" s="6">
        <v>739515</v>
      </c>
      <c r="B932" s="6">
        <v>739515</v>
      </c>
      <c r="C932" s="6">
        <v>102143636</v>
      </c>
      <c r="D932" s="6">
        <v>1</v>
      </c>
      <c r="E932" s="6" t="s">
        <v>3149</v>
      </c>
      <c r="F932" s="6" t="s">
        <v>35</v>
      </c>
      <c r="G932" s="6">
        <v>41379752</v>
      </c>
      <c r="H932" s="7">
        <v>41641</v>
      </c>
      <c r="I932" s="7">
        <v>41695</v>
      </c>
      <c r="J932" s="7">
        <v>41988</v>
      </c>
      <c r="K932" s="7"/>
      <c r="L932" s="7"/>
      <c r="M932" s="6" t="s">
        <v>117</v>
      </c>
      <c r="N932" s="8">
        <v>1296071</v>
      </c>
      <c r="O932" s="6" t="s">
        <v>118</v>
      </c>
      <c r="P932" s="9" t="s">
        <v>119</v>
      </c>
      <c r="Q932" s="6" t="s">
        <v>3150</v>
      </c>
      <c r="R932" s="7">
        <v>41605</v>
      </c>
      <c r="S932" s="7" t="s">
        <v>39</v>
      </c>
      <c r="T932" s="6" t="s">
        <v>448</v>
      </c>
      <c r="U932" s="6" t="s">
        <v>449</v>
      </c>
      <c r="V932" s="6" t="s">
        <v>343</v>
      </c>
      <c r="W932" s="6" t="s">
        <v>344</v>
      </c>
      <c r="X932" s="6">
        <v>1904</v>
      </c>
      <c r="Y932" s="6" t="s">
        <v>125</v>
      </c>
      <c r="Z932" s="6" t="s">
        <v>126</v>
      </c>
      <c r="AA932" s="15" t="s">
        <v>2553</v>
      </c>
      <c r="AB932" s="11">
        <v>156809</v>
      </c>
      <c r="AC932" s="12">
        <v>156809</v>
      </c>
      <c r="AD932" s="13">
        <v>414</v>
      </c>
      <c r="AE932" s="6" t="s">
        <v>65</v>
      </c>
      <c r="AF932" s="6">
        <v>20</v>
      </c>
      <c r="AG932" s="7">
        <v>41859</v>
      </c>
      <c r="AH932" s="7">
        <v>42954</v>
      </c>
    </row>
    <row r="933" spans="1:34" ht="15" customHeight="1" x14ac:dyDescent="0.25">
      <c r="A933" s="6">
        <v>739519</v>
      </c>
      <c r="B933" s="6">
        <v>739519</v>
      </c>
      <c r="C933" s="6">
        <v>102143640</v>
      </c>
      <c r="D933" s="6">
        <v>1</v>
      </c>
      <c r="E933" s="6" t="s">
        <v>3151</v>
      </c>
      <c r="F933" s="6" t="s">
        <v>35</v>
      </c>
      <c r="G933" s="6">
        <v>17049337</v>
      </c>
      <c r="H933" s="7">
        <v>41641</v>
      </c>
      <c r="I933" s="7">
        <v>41695</v>
      </c>
      <c r="J933" s="7">
        <v>41988</v>
      </c>
      <c r="K933" s="7"/>
      <c r="L933" s="7"/>
      <c r="M933" s="6" t="s">
        <v>117</v>
      </c>
      <c r="N933" s="8">
        <v>1296053</v>
      </c>
      <c r="O933" s="6" t="s">
        <v>118</v>
      </c>
      <c r="P933" s="9" t="s">
        <v>119</v>
      </c>
      <c r="Q933" s="6" t="s">
        <v>3152</v>
      </c>
      <c r="R933" s="7">
        <v>41547</v>
      </c>
      <c r="S933" s="7" t="s">
        <v>39</v>
      </c>
      <c r="T933" s="6" t="s">
        <v>448</v>
      </c>
      <c r="U933" s="6" t="s">
        <v>449</v>
      </c>
      <c r="V933" s="6" t="s">
        <v>343</v>
      </c>
      <c r="W933" s="6" t="s">
        <v>344</v>
      </c>
      <c r="X933" s="6">
        <v>1904</v>
      </c>
      <c r="Y933" s="6" t="s">
        <v>125</v>
      </c>
      <c r="Z933" s="6" t="s">
        <v>126</v>
      </c>
      <c r="AA933" s="15" t="s">
        <v>2553</v>
      </c>
      <c r="AB933" s="11">
        <v>157206</v>
      </c>
      <c r="AC933" s="12">
        <v>157206</v>
      </c>
      <c r="AD933" s="13">
        <v>414</v>
      </c>
      <c r="AE933" s="6" t="s">
        <v>65</v>
      </c>
      <c r="AF933" s="6">
        <v>20</v>
      </c>
      <c r="AG933" s="7">
        <v>41859</v>
      </c>
      <c r="AH933" s="7">
        <v>42954</v>
      </c>
    </row>
    <row r="934" spans="1:34" ht="15" customHeight="1" x14ac:dyDescent="0.25">
      <c r="A934" s="6">
        <v>739523</v>
      </c>
      <c r="B934" s="6">
        <v>739523</v>
      </c>
      <c r="C934" s="6">
        <v>102143644</v>
      </c>
      <c r="D934" s="6">
        <v>1</v>
      </c>
      <c r="E934" s="6" t="s">
        <v>3153</v>
      </c>
      <c r="F934" s="6" t="s">
        <v>35</v>
      </c>
      <c r="G934" s="6">
        <v>2944246</v>
      </c>
      <c r="H934" s="7">
        <v>41661</v>
      </c>
      <c r="I934" s="7">
        <v>41695</v>
      </c>
      <c r="J934" s="7">
        <v>41988</v>
      </c>
      <c r="K934" s="7"/>
      <c r="L934" s="7"/>
      <c r="M934" s="6" t="s">
        <v>117</v>
      </c>
      <c r="N934" s="8">
        <v>1294063</v>
      </c>
      <c r="O934" s="6" t="s">
        <v>118</v>
      </c>
      <c r="P934" s="9" t="s">
        <v>119</v>
      </c>
      <c r="Q934" s="6" t="s">
        <v>3154</v>
      </c>
      <c r="R934" s="7">
        <v>41598</v>
      </c>
      <c r="S934" s="7" t="s">
        <v>39</v>
      </c>
      <c r="T934" s="6" t="s">
        <v>1745</v>
      </c>
      <c r="U934" s="6" t="s">
        <v>1746</v>
      </c>
      <c r="V934" s="6" t="s">
        <v>1940</v>
      </c>
      <c r="W934" s="6" t="s">
        <v>1941</v>
      </c>
      <c r="X934" s="6">
        <v>1904</v>
      </c>
      <c r="Y934" s="6" t="s">
        <v>125</v>
      </c>
      <c r="Z934" s="6" t="s">
        <v>126</v>
      </c>
      <c r="AA934" s="15" t="s">
        <v>2553</v>
      </c>
      <c r="AB934" s="11">
        <v>140056</v>
      </c>
      <c r="AC934" s="12">
        <v>140056</v>
      </c>
      <c r="AD934" s="13">
        <v>414</v>
      </c>
      <c r="AE934" s="6" t="s">
        <v>65</v>
      </c>
      <c r="AF934" s="6">
        <v>20</v>
      </c>
      <c r="AG934" s="7">
        <v>41859</v>
      </c>
      <c r="AH934" s="7">
        <v>42954</v>
      </c>
    </row>
    <row r="935" spans="1:34" ht="15" customHeight="1" x14ac:dyDescent="0.25">
      <c r="A935" s="6">
        <v>739528</v>
      </c>
      <c r="B935" s="6">
        <v>739528</v>
      </c>
      <c r="C935" s="6">
        <v>102143649</v>
      </c>
      <c r="D935" s="6">
        <v>1</v>
      </c>
      <c r="E935" s="6" t="s">
        <v>1307</v>
      </c>
      <c r="F935" s="6" t="s">
        <v>35</v>
      </c>
      <c r="G935" s="6">
        <v>17125094</v>
      </c>
      <c r="H935" s="7">
        <v>41646</v>
      </c>
      <c r="I935" s="7">
        <v>41695</v>
      </c>
      <c r="J935" s="7">
        <v>41988</v>
      </c>
      <c r="K935" s="7"/>
      <c r="L935" s="7"/>
      <c r="M935" s="6" t="s">
        <v>117</v>
      </c>
      <c r="N935" s="8">
        <v>1296190</v>
      </c>
      <c r="O935" s="6" t="s">
        <v>118</v>
      </c>
      <c r="P935" s="9" t="s">
        <v>119</v>
      </c>
      <c r="Q935" s="6" t="s">
        <v>1308</v>
      </c>
      <c r="R935" s="7">
        <v>41583</v>
      </c>
      <c r="S935" s="7" t="s">
        <v>39</v>
      </c>
      <c r="T935" s="6" t="s">
        <v>484</v>
      </c>
      <c r="U935" s="6" t="s">
        <v>485</v>
      </c>
      <c r="V935" s="6" t="s">
        <v>1305</v>
      </c>
      <c r="W935" s="6" t="s">
        <v>1306</v>
      </c>
      <c r="X935" s="6">
        <v>1904</v>
      </c>
      <c r="Y935" s="6" t="s">
        <v>125</v>
      </c>
      <c r="Z935" s="6" t="s">
        <v>126</v>
      </c>
      <c r="AA935" s="15" t="s">
        <v>2553</v>
      </c>
      <c r="AB935" s="11">
        <v>187020</v>
      </c>
      <c r="AC935" s="12">
        <v>187020</v>
      </c>
      <c r="AD935" s="13">
        <v>414</v>
      </c>
      <c r="AE935" s="6" t="s">
        <v>65</v>
      </c>
      <c r="AF935" s="6">
        <v>20</v>
      </c>
      <c r="AG935" s="7">
        <v>41859</v>
      </c>
      <c r="AH935" s="7">
        <v>42954</v>
      </c>
    </row>
    <row r="936" spans="1:34" ht="15" customHeight="1" x14ac:dyDescent="0.25">
      <c r="A936" s="6">
        <v>739538</v>
      </c>
      <c r="B936" s="6">
        <v>739538</v>
      </c>
      <c r="C936" s="6">
        <v>102143659</v>
      </c>
      <c r="D936" s="6">
        <v>1</v>
      </c>
      <c r="E936" s="6" t="s">
        <v>3155</v>
      </c>
      <c r="F936" s="6" t="s">
        <v>35</v>
      </c>
      <c r="G936" s="6">
        <v>79326187</v>
      </c>
      <c r="H936" s="7">
        <v>41647</v>
      </c>
      <c r="I936" s="7">
        <v>41695</v>
      </c>
      <c r="J936" s="7">
        <v>42018</v>
      </c>
      <c r="K936" s="7"/>
      <c r="L936" s="7"/>
      <c r="M936" s="6" t="s">
        <v>117</v>
      </c>
      <c r="N936" s="8">
        <v>1296246</v>
      </c>
      <c r="O936" s="6" t="s">
        <v>118</v>
      </c>
      <c r="P936" s="9" t="s">
        <v>119</v>
      </c>
      <c r="Q936" s="6" t="s">
        <v>3156</v>
      </c>
      <c r="R936" s="7">
        <v>41624</v>
      </c>
      <c r="S936" s="7" t="s">
        <v>39</v>
      </c>
      <c r="T936" s="6" t="s">
        <v>706</v>
      </c>
      <c r="U936" s="6" t="s">
        <v>707</v>
      </c>
      <c r="V936" s="6" t="s">
        <v>2860</v>
      </c>
      <c r="W936" s="6" t="s">
        <v>2861</v>
      </c>
      <c r="X936" s="6">
        <v>1904</v>
      </c>
      <c r="Y936" s="6" t="s">
        <v>125</v>
      </c>
      <c r="Z936" s="6" t="s">
        <v>126</v>
      </c>
      <c r="AA936" s="15" t="s">
        <v>2553</v>
      </c>
      <c r="AB936" s="11">
        <v>33664</v>
      </c>
      <c r="AC936" s="12">
        <v>33664</v>
      </c>
      <c r="AD936" s="13">
        <v>414</v>
      </c>
      <c r="AE936" s="6" t="s">
        <v>65</v>
      </c>
      <c r="AF936" s="6">
        <v>20</v>
      </c>
      <c r="AG936" s="7">
        <v>41859</v>
      </c>
      <c r="AH936" s="7">
        <v>42954</v>
      </c>
    </row>
    <row r="937" spans="1:34" ht="15" customHeight="1" x14ac:dyDescent="0.25">
      <c r="A937" s="6">
        <v>739539</v>
      </c>
      <c r="B937" s="6">
        <v>739539</v>
      </c>
      <c r="C937" s="6">
        <v>102143660</v>
      </c>
      <c r="D937" s="6">
        <v>1</v>
      </c>
      <c r="E937" s="6" t="s">
        <v>3157</v>
      </c>
      <c r="F937" s="6" t="s">
        <v>35</v>
      </c>
      <c r="G937" s="6">
        <v>23749326</v>
      </c>
      <c r="H937" s="7">
        <v>41648</v>
      </c>
      <c r="I937" s="7">
        <v>41695</v>
      </c>
      <c r="J937" s="7">
        <v>41988</v>
      </c>
      <c r="K937" s="7"/>
      <c r="L937" s="7"/>
      <c r="M937" s="6" t="s">
        <v>117</v>
      </c>
      <c r="N937" s="8">
        <v>1296480</v>
      </c>
      <c r="O937" s="6" t="s">
        <v>118</v>
      </c>
      <c r="P937" s="9" t="s">
        <v>119</v>
      </c>
      <c r="Q937" s="6" t="s">
        <v>3158</v>
      </c>
      <c r="R937" s="7">
        <v>41610</v>
      </c>
      <c r="S937" s="7" t="s">
        <v>39</v>
      </c>
      <c r="T937" s="6" t="s">
        <v>341</v>
      </c>
      <c r="U937" s="6" t="s">
        <v>342</v>
      </c>
      <c r="V937" s="6" t="s">
        <v>3135</v>
      </c>
      <c r="W937" s="6" t="s">
        <v>3136</v>
      </c>
      <c r="X937" s="6">
        <v>1904</v>
      </c>
      <c r="Y937" s="6" t="s">
        <v>125</v>
      </c>
      <c r="Z937" s="6" t="s">
        <v>126</v>
      </c>
      <c r="AA937" s="15" t="s">
        <v>2553</v>
      </c>
      <c r="AB937" s="11">
        <v>169411</v>
      </c>
      <c r="AC937" s="12">
        <v>169411</v>
      </c>
      <c r="AD937" s="13">
        <v>414</v>
      </c>
      <c r="AE937" s="6" t="s">
        <v>65</v>
      </c>
      <c r="AF937" s="6">
        <v>20</v>
      </c>
      <c r="AG937" s="7">
        <v>41859</v>
      </c>
      <c r="AH937" s="7">
        <v>42954</v>
      </c>
    </row>
    <row r="938" spans="1:34" ht="15" customHeight="1" x14ac:dyDescent="0.25">
      <c r="A938" s="6">
        <v>739540</v>
      </c>
      <c r="B938" s="6">
        <v>739540</v>
      </c>
      <c r="C938" s="6">
        <v>102143661</v>
      </c>
      <c r="D938" s="6">
        <v>1</v>
      </c>
      <c r="E938" s="6" t="s">
        <v>3159</v>
      </c>
      <c r="F938" s="6" t="s">
        <v>35</v>
      </c>
      <c r="G938" s="6">
        <v>41348424</v>
      </c>
      <c r="H938" s="7">
        <v>41648</v>
      </c>
      <c r="I938" s="7">
        <v>41695</v>
      </c>
      <c r="J938" s="7">
        <v>41988</v>
      </c>
      <c r="K938" s="7"/>
      <c r="L938" s="7"/>
      <c r="M938" s="6" t="s">
        <v>117</v>
      </c>
      <c r="N938" s="8">
        <v>1296483</v>
      </c>
      <c r="O938" s="6" t="s">
        <v>118</v>
      </c>
      <c r="P938" s="9" t="s">
        <v>119</v>
      </c>
      <c r="Q938" s="6" t="s">
        <v>3160</v>
      </c>
      <c r="R938" s="7">
        <v>41575</v>
      </c>
      <c r="S938" s="7" t="s">
        <v>39</v>
      </c>
      <c r="T938" s="6" t="s">
        <v>1170</v>
      </c>
      <c r="U938" s="6" t="s">
        <v>1171</v>
      </c>
      <c r="V938" s="6" t="s">
        <v>945</v>
      </c>
      <c r="W938" s="6" t="s">
        <v>946</v>
      </c>
      <c r="X938" s="6">
        <v>1904</v>
      </c>
      <c r="Y938" s="6" t="s">
        <v>125</v>
      </c>
      <c r="Z938" s="6" t="s">
        <v>126</v>
      </c>
      <c r="AA938" s="15" t="s">
        <v>2553</v>
      </c>
      <c r="AB938" s="11">
        <v>228370</v>
      </c>
      <c r="AC938" s="12">
        <v>228370</v>
      </c>
      <c r="AD938" s="13">
        <v>414</v>
      </c>
      <c r="AE938" s="6" t="s">
        <v>65</v>
      </c>
      <c r="AF938" s="6">
        <v>20</v>
      </c>
      <c r="AG938" s="7">
        <v>41859</v>
      </c>
      <c r="AH938" s="7">
        <v>42954</v>
      </c>
    </row>
    <row r="939" spans="1:34" ht="15" customHeight="1" x14ac:dyDescent="0.25">
      <c r="A939" s="6">
        <v>739546</v>
      </c>
      <c r="B939" s="6">
        <v>739546</v>
      </c>
      <c r="C939" s="6">
        <v>102143667</v>
      </c>
      <c r="D939" s="6">
        <v>1</v>
      </c>
      <c r="E939" s="6" t="s">
        <v>3161</v>
      </c>
      <c r="F939" s="6" t="s">
        <v>35</v>
      </c>
      <c r="G939" s="6">
        <v>20215122</v>
      </c>
      <c r="H939" s="7">
        <v>41390</v>
      </c>
      <c r="I939" s="7">
        <v>41409</v>
      </c>
      <c r="J939" s="7">
        <v>41988</v>
      </c>
      <c r="K939" s="7"/>
      <c r="L939" s="7"/>
      <c r="M939" s="6">
        <v>205</v>
      </c>
      <c r="N939" s="8">
        <v>347533</v>
      </c>
      <c r="O939" s="6" t="s">
        <v>118</v>
      </c>
      <c r="P939" s="9" t="s">
        <v>119</v>
      </c>
      <c r="Q939" s="6" t="s">
        <v>3162</v>
      </c>
      <c r="R939" s="7">
        <v>41386</v>
      </c>
      <c r="S939" s="7" t="s">
        <v>39</v>
      </c>
      <c r="T939" s="6" t="s">
        <v>3163</v>
      </c>
      <c r="U939" s="6" t="s">
        <v>3164</v>
      </c>
      <c r="V939" s="6" t="s">
        <v>1093</v>
      </c>
      <c r="W939" s="6" t="s">
        <v>1094</v>
      </c>
      <c r="X939" s="6">
        <v>1904</v>
      </c>
      <c r="Y939" s="6" t="s">
        <v>125</v>
      </c>
      <c r="Z939" s="6" t="s">
        <v>126</v>
      </c>
      <c r="AA939" s="15" t="s">
        <v>2553</v>
      </c>
      <c r="AB939" s="11">
        <v>134820</v>
      </c>
      <c r="AC939" s="12">
        <v>134820</v>
      </c>
      <c r="AD939" s="13">
        <v>414</v>
      </c>
      <c r="AE939" s="6" t="s">
        <v>65</v>
      </c>
      <c r="AF939" s="6">
        <v>20</v>
      </c>
      <c r="AG939" s="7">
        <v>41859</v>
      </c>
      <c r="AH939" s="7">
        <v>42954</v>
      </c>
    </row>
    <row r="940" spans="1:34" ht="15" customHeight="1" x14ac:dyDescent="0.25">
      <c r="A940" s="6">
        <v>739580</v>
      </c>
      <c r="B940" s="6">
        <v>739580</v>
      </c>
      <c r="C940" s="6">
        <v>102138658</v>
      </c>
      <c r="D940" s="6">
        <v>3</v>
      </c>
      <c r="E940" s="6" t="s">
        <v>3165</v>
      </c>
      <c r="F940" s="6" t="s">
        <v>167</v>
      </c>
      <c r="G940" s="6">
        <v>1150186785</v>
      </c>
      <c r="H940" s="7">
        <v>41439</v>
      </c>
      <c r="I940" s="7">
        <v>41480</v>
      </c>
      <c r="J940" s="7">
        <v>41744</v>
      </c>
      <c r="K940" s="7"/>
      <c r="L940" s="7"/>
      <c r="M940" s="6" t="s">
        <v>857</v>
      </c>
      <c r="N940" s="8">
        <v>880845</v>
      </c>
      <c r="O940" s="6" t="s">
        <v>858</v>
      </c>
      <c r="P940" s="9" t="s">
        <v>859</v>
      </c>
      <c r="Q940" s="6" t="s">
        <v>3166</v>
      </c>
      <c r="R940" s="7">
        <v>41443</v>
      </c>
      <c r="S940" s="7" t="s">
        <v>39</v>
      </c>
      <c r="T940" s="6" t="s">
        <v>3167</v>
      </c>
      <c r="U940" s="6" t="s">
        <v>3168</v>
      </c>
      <c r="V940" s="6">
        <v>906730</v>
      </c>
      <c r="W940" s="6" t="s">
        <v>3169</v>
      </c>
      <c r="X940" s="10">
        <v>1904</v>
      </c>
      <c r="Y940" s="6" t="s">
        <v>125</v>
      </c>
      <c r="Z940" s="6" t="s">
        <v>126</v>
      </c>
      <c r="AA940" s="15" t="s">
        <v>3170</v>
      </c>
      <c r="AB940" s="11">
        <v>102000</v>
      </c>
      <c r="AC940" s="12">
        <v>102000</v>
      </c>
      <c r="AD940" s="13">
        <v>414</v>
      </c>
      <c r="AE940" s="6" t="s">
        <v>65</v>
      </c>
      <c r="AF940" s="6">
        <v>20</v>
      </c>
      <c r="AG940" s="7">
        <v>41859</v>
      </c>
      <c r="AH940" s="7">
        <v>42954</v>
      </c>
    </row>
    <row r="941" spans="1:34" ht="15" customHeight="1" x14ac:dyDescent="0.25">
      <c r="A941" s="6">
        <v>739629</v>
      </c>
      <c r="B941" s="6">
        <v>739629</v>
      </c>
      <c r="C941" s="6">
        <v>102138707</v>
      </c>
      <c r="D941" s="6">
        <v>1</v>
      </c>
      <c r="E941" s="6" t="s">
        <v>3171</v>
      </c>
      <c r="F941" s="6" t="s">
        <v>116</v>
      </c>
      <c r="G941" s="6">
        <v>97070324567</v>
      </c>
      <c r="H941" s="7">
        <v>41509</v>
      </c>
      <c r="I941" s="7">
        <v>41519</v>
      </c>
      <c r="J941" s="7">
        <v>41744</v>
      </c>
      <c r="K941" s="7"/>
      <c r="L941" s="7"/>
      <c r="M941" s="6" t="s">
        <v>1167</v>
      </c>
      <c r="N941" s="8">
        <v>2870620</v>
      </c>
      <c r="O941" s="6" t="s">
        <v>67</v>
      </c>
      <c r="P941" s="9" t="s">
        <v>68</v>
      </c>
      <c r="Q941" s="6" t="s">
        <v>3172</v>
      </c>
      <c r="R941" s="7">
        <v>41492</v>
      </c>
      <c r="S941" s="7" t="s">
        <v>39</v>
      </c>
      <c r="T941" s="6" t="s">
        <v>70</v>
      </c>
      <c r="U941" s="6" t="s">
        <v>71</v>
      </c>
      <c r="V941" s="6" t="s">
        <v>2569</v>
      </c>
      <c r="W941" s="6" t="s">
        <v>73</v>
      </c>
      <c r="X941" s="10">
        <v>902</v>
      </c>
      <c r="Y941" s="6" t="s">
        <v>108</v>
      </c>
      <c r="Z941" s="6" t="s">
        <v>109</v>
      </c>
      <c r="AA941" s="15" t="s">
        <v>3173</v>
      </c>
      <c r="AB941" s="11">
        <v>75353</v>
      </c>
      <c r="AC941" s="12">
        <v>75353</v>
      </c>
      <c r="AD941" s="13">
        <v>414</v>
      </c>
      <c r="AE941" s="6" t="s">
        <v>65</v>
      </c>
      <c r="AF941" s="6">
        <v>20</v>
      </c>
      <c r="AG941" s="7">
        <v>41859</v>
      </c>
      <c r="AH941" s="7">
        <v>42954</v>
      </c>
    </row>
    <row r="942" spans="1:34" ht="15" customHeight="1" x14ac:dyDescent="0.25">
      <c r="A942" s="6">
        <v>739809</v>
      </c>
      <c r="B942" s="6">
        <v>739809</v>
      </c>
      <c r="C942" s="6">
        <v>102143684</v>
      </c>
      <c r="D942" s="6">
        <v>1</v>
      </c>
      <c r="E942" s="6" t="s">
        <v>3174</v>
      </c>
      <c r="F942" s="6" t="s">
        <v>35</v>
      </c>
      <c r="G942" s="6">
        <v>19064853</v>
      </c>
      <c r="H942" s="7">
        <v>41417</v>
      </c>
      <c r="I942" s="7">
        <v>41449</v>
      </c>
      <c r="J942" s="7">
        <v>41988</v>
      </c>
      <c r="K942" s="7"/>
      <c r="L942" s="7"/>
      <c r="M942" s="6" t="s">
        <v>177</v>
      </c>
      <c r="N942" s="8">
        <v>121684</v>
      </c>
      <c r="O942" s="6" t="s">
        <v>118</v>
      </c>
      <c r="P942" s="9" t="s">
        <v>119</v>
      </c>
      <c r="Q942" s="6" t="s">
        <v>3175</v>
      </c>
      <c r="R942" s="7">
        <v>41381</v>
      </c>
      <c r="S942" s="7" t="s">
        <v>39</v>
      </c>
      <c r="T942" s="6" t="s">
        <v>257</v>
      </c>
      <c r="U942" s="6" t="s">
        <v>258</v>
      </c>
      <c r="V942" s="6" t="s">
        <v>283</v>
      </c>
      <c r="W942" s="6" t="s">
        <v>284</v>
      </c>
      <c r="X942" s="6">
        <v>1904</v>
      </c>
      <c r="Y942" s="6" t="s">
        <v>125</v>
      </c>
      <c r="Z942" s="6" t="s">
        <v>126</v>
      </c>
      <c r="AA942" s="15" t="s">
        <v>2553</v>
      </c>
      <c r="AB942" s="11">
        <v>207496</v>
      </c>
      <c r="AC942" s="12">
        <v>207496</v>
      </c>
      <c r="AD942" s="13">
        <v>414</v>
      </c>
      <c r="AE942" s="6" t="s">
        <v>65</v>
      </c>
      <c r="AF942" s="6">
        <v>20</v>
      </c>
      <c r="AG942" s="7">
        <v>41859</v>
      </c>
      <c r="AH942" s="7">
        <v>42954</v>
      </c>
    </row>
    <row r="943" spans="1:34" ht="15" customHeight="1" x14ac:dyDescent="0.25">
      <c r="A943" s="6">
        <v>739860</v>
      </c>
      <c r="B943" s="6">
        <v>739860</v>
      </c>
      <c r="C943" s="6">
        <v>102143734</v>
      </c>
      <c r="D943" s="6">
        <v>1</v>
      </c>
      <c r="E943" s="6" t="s">
        <v>3176</v>
      </c>
      <c r="F943" s="6" t="s">
        <v>35</v>
      </c>
      <c r="G943" s="6">
        <v>994018</v>
      </c>
      <c r="H943" s="7">
        <v>41423</v>
      </c>
      <c r="I943" s="7">
        <v>41449</v>
      </c>
      <c r="J943" s="7">
        <v>41988</v>
      </c>
      <c r="K943" s="7"/>
      <c r="L943" s="7"/>
      <c r="M943" s="6" t="s">
        <v>144</v>
      </c>
      <c r="N943" s="8">
        <v>183553</v>
      </c>
      <c r="O943" s="6" t="s">
        <v>118</v>
      </c>
      <c r="P943" s="9" t="s">
        <v>119</v>
      </c>
      <c r="Q943" s="6" t="s">
        <v>3177</v>
      </c>
      <c r="R943" s="7">
        <v>41421</v>
      </c>
      <c r="S943" s="7" t="s">
        <v>39</v>
      </c>
      <c r="T943" s="6" t="s">
        <v>1745</v>
      </c>
      <c r="U943" s="6" t="s">
        <v>1746</v>
      </c>
      <c r="V943" s="6" t="s">
        <v>695</v>
      </c>
      <c r="W943" s="6" t="s">
        <v>696</v>
      </c>
      <c r="X943" s="6">
        <v>1904</v>
      </c>
      <c r="Y943" s="6" t="s">
        <v>125</v>
      </c>
      <c r="Z943" s="6" t="s">
        <v>126</v>
      </c>
      <c r="AA943" s="15" t="s">
        <v>2553</v>
      </c>
      <c r="AB943" s="11">
        <v>136500</v>
      </c>
      <c r="AC943" s="12">
        <v>136500</v>
      </c>
      <c r="AD943" s="13">
        <v>414</v>
      </c>
      <c r="AE943" s="6" t="s">
        <v>65</v>
      </c>
      <c r="AF943" s="6">
        <v>20</v>
      </c>
      <c r="AG943" s="7">
        <v>41859</v>
      </c>
      <c r="AH943" s="7">
        <v>42954</v>
      </c>
    </row>
    <row r="944" spans="1:34" ht="15" customHeight="1" x14ac:dyDescent="0.25">
      <c r="A944" s="6">
        <v>739862</v>
      </c>
      <c r="B944" s="6">
        <v>739862</v>
      </c>
      <c r="C944" s="6">
        <v>102143736</v>
      </c>
      <c r="D944" s="6">
        <v>1</v>
      </c>
      <c r="E944" s="6" t="s">
        <v>3178</v>
      </c>
      <c r="F944" s="6" t="s">
        <v>35</v>
      </c>
      <c r="G944" s="6">
        <v>20518429</v>
      </c>
      <c r="H944" s="7">
        <v>41421</v>
      </c>
      <c r="I944" s="7">
        <v>41449</v>
      </c>
      <c r="J944" s="7">
        <v>41988</v>
      </c>
      <c r="K944" s="7"/>
      <c r="L944" s="7"/>
      <c r="M944" s="6" t="s">
        <v>177</v>
      </c>
      <c r="N944" s="8">
        <v>122067</v>
      </c>
      <c r="O944" s="6" t="s">
        <v>118</v>
      </c>
      <c r="P944" s="9" t="s">
        <v>119</v>
      </c>
      <c r="Q944" s="6" t="s">
        <v>3179</v>
      </c>
      <c r="R944" s="7">
        <v>41327</v>
      </c>
      <c r="S944" s="7" t="s">
        <v>39</v>
      </c>
      <c r="T944" s="6" t="s">
        <v>355</v>
      </c>
      <c r="U944" s="6" t="s">
        <v>356</v>
      </c>
      <c r="V944" s="6" t="s">
        <v>2006</v>
      </c>
      <c r="W944" s="6" t="s">
        <v>2007</v>
      </c>
      <c r="X944" s="6">
        <v>1904</v>
      </c>
      <c r="Y944" s="6" t="s">
        <v>125</v>
      </c>
      <c r="Z944" s="6" t="s">
        <v>126</v>
      </c>
      <c r="AA944" s="15" t="s">
        <v>2553</v>
      </c>
      <c r="AB944" s="11">
        <v>110056</v>
      </c>
      <c r="AC944" s="12">
        <v>110056</v>
      </c>
      <c r="AD944" s="13">
        <v>414</v>
      </c>
      <c r="AE944" s="6" t="s">
        <v>65</v>
      </c>
      <c r="AF944" s="6">
        <v>20</v>
      </c>
      <c r="AG944" s="7">
        <v>41859</v>
      </c>
      <c r="AH944" s="7">
        <v>42954</v>
      </c>
    </row>
    <row r="945" spans="1:34" ht="15" customHeight="1" x14ac:dyDescent="0.25">
      <c r="A945" s="6">
        <v>739863</v>
      </c>
      <c r="B945" s="6">
        <v>739863</v>
      </c>
      <c r="C945" s="6">
        <v>102143737</v>
      </c>
      <c r="D945" s="6">
        <v>1</v>
      </c>
      <c r="E945" s="6" t="s">
        <v>3180</v>
      </c>
      <c r="F945" s="6" t="s">
        <v>35</v>
      </c>
      <c r="G945" s="6">
        <v>39726072</v>
      </c>
      <c r="H945" s="7">
        <v>41423</v>
      </c>
      <c r="I945" s="7">
        <v>41449</v>
      </c>
      <c r="J945" s="7">
        <v>41988</v>
      </c>
      <c r="K945" s="7"/>
      <c r="L945" s="7"/>
      <c r="M945" s="6" t="s">
        <v>144</v>
      </c>
      <c r="N945" s="8">
        <v>183559</v>
      </c>
      <c r="O945" s="6" t="s">
        <v>118</v>
      </c>
      <c r="P945" s="9" t="s">
        <v>119</v>
      </c>
      <c r="Q945" s="6" t="s">
        <v>3181</v>
      </c>
      <c r="R945" s="7">
        <v>41421</v>
      </c>
      <c r="S945" s="7" t="s">
        <v>39</v>
      </c>
      <c r="T945" s="6" t="s">
        <v>299</v>
      </c>
      <c r="U945" s="6" t="s">
        <v>300</v>
      </c>
      <c r="V945" s="6" t="s">
        <v>301</v>
      </c>
      <c r="W945" s="6" t="s">
        <v>302</v>
      </c>
      <c r="X945" s="6">
        <v>1904</v>
      </c>
      <c r="Y945" s="6" t="s">
        <v>125</v>
      </c>
      <c r="Z945" s="6" t="s">
        <v>126</v>
      </c>
      <c r="AA945" s="15" t="s">
        <v>2553</v>
      </c>
      <c r="AB945" s="11">
        <v>112892</v>
      </c>
      <c r="AC945" s="12">
        <v>112892</v>
      </c>
      <c r="AD945" s="13">
        <v>414</v>
      </c>
      <c r="AE945" s="6" t="s">
        <v>65</v>
      </c>
      <c r="AF945" s="6">
        <v>20</v>
      </c>
      <c r="AG945" s="7">
        <v>41859</v>
      </c>
      <c r="AH945" s="7">
        <v>42954</v>
      </c>
    </row>
    <row r="946" spans="1:34" ht="15" customHeight="1" x14ac:dyDescent="0.25">
      <c r="A946" s="6">
        <v>739864</v>
      </c>
      <c r="B946" s="6">
        <v>739864</v>
      </c>
      <c r="C946" s="6">
        <v>102143738</v>
      </c>
      <c r="D946" s="6">
        <v>1</v>
      </c>
      <c r="E946" s="6" t="s">
        <v>3182</v>
      </c>
      <c r="F946" s="6" t="s">
        <v>35</v>
      </c>
      <c r="G946" s="6">
        <v>23489028</v>
      </c>
      <c r="H946" s="7">
        <v>41423</v>
      </c>
      <c r="I946" s="7">
        <v>41449</v>
      </c>
      <c r="J946" s="7">
        <v>41988</v>
      </c>
      <c r="K946" s="7"/>
      <c r="L946" s="7"/>
      <c r="M946" s="6" t="s">
        <v>144</v>
      </c>
      <c r="N946" s="8">
        <v>183562</v>
      </c>
      <c r="O946" s="6" t="s">
        <v>118</v>
      </c>
      <c r="P946" s="9" t="s">
        <v>119</v>
      </c>
      <c r="Q946" s="6" t="s">
        <v>3183</v>
      </c>
      <c r="R946" s="7">
        <v>41418</v>
      </c>
      <c r="S946" s="7" t="s">
        <v>39</v>
      </c>
      <c r="T946" s="6" t="s">
        <v>257</v>
      </c>
      <c r="U946" s="6" t="s">
        <v>258</v>
      </c>
      <c r="V946" s="6" t="s">
        <v>283</v>
      </c>
      <c r="W946" s="6" t="s">
        <v>284</v>
      </c>
      <c r="X946" s="6">
        <v>1904</v>
      </c>
      <c r="Y946" s="6" t="s">
        <v>125</v>
      </c>
      <c r="Z946" s="6" t="s">
        <v>126</v>
      </c>
      <c r="AA946" s="15" t="s">
        <v>2553</v>
      </c>
      <c r="AB946" s="11">
        <v>103748</v>
      </c>
      <c r="AC946" s="12">
        <v>103748</v>
      </c>
      <c r="AD946" s="13">
        <v>414</v>
      </c>
      <c r="AE946" s="6" t="s">
        <v>65</v>
      </c>
      <c r="AF946" s="6">
        <v>20</v>
      </c>
      <c r="AG946" s="7">
        <v>41859</v>
      </c>
      <c r="AH946" s="7">
        <v>42954</v>
      </c>
    </row>
    <row r="947" spans="1:34" ht="15" customHeight="1" x14ac:dyDescent="0.25">
      <c r="A947" s="6">
        <v>739868</v>
      </c>
      <c r="B947" s="6">
        <v>739868</v>
      </c>
      <c r="C947" s="6">
        <v>102143742</v>
      </c>
      <c r="D947" s="6">
        <v>1</v>
      </c>
      <c r="E947" s="6" t="s">
        <v>3184</v>
      </c>
      <c r="F947" s="6" t="s">
        <v>35</v>
      </c>
      <c r="G947" s="6">
        <v>39544729</v>
      </c>
      <c r="H947" s="7">
        <v>41423</v>
      </c>
      <c r="I947" s="7">
        <v>41449</v>
      </c>
      <c r="J947" s="7">
        <v>41988</v>
      </c>
      <c r="K947" s="7"/>
      <c r="L947" s="7"/>
      <c r="M947" s="6" t="s">
        <v>144</v>
      </c>
      <c r="N947" s="8">
        <v>184028</v>
      </c>
      <c r="O947" s="6" t="s">
        <v>118</v>
      </c>
      <c r="P947" s="9" t="s">
        <v>119</v>
      </c>
      <c r="Q947" s="6" t="s">
        <v>3185</v>
      </c>
      <c r="R947" s="7">
        <v>41388</v>
      </c>
      <c r="S947" s="7" t="s">
        <v>39</v>
      </c>
      <c r="T947" s="6" t="s">
        <v>542</v>
      </c>
      <c r="U947" s="6" t="s">
        <v>543</v>
      </c>
      <c r="V947" s="6" t="s">
        <v>3186</v>
      </c>
      <c r="W947" s="6" t="s">
        <v>3187</v>
      </c>
      <c r="X947" s="6">
        <v>1904</v>
      </c>
      <c r="Y947" s="6" t="s">
        <v>125</v>
      </c>
      <c r="Z947" s="6" t="s">
        <v>126</v>
      </c>
      <c r="AA947" s="15" t="s">
        <v>2553</v>
      </c>
      <c r="AB947" s="11">
        <v>56580</v>
      </c>
      <c r="AC947" s="11">
        <v>56580</v>
      </c>
      <c r="AD947" s="13">
        <v>414</v>
      </c>
      <c r="AE947" s="6" t="s">
        <v>65</v>
      </c>
      <c r="AF947" s="6">
        <v>20</v>
      </c>
      <c r="AG947" s="7">
        <v>41859</v>
      </c>
      <c r="AH947" s="7">
        <v>42954</v>
      </c>
    </row>
    <row r="948" spans="1:34" ht="15" customHeight="1" x14ac:dyDescent="0.25">
      <c r="A948" s="6">
        <v>739881</v>
      </c>
      <c r="B948" s="6">
        <v>739881</v>
      </c>
      <c r="C948" s="6">
        <v>102143754</v>
      </c>
      <c r="D948" s="6">
        <v>1</v>
      </c>
      <c r="E948" s="6" t="s">
        <v>3188</v>
      </c>
      <c r="F948" s="6" t="s">
        <v>35</v>
      </c>
      <c r="G948" s="6">
        <v>19075601</v>
      </c>
      <c r="H948" s="7">
        <v>41638</v>
      </c>
      <c r="I948" s="7">
        <v>41663</v>
      </c>
      <c r="J948" s="7">
        <v>41988</v>
      </c>
      <c r="K948" s="7"/>
      <c r="L948" s="7"/>
      <c r="M948" s="6">
        <v>205</v>
      </c>
      <c r="N948" s="8">
        <v>425370</v>
      </c>
      <c r="O948" s="6" t="s">
        <v>118</v>
      </c>
      <c r="P948" s="9" t="s">
        <v>119</v>
      </c>
      <c r="Q948" s="6" t="s">
        <v>3189</v>
      </c>
      <c r="R948" s="7">
        <v>41519</v>
      </c>
      <c r="S948" s="7" t="s">
        <v>39</v>
      </c>
      <c r="T948" s="6" t="s">
        <v>448</v>
      </c>
      <c r="U948" s="6" t="s">
        <v>449</v>
      </c>
      <c r="V948" s="6" t="s">
        <v>343</v>
      </c>
      <c r="W948" s="6" t="s">
        <v>344</v>
      </c>
      <c r="X948" s="6">
        <v>1904</v>
      </c>
      <c r="Y948" s="6" t="s">
        <v>125</v>
      </c>
      <c r="Z948" s="6" t="s">
        <v>126</v>
      </c>
      <c r="AA948" s="15" t="s">
        <v>2553</v>
      </c>
      <c r="AB948" s="11">
        <v>157306</v>
      </c>
      <c r="AC948" s="12">
        <v>157306</v>
      </c>
      <c r="AD948" s="13">
        <v>414</v>
      </c>
      <c r="AE948" s="6" t="s">
        <v>65</v>
      </c>
      <c r="AF948" s="6">
        <v>20</v>
      </c>
      <c r="AG948" s="7">
        <v>41859</v>
      </c>
      <c r="AH948" s="7">
        <v>42954</v>
      </c>
    </row>
    <row r="949" spans="1:34" ht="15" customHeight="1" x14ac:dyDescent="0.25">
      <c r="A949" s="6">
        <v>739882</v>
      </c>
      <c r="B949" s="6">
        <v>739882</v>
      </c>
      <c r="C949" s="6">
        <v>102143755</v>
      </c>
      <c r="D949" s="6">
        <v>1</v>
      </c>
      <c r="E949" s="6" t="s">
        <v>3188</v>
      </c>
      <c r="F949" s="6" t="s">
        <v>35</v>
      </c>
      <c r="G949" s="6">
        <v>19075601</v>
      </c>
      <c r="H949" s="7">
        <v>41638</v>
      </c>
      <c r="I949" s="7">
        <v>41663</v>
      </c>
      <c r="J949" s="7">
        <v>41988</v>
      </c>
      <c r="K949" s="7"/>
      <c r="L949" s="7"/>
      <c r="M949" s="6">
        <v>205</v>
      </c>
      <c r="N949" s="8">
        <v>425371</v>
      </c>
      <c r="O949" s="6" t="s">
        <v>118</v>
      </c>
      <c r="P949" s="9" t="s">
        <v>119</v>
      </c>
      <c r="Q949" s="6" t="s">
        <v>3190</v>
      </c>
      <c r="R949" s="7">
        <v>41519</v>
      </c>
      <c r="S949" s="7" t="s">
        <v>39</v>
      </c>
      <c r="T949" s="6" t="s">
        <v>448</v>
      </c>
      <c r="U949" s="6" t="s">
        <v>449</v>
      </c>
      <c r="V949" s="6" t="s">
        <v>700</v>
      </c>
      <c r="W949" s="6" t="s">
        <v>701</v>
      </c>
      <c r="X949" s="6">
        <v>1904</v>
      </c>
      <c r="Y949" s="6" t="s">
        <v>125</v>
      </c>
      <c r="Z949" s="6" t="s">
        <v>126</v>
      </c>
      <c r="AA949" s="15" t="s">
        <v>2553</v>
      </c>
      <c r="AB949" s="11">
        <v>145941</v>
      </c>
      <c r="AC949" s="12">
        <v>145941</v>
      </c>
      <c r="AD949" s="13">
        <v>414</v>
      </c>
      <c r="AE949" s="6" t="s">
        <v>65</v>
      </c>
      <c r="AF949" s="6">
        <v>20</v>
      </c>
      <c r="AG949" s="7">
        <v>41859</v>
      </c>
      <c r="AH949" s="7">
        <v>42954</v>
      </c>
    </row>
    <row r="950" spans="1:34" ht="15" customHeight="1" x14ac:dyDescent="0.25">
      <c r="A950" s="6">
        <v>739884</v>
      </c>
      <c r="B950" s="6">
        <v>739884</v>
      </c>
      <c r="C950" s="6">
        <v>102143757</v>
      </c>
      <c r="D950" s="6">
        <v>1</v>
      </c>
      <c r="E950" s="6" t="s">
        <v>3191</v>
      </c>
      <c r="F950" s="6" t="s">
        <v>35</v>
      </c>
      <c r="G950" s="6">
        <v>41541049</v>
      </c>
      <c r="H950" s="7">
        <v>41638</v>
      </c>
      <c r="I950" s="7">
        <v>41663</v>
      </c>
      <c r="J950" s="7">
        <v>41988</v>
      </c>
      <c r="K950" s="7"/>
      <c r="L950" s="7"/>
      <c r="M950" s="6">
        <v>205</v>
      </c>
      <c r="N950" s="8">
        <v>425384</v>
      </c>
      <c r="O950" s="6" t="s">
        <v>118</v>
      </c>
      <c r="P950" s="9" t="s">
        <v>119</v>
      </c>
      <c r="Q950" s="6" t="s">
        <v>3192</v>
      </c>
      <c r="R950" s="7">
        <v>41607</v>
      </c>
      <c r="S950" s="7" t="s">
        <v>39</v>
      </c>
      <c r="T950" s="6" t="s">
        <v>363</v>
      </c>
      <c r="U950" s="6" t="s">
        <v>364</v>
      </c>
      <c r="V950" s="6" t="s">
        <v>3193</v>
      </c>
      <c r="W950" s="6" t="s">
        <v>2042</v>
      </c>
      <c r="X950" s="6">
        <v>1904</v>
      </c>
      <c r="Y950" s="6" t="s">
        <v>125</v>
      </c>
      <c r="Z950" s="6" t="s">
        <v>126</v>
      </c>
      <c r="AA950" s="15" t="s">
        <v>2553</v>
      </c>
      <c r="AB950" s="11">
        <v>104692</v>
      </c>
      <c r="AC950" s="12">
        <v>104692</v>
      </c>
      <c r="AD950" s="13">
        <v>414</v>
      </c>
      <c r="AE950" s="6" t="s">
        <v>65</v>
      </c>
      <c r="AF950" s="6">
        <v>20</v>
      </c>
      <c r="AG950" s="7">
        <v>41859</v>
      </c>
      <c r="AH950" s="7">
        <v>42954</v>
      </c>
    </row>
    <row r="951" spans="1:34" ht="15" customHeight="1" x14ac:dyDescent="0.25">
      <c r="A951" s="6">
        <v>739886</v>
      </c>
      <c r="B951" s="6">
        <v>739886</v>
      </c>
      <c r="C951" s="6">
        <v>102143759</v>
      </c>
      <c r="D951" s="6">
        <v>1</v>
      </c>
      <c r="E951" s="6" t="s">
        <v>3194</v>
      </c>
      <c r="F951" s="6" t="s">
        <v>35</v>
      </c>
      <c r="G951" s="6">
        <v>20180309</v>
      </c>
      <c r="H951" s="7">
        <v>41638</v>
      </c>
      <c r="I951" s="7">
        <v>41663</v>
      </c>
      <c r="J951" s="7">
        <v>41988</v>
      </c>
      <c r="K951" s="7"/>
      <c r="L951" s="7"/>
      <c r="M951" s="6">
        <v>205</v>
      </c>
      <c r="N951" s="8">
        <v>425391</v>
      </c>
      <c r="O951" s="6" t="s">
        <v>118</v>
      </c>
      <c r="P951" s="9" t="s">
        <v>119</v>
      </c>
      <c r="Q951" s="6" t="s">
        <v>3195</v>
      </c>
      <c r="R951" s="7">
        <v>41626</v>
      </c>
      <c r="S951" s="7" t="s">
        <v>39</v>
      </c>
      <c r="T951" s="6" t="s">
        <v>2014</v>
      </c>
      <c r="U951" s="6" t="s">
        <v>2015</v>
      </c>
      <c r="V951" s="6" t="s">
        <v>695</v>
      </c>
      <c r="W951" s="6" t="s">
        <v>696</v>
      </c>
      <c r="X951" s="6">
        <v>1904</v>
      </c>
      <c r="Y951" s="6" t="s">
        <v>125</v>
      </c>
      <c r="Z951" s="6" t="s">
        <v>126</v>
      </c>
      <c r="AA951" s="15" t="s">
        <v>2553</v>
      </c>
      <c r="AB951" s="11">
        <v>129820</v>
      </c>
      <c r="AC951" s="12">
        <v>129820</v>
      </c>
      <c r="AD951" s="13">
        <v>414</v>
      </c>
      <c r="AE951" s="6" t="s">
        <v>65</v>
      </c>
      <c r="AF951" s="6">
        <v>20</v>
      </c>
      <c r="AG951" s="7">
        <v>41859</v>
      </c>
      <c r="AH951" s="7">
        <v>42954</v>
      </c>
    </row>
    <row r="952" spans="1:34" ht="15" customHeight="1" x14ac:dyDescent="0.25">
      <c r="A952" s="6">
        <v>739912</v>
      </c>
      <c r="B952" s="6">
        <v>739912</v>
      </c>
      <c r="C952" s="6">
        <v>102143785</v>
      </c>
      <c r="D952" s="6">
        <v>1</v>
      </c>
      <c r="E952" s="6" t="s">
        <v>3196</v>
      </c>
      <c r="F952" s="6" t="s">
        <v>35</v>
      </c>
      <c r="G952" s="6">
        <v>17050674</v>
      </c>
      <c r="H952" s="7">
        <v>41638</v>
      </c>
      <c r="I952" s="7">
        <v>41663</v>
      </c>
      <c r="J952" s="7">
        <v>41988</v>
      </c>
      <c r="K952" s="7"/>
      <c r="L952" s="7"/>
      <c r="M952" s="6">
        <v>205</v>
      </c>
      <c r="N952" s="8">
        <v>425421</v>
      </c>
      <c r="O952" s="6" t="s">
        <v>118</v>
      </c>
      <c r="P952" s="9" t="s">
        <v>119</v>
      </c>
      <c r="Q952" s="6" t="s">
        <v>3197</v>
      </c>
      <c r="R952" s="7">
        <v>41605</v>
      </c>
      <c r="S952" s="7" t="s">
        <v>39</v>
      </c>
      <c r="T952" s="6" t="s">
        <v>604</v>
      </c>
      <c r="U952" s="6" t="s">
        <v>605</v>
      </c>
      <c r="V952" s="6" t="s">
        <v>3198</v>
      </c>
      <c r="W952" s="6" t="s">
        <v>767</v>
      </c>
      <c r="X952" s="6">
        <v>1904</v>
      </c>
      <c r="Y952" s="6" t="s">
        <v>125</v>
      </c>
      <c r="Z952" s="6" t="s">
        <v>126</v>
      </c>
      <c r="AA952" s="15" t="s">
        <v>2553</v>
      </c>
      <c r="AB952" s="11">
        <v>149380</v>
      </c>
      <c r="AC952" s="12">
        <v>149380</v>
      </c>
      <c r="AD952" s="13">
        <v>414</v>
      </c>
      <c r="AE952" s="6" t="s">
        <v>65</v>
      </c>
      <c r="AF952" s="6">
        <v>20</v>
      </c>
      <c r="AG952" s="7">
        <v>41859</v>
      </c>
      <c r="AH952" s="7">
        <v>42954</v>
      </c>
    </row>
    <row r="953" spans="1:34" ht="15" customHeight="1" x14ac:dyDescent="0.25">
      <c r="A953" s="6">
        <v>739951</v>
      </c>
      <c r="B953" s="6">
        <v>739951</v>
      </c>
      <c r="C953" s="6">
        <v>102139035</v>
      </c>
      <c r="D953" s="6">
        <v>1</v>
      </c>
      <c r="E953" s="6" t="s">
        <v>3199</v>
      </c>
      <c r="F953" s="6" t="s">
        <v>35</v>
      </c>
      <c r="G953" s="6">
        <v>80366851</v>
      </c>
      <c r="H953" s="7">
        <v>41631</v>
      </c>
      <c r="I953" s="7">
        <v>41663</v>
      </c>
      <c r="J953" s="7">
        <v>41988</v>
      </c>
      <c r="K953" s="7"/>
      <c r="L953" s="7"/>
      <c r="M953" s="6">
        <v>205</v>
      </c>
      <c r="N953" s="8">
        <v>424466</v>
      </c>
      <c r="O953" s="6" t="s">
        <v>118</v>
      </c>
      <c r="P953" s="9" t="s">
        <v>119</v>
      </c>
      <c r="Q953" s="6" t="s">
        <v>3200</v>
      </c>
      <c r="R953" s="7">
        <v>41598</v>
      </c>
      <c r="S953" s="7" t="s">
        <v>39</v>
      </c>
      <c r="T953" s="6" t="s">
        <v>867</v>
      </c>
      <c r="U953" s="6" t="s">
        <v>868</v>
      </c>
      <c r="V953" s="6" t="s">
        <v>3201</v>
      </c>
      <c r="W953" s="6" t="s">
        <v>3202</v>
      </c>
      <c r="X953" s="6">
        <v>1904</v>
      </c>
      <c r="Y953" s="6" t="s">
        <v>125</v>
      </c>
      <c r="Z953" s="6" t="s">
        <v>126</v>
      </c>
      <c r="AA953" s="15" t="s">
        <v>2553</v>
      </c>
      <c r="AB953" s="11">
        <v>151040</v>
      </c>
      <c r="AC953" s="12">
        <v>151040</v>
      </c>
      <c r="AD953" s="13">
        <v>414</v>
      </c>
      <c r="AE953" s="6" t="s">
        <v>65</v>
      </c>
      <c r="AF953" s="6">
        <v>20</v>
      </c>
      <c r="AG953" s="7">
        <v>41859</v>
      </c>
      <c r="AH953" s="7">
        <v>42954</v>
      </c>
    </row>
    <row r="954" spans="1:34" ht="15" customHeight="1" x14ac:dyDescent="0.25">
      <c r="A954" s="6">
        <v>739977</v>
      </c>
      <c r="B954" s="6">
        <v>739977</v>
      </c>
      <c r="C954" s="6">
        <v>102139061</v>
      </c>
      <c r="D954" s="6">
        <v>1</v>
      </c>
      <c r="E954" s="6" t="s">
        <v>3203</v>
      </c>
      <c r="F954" s="6" t="s">
        <v>35</v>
      </c>
      <c r="G954" s="6">
        <v>20086005</v>
      </c>
      <c r="H954" s="7">
        <v>41613</v>
      </c>
      <c r="I954" s="7">
        <v>41663</v>
      </c>
      <c r="J954" s="7">
        <v>41988</v>
      </c>
      <c r="K954" s="7"/>
      <c r="L954" s="7"/>
      <c r="M954" s="6">
        <v>205</v>
      </c>
      <c r="N954" s="8">
        <v>421851</v>
      </c>
      <c r="O954" s="6" t="s">
        <v>118</v>
      </c>
      <c r="P954" s="9" t="s">
        <v>119</v>
      </c>
      <c r="Q954" s="6" t="s">
        <v>3204</v>
      </c>
      <c r="R954" s="7">
        <v>41577</v>
      </c>
      <c r="S954" s="7" t="s">
        <v>39</v>
      </c>
      <c r="T954" s="6" t="s">
        <v>1901</v>
      </c>
      <c r="U954" s="6" t="s">
        <v>1902</v>
      </c>
      <c r="V954" s="6" t="s">
        <v>283</v>
      </c>
      <c r="W954" s="6" t="s">
        <v>284</v>
      </c>
      <c r="X954" s="6">
        <v>1904</v>
      </c>
      <c r="Y954" s="6" t="s">
        <v>125</v>
      </c>
      <c r="Z954" s="6" t="s">
        <v>126</v>
      </c>
      <c r="AA954" s="15" t="s">
        <v>2553</v>
      </c>
      <c r="AB954" s="11">
        <v>75165</v>
      </c>
      <c r="AC954" s="12">
        <v>75165</v>
      </c>
      <c r="AD954" s="13">
        <v>414</v>
      </c>
      <c r="AE954" s="6" t="s">
        <v>65</v>
      </c>
      <c r="AF954" s="6">
        <v>20</v>
      </c>
      <c r="AG954" s="7">
        <v>41859</v>
      </c>
      <c r="AH954" s="7">
        <v>42954</v>
      </c>
    </row>
    <row r="955" spans="1:34" ht="15" customHeight="1" x14ac:dyDescent="0.25">
      <c r="A955" s="6">
        <v>739989</v>
      </c>
      <c r="B955" s="6">
        <v>739989</v>
      </c>
      <c r="C955" s="6">
        <v>102139073</v>
      </c>
      <c r="D955" s="6">
        <v>1</v>
      </c>
      <c r="E955" s="6" t="s">
        <v>3205</v>
      </c>
      <c r="F955" s="6" t="s">
        <v>35</v>
      </c>
      <c r="G955" s="6">
        <v>123620</v>
      </c>
      <c r="H955" s="7">
        <v>41627</v>
      </c>
      <c r="I955" s="7">
        <v>41663</v>
      </c>
      <c r="J955" s="7">
        <v>41988</v>
      </c>
      <c r="K955" s="7"/>
      <c r="L955" s="7"/>
      <c r="M955" s="6">
        <v>205</v>
      </c>
      <c r="N955" s="8">
        <v>421333</v>
      </c>
      <c r="O955" s="6" t="s">
        <v>118</v>
      </c>
      <c r="P955" s="9" t="s">
        <v>119</v>
      </c>
      <c r="Q955" s="6" t="s">
        <v>3206</v>
      </c>
      <c r="R955" s="7">
        <v>41590</v>
      </c>
      <c r="S955" s="7" t="s">
        <v>39</v>
      </c>
      <c r="T955" s="6" t="s">
        <v>448</v>
      </c>
      <c r="U955" s="6" t="s">
        <v>449</v>
      </c>
      <c r="V955" s="6" t="s">
        <v>3027</v>
      </c>
      <c r="W955" s="6" t="s">
        <v>3028</v>
      </c>
      <c r="X955" s="6">
        <v>1904</v>
      </c>
      <c r="Y955" s="6" t="s">
        <v>125</v>
      </c>
      <c r="Z955" s="6" t="s">
        <v>126</v>
      </c>
      <c r="AA955" s="15" t="s">
        <v>2553</v>
      </c>
      <c r="AB955" s="11">
        <v>123343</v>
      </c>
      <c r="AC955" s="12">
        <v>123343</v>
      </c>
      <c r="AD955" s="13">
        <v>414</v>
      </c>
      <c r="AE955" s="6" t="s">
        <v>65</v>
      </c>
      <c r="AF955" s="6">
        <v>20</v>
      </c>
      <c r="AG955" s="7">
        <v>41859</v>
      </c>
      <c r="AH955" s="7">
        <v>42954</v>
      </c>
    </row>
    <row r="956" spans="1:34" ht="15" customHeight="1" x14ac:dyDescent="0.25">
      <c r="A956" s="6">
        <v>739990</v>
      </c>
      <c r="B956" s="6">
        <v>739990</v>
      </c>
      <c r="C956" s="6">
        <v>102139074</v>
      </c>
      <c r="D956" s="6">
        <v>1</v>
      </c>
      <c r="E956" s="6" t="s">
        <v>3207</v>
      </c>
      <c r="F956" s="6" t="s">
        <v>35</v>
      </c>
      <c r="G956" s="6">
        <v>21010241</v>
      </c>
      <c r="H956" s="7">
        <v>41627</v>
      </c>
      <c r="I956" s="7">
        <v>41663</v>
      </c>
      <c r="J956" s="7">
        <v>41988</v>
      </c>
      <c r="K956" s="7"/>
      <c r="L956" s="7"/>
      <c r="M956" s="6">
        <v>205</v>
      </c>
      <c r="N956" s="8">
        <v>421334</v>
      </c>
      <c r="O956" s="6" t="s">
        <v>118</v>
      </c>
      <c r="P956" s="9" t="s">
        <v>119</v>
      </c>
      <c r="Q956" s="6" t="s">
        <v>3208</v>
      </c>
      <c r="R956" s="7">
        <v>41590</v>
      </c>
      <c r="S956" s="7" t="s">
        <v>39</v>
      </c>
      <c r="T956" s="6" t="s">
        <v>448</v>
      </c>
      <c r="U956" s="6" t="s">
        <v>449</v>
      </c>
      <c r="V956" s="6" t="s">
        <v>3027</v>
      </c>
      <c r="W956" s="6" t="s">
        <v>3028</v>
      </c>
      <c r="X956" s="6">
        <v>1904</v>
      </c>
      <c r="Y956" s="6" t="s">
        <v>125</v>
      </c>
      <c r="Z956" s="6" t="s">
        <v>126</v>
      </c>
      <c r="AA956" s="15" t="s">
        <v>2553</v>
      </c>
      <c r="AB956" s="11">
        <v>124503</v>
      </c>
      <c r="AC956" s="12">
        <v>124503</v>
      </c>
      <c r="AD956" s="13">
        <v>414</v>
      </c>
      <c r="AE956" s="6" t="s">
        <v>65</v>
      </c>
      <c r="AF956" s="6">
        <v>20</v>
      </c>
      <c r="AG956" s="7">
        <v>41859</v>
      </c>
      <c r="AH956" s="7">
        <v>42954</v>
      </c>
    </row>
    <row r="957" spans="1:34" ht="15" customHeight="1" x14ac:dyDescent="0.25">
      <c r="A957" s="6">
        <v>739994</v>
      </c>
      <c r="B957" s="6">
        <v>739994</v>
      </c>
      <c r="C957" s="6">
        <v>102139078</v>
      </c>
      <c r="D957" s="6">
        <v>1</v>
      </c>
      <c r="E957" s="6" t="s">
        <v>3209</v>
      </c>
      <c r="F957" s="6" t="s">
        <v>35</v>
      </c>
      <c r="G957" s="6">
        <v>49930</v>
      </c>
      <c r="H957" s="7">
        <v>41636</v>
      </c>
      <c r="I957" s="7">
        <v>41663</v>
      </c>
      <c r="J957" s="7">
        <v>41988</v>
      </c>
      <c r="K957" s="7"/>
      <c r="L957" s="7"/>
      <c r="M957" s="6">
        <v>205</v>
      </c>
      <c r="N957" s="8">
        <v>424461</v>
      </c>
      <c r="O957" s="6" t="s">
        <v>118</v>
      </c>
      <c r="P957" s="9" t="s">
        <v>119</v>
      </c>
      <c r="Q957" s="6" t="s">
        <v>3210</v>
      </c>
      <c r="R957" s="7">
        <v>41605</v>
      </c>
      <c r="S957" s="7" t="s">
        <v>39</v>
      </c>
      <c r="T957" s="6" t="s">
        <v>596</v>
      </c>
      <c r="U957" s="6" t="s">
        <v>597</v>
      </c>
      <c r="V957" s="6" t="s">
        <v>2975</v>
      </c>
      <c r="W957" s="6" t="s">
        <v>1211</v>
      </c>
      <c r="X957" s="6">
        <v>1904</v>
      </c>
      <c r="Y957" s="6" t="s">
        <v>125</v>
      </c>
      <c r="Z957" s="6" t="s">
        <v>126</v>
      </c>
      <c r="AA957" s="15" t="s">
        <v>2553</v>
      </c>
      <c r="AB957" s="11">
        <v>102950</v>
      </c>
      <c r="AC957" s="12">
        <v>102950</v>
      </c>
      <c r="AD957" s="13">
        <v>414</v>
      </c>
      <c r="AE957" s="6" t="s">
        <v>65</v>
      </c>
      <c r="AF957" s="6">
        <v>20</v>
      </c>
      <c r="AG957" s="7">
        <v>41859</v>
      </c>
      <c r="AH957" s="7">
        <v>42954</v>
      </c>
    </row>
    <row r="958" spans="1:34" ht="15" customHeight="1" x14ac:dyDescent="0.25">
      <c r="A958" s="6">
        <v>740044</v>
      </c>
      <c r="B958" s="6">
        <v>740044</v>
      </c>
      <c r="C958" s="6">
        <v>102139128</v>
      </c>
      <c r="D958" s="6">
        <v>1</v>
      </c>
      <c r="E958" s="6" t="s">
        <v>1484</v>
      </c>
      <c r="F958" s="6" t="s">
        <v>35</v>
      </c>
      <c r="G958" s="6">
        <v>19173615</v>
      </c>
      <c r="H958" s="7">
        <v>41412</v>
      </c>
      <c r="I958" s="7">
        <v>41449</v>
      </c>
      <c r="J958" s="7">
        <v>41988</v>
      </c>
      <c r="K958" s="7"/>
      <c r="L958" s="7"/>
      <c r="M958" s="6" t="s">
        <v>177</v>
      </c>
      <c r="N958" s="8">
        <v>122059</v>
      </c>
      <c r="O958" s="6" t="s">
        <v>118</v>
      </c>
      <c r="P958" s="9" t="s">
        <v>119</v>
      </c>
      <c r="Q958" s="6" t="s">
        <v>3211</v>
      </c>
      <c r="R958" s="7">
        <v>41374</v>
      </c>
      <c r="S958" s="7" t="s">
        <v>39</v>
      </c>
      <c r="T958" s="6" t="s">
        <v>596</v>
      </c>
      <c r="U958" s="6" t="s">
        <v>597</v>
      </c>
      <c r="V958" s="6" t="s">
        <v>1210</v>
      </c>
      <c r="W958" s="6" t="s">
        <v>1211</v>
      </c>
      <c r="X958" s="6">
        <v>1904</v>
      </c>
      <c r="Y958" s="6" t="s">
        <v>125</v>
      </c>
      <c r="Z958" s="6" t="s">
        <v>126</v>
      </c>
      <c r="AA958" s="15" t="s">
        <v>2553</v>
      </c>
      <c r="AB958" s="11">
        <v>111150</v>
      </c>
      <c r="AC958" s="12">
        <v>111150</v>
      </c>
      <c r="AD958" s="13">
        <v>414</v>
      </c>
      <c r="AE958" s="6" t="s">
        <v>65</v>
      </c>
      <c r="AF958" s="6">
        <v>20</v>
      </c>
      <c r="AG958" s="7">
        <v>41859</v>
      </c>
      <c r="AH958" s="7">
        <v>42954</v>
      </c>
    </row>
    <row r="959" spans="1:34" ht="15" customHeight="1" x14ac:dyDescent="0.25">
      <c r="A959" s="6">
        <v>740047</v>
      </c>
      <c r="B959" s="6">
        <v>740047</v>
      </c>
      <c r="C959" s="6">
        <v>102139131</v>
      </c>
      <c r="D959" s="6">
        <v>1</v>
      </c>
      <c r="E959" s="6" t="s">
        <v>1484</v>
      </c>
      <c r="F959" s="6" t="s">
        <v>35</v>
      </c>
      <c r="G959" s="6">
        <v>19173615</v>
      </c>
      <c r="H959" s="7">
        <v>41412</v>
      </c>
      <c r="I959" s="7">
        <v>41449</v>
      </c>
      <c r="J959" s="7">
        <v>41988</v>
      </c>
      <c r="K959" s="7"/>
      <c r="L959" s="7"/>
      <c r="M959" s="6" t="s">
        <v>177</v>
      </c>
      <c r="N959" s="8">
        <v>122060</v>
      </c>
      <c r="O959" s="6" t="s">
        <v>118</v>
      </c>
      <c r="P959" s="9" t="s">
        <v>119</v>
      </c>
      <c r="Q959" s="6" t="s">
        <v>1485</v>
      </c>
      <c r="R959" s="7">
        <v>41374</v>
      </c>
      <c r="S959" s="7" t="s">
        <v>39</v>
      </c>
      <c r="T959" s="6" t="s">
        <v>448</v>
      </c>
      <c r="U959" s="6" t="s">
        <v>449</v>
      </c>
      <c r="V959" s="6" t="s">
        <v>700</v>
      </c>
      <c r="W959" s="6" t="s">
        <v>701</v>
      </c>
      <c r="X959" s="6">
        <v>1904</v>
      </c>
      <c r="Y959" s="6" t="s">
        <v>125</v>
      </c>
      <c r="Z959" s="6" t="s">
        <v>126</v>
      </c>
      <c r="AA959" s="15" t="s">
        <v>2553</v>
      </c>
      <c r="AB959" s="11">
        <v>146604</v>
      </c>
      <c r="AC959" s="12">
        <v>146604</v>
      </c>
      <c r="AD959" s="13">
        <v>414</v>
      </c>
      <c r="AE959" s="6" t="s">
        <v>65</v>
      </c>
      <c r="AF959" s="6">
        <v>20</v>
      </c>
      <c r="AG959" s="7">
        <v>41859</v>
      </c>
      <c r="AH959" s="7">
        <v>42954</v>
      </c>
    </row>
    <row r="960" spans="1:34" ht="15" customHeight="1" x14ac:dyDescent="0.25">
      <c r="A960" s="6">
        <v>740057</v>
      </c>
      <c r="B960" s="6">
        <v>740057</v>
      </c>
      <c r="C960" s="6">
        <v>102139141</v>
      </c>
      <c r="D960" s="6">
        <v>1</v>
      </c>
      <c r="E960" s="6" t="s">
        <v>3212</v>
      </c>
      <c r="F960" s="6" t="s">
        <v>35</v>
      </c>
      <c r="G960" s="6">
        <v>19269985</v>
      </c>
      <c r="H960" s="7">
        <v>41423</v>
      </c>
      <c r="I960" s="7">
        <v>41449</v>
      </c>
      <c r="J960" s="7">
        <v>41988</v>
      </c>
      <c r="K960" s="7"/>
      <c r="L960" s="7"/>
      <c r="M960" s="6" t="s">
        <v>144</v>
      </c>
      <c r="N960" s="8">
        <v>183529</v>
      </c>
      <c r="O960" s="6" t="s">
        <v>118</v>
      </c>
      <c r="P960" s="9" t="s">
        <v>119</v>
      </c>
      <c r="Q960" s="6" t="s">
        <v>3213</v>
      </c>
      <c r="R960" s="7">
        <v>41400</v>
      </c>
      <c r="S960" s="7" t="s">
        <v>39</v>
      </c>
      <c r="T960" s="6" t="s">
        <v>250</v>
      </c>
      <c r="U960" s="6" t="s">
        <v>251</v>
      </c>
      <c r="V960" s="6" t="s">
        <v>2237</v>
      </c>
      <c r="W960" s="6" t="s">
        <v>2238</v>
      </c>
      <c r="X960" s="6">
        <v>1904</v>
      </c>
      <c r="Y960" s="6" t="s">
        <v>125</v>
      </c>
      <c r="Z960" s="6" t="s">
        <v>126</v>
      </c>
      <c r="AA960" s="15" t="s">
        <v>2553</v>
      </c>
      <c r="AB960" s="11">
        <v>217280</v>
      </c>
      <c r="AC960" s="12">
        <v>217280</v>
      </c>
      <c r="AD960" s="13">
        <v>414</v>
      </c>
      <c r="AE960" s="6" t="s">
        <v>65</v>
      </c>
      <c r="AF960" s="6">
        <v>20</v>
      </c>
      <c r="AG960" s="7">
        <v>41859</v>
      </c>
      <c r="AH960" s="7">
        <v>42954</v>
      </c>
    </row>
    <row r="961" spans="1:34" ht="15" customHeight="1" x14ac:dyDescent="0.25">
      <c r="A961" s="6">
        <v>740073</v>
      </c>
      <c r="B961" s="6">
        <v>740073</v>
      </c>
      <c r="C961" s="6">
        <v>102139156</v>
      </c>
      <c r="D961" s="6">
        <v>1</v>
      </c>
      <c r="E961" s="6" t="s">
        <v>3214</v>
      </c>
      <c r="F961" s="6" t="s">
        <v>35</v>
      </c>
      <c r="G961" s="6">
        <v>169219</v>
      </c>
      <c r="H961" s="7">
        <v>41401</v>
      </c>
      <c r="I961" s="7">
        <v>41418</v>
      </c>
      <c r="J961" s="7">
        <v>41988</v>
      </c>
      <c r="K961" s="7"/>
      <c r="L961" s="7"/>
      <c r="M961" s="6" t="s">
        <v>177</v>
      </c>
      <c r="N961" s="8">
        <v>117749</v>
      </c>
      <c r="O961" s="6" t="s">
        <v>118</v>
      </c>
      <c r="P961" s="9" t="s">
        <v>119</v>
      </c>
      <c r="Q961" s="6" t="s">
        <v>3215</v>
      </c>
      <c r="R961" s="7">
        <v>41339</v>
      </c>
      <c r="S961" s="7" t="s">
        <v>39</v>
      </c>
      <c r="T961" s="6" t="s">
        <v>448</v>
      </c>
      <c r="U961" s="6" t="s">
        <v>449</v>
      </c>
      <c r="V961" s="6" t="s">
        <v>3135</v>
      </c>
      <c r="W961" s="6" t="s">
        <v>3136</v>
      </c>
      <c r="X961" s="6">
        <v>1904</v>
      </c>
      <c r="Y961" s="6" t="s">
        <v>125</v>
      </c>
      <c r="Z961" s="6" t="s">
        <v>126</v>
      </c>
      <c r="AA961" s="15" t="s">
        <v>2553</v>
      </c>
      <c r="AB961" s="11">
        <v>28969</v>
      </c>
      <c r="AC961" s="12">
        <v>28969</v>
      </c>
      <c r="AD961" s="13">
        <v>414</v>
      </c>
      <c r="AE961" s="6" t="s">
        <v>65</v>
      </c>
      <c r="AF961" s="6">
        <v>20</v>
      </c>
      <c r="AG961" s="7">
        <v>41859</v>
      </c>
      <c r="AH961" s="7">
        <v>42954</v>
      </c>
    </row>
    <row r="962" spans="1:34" ht="15" customHeight="1" x14ac:dyDescent="0.25">
      <c r="A962" s="6">
        <v>740077</v>
      </c>
      <c r="B962" s="6">
        <v>740077</v>
      </c>
      <c r="C962" s="6">
        <v>102139160</v>
      </c>
      <c r="D962" s="6">
        <v>1</v>
      </c>
      <c r="E962" s="6" t="s">
        <v>3216</v>
      </c>
      <c r="F962" s="6" t="s">
        <v>35</v>
      </c>
      <c r="G962" s="6">
        <v>20469920</v>
      </c>
      <c r="H962" s="7">
        <v>41411</v>
      </c>
      <c r="I962" s="7">
        <v>41418</v>
      </c>
      <c r="J962" s="7">
        <v>41988</v>
      </c>
      <c r="K962" s="7"/>
      <c r="L962" s="7"/>
      <c r="M962" s="6" t="s">
        <v>177</v>
      </c>
      <c r="N962" s="8">
        <v>120763</v>
      </c>
      <c r="O962" s="6" t="s">
        <v>118</v>
      </c>
      <c r="P962" s="9" t="s">
        <v>119</v>
      </c>
      <c r="Q962" s="6" t="s">
        <v>3217</v>
      </c>
      <c r="R962" s="7">
        <v>41379</v>
      </c>
      <c r="S962" s="7" t="s">
        <v>39</v>
      </c>
      <c r="T962" s="6" t="s">
        <v>557</v>
      </c>
      <c r="U962" s="6" t="s">
        <v>558</v>
      </c>
      <c r="V962" s="6" t="s">
        <v>3218</v>
      </c>
      <c r="W962" s="6" t="s">
        <v>3202</v>
      </c>
      <c r="X962" s="6">
        <v>1904</v>
      </c>
      <c r="Y962" s="6" t="s">
        <v>125</v>
      </c>
      <c r="Z962" s="6" t="s">
        <v>126</v>
      </c>
      <c r="AA962" s="15" t="s">
        <v>2553</v>
      </c>
      <c r="AB962" s="11">
        <v>159240</v>
      </c>
      <c r="AC962" s="12">
        <v>159240</v>
      </c>
      <c r="AD962" s="13">
        <v>414</v>
      </c>
      <c r="AE962" s="6" t="s">
        <v>65</v>
      </c>
      <c r="AF962" s="6">
        <v>20</v>
      </c>
      <c r="AG962" s="7">
        <v>41859</v>
      </c>
      <c r="AH962" s="7">
        <v>42954</v>
      </c>
    </row>
    <row r="963" spans="1:34" ht="15" customHeight="1" x14ac:dyDescent="0.25">
      <c r="A963" s="6">
        <v>740080</v>
      </c>
      <c r="B963" s="6">
        <v>740080</v>
      </c>
      <c r="C963" s="6">
        <v>102139162</v>
      </c>
      <c r="D963" s="6">
        <v>1</v>
      </c>
      <c r="E963" s="6" t="s">
        <v>3219</v>
      </c>
      <c r="F963" s="6" t="s">
        <v>35</v>
      </c>
      <c r="G963" s="6">
        <v>80009436</v>
      </c>
      <c r="H963" s="7">
        <v>41410</v>
      </c>
      <c r="I963" s="7">
        <v>41418</v>
      </c>
      <c r="J963" s="7">
        <v>41988</v>
      </c>
      <c r="K963" s="7"/>
      <c r="L963" s="7"/>
      <c r="M963" s="6" t="s">
        <v>177</v>
      </c>
      <c r="N963" s="8">
        <v>120379</v>
      </c>
      <c r="O963" s="6" t="s">
        <v>118</v>
      </c>
      <c r="P963" s="9" t="s">
        <v>119</v>
      </c>
      <c r="Q963" s="6" t="s">
        <v>3220</v>
      </c>
      <c r="R963" s="7">
        <v>41408</v>
      </c>
      <c r="S963" s="7" t="s">
        <v>39</v>
      </c>
      <c r="T963" s="6" t="s">
        <v>329</v>
      </c>
      <c r="U963" s="6" t="s">
        <v>330</v>
      </c>
      <c r="V963" s="6" t="s">
        <v>3221</v>
      </c>
      <c r="W963" s="6" t="s">
        <v>3222</v>
      </c>
      <c r="X963" s="6">
        <v>1904</v>
      </c>
      <c r="Y963" s="6" t="s">
        <v>125</v>
      </c>
      <c r="Z963" s="6" t="s">
        <v>126</v>
      </c>
      <c r="AA963" s="15" t="s">
        <v>2553</v>
      </c>
      <c r="AB963" s="11">
        <v>229768</v>
      </c>
      <c r="AC963" s="12">
        <v>229768</v>
      </c>
      <c r="AD963" s="13">
        <v>414</v>
      </c>
      <c r="AE963" s="6" t="s">
        <v>65</v>
      </c>
      <c r="AF963" s="6">
        <v>20</v>
      </c>
      <c r="AG963" s="7">
        <v>41859</v>
      </c>
      <c r="AH963" s="7">
        <v>42954</v>
      </c>
    </row>
    <row r="964" spans="1:34" ht="15" customHeight="1" x14ac:dyDescent="0.25">
      <c r="A964" s="6">
        <v>740084</v>
      </c>
      <c r="B964" s="6">
        <v>740084</v>
      </c>
      <c r="C964" s="6">
        <v>102139166</v>
      </c>
      <c r="D964" s="6">
        <v>1</v>
      </c>
      <c r="E964" s="6" t="s">
        <v>3223</v>
      </c>
      <c r="F964" s="6" t="s">
        <v>35</v>
      </c>
      <c r="G964" s="6">
        <v>63482588</v>
      </c>
      <c r="H964" s="7">
        <v>41642</v>
      </c>
      <c r="I964" s="7">
        <v>41667</v>
      </c>
      <c r="J964" s="7">
        <v>41988</v>
      </c>
      <c r="K964" s="7"/>
      <c r="L964" s="7"/>
      <c r="M964" s="6">
        <v>205</v>
      </c>
      <c r="N964" s="8">
        <v>426923</v>
      </c>
      <c r="O964" s="6" t="s">
        <v>118</v>
      </c>
      <c r="P964" s="9" t="s">
        <v>119</v>
      </c>
      <c r="Q964" s="6" t="s">
        <v>3224</v>
      </c>
      <c r="R964" s="7">
        <v>41583</v>
      </c>
      <c r="S964" s="7" t="s">
        <v>39</v>
      </c>
      <c r="T964" s="6" t="s">
        <v>329</v>
      </c>
      <c r="U964" s="6" t="s">
        <v>330</v>
      </c>
      <c r="V964" s="6" t="s">
        <v>3221</v>
      </c>
      <c r="W964" s="6" t="s">
        <v>3222</v>
      </c>
      <c r="X964" s="6">
        <v>1904</v>
      </c>
      <c r="Y964" s="6" t="s">
        <v>125</v>
      </c>
      <c r="Z964" s="6" t="s">
        <v>126</v>
      </c>
      <c r="AA964" s="15" t="s">
        <v>2553</v>
      </c>
      <c r="AB964" s="11">
        <v>450936</v>
      </c>
      <c r="AC964" s="12">
        <v>450936</v>
      </c>
      <c r="AD964" s="13">
        <v>414</v>
      </c>
      <c r="AE964" s="6" t="s">
        <v>65</v>
      </c>
      <c r="AF964" s="6">
        <v>20</v>
      </c>
      <c r="AG964" s="7">
        <v>41859</v>
      </c>
      <c r="AH964" s="7">
        <v>42954</v>
      </c>
    </row>
    <row r="965" spans="1:34" ht="15" customHeight="1" x14ac:dyDescent="0.25">
      <c r="A965" s="6">
        <v>740094</v>
      </c>
      <c r="B965" s="6">
        <v>740094</v>
      </c>
      <c r="C965" s="6">
        <v>102139175</v>
      </c>
      <c r="D965" s="6">
        <v>1</v>
      </c>
      <c r="E965" s="6" t="s">
        <v>3225</v>
      </c>
      <c r="F965" s="6" t="s">
        <v>35</v>
      </c>
      <c r="G965" s="6">
        <v>79397349</v>
      </c>
      <c r="H965" s="7">
        <v>41636</v>
      </c>
      <c r="I965" s="7">
        <v>41654</v>
      </c>
      <c r="J965" s="7">
        <v>41988</v>
      </c>
      <c r="K965" s="7"/>
      <c r="L965" s="7"/>
      <c r="M965" s="6" t="s">
        <v>144</v>
      </c>
      <c r="N965" s="8">
        <v>224123</v>
      </c>
      <c r="O965" s="6" t="s">
        <v>118</v>
      </c>
      <c r="P965" s="9" t="s">
        <v>119</v>
      </c>
      <c r="Q965" s="6" t="s">
        <v>3226</v>
      </c>
      <c r="R965" s="7">
        <v>41429</v>
      </c>
      <c r="S965" s="7" t="s">
        <v>39</v>
      </c>
      <c r="T965" s="6" t="s">
        <v>484</v>
      </c>
      <c r="U965" s="6" t="s">
        <v>485</v>
      </c>
      <c r="V965" s="6" t="s">
        <v>3227</v>
      </c>
      <c r="W965" s="6" t="s">
        <v>1336</v>
      </c>
      <c r="X965" s="6">
        <v>1904</v>
      </c>
      <c r="Y965" s="6" t="s">
        <v>125</v>
      </c>
      <c r="Z965" s="6" t="s">
        <v>126</v>
      </c>
      <c r="AA965" s="15" t="s">
        <v>2553</v>
      </c>
      <c r="AB965" s="11">
        <v>242228</v>
      </c>
      <c r="AC965" s="11">
        <v>242228</v>
      </c>
      <c r="AD965" s="13">
        <v>414</v>
      </c>
      <c r="AE965" s="6" t="s">
        <v>65</v>
      </c>
      <c r="AF965" s="6">
        <v>20</v>
      </c>
      <c r="AG965" s="7">
        <v>41859</v>
      </c>
      <c r="AH965" s="7">
        <v>42954</v>
      </c>
    </row>
    <row r="966" spans="1:34" ht="15" customHeight="1" x14ac:dyDescent="0.25">
      <c r="A966" s="6">
        <v>740449</v>
      </c>
      <c r="B966" s="6">
        <v>740449</v>
      </c>
      <c r="C966" s="6">
        <v>102418007</v>
      </c>
      <c r="D966" s="6">
        <v>1</v>
      </c>
      <c r="E966" s="6" t="s">
        <v>3228</v>
      </c>
      <c r="F966" s="6" t="s">
        <v>35</v>
      </c>
      <c r="G966" s="6">
        <v>27050740</v>
      </c>
      <c r="H966" s="7">
        <v>41674</v>
      </c>
      <c r="I966" s="7">
        <v>41695</v>
      </c>
      <c r="J966" s="7">
        <v>41772</v>
      </c>
      <c r="K966" s="7"/>
      <c r="L966" s="7"/>
      <c r="M966" s="6">
        <v>205</v>
      </c>
      <c r="N966" s="8">
        <v>437837</v>
      </c>
      <c r="O966" s="6" t="s">
        <v>118</v>
      </c>
      <c r="P966" s="9" t="s">
        <v>119</v>
      </c>
      <c r="Q966" s="6" t="s">
        <v>3229</v>
      </c>
      <c r="R966" s="7">
        <v>41577</v>
      </c>
      <c r="S966" s="7" t="s">
        <v>39</v>
      </c>
      <c r="T966" s="6" t="s">
        <v>1901</v>
      </c>
      <c r="U966" s="6" t="s">
        <v>1902</v>
      </c>
      <c r="V966" s="6" t="s">
        <v>1111</v>
      </c>
      <c r="W966" s="6" t="s">
        <v>1112</v>
      </c>
      <c r="X966" s="10">
        <v>1904</v>
      </c>
      <c r="Y966" s="6" t="s">
        <v>125</v>
      </c>
      <c r="Z966" s="6" t="s">
        <v>126</v>
      </c>
      <c r="AA966" s="15" t="s">
        <v>2553</v>
      </c>
      <c r="AB966" s="11">
        <v>196136</v>
      </c>
      <c r="AC966" s="12">
        <v>196136</v>
      </c>
      <c r="AD966" s="13">
        <v>514</v>
      </c>
      <c r="AE966" s="6" t="s">
        <v>65</v>
      </c>
      <c r="AF966" s="6">
        <v>20</v>
      </c>
      <c r="AG966" s="7">
        <v>41880</v>
      </c>
      <c r="AH966" s="7">
        <v>42975</v>
      </c>
    </row>
    <row r="967" spans="1:34" ht="15" customHeight="1" x14ac:dyDescent="0.25">
      <c r="A967" s="6">
        <v>740983</v>
      </c>
      <c r="B967" s="6">
        <v>740983</v>
      </c>
      <c r="C967" s="6">
        <v>102418269</v>
      </c>
      <c r="D967" s="6">
        <v>1</v>
      </c>
      <c r="E967" s="6" t="s">
        <v>3230</v>
      </c>
      <c r="F967" s="6" t="s">
        <v>35</v>
      </c>
      <c r="G967" s="6">
        <v>20081641</v>
      </c>
      <c r="H967" s="7">
        <v>41649</v>
      </c>
      <c r="I967" s="7">
        <v>41680</v>
      </c>
      <c r="J967" s="7">
        <v>41772</v>
      </c>
      <c r="K967" s="7"/>
      <c r="L967" s="7"/>
      <c r="M967" s="6" t="s">
        <v>144</v>
      </c>
      <c r="N967" s="8">
        <v>228930</v>
      </c>
      <c r="O967" s="6" t="s">
        <v>118</v>
      </c>
      <c r="P967" s="9" t="s">
        <v>119</v>
      </c>
      <c r="Q967" s="6" t="s">
        <v>3231</v>
      </c>
      <c r="R967" s="7">
        <v>41646</v>
      </c>
      <c r="S967" s="7" t="s">
        <v>39</v>
      </c>
      <c r="T967" s="6" t="s">
        <v>1492</v>
      </c>
      <c r="U967" s="6" t="s">
        <v>1493</v>
      </c>
      <c r="V967" s="6" t="s">
        <v>3232</v>
      </c>
      <c r="W967" s="6" t="s">
        <v>3233</v>
      </c>
      <c r="X967" s="10">
        <v>1904</v>
      </c>
      <c r="Y967" s="6" t="s">
        <v>125</v>
      </c>
      <c r="Z967" s="6" t="s">
        <v>126</v>
      </c>
      <c r="AA967" s="15" t="s">
        <v>2553</v>
      </c>
      <c r="AB967" s="11">
        <v>287693</v>
      </c>
      <c r="AC967" s="12">
        <v>287693</v>
      </c>
      <c r="AD967" s="13">
        <v>514</v>
      </c>
      <c r="AE967" s="6" t="s">
        <v>65</v>
      </c>
      <c r="AF967" s="6">
        <v>20</v>
      </c>
      <c r="AG967" s="7">
        <v>41880</v>
      </c>
      <c r="AH967" s="7">
        <v>42975</v>
      </c>
    </row>
    <row r="968" spans="1:34" ht="15" customHeight="1" x14ac:dyDescent="0.25">
      <c r="A968" s="6">
        <v>741410</v>
      </c>
      <c r="B968" s="6">
        <v>741410</v>
      </c>
      <c r="C968" s="6">
        <v>103041489</v>
      </c>
      <c r="D968" s="6">
        <v>1</v>
      </c>
      <c r="E968" s="6" t="s">
        <v>506</v>
      </c>
      <c r="F968" s="6" t="s">
        <v>35</v>
      </c>
      <c r="G968" s="6">
        <v>20219820</v>
      </c>
      <c r="H968" s="7">
        <v>41431</v>
      </c>
      <c r="I968" s="7">
        <v>41449</v>
      </c>
      <c r="J968" s="7">
        <v>42109</v>
      </c>
      <c r="K968" s="7"/>
      <c r="L968" s="7"/>
      <c r="M968" s="6">
        <v>205</v>
      </c>
      <c r="N968" s="8">
        <v>353275</v>
      </c>
      <c r="O968" s="6" t="s">
        <v>118</v>
      </c>
      <c r="P968" s="9" t="s">
        <v>119</v>
      </c>
      <c r="Q968" s="6" t="s">
        <v>2263</v>
      </c>
      <c r="R968" s="7">
        <v>41346</v>
      </c>
      <c r="S968" s="7" t="s">
        <v>39</v>
      </c>
      <c r="T968" s="6" t="s">
        <v>179</v>
      </c>
      <c r="U968" s="6" t="s">
        <v>180</v>
      </c>
      <c r="V968" s="6" t="s">
        <v>181</v>
      </c>
      <c r="W968" s="6" t="s">
        <v>182</v>
      </c>
      <c r="X968" s="6">
        <v>1301</v>
      </c>
      <c r="Y968" s="6" t="s">
        <v>84</v>
      </c>
      <c r="Z968" s="6" t="s">
        <v>85</v>
      </c>
      <c r="AA968" s="15" t="s">
        <v>3234</v>
      </c>
      <c r="AB968" s="11">
        <v>38752</v>
      </c>
      <c r="AC968" s="12">
        <v>38752</v>
      </c>
      <c r="AD968" s="13">
        <v>614</v>
      </c>
      <c r="AE968" s="6" t="s">
        <v>65</v>
      </c>
      <c r="AF968" s="6">
        <v>20</v>
      </c>
      <c r="AG968" s="7">
        <v>41898</v>
      </c>
      <c r="AH968" s="7">
        <v>42993</v>
      </c>
    </row>
    <row r="969" spans="1:34" ht="15" customHeight="1" x14ac:dyDescent="0.25">
      <c r="A969" s="6">
        <v>742093</v>
      </c>
      <c r="B969" s="6">
        <v>742093</v>
      </c>
      <c r="C969" s="6">
        <v>102417396</v>
      </c>
      <c r="D969" s="6">
        <v>1</v>
      </c>
      <c r="E969" s="6" t="s">
        <v>3235</v>
      </c>
      <c r="F969" s="6" t="s">
        <v>35</v>
      </c>
      <c r="G969" s="6">
        <v>2936817</v>
      </c>
      <c r="H969" s="7">
        <v>41412</v>
      </c>
      <c r="I969" s="7">
        <v>41449</v>
      </c>
      <c r="J969" s="7">
        <v>41772</v>
      </c>
      <c r="K969" s="7"/>
      <c r="L969" s="7"/>
      <c r="M969" s="6" t="s">
        <v>177</v>
      </c>
      <c r="N969" s="8">
        <v>121159</v>
      </c>
      <c r="O969" s="6" t="s">
        <v>118</v>
      </c>
      <c r="P969" s="9" t="s">
        <v>119</v>
      </c>
      <c r="Q969" s="6" t="s">
        <v>3236</v>
      </c>
      <c r="R969" s="7">
        <v>41381</v>
      </c>
      <c r="S969" s="7" t="s">
        <v>39</v>
      </c>
      <c r="T969" s="6" t="s">
        <v>3237</v>
      </c>
      <c r="U969" s="6" t="s">
        <v>3238</v>
      </c>
      <c r="V969" s="6" t="s">
        <v>708</v>
      </c>
      <c r="W969" s="6" t="s">
        <v>709</v>
      </c>
      <c r="X969" s="10">
        <v>1904</v>
      </c>
      <c r="Y969" s="6" t="s">
        <v>125</v>
      </c>
      <c r="Z969" s="6" t="s">
        <v>126</v>
      </c>
      <c r="AA969" s="15" t="s">
        <v>2553</v>
      </c>
      <c r="AB969" s="11">
        <v>144420</v>
      </c>
      <c r="AC969" s="12">
        <v>144420</v>
      </c>
      <c r="AD969" s="13">
        <v>514</v>
      </c>
      <c r="AE969" s="6" t="s">
        <v>65</v>
      </c>
      <c r="AF969" s="6">
        <v>20</v>
      </c>
      <c r="AG969" s="7">
        <v>41880</v>
      </c>
      <c r="AH969" s="7">
        <v>42975</v>
      </c>
    </row>
    <row r="970" spans="1:34" ht="15" customHeight="1" x14ac:dyDescent="0.25">
      <c r="A970" s="6">
        <v>742923</v>
      </c>
      <c r="B970" s="6">
        <v>742923</v>
      </c>
      <c r="C970" s="6">
        <v>102420605</v>
      </c>
      <c r="D970" s="6">
        <v>3</v>
      </c>
      <c r="E970" s="6" t="s">
        <v>3239</v>
      </c>
      <c r="F970" s="6" t="s">
        <v>35</v>
      </c>
      <c r="G970" s="6">
        <v>35506388</v>
      </c>
      <c r="H970" s="7">
        <v>41642</v>
      </c>
      <c r="I970" s="7">
        <v>41663</v>
      </c>
      <c r="J970" s="7">
        <v>42293</v>
      </c>
      <c r="K970" s="7"/>
      <c r="L970" s="7"/>
      <c r="M970" s="6">
        <v>205</v>
      </c>
      <c r="N970" s="8">
        <v>426553</v>
      </c>
      <c r="O970" s="6" t="s">
        <v>118</v>
      </c>
      <c r="P970" s="9" t="s">
        <v>119</v>
      </c>
      <c r="Q970" s="6" t="s">
        <v>3240</v>
      </c>
      <c r="R970" s="7">
        <v>41540</v>
      </c>
      <c r="S970" s="7" t="s">
        <v>39</v>
      </c>
      <c r="T970" s="6" t="s">
        <v>3241</v>
      </c>
      <c r="U970" s="6" t="s">
        <v>3242</v>
      </c>
      <c r="V970" s="6" t="s">
        <v>3243</v>
      </c>
      <c r="W970" s="6" t="s">
        <v>3244</v>
      </c>
      <c r="X970" s="6">
        <v>1904</v>
      </c>
      <c r="Y970" s="6" t="s">
        <v>125</v>
      </c>
      <c r="Z970" s="6" t="s">
        <v>126</v>
      </c>
      <c r="AA970" s="15" t="s">
        <v>2553</v>
      </c>
      <c r="AB970" s="11">
        <v>24936</v>
      </c>
      <c r="AC970" s="12">
        <v>24936</v>
      </c>
      <c r="AD970" s="13">
        <v>514</v>
      </c>
      <c r="AE970" s="6" t="s">
        <v>65</v>
      </c>
      <c r="AF970" s="6">
        <v>20</v>
      </c>
      <c r="AG970" s="7">
        <v>41880</v>
      </c>
      <c r="AH970" s="7">
        <v>42975</v>
      </c>
    </row>
    <row r="971" spans="1:34" ht="15" customHeight="1" x14ac:dyDescent="0.25">
      <c r="A971" s="6">
        <v>742946</v>
      </c>
      <c r="B971" s="6">
        <v>742946</v>
      </c>
      <c r="C971" s="6">
        <v>102420627</v>
      </c>
      <c r="D971" s="6">
        <v>1</v>
      </c>
      <c r="E971" s="6" t="s">
        <v>2096</v>
      </c>
      <c r="F971" s="6" t="s">
        <v>35</v>
      </c>
      <c r="G971" s="6">
        <v>79655793</v>
      </c>
      <c r="H971" s="7">
        <v>41627</v>
      </c>
      <c r="I971" s="7">
        <v>41663</v>
      </c>
      <c r="J971" s="7">
        <v>41772</v>
      </c>
      <c r="K971" s="7"/>
      <c r="L971" s="7"/>
      <c r="M971" s="6" t="s">
        <v>117</v>
      </c>
      <c r="N971" s="8">
        <v>1266729</v>
      </c>
      <c r="O971" s="6" t="s">
        <v>118</v>
      </c>
      <c r="P971" s="9" t="s">
        <v>119</v>
      </c>
      <c r="Q971" s="6" t="s">
        <v>2097</v>
      </c>
      <c r="R971" s="7">
        <v>41617</v>
      </c>
      <c r="S971" s="7" t="s">
        <v>39</v>
      </c>
      <c r="T971" s="6" t="s">
        <v>2098</v>
      </c>
      <c r="U971" s="6" t="s">
        <v>2099</v>
      </c>
      <c r="V971" s="6" t="s">
        <v>138</v>
      </c>
      <c r="W971" s="6" t="s">
        <v>139</v>
      </c>
      <c r="X971" s="10">
        <v>1904</v>
      </c>
      <c r="Y971" s="6" t="s">
        <v>125</v>
      </c>
      <c r="Z971" s="6" t="s">
        <v>126</v>
      </c>
      <c r="AA971" s="15" t="s">
        <v>2553</v>
      </c>
      <c r="AB971" s="11">
        <v>111500</v>
      </c>
      <c r="AC971" s="12">
        <v>111500</v>
      </c>
      <c r="AD971" s="13">
        <v>514</v>
      </c>
      <c r="AE971" s="6" t="s">
        <v>65</v>
      </c>
      <c r="AF971" s="6">
        <v>20</v>
      </c>
      <c r="AG971" s="7">
        <v>41880</v>
      </c>
      <c r="AH971" s="7">
        <v>42975</v>
      </c>
    </row>
    <row r="972" spans="1:34" ht="15" customHeight="1" x14ac:dyDescent="0.25">
      <c r="A972" s="6">
        <v>743013</v>
      </c>
      <c r="B972" s="6">
        <v>743013</v>
      </c>
      <c r="C972" s="6">
        <v>102420694</v>
      </c>
      <c r="D972" s="6">
        <v>1</v>
      </c>
      <c r="E972" s="6" t="s">
        <v>2138</v>
      </c>
      <c r="F972" s="6" t="s">
        <v>35</v>
      </c>
      <c r="G972" s="6">
        <v>35487246</v>
      </c>
      <c r="H972" s="7">
        <v>41662</v>
      </c>
      <c r="I972" s="7">
        <v>41694</v>
      </c>
      <c r="J972" s="7">
        <v>41772</v>
      </c>
      <c r="K972" s="7"/>
      <c r="L972" s="7"/>
      <c r="M972" s="6" t="s">
        <v>144</v>
      </c>
      <c r="N972" s="8">
        <v>233652</v>
      </c>
      <c r="O972" s="6" t="s">
        <v>118</v>
      </c>
      <c r="P972" s="9" t="s">
        <v>119</v>
      </c>
      <c r="Q972" s="6" t="s">
        <v>2139</v>
      </c>
      <c r="R972" s="7">
        <v>41654</v>
      </c>
      <c r="S972" s="7" t="s">
        <v>39</v>
      </c>
      <c r="T972" s="6" t="s">
        <v>484</v>
      </c>
      <c r="U972" s="6" t="s">
        <v>485</v>
      </c>
      <c r="V972" s="6" t="s">
        <v>1319</v>
      </c>
      <c r="W972" s="6" t="s">
        <v>1320</v>
      </c>
      <c r="X972" s="10">
        <v>1904</v>
      </c>
      <c r="Y972" s="6" t="s">
        <v>125</v>
      </c>
      <c r="Z972" s="6" t="s">
        <v>126</v>
      </c>
      <c r="AA972" s="15" t="s">
        <v>2553</v>
      </c>
      <c r="AB972" s="11">
        <v>191948</v>
      </c>
      <c r="AC972" s="12">
        <v>191948</v>
      </c>
      <c r="AD972" s="13">
        <v>514</v>
      </c>
      <c r="AE972" s="6" t="s">
        <v>65</v>
      </c>
      <c r="AF972" s="6">
        <v>20</v>
      </c>
      <c r="AG972" s="7">
        <v>41880</v>
      </c>
      <c r="AH972" s="7">
        <v>42975</v>
      </c>
    </row>
    <row r="973" spans="1:34" ht="15" customHeight="1" x14ac:dyDescent="0.25">
      <c r="A973" s="6">
        <v>743215</v>
      </c>
      <c r="B973" s="6">
        <v>743215</v>
      </c>
      <c r="C973" s="6">
        <v>102419820</v>
      </c>
      <c r="D973" s="6">
        <v>1</v>
      </c>
      <c r="E973" s="6" t="s">
        <v>3245</v>
      </c>
      <c r="F973" s="6" t="s">
        <v>35</v>
      </c>
      <c r="G973" s="6">
        <v>28991742</v>
      </c>
      <c r="H973" s="7">
        <v>41688</v>
      </c>
      <c r="I973" s="7">
        <v>41701</v>
      </c>
      <c r="J973" s="7">
        <v>41772</v>
      </c>
      <c r="K973" s="7"/>
      <c r="L973" s="7"/>
      <c r="M973" s="6" t="s">
        <v>144</v>
      </c>
      <c r="N973" s="8">
        <v>235200</v>
      </c>
      <c r="O973" s="6" t="s">
        <v>118</v>
      </c>
      <c r="P973" s="9" t="s">
        <v>119</v>
      </c>
      <c r="Q973" s="6" t="s">
        <v>3246</v>
      </c>
      <c r="R973" s="7">
        <v>41628</v>
      </c>
      <c r="S973" s="7" t="s">
        <v>39</v>
      </c>
      <c r="T973" s="6" t="s">
        <v>351</v>
      </c>
      <c r="U973" s="6" t="s">
        <v>352</v>
      </c>
      <c r="V973" s="6" t="s">
        <v>3247</v>
      </c>
      <c r="W973" s="6" t="s">
        <v>260</v>
      </c>
      <c r="X973" s="10">
        <v>1904</v>
      </c>
      <c r="Y973" s="6" t="s">
        <v>125</v>
      </c>
      <c r="Z973" s="6" t="s">
        <v>126</v>
      </c>
      <c r="AA973" s="15" t="s">
        <v>2553</v>
      </c>
      <c r="AB973" s="11">
        <v>31272</v>
      </c>
      <c r="AC973" s="12">
        <v>31272</v>
      </c>
      <c r="AD973" s="13">
        <v>514</v>
      </c>
      <c r="AE973" s="6" t="s">
        <v>65</v>
      </c>
      <c r="AF973" s="6">
        <v>20</v>
      </c>
      <c r="AG973" s="7">
        <v>41880</v>
      </c>
      <c r="AH973" s="7">
        <v>42975</v>
      </c>
    </row>
    <row r="974" spans="1:34" ht="15" customHeight="1" x14ac:dyDescent="0.25">
      <c r="A974" s="6">
        <v>743337</v>
      </c>
      <c r="B974" s="6">
        <v>743337</v>
      </c>
      <c r="C974" s="6">
        <v>102420139</v>
      </c>
      <c r="D974" s="6">
        <v>1</v>
      </c>
      <c r="E974" s="6" t="s">
        <v>3248</v>
      </c>
      <c r="F974" s="6" t="s">
        <v>35</v>
      </c>
      <c r="G974" s="6">
        <v>17042842</v>
      </c>
      <c r="H974" s="7">
        <v>41636</v>
      </c>
      <c r="I974" s="7">
        <v>41663</v>
      </c>
      <c r="J974" s="7">
        <v>42019</v>
      </c>
      <c r="K974" s="7"/>
      <c r="L974" s="7"/>
      <c r="M974" s="6" t="s">
        <v>117</v>
      </c>
      <c r="N974" s="8">
        <v>1267246</v>
      </c>
      <c r="O974" s="6" t="s">
        <v>118</v>
      </c>
      <c r="P974" s="9" t="s">
        <v>119</v>
      </c>
      <c r="Q974" s="6" t="s">
        <v>3249</v>
      </c>
      <c r="R974" s="7">
        <v>41486</v>
      </c>
      <c r="S974" s="7" t="s">
        <v>39</v>
      </c>
      <c r="T974" s="6" t="s">
        <v>448</v>
      </c>
      <c r="U974" s="6" t="s">
        <v>449</v>
      </c>
      <c r="V974" s="6" t="s">
        <v>2261</v>
      </c>
      <c r="W974" s="6" t="s">
        <v>796</v>
      </c>
      <c r="X974" s="6">
        <v>1904</v>
      </c>
      <c r="Y974" s="6" t="s">
        <v>125</v>
      </c>
      <c r="Z974" s="6" t="s">
        <v>126</v>
      </c>
      <c r="AA974" s="15" t="s">
        <v>2553</v>
      </c>
      <c r="AB974" s="11">
        <v>130231</v>
      </c>
      <c r="AC974" s="12">
        <v>130231</v>
      </c>
      <c r="AD974" s="13">
        <v>514</v>
      </c>
      <c r="AE974" s="6" t="s">
        <v>65</v>
      </c>
      <c r="AF974" s="6">
        <v>20</v>
      </c>
      <c r="AG974" s="7">
        <v>41880</v>
      </c>
      <c r="AH974" s="7">
        <v>42975</v>
      </c>
    </row>
    <row r="975" spans="1:34" ht="15" customHeight="1" x14ac:dyDescent="0.25">
      <c r="A975" s="6">
        <v>743345</v>
      </c>
      <c r="B975" s="6">
        <v>743345</v>
      </c>
      <c r="C975" s="6">
        <v>102420147</v>
      </c>
      <c r="D975" s="6">
        <v>1</v>
      </c>
      <c r="E975" s="6" t="s">
        <v>3250</v>
      </c>
      <c r="F975" s="6" t="s">
        <v>35</v>
      </c>
      <c r="G975" s="6">
        <v>1010168976</v>
      </c>
      <c r="H975" s="7">
        <v>41626</v>
      </c>
      <c r="I975" s="7">
        <v>41663</v>
      </c>
      <c r="J975" s="7">
        <v>41772</v>
      </c>
      <c r="K975" s="7"/>
      <c r="L975" s="7"/>
      <c r="M975" s="6">
        <v>205</v>
      </c>
      <c r="N975" s="8">
        <v>420915</v>
      </c>
      <c r="O975" s="6" t="s">
        <v>118</v>
      </c>
      <c r="P975" s="9" t="s">
        <v>119</v>
      </c>
      <c r="Q975" s="6" t="s">
        <v>3251</v>
      </c>
      <c r="R975" s="7">
        <v>41596</v>
      </c>
      <c r="S975" s="7" t="s">
        <v>39</v>
      </c>
      <c r="T975" s="6" t="s">
        <v>2014</v>
      </c>
      <c r="U975" s="6" t="s">
        <v>2015</v>
      </c>
      <c r="V975" s="6" t="s">
        <v>3252</v>
      </c>
      <c r="W975" s="6" t="s">
        <v>2170</v>
      </c>
      <c r="X975" s="10">
        <v>1904</v>
      </c>
      <c r="Y975" s="6" t="s">
        <v>125</v>
      </c>
      <c r="Z975" s="6" t="s">
        <v>126</v>
      </c>
      <c r="AA975" s="15" t="s">
        <v>2553</v>
      </c>
      <c r="AB975" s="11">
        <v>220900</v>
      </c>
      <c r="AC975" s="12">
        <v>220900</v>
      </c>
      <c r="AD975" s="13">
        <v>514</v>
      </c>
      <c r="AE975" s="6" t="s">
        <v>65</v>
      </c>
      <c r="AF975" s="6">
        <v>20</v>
      </c>
      <c r="AG975" s="7">
        <v>41880</v>
      </c>
      <c r="AH975" s="7">
        <v>42975</v>
      </c>
    </row>
    <row r="976" spans="1:34" ht="15" customHeight="1" x14ac:dyDescent="0.25">
      <c r="A976" s="6">
        <v>743505</v>
      </c>
      <c r="B976" s="6">
        <v>743505</v>
      </c>
      <c r="C976" s="6">
        <v>102420307</v>
      </c>
      <c r="D976" s="6">
        <v>1</v>
      </c>
      <c r="E976" s="6" t="s">
        <v>221</v>
      </c>
      <c r="F976" s="6" t="s">
        <v>116</v>
      </c>
      <c r="G976" s="6">
        <v>98050862623</v>
      </c>
      <c r="H976" s="7">
        <v>41585</v>
      </c>
      <c r="I976" s="7">
        <v>41626</v>
      </c>
      <c r="J976" s="7">
        <v>41772</v>
      </c>
      <c r="K976" s="7"/>
      <c r="L976" s="7"/>
      <c r="M976" s="6"/>
      <c r="N976" s="8">
        <v>1765</v>
      </c>
      <c r="O976" s="6" t="s">
        <v>222</v>
      </c>
      <c r="P976" s="9" t="s">
        <v>223</v>
      </c>
      <c r="Q976" s="6" t="s">
        <v>224</v>
      </c>
      <c r="R976" s="7">
        <v>41464</v>
      </c>
      <c r="S976" s="7" t="s">
        <v>39</v>
      </c>
      <c r="T976" s="6" t="s">
        <v>97</v>
      </c>
      <c r="U976" s="6" t="s">
        <v>98</v>
      </c>
      <c r="V976" s="6">
        <v>991201</v>
      </c>
      <c r="W976" s="6" t="s">
        <v>2066</v>
      </c>
      <c r="X976" s="10">
        <v>902</v>
      </c>
      <c r="Y976" s="6" t="s">
        <v>108</v>
      </c>
      <c r="Z976" s="6" t="s">
        <v>109</v>
      </c>
      <c r="AA976" s="15" t="s">
        <v>3253</v>
      </c>
      <c r="AB976" s="11">
        <v>151510</v>
      </c>
      <c r="AC976" s="12">
        <v>151510</v>
      </c>
      <c r="AD976" s="13">
        <v>514</v>
      </c>
      <c r="AE976" s="6" t="s">
        <v>65</v>
      </c>
      <c r="AF976" s="6">
        <v>20</v>
      </c>
      <c r="AG976" s="7">
        <v>41880</v>
      </c>
      <c r="AH976" s="7">
        <v>42975</v>
      </c>
    </row>
    <row r="977" spans="1:34" ht="15" customHeight="1" x14ac:dyDescent="0.25">
      <c r="A977" s="6">
        <v>743741</v>
      </c>
      <c r="B977" s="6">
        <v>743741</v>
      </c>
      <c r="C977" s="6">
        <v>102419980</v>
      </c>
      <c r="D977" s="6">
        <v>1</v>
      </c>
      <c r="E977" s="6" t="s">
        <v>3254</v>
      </c>
      <c r="F977" s="6" t="s">
        <v>35</v>
      </c>
      <c r="G977" s="6">
        <v>51642001</v>
      </c>
      <c r="H977" s="7">
        <v>41439</v>
      </c>
      <c r="I977" s="7">
        <v>41449</v>
      </c>
      <c r="J977" s="7">
        <v>42108</v>
      </c>
      <c r="K977" s="7"/>
      <c r="L977" s="7"/>
      <c r="M977" s="6">
        <v>205</v>
      </c>
      <c r="N977" s="8">
        <v>355639</v>
      </c>
      <c r="O977" s="6" t="s">
        <v>118</v>
      </c>
      <c r="P977" s="9" t="s">
        <v>119</v>
      </c>
      <c r="Q977" s="6" t="s">
        <v>3255</v>
      </c>
      <c r="R977" s="7">
        <v>41282</v>
      </c>
      <c r="S977" s="7" t="s">
        <v>39</v>
      </c>
      <c r="T977" s="6" t="s">
        <v>519</v>
      </c>
      <c r="U977" s="6" t="s">
        <v>520</v>
      </c>
      <c r="V977" s="6" t="s">
        <v>700</v>
      </c>
      <c r="W977" s="6" t="s">
        <v>701</v>
      </c>
      <c r="X977" s="6">
        <v>1904</v>
      </c>
      <c r="Y977" s="6" t="s">
        <v>125</v>
      </c>
      <c r="Z977" s="6" t="s">
        <v>126</v>
      </c>
      <c r="AA977" s="15" t="s">
        <v>2553</v>
      </c>
      <c r="AB977" s="11">
        <v>146604</v>
      </c>
      <c r="AC977" s="12">
        <v>146604</v>
      </c>
      <c r="AD977" s="13">
        <v>514</v>
      </c>
      <c r="AE977" s="6" t="s">
        <v>65</v>
      </c>
      <c r="AF977" s="6">
        <v>20</v>
      </c>
      <c r="AG977" s="7">
        <v>41880</v>
      </c>
      <c r="AH977" s="7">
        <v>42975</v>
      </c>
    </row>
    <row r="978" spans="1:34" ht="15" customHeight="1" x14ac:dyDescent="0.25">
      <c r="A978" s="6">
        <v>743775</v>
      </c>
      <c r="B978" s="6">
        <v>743775</v>
      </c>
      <c r="C978" s="6">
        <v>102420014</v>
      </c>
      <c r="D978" s="6">
        <v>1</v>
      </c>
      <c r="E978" s="6" t="s">
        <v>3256</v>
      </c>
      <c r="F978" s="6" t="s">
        <v>35</v>
      </c>
      <c r="G978" s="6">
        <v>41408190</v>
      </c>
      <c r="H978" s="7">
        <v>41692</v>
      </c>
      <c r="I978" s="7">
        <v>41710</v>
      </c>
      <c r="J978" s="7">
        <v>42079</v>
      </c>
      <c r="K978" s="7"/>
      <c r="L978" s="7"/>
      <c r="M978" s="6">
        <v>1</v>
      </c>
      <c r="N978" s="8">
        <v>1097942</v>
      </c>
      <c r="O978" s="6" t="s">
        <v>36</v>
      </c>
      <c r="P978" s="9" t="s">
        <v>37</v>
      </c>
      <c r="Q978" s="6" t="s">
        <v>3257</v>
      </c>
      <c r="R978" s="7">
        <v>41690</v>
      </c>
      <c r="S978" s="7" t="s">
        <v>39</v>
      </c>
      <c r="T978" s="6" t="s">
        <v>3258</v>
      </c>
      <c r="U978" s="6" t="s">
        <v>3259</v>
      </c>
      <c r="V978" s="6" t="s">
        <v>3260</v>
      </c>
      <c r="W978" s="6" t="s">
        <v>3261</v>
      </c>
      <c r="X978" s="6">
        <v>901</v>
      </c>
      <c r="Y978" s="6" t="s">
        <v>108</v>
      </c>
      <c r="Z978" s="6" t="s">
        <v>3262</v>
      </c>
      <c r="AA978" s="15" t="s">
        <v>3263</v>
      </c>
      <c r="AB978" s="11">
        <v>1928290</v>
      </c>
      <c r="AC978" s="12">
        <v>1928290</v>
      </c>
      <c r="AD978" s="13">
        <v>514</v>
      </c>
      <c r="AE978" s="6" t="s">
        <v>65</v>
      </c>
      <c r="AF978" s="6">
        <v>20</v>
      </c>
      <c r="AG978" s="7">
        <v>41880</v>
      </c>
      <c r="AH978" s="7">
        <v>42975</v>
      </c>
    </row>
    <row r="979" spans="1:34" ht="15" customHeight="1" x14ac:dyDescent="0.25">
      <c r="A979" s="6">
        <v>744222</v>
      </c>
      <c r="B979" s="6">
        <v>744222</v>
      </c>
      <c r="C979" s="6">
        <v>102421609</v>
      </c>
      <c r="D979" s="6">
        <v>1</v>
      </c>
      <c r="E979" s="6" t="s">
        <v>3264</v>
      </c>
      <c r="F979" s="6" t="s">
        <v>35</v>
      </c>
      <c r="G979" s="6">
        <v>65713283</v>
      </c>
      <c r="H979" s="7">
        <v>41660</v>
      </c>
      <c r="I979" s="7">
        <v>41695</v>
      </c>
      <c r="J979" s="7">
        <v>41772</v>
      </c>
      <c r="K979" s="7"/>
      <c r="L979" s="7"/>
      <c r="M979" s="6">
        <v>205</v>
      </c>
      <c r="N979" s="8">
        <v>433932</v>
      </c>
      <c r="O979" s="6" t="s">
        <v>118</v>
      </c>
      <c r="P979" s="9" t="s">
        <v>119</v>
      </c>
      <c r="Q979" s="6" t="s">
        <v>3265</v>
      </c>
      <c r="R979" s="7">
        <v>41659</v>
      </c>
      <c r="S979" s="7" t="s">
        <v>39</v>
      </c>
      <c r="T979" s="6" t="s">
        <v>3266</v>
      </c>
      <c r="U979" s="6" t="s">
        <v>3267</v>
      </c>
      <c r="V979" s="6" t="s">
        <v>695</v>
      </c>
      <c r="W979" s="6" t="s">
        <v>696</v>
      </c>
      <c r="X979" s="10">
        <v>1904</v>
      </c>
      <c r="Y979" s="6" t="s">
        <v>125</v>
      </c>
      <c r="Z979" s="6" t="s">
        <v>126</v>
      </c>
      <c r="AA979" s="15" t="s">
        <v>2553</v>
      </c>
      <c r="AB979" s="11">
        <v>129720</v>
      </c>
      <c r="AC979" s="12">
        <v>129720</v>
      </c>
      <c r="AD979" s="13">
        <v>514</v>
      </c>
      <c r="AE979" s="6" t="s">
        <v>65</v>
      </c>
      <c r="AF979" s="6">
        <v>20</v>
      </c>
      <c r="AG979" s="7">
        <v>41880</v>
      </c>
      <c r="AH979" s="7">
        <v>42975</v>
      </c>
    </row>
    <row r="980" spans="1:34" ht="15" customHeight="1" x14ac:dyDescent="0.25">
      <c r="A980" s="6">
        <v>744257</v>
      </c>
      <c r="B980" s="6">
        <v>744257</v>
      </c>
      <c r="C980" s="6">
        <v>102421643</v>
      </c>
      <c r="D980" s="6">
        <v>1</v>
      </c>
      <c r="E980" s="6" t="s">
        <v>3268</v>
      </c>
      <c r="F980" s="6" t="s">
        <v>35</v>
      </c>
      <c r="G980" s="6">
        <v>51707430</v>
      </c>
      <c r="H980" s="7">
        <v>41647</v>
      </c>
      <c r="I980" s="7">
        <v>41673</v>
      </c>
      <c r="J980" s="7">
        <v>42325</v>
      </c>
      <c r="K980" s="7"/>
      <c r="L980" s="7"/>
      <c r="M980" s="6" t="s">
        <v>132</v>
      </c>
      <c r="N980" s="8">
        <v>199797</v>
      </c>
      <c r="O980" s="6" t="s">
        <v>118</v>
      </c>
      <c r="P980" s="9" t="s">
        <v>119</v>
      </c>
      <c r="Q980" s="6" t="s">
        <v>3269</v>
      </c>
      <c r="R980" s="7">
        <v>41610</v>
      </c>
      <c r="S980" s="7" t="s">
        <v>39</v>
      </c>
      <c r="T980" s="6" t="s">
        <v>1492</v>
      </c>
      <c r="U980" s="6" t="s">
        <v>1493</v>
      </c>
      <c r="V980" s="6" t="s">
        <v>3270</v>
      </c>
      <c r="W980" s="6" t="s">
        <v>773</v>
      </c>
      <c r="X980" s="6">
        <v>1902</v>
      </c>
      <c r="Y980" s="6" t="s">
        <v>125</v>
      </c>
      <c r="Z980" s="6" t="s">
        <v>200</v>
      </c>
      <c r="AA980" s="15" t="s">
        <v>2553</v>
      </c>
      <c r="AB980" s="11">
        <v>58632</v>
      </c>
      <c r="AC980" s="12">
        <v>58632</v>
      </c>
      <c r="AD980" s="13">
        <v>514</v>
      </c>
      <c r="AE980" s="6" t="s">
        <v>65</v>
      </c>
      <c r="AF980" s="6">
        <v>20</v>
      </c>
      <c r="AG980" s="7">
        <v>41880</v>
      </c>
      <c r="AH980" s="7">
        <v>42975</v>
      </c>
    </row>
    <row r="981" spans="1:34" ht="15" customHeight="1" x14ac:dyDescent="0.25">
      <c r="A981" s="6">
        <v>744816</v>
      </c>
      <c r="B981" s="6">
        <v>744816</v>
      </c>
      <c r="C981" s="6">
        <v>102421166</v>
      </c>
      <c r="D981" s="6">
        <v>1</v>
      </c>
      <c r="E981" s="6" t="s">
        <v>3271</v>
      </c>
      <c r="F981" s="6" t="s">
        <v>35</v>
      </c>
      <c r="G981" s="6">
        <v>79051471</v>
      </c>
      <c r="H981" s="7">
        <v>41634</v>
      </c>
      <c r="I981" s="7">
        <v>41663</v>
      </c>
      <c r="J981" s="7">
        <v>41772</v>
      </c>
      <c r="K981" s="7"/>
      <c r="L981" s="7"/>
      <c r="M981" s="6">
        <v>205</v>
      </c>
      <c r="N981" s="8">
        <v>423425</v>
      </c>
      <c r="O981" s="6" t="s">
        <v>118</v>
      </c>
      <c r="P981" s="9" t="s">
        <v>119</v>
      </c>
      <c r="Q981" s="6" t="s">
        <v>3272</v>
      </c>
      <c r="R981" s="7">
        <v>41607</v>
      </c>
      <c r="S981" s="7" t="s">
        <v>39</v>
      </c>
      <c r="T981" s="6" t="s">
        <v>1721</v>
      </c>
      <c r="U981" s="6" t="s">
        <v>1722</v>
      </c>
      <c r="V981" s="6" t="s">
        <v>138</v>
      </c>
      <c r="W981" s="6" t="s">
        <v>139</v>
      </c>
      <c r="X981" s="10">
        <v>1904</v>
      </c>
      <c r="Y981" s="6" t="s">
        <v>125</v>
      </c>
      <c r="Z981" s="6" t="s">
        <v>126</v>
      </c>
      <c r="AA981" s="15" t="s">
        <v>2553</v>
      </c>
      <c r="AB981" s="11">
        <v>111300</v>
      </c>
      <c r="AC981" s="12">
        <v>111300</v>
      </c>
      <c r="AD981" s="13">
        <v>514</v>
      </c>
      <c r="AE981" s="6" t="s">
        <v>65</v>
      </c>
      <c r="AF981" s="6">
        <v>20</v>
      </c>
      <c r="AG981" s="7">
        <v>41880</v>
      </c>
      <c r="AH981" s="7">
        <v>42975</v>
      </c>
    </row>
    <row r="982" spans="1:34" ht="15" customHeight="1" x14ac:dyDescent="0.25">
      <c r="A982" s="6">
        <v>745003</v>
      </c>
      <c r="B982" s="6">
        <v>745003</v>
      </c>
      <c r="C982" s="6">
        <v>102421774</v>
      </c>
      <c r="D982" s="6">
        <v>1</v>
      </c>
      <c r="E982" s="6" t="s">
        <v>3273</v>
      </c>
      <c r="F982" s="6" t="s">
        <v>35</v>
      </c>
      <c r="G982" s="6">
        <v>72146394</v>
      </c>
      <c r="H982" s="7">
        <v>41453</v>
      </c>
      <c r="I982" s="7">
        <v>41542</v>
      </c>
      <c r="J982" s="7">
        <v>42079</v>
      </c>
      <c r="K982" s="7">
        <v>40703</v>
      </c>
      <c r="L982" s="7" t="s">
        <v>3274</v>
      </c>
      <c r="M982" s="6">
        <v>40</v>
      </c>
      <c r="N982" s="8">
        <v>22133</v>
      </c>
      <c r="O982" s="6" t="s">
        <v>845</v>
      </c>
      <c r="P982" s="9" t="s">
        <v>846</v>
      </c>
      <c r="Q982" s="6" t="s">
        <v>3275</v>
      </c>
      <c r="R982" s="7"/>
      <c r="S982" s="7" t="s">
        <v>132</v>
      </c>
      <c r="T982" s="6" t="s">
        <v>535</v>
      </c>
      <c r="U982" s="6" t="s">
        <v>536</v>
      </c>
      <c r="V982" s="6">
        <v>999001755</v>
      </c>
      <c r="W982" s="6" t="s">
        <v>3276</v>
      </c>
      <c r="X982" s="6">
        <v>1601</v>
      </c>
      <c r="Y982" s="6" t="s">
        <v>163</v>
      </c>
      <c r="Z982" s="6" t="s">
        <v>164</v>
      </c>
      <c r="AA982" s="15" t="s">
        <v>137</v>
      </c>
      <c r="AB982" s="11">
        <v>55314</v>
      </c>
      <c r="AC982" s="12">
        <v>55314</v>
      </c>
      <c r="AD982" s="13">
        <v>514</v>
      </c>
      <c r="AE982" s="6" t="s">
        <v>65</v>
      </c>
      <c r="AF982" s="6">
        <v>20</v>
      </c>
      <c r="AG982" s="7">
        <v>41880</v>
      </c>
      <c r="AH982" s="7">
        <v>42975</v>
      </c>
    </row>
    <row r="983" spans="1:34" ht="15" customHeight="1" x14ac:dyDescent="0.25">
      <c r="A983" s="6">
        <v>745260</v>
      </c>
      <c r="B983" s="6">
        <v>745260</v>
      </c>
      <c r="C983" s="6">
        <v>102419423</v>
      </c>
      <c r="D983" s="6">
        <v>1</v>
      </c>
      <c r="E983" s="6" t="s">
        <v>1113</v>
      </c>
      <c r="F983" s="6" t="s">
        <v>35</v>
      </c>
      <c r="G983" s="6">
        <v>20259932</v>
      </c>
      <c r="H983" s="7">
        <v>41663</v>
      </c>
      <c r="I983" s="7">
        <v>41688</v>
      </c>
      <c r="J983" s="7">
        <v>41772</v>
      </c>
      <c r="K983" s="7"/>
      <c r="L983" s="7"/>
      <c r="M983" s="6"/>
      <c r="N983" s="8">
        <v>729</v>
      </c>
      <c r="O983" s="6" t="s">
        <v>3277</v>
      </c>
      <c r="P983" s="9" t="s">
        <v>3278</v>
      </c>
      <c r="Q983" s="6" t="s">
        <v>3279</v>
      </c>
      <c r="R983" s="7">
        <v>41648</v>
      </c>
      <c r="S983" s="7" t="s">
        <v>39</v>
      </c>
      <c r="T983" s="6" t="s">
        <v>3280</v>
      </c>
      <c r="U983" s="6" t="s">
        <v>3281</v>
      </c>
      <c r="V983" s="6">
        <v>90840301</v>
      </c>
      <c r="W983" s="6" t="s">
        <v>3282</v>
      </c>
      <c r="X983" s="10">
        <v>902</v>
      </c>
      <c r="Y983" s="6" t="s">
        <v>108</v>
      </c>
      <c r="Z983" s="6" t="s">
        <v>109</v>
      </c>
      <c r="AA983" s="15" t="s">
        <v>3283</v>
      </c>
      <c r="AB983" s="11">
        <v>1000000</v>
      </c>
      <c r="AC983" s="12">
        <v>1000000</v>
      </c>
      <c r="AD983" s="13">
        <v>514</v>
      </c>
      <c r="AE983" s="6" t="s">
        <v>65</v>
      </c>
      <c r="AF983" s="6">
        <v>20</v>
      </c>
      <c r="AG983" s="7">
        <v>41880</v>
      </c>
      <c r="AH983" s="7">
        <v>42975</v>
      </c>
    </row>
    <row r="984" spans="1:34" ht="15" customHeight="1" x14ac:dyDescent="0.25">
      <c r="A984" s="6">
        <v>745346</v>
      </c>
      <c r="B984" s="6">
        <v>745346</v>
      </c>
      <c r="C984" s="6">
        <v>102501056</v>
      </c>
      <c r="D984" s="6">
        <v>3</v>
      </c>
      <c r="E984" s="6" t="s">
        <v>3284</v>
      </c>
      <c r="F984" s="6" t="s">
        <v>35</v>
      </c>
      <c r="G984" s="6">
        <v>2971469</v>
      </c>
      <c r="H984" s="7">
        <v>41503</v>
      </c>
      <c r="I984" s="7">
        <v>41603</v>
      </c>
      <c r="J984" s="7">
        <v>42236</v>
      </c>
      <c r="K984" s="7">
        <v>38833</v>
      </c>
      <c r="L984" s="7" t="s">
        <v>3285</v>
      </c>
      <c r="M984" s="6" t="s">
        <v>144</v>
      </c>
      <c r="N984" s="8">
        <v>208035</v>
      </c>
      <c r="O984" s="6" t="s">
        <v>118</v>
      </c>
      <c r="P984" s="9" t="s">
        <v>119</v>
      </c>
      <c r="Q984" s="6" t="s">
        <v>3286</v>
      </c>
      <c r="R984" s="7"/>
      <c r="S984" s="7" t="s">
        <v>132</v>
      </c>
      <c r="T984" s="6" t="s">
        <v>250</v>
      </c>
      <c r="U984" s="6" t="s">
        <v>251</v>
      </c>
      <c r="V984" s="6" t="s">
        <v>3287</v>
      </c>
      <c r="W984" s="6" t="s">
        <v>1537</v>
      </c>
      <c r="X984" s="6">
        <v>1904</v>
      </c>
      <c r="Y984" s="6" t="s">
        <v>125</v>
      </c>
      <c r="Z984" s="6" t="s">
        <v>126</v>
      </c>
      <c r="AA984" s="15" t="s">
        <v>137</v>
      </c>
      <c r="AB984" s="11">
        <v>23130</v>
      </c>
      <c r="AC984" s="12">
        <v>23130</v>
      </c>
      <c r="AD984" s="13">
        <v>514</v>
      </c>
      <c r="AE984" s="6" t="s">
        <v>65</v>
      </c>
      <c r="AF984" s="6">
        <v>20</v>
      </c>
      <c r="AG984" s="7">
        <v>41880</v>
      </c>
      <c r="AH984" s="7">
        <v>42975</v>
      </c>
    </row>
    <row r="985" spans="1:34" ht="15" customHeight="1" x14ac:dyDescent="0.25">
      <c r="A985" s="6">
        <v>745393</v>
      </c>
      <c r="B985" s="6">
        <v>745393</v>
      </c>
      <c r="C985" s="6">
        <v>102501144</v>
      </c>
      <c r="D985" s="6">
        <v>1</v>
      </c>
      <c r="E985" s="6" t="s">
        <v>2219</v>
      </c>
      <c r="F985" s="6" t="s">
        <v>116</v>
      </c>
      <c r="G985" s="6">
        <v>99050207664</v>
      </c>
      <c r="H985" s="7">
        <v>41311</v>
      </c>
      <c r="I985" s="7">
        <v>41565</v>
      </c>
      <c r="J985" s="7">
        <v>42079</v>
      </c>
      <c r="K985" s="7">
        <v>38783</v>
      </c>
      <c r="L985" s="7" t="s">
        <v>2220</v>
      </c>
      <c r="M985" s="6">
        <v>40</v>
      </c>
      <c r="N985" s="8">
        <v>16211</v>
      </c>
      <c r="O985" s="6" t="s">
        <v>845</v>
      </c>
      <c r="P985" s="9" t="s">
        <v>846</v>
      </c>
      <c r="Q985" s="6" t="s">
        <v>2221</v>
      </c>
      <c r="R985" s="7"/>
      <c r="S985" s="7" t="s">
        <v>132</v>
      </c>
      <c r="T985" s="6" t="s">
        <v>206</v>
      </c>
      <c r="U985" s="6" t="s">
        <v>207</v>
      </c>
      <c r="V985" s="6">
        <v>999004376</v>
      </c>
      <c r="W985" s="6" t="s">
        <v>3288</v>
      </c>
      <c r="X985" s="6">
        <v>1601</v>
      </c>
      <c r="Y985" s="6" t="s">
        <v>163</v>
      </c>
      <c r="Z985" s="6" t="s">
        <v>164</v>
      </c>
      <c r="AA985" s="15" t="s">
        <v>137</v>
      </c>
      <c r="AB985" s="11">
        <v>37540</v>
      </c>
      <c r="AC985" s="12">
        <v>37540</v>
      </c>
      <c r="AD985" s="13">
        <v>514</v>
      </c>
      <c r="AE985" s="6" t="s">
        <v>65</v>
      </c>
      <c r="AF985" s="6">
        <v>20</v>
      </c>
      <c r="AG985" s="7">
        <v>41880</v>
      </c>
      <c r="AH985" s="7">
        <v>42975</v>
      </c>
    </row>
    <row r="986" spans="1:34" ht="15" customHeight="1" x14ac:dyDescent="0.25">
      <c r="A986" s="6">
        <v>745400</v>
      </c>
      <c r="B986" s="6">
        <v>745400</v>
      </c>
      <c r="C986" s="6">
        <v>102501156</v>
      </c>
      <c r="D986" s="6">
        <v>1</v>
      </c>
      <c r="E986" s="6" t="s">
        <v>1973</v>
      </c>
      <c r="F986" s="6" t="s">
        <v>167</v>
      </c>
      <c r="G986" s="6">
        <v>1016714981</v>
      </c>
      <c r="H986" s="7">
        <v>41530</v>
      </c>
      <c r="I986" s="7">
        <v>41565</v>
      </c>
      <c r="J986" s="7">
        <v>42236</v>
      </c>
      <c r="K986" s="7">
        <v>39881</v>
      </c>
      <c r="L986" s="7" t="s">
        <v>1974</v>
      </c>
      <c r="M986" s="6">
        <v>205</v>
      </c>
      <c r="N986" s="8">
        <v>386652</v>
      </c>
      <c r="O986" s="6" t="s">
        <v>118</v>
      </c>
      <c r="P986" s="9" t="s">
        <v>119</v>
      </c>
      <c r="Q986" s="6" t="s">
        <v>233</v>
      </c>
      <c r="R986" s="7"/>
      <c r="S986" s="7" t="s">
        <v>132</v>
      </c>
      <c r="T986" s="6" t="s">
        <v>234</v>
      </c>
      <c r="U986" s="6" t="s">
        <v>235</v>
      </c>
      <c r="V986" s="6" t="s">
        <v>236</v>
      </c>
      <c r="W986" s="6" t="s">
        <v>237</v>
      </c>
      <c r="X986" s="6">
        <v>1904</v>
      </c>
      <c r="Y986" s="6" t="s">
        <v>125</v>
      </c>
      <c r="Z986" s="6" t="s">
        <v>126</v>
      </c>
      <c r="AA986" s="15" t="s">
        <v>137</v>
      </c>
      <c r="AB986" s="11">
        <v>20743</v>
      </c>
      <c r="AC986" s="12">
        <v>20743</v>
      </c>
      <c r="AD986" s="13">
        <v>514</v>
      </c>
      <c r="AE986" s="6" t="s">
        <v>65</v>
      </c>
      <c r="AF986" s="6">
        <v>20</v>
      </c>
      <c r="AG986" s="7">
        <v>41880</v>
      </c>
      <c r="AH986" s="7">
        <v>42975</v>
      </c>
    </row>
    <row r="987" spans="1:34" ht="15" customHeight="1" x14ac:dyDescent="0.25">
      <c r="A987" s="6">
        <v>745402</v>
      </c>
      <c r="B987" s="6">
        <v>745402</v>
      </c>
      <c r="C987" s="6">
        <v>102501158</v>
      </c>
      <c r="D987" s="6">
        <v>2</v>
      </c>
      <c r="E987" s="6" t="s">
        <v>758</v>
      </c>
      <c r="F987" s="6" t="s">
        <v>35</v>
      </c>
      <c r="G987" s="6">
        <v>10255957</v>
      </c>
      <c r="H987" s="7">
        <v>41530</v>
      </c>
      <c r="I987" s="7">
        <v>41565</v>
      </c>
      <c r="J987" s="7">
        <v>41772</v>
      </c>
      <c r="K987" s="7">
        <v>40812</v>
      </c>
      <c r="L987" s="7" t="s">
        <v>759</v>
      </c>
      <c r="M987" s="6">
        <v>205</v>
      </c>
      <c r="N987" s="8">
        <v>386643</v>
      </c>
      <c r="O987" s="6" t="s">
        <v>118</v>
      </c>
      <c r="P987" s="9" t="s">
        <v>119</v>
      </c>
      <c r="Q987" s="6" t="s">
        <v>760</v>
      </c>
      <c r="R987" s="7"/>
      <c r="S987" s="7" t="s">
        <v>132</v>
      </c>
      <c r="T987" s="6" t="s">
        <v>513</v>
      </c>
      <c r="U987" s="6" t="s">
        <v>514</v>
      </c>
      <c r="V987" s="6" t="s">
        <v>236</v>
      </c>
      <c r="W987" s="6" t="s">
        <v>237</v>
      </c>
      <c r="X987" s="10">
        <v>1904</v>
      </c>
      <c r="Y987" s="6" t="s">
        <v>125</v>
      </c>
      <c r="Z987" s="6" t="s">
        <v>126</v>
      </c>
      <c r="AA987" s="15" t="s">
        <v>137</v>
      </c>
      <c r="AB987" s="11">
        <v>40644</v>
      </c>
      <c r="AC987" s="12">
        <v>40644</v>
      </c>
      <c r="AD987" s="13">
        <v>514</v>
      </c>
      <c r="AE987" s="6" t="s">
        <v>65</v>
      </c>
      <c r="AF987" s="6">
        <v>20</v>
      </c>
      <c r="AG987" s="7">
        <v>41880</v>
      </c>
      <c r="AH987" s="7">
        <v>42975</v>
      </c>
    </row>
    <row r="988" spans="1:34" ht="15" customHeight="1" x14ac:dyDescent="0.25">
      <c r="A988" s="6">
        <v>745481</v>
      </c>
      <c r="B988" s="6">
        <v>745481</v>
      </c>
      <c r="C988" s="6">
        <v>102501302</v>
      </c>
      <c r="D988" s="6">
        <v>1</v>
      </c>
      <c r="E988" s="6" t="s">
        <v>3289</v>
      </c>
      <c r="F988" s="6" t="s">
        <v>167</v>
      </c>
      <c r="G988" s="6">
        <v>1010967500</v>
      </c>
      <c r="H988" s="7">
        <v>41635</v>
      </c>
      <c r="I988" s="7">
        <v>41642</v>
      </c>
      <c r="J988" s="7">
        <v>42079</v>
      </c>
      <c r="K988" s="7">
        <v>41606</v>
      </c>
      <c r="L988" s="7" t="s">
        <v>3290</v>
      </c>
      <c r="M988" s="6"/>
      <c r="N988" s="8">
        <v>6974</v>
      </c>
      <c r="O988" s="6" t="s">
        <v>2211</v>
      </c>
      <c r="P988" s="9" t="s">
        <v>2212</v>
      </c>
      <c r="Q988" s="6" t="s">
        <v>3291</v>
      </c>
      <c r="R988" s="7"/>
      <c r="S988" s="7" t="s">
        <v>132</v>
      </c>
      <c r="T988" s="6" t="s">
        <v>3292</v>
      </c>
      <c r="U988" s="6" t="s">
        <v>3293</v>
      </c>
      <c r="V988" s="6" t="s">
        <v>2216</v>
      </c>
      <c r="W988" s="6" t="s">
        <v>2217</v>
      </c>
      <c r="X988" s="6">
        <v>202</v>
      </c>
      <c r="Y988" s="6" t="s">
        <v>1284</v>
      </c>
      <c r="Z988" s="6" t="s">
        <v>3294</v>
      </c>
      <c r="AA988" s="15" t="s">
        <v>3295</v>
      </c>
      <c r="AB988" s="11">
        <v>652890</v>
      </c>
      <c r="AC988" s="12">
        <v>652890</v>
      </c>
      <c r="AD988" s="13">
        <v>514</v>
      </c>
      <c r="AE988" s="6" t="s">
        <v>65</v>
      </c>
      <c r="AF988" s="6">
        <v>20</v>
      </c>
      <c r="AG988" s="7">
        <v>41880</v>
      </c>
      <c r="AH988" s="7">
        <v>42975</v>
      </c>
    </row>
    <row r="989" spans="1:34" ht="15" customHeight="1" x14ac:dyDescent="0.25">
      <c r="A989" s="6">
        <v>745548</v>
      </c>
      <c r="B989" s="6">
        <v>745548</v>
      </c>
      <c r="C989" s="6">
        <v>102490917</v>
      </c>
      <c r="D989" s="6">
        <v>1</v>
      </c>
      <c r="E989" s="6" t="s">
        <v>3296</v>
      </c>
      <c r="F989" s="6" t="s">
        <v>35</v>
      </c>
      <c r="G989" s="6">
        <v>29036427</v>
      </c>
      <c r="H989" s="7">
        <v>41513</v>
      </c>
      <c r="I989" s="7">
        <v>41610</v>
      </c>
      <c r="J989" s="7">
        <v>41772</v>
      </c>
      <c r="K989" s="7"/>
      <c r="L989" s="7"/>
      <c r="M989" s="6" t="s">
        <v>117</v>
      </c>
      <c r="N989" s="8">
        <v>217661</v>
      </c>
      <c r="O989" s="6" t="s">
        <v>1384</v>
      </c>
      <c r="P989" s="9" t="s">
        <v>1385</v>
      </c>
      <c r="Q989" s="6" t="s">
        <v>3297</v>
      </c>
      <c r="R989" s="7">
        <v>41451</v>
      </c>
      <c r="S989" s="7" t="s">
        <v>39</v>
      </c>
      <c r="T989" s="6" t="s">
        <v>293</v>
      </c>
      <c r="U989" s="6" t="s">
        <v>294</v>
      </c>
      <c r="V989" s="6" t="s">
        <v>3298</v>
      </c>
      <c r="W989" s="6" t="s">
        <v>3299</v>
      </c>
      <c r="X989" s="10">
        <v>1904</v>
      </c>
      <c r="Y989" s="6" t="s">
        <v>125</v>
      </c>
      <c r="Z989" s="6" t="s">
        <v>126</v>
      </c>
      <c r="AA989" s="15" t="s">
        <v>2553</v>
      </c>
      <c r="AB989" s="11">
        <v>167360</v>
      </c>
      <c r="AC989" s="12">
        <v>167360</v>
      </c>
      <c r="AD989" s="13">
        <v>514</v>
      </c>
      <c r="AE989" s="6" t="s">
        <v>65</v>
      </c>
      <c r="AF989" s="6">
        <v>20</v>
      </c>
      <c r="AG989" s="7">
        <v>41880</v>
      </c>
      <c r="AH989" s="7">
        <v>42975</v>
      </c>
    </row>
    <row r="990" spans="1:34" ht="15" customHeight="1" x14ac:dyDescent="0.25">
      <c r="A990" s="6">
        <v>747291</v>
      </c>
      <c r="B990" s="6">
        <v>747291</v>
      </c>
      <c r="C990" s="6">
        <v>102491837</v>
      </c>
      <c r="D990" s="6">
        <v>1</v>
      </c>
      <c r="E990" s="6" t="s">
        <v>2360</v>
      </c>
      <c r="F990" s="6" t="s">
        <v>35</v>
      </c>
      <c r="G990" s="6">
        <v>17012539</v>
      </c>
      <c r="H990" s="7">
        <v>41550</v>
      </c>
      <c r="I990" s="7">
        <v>41572</v>
      </c>
      <c r="J990" s="7">
        <v>42079</v>
      </c>
      <c r="K990" s="7">
        <v>39287</v>
      </c>
      <c r="L990" s="7" t="s">
        <v>2361</v>
      </c>
      <c r="M990" s="6">
        <v>205</v>
      </c>
      <c r="N990" s="8">
        <v>393243</v>
      </c>
      <c r="O990" s="6" t="s">
        <v>118</v>
      </c>
      <c r="P990" s="9" t="s">
        <v>119</v>
      </c>
      <c r="Q990" s="6" t="s">
        <v>2362</v>
      </c>
      <c r="R990" s="7"/>
      <c r="S990" s="7" t="s">
        <v>132</v>
      </c>
      <c r="T990" s="6" t="s">
        <v>2363</v>
      </c>
      <c r="U990" s="6" t="s">
        <v>2364</v>
      </c>
      <c r="V990" s="6" t="s">
        <v>3300</v>
      </c>
      <c r="W990" s="6" t="s">
        <v>3301</v>
      </c>
      <c r="X990" s="6">
        <v>1904</v>
      </c>
      <c r="Y990" s="6" t="s">
        <v>125</v>
      </c>
      <c r="Z990" s="6" t="s">
        <v>126</v>
      </c>
      <c r="AA990" s="15" t="s">
        <v>137</v>
      </c>
      <c r="AB990" s="11">
        <v>67288</v>
      </c>
      <c r="AC990" s="12">
        <v>67288</v>
      </c>
      <c r="AD990" s="13">
        <v>514</v>
      </c>
      <c r="AE990" s="6" t="s">
        <v>47</v>
      </c>
      <c r="AF990" s="6">
        <v>20</v>
      </c>
      <c r="AG990" s="7">
        <v>41880</v>
      </c>
      <c r="AH990" s="7">
        <v>42975</v>
      </c>
    </row>
    <row r="991" spans="1:34" ht="15" customHeight="1" x14ac:dyDescent="0.25">
      <c r="A991" s="6"/>
      <c r="B991" s="6">
        <v>747291</v>
      </c>
      <c r="C991" s="6">
        <v>102491837</v>
      </c>
      <c r="D991" s="6">
        <v>1</v>
      </c>
      <c r="E991" s="6" t="s">
        <v>2360</v>
      </c>
      <c r="F991" s="6" t="s">
        <v>35</v>
      </c>
      <c r="G991" s="6">
        <v>17012539</v>
      </c>
      <c r="H991" s="7">
        <v>41550</v>
      </c>
      <c r="I991" s="7">
        <v>41572</v>
      </c>
      <c r="J991" s="7">
        <v>42079</v>
      </c>
      <c r="K991" s="7">
        <v>39287</v>
      </c>
      <c r="L991" s="7" t="s">
        <v>2361</v>
      </c>
      <c r="M991" s="6">
        <v>205</v>
      </c>
      <c r="N991" s="8">
        <v>393243</v>
      </c>
      <c r="O991" s="6" t="s">
        <v>118</v>
      </c>
      <c r="P991" s="9" t="s">
        <v>119</v>
      </c>
      <c r="Q991" s="6" t="s">
        <v>2362</v>
      </c>
      <c r="R991" s="7"/>
      <c r="S991" s="7" t="s">
        <v>132</v>
      </c>
      <c r="T991" s="6" t="s">
        <v>2363</v>
      </c>
      <c r="U991" s="6" t="s">
        <v>2364</v>
      </c>
      <c r="V991" s="6" t="s">
        <v>3300</v>
      </c>
      <c r="W991" s="6" t="s">
        <v>3301</v>
      </c>
      <c r="X991" s="6">
        <v>1601</v>
      </c>
      <c r="Y991" s="6" t="s">
        <v>163</v>
      </c>
      <c r="Z991" s="6" t="s">
        <v>164</v>
      </c>
      <c r="AA991" s="15" t="s">
        <v>137</v>
      </c>
      <c r="AB991" s="11"/>
      <c r="AC991" s="12"/>
      <c r="AD991" s="13">
        <v>514</v>
      </c>
      <c r="AE991" s="6" t="s">
        <v>47</v>
      </c>
      <c r="AF991" s="6">
        <v>20</v>
      </c>
      <c r="AG991" s="7">
        <v>41880</v>
      </c>
      <c r="AH991" s="7">
        <v>42975</v>
      </c>
    </row>
    <row r="992" spans="1:34" ht="15" customHeight="1" x14ac:dyDescent="0.25">
      <c r="A992" s="6">
        <v>747296</v>
      </c>
      <c r="B992" s="6">
        <v>747296</v>
      </c>
      <c r="C992" s="6">
        <v>102491842</v>
      </c>
      <c r="D992" s="6">
        <v>1</v>
      </c>
      <c r="E992" s="6" t="s">
        <v>955</v>
      </c>
      <c r="F992" s="6" t="s">
        <v>35</v>
      </c>
      <c r="G992" s="6">
        <v>41308033</v>
      </c>
      <c r="H992" s="7">
        <v>41543</v>
      </c>
      <c r="I992" s="7">
        <v>41572</v>
      </c>
      <c r="J992" s="7">
        <v>41772</v>
      </c>
      <c r="K992" s="7">
        <v>39631</v>
      </c>
      <c r="L992" s="7" t="s">
        <v>3302</v>
      </c>
      <c r="M992" s="6">
        <v>205</v>
      </c>
      <c r="N992" s="8">
        <v>392497</v>
      </c>
      <c r="O992" s="6" t="s">
        <v>118</v>
      </c>
      <c r="P992" s="9" t="s">
        <v>119</v>
      </c>
      <c r="Q992" s="6" t="s">
        <v>3303</v>
      </c>
      <c r="R992" s="7"/>
      <c r="S992" s="7" t="s">
        <v>132</v>
      </c>
      <c r="T992" s="6" t="s">
        <v>3304</v>
      </c>
      <c r="U992" s="6" t="s">
        <v>3305</v>
      </c>
      <c r="V992" s="6" t="s">
        <v>3306</v>
      </c>
      <c r="W992" s="6" t="s">
        <v>3307</v>
      </c>
      <c r="X992" s="10">
        <v>1601</v>
      </c>
      <c r="Y992" s="6" t="s">
        <v>163</v>
      </c>
      <c r="Z992" s="6" t="s">
        <v>164</v>
      </c>
      <c r="AA992" s="6" t="s">
        <v>3308</v>
      </c>
      <c r="AB992" s="11">
        <v>24360</v>
      </c>
      <c r="AC992" s="12">
        <v>24360</v>
      </c>
      <c r="AD992" s="13">
        <v>514</v>
      </c>
      <c r="AE992" s="6" t="s">
        <v>47</v>
      </c>
      <c r="AF992" s="6">
        <v>20</v>
      </c>
      <c r="AG992" s="7">
        <v>41880</v>
      </c>
      <c r="AH992" s="7">
        <v>42975</v>
      </c>
    </row>
    <row r="993" spans="1:34" ht="15" customHeight="1" x14ac:dyDescent="0.25">
      <c r="A993" s="6"/>
      <c r="B993" s="6">
        <v>747296</v>
      </c>
      <c r="C993" s="6">
        <v>102491842</v>
      </c>
      <c r="D993" s="6">
        <v>1</v>
      </c>
      <c r="E993" s="6" t="s">
        <v>955</v>
      </c>
      <c r="F993" s="6" t="s">
        <v>35</v>
      </c>
      <c r="G993" s="6">
        <v>41308033</v>
      </c>
      <c r="H993" s="7">
        <v>41543</v>
      </c>
      <c r="I993" s="7">
        <v>41572</v>
      </c>
      <c r="J993" s="7">
        <v>41772</v>
      </c>
      <c r="K993" s="7">
        <v>39631</v>
      </c>
      <c r="L993" s="7" t="s">
        <v>3302</v>
      </c>
      <c r="M993" s="6">
        <v>205</v>
      </c>
      <c r="N993" s="8">
        <v>392497</v>
      </c>
      <c r="O993" s="6" t="s">
        <v>118</v>
      </c>
      <c r="P993" s="9" t="s">
        <v>119</v>
      </c>
      <c r="Q993" s="6" t="s">
        <v>3303</v>
      </c>
      <c r="R993" s="7"/>
      <c r="S993" s="7" t="s">
        <v>132</v>
      </c>
      <c r="T993" s="6" t="s">
        <v>3304</v>
      </c>
      <c r="U993" s="6" t="s">
        <v>3305</v>
      </c>
      <c r="V993" s="6" t="s">
        <v>3306</v>
      </c>
      <c r="W993" s="6" t="s">
        <v>3307</v>
      </c>
      <c r="X993" s="6">
        <v>1904</v>
      </c>
      <c r="Y993" s="6" t="s">
        <v>125</v>
      </c>
      <c r="Z993" s="6" t="s">
        <v>126</v>
      </c>
      <c r="AA993" s="6" t="s">
        <v>3308</v>
      </c>
      <c r="AB993" s="11"/>
      <c r="AC993" s="12"/>
      <c r="AD993" s="13">
        <v>514</v>
      </c>
      <c r="AE993" s="6" t="s">
        <v>47</v>
      </c>
      <c r="AF993" s="6">
        <v>20</v>
      </c>
      <c r="AG993" s="7">
        <v>41880</v>
      </c>
      <c r="AH993" s="7">
        <v>42975</v>
      </c>
    </row>
    <row r="994" spans="1:34" ht="15" customHeight="1" x14ac:dyDescent="0.25">
      <c r="A994" s="6">
        <v>747363</v>
      </c>
      <c r="B994" s="6">
        <v>747363</v>
      </c>
      <c r="C994" s="6">
        <v>102489592</v>
      </c>
      <c r="D994" s="6">
        <v>1</v>
      </c>
      <c r="E994" s="6" t="s">
        <v>3309</v>
      </c>
      <c r="F994" s="6" t="s">
        <v>35</v>
      </c>
      <c r="G994" s="6">
        <v>19190537</v>
      </c>
      <c r="H994" s="7">
        <v>41617</v>
      </c>
      <c r="I994" s="7">
        <v>41663</v>
      </c>
      <c r="J994" s="7">
        <v>42079</v>
      </c>
      <c r="K994" s="7"/>
      <c r="L994" s="7"/>
      <c r="M994" s="6" t="s">
        <v>117</v>
      </c>
      <c r="N994" s="8">
        <v>1264146</v>
      </c>
      <c r="O994" s="6" t="s">
        <v>118</v>
      </c>
      <c r="P994" s="9" t="s">
        <v>119</v>
      </c>
      <c r="Q994" s="6" t="s">
        <v>3310</v>
      </c>
      <c r="R994" s="7">
        <v>41554</v>
      </c>
      <c r="S994" s="7" t="s">
        <v>39</v>
      </c>
      <c r="T994" s="6" t="s">
        <v>508</v>
      </c>
      <c r="U994" s="6" t="s">
        <v>509</v>
      </c>
      <c r="V994" s="6" t="s">
        <v>1831</v>
      </c>
      <c r="W994" s="6" t="s">
        <v>1832</v>
      </c>
      <c r="X994" s="6">
        <v>1904</v>
      </c>
      <c r="Y994" s="6" t="s">
        <v>125</v>
      </c>
      <c r="Z994" s="6" t="s">
        <v>126</v>
      </c>
      <c r="AA994" s="15" t="s">
        <v>2553</v>
      </c>
      <c r="AB994" s="11">
        <v>22102</v>
      </c>
      <c r="AC994" s="11">
        <v>22102</v>
      </c>
      <c r="AD994" s="13">
        <v>514</v>
      </c>
      <c r="AE994" s="6" t="s">
        <v>47</v>
      </c>
      <c r="AF994" s="6">
        <v>20</v>
      </c>
      <c r="AG994" s="7">
        <v>41880</v>
      </c>
      <c r="AH994" s="7">
        <v>42975</v>
      </c>
    </row>
    <row r="995" spans="1:34" s="94" customFormat="1" ht="15" customHeight="1" x14ac:dyDescent="0.25">
      <c r="A995" s="6"/>
      <c r="B995" s="6">
        <v>747363</v>
      </c>
      <c r="C995" s="6">
        <v>102489592</v>
      </c>
      <c r="D995" s="6">
        <v>1</v>
      </c>
      <c r="E995" s="6" t="s">
        <v>3309</v>
      </c>
      <c r="F995" s="6" t="s">
        <v>35</v>
      </c>
      <c r="G995" s="6">
        <v>19190537</v>
      </c>
      <c r="H995" s="7">
        <v>41617</v>
      </c>
      <c r="I995" s="7">
        <v>41663</v>
      </c>
      <c r="J995" s="7">
        <v>42079</v>
      </c>
      <c r="K995" s="7"/>
      <c r="L995" s="7"/>
      <c r="M995" s="6" t="s">
        <v>117</v>
      </c>
      <c r="N995" s="8">
        <v>1264146</v>
      </c>
      <c r="O995" s="6" t="s">
        <v>118</v>
      </c>
      <c r="P995" s="9" t="s">
        <v>119</v>
      </c>
      <c r="Q995" s="6" t="s">
        <v>3310</v>
      </c>
      <c r="R995" s="7">
        <v>41554</v>
      </c>
      <c r="S995" s="7" t="s">
        <v>39</v>
      </c>
      <c r="T995" s="6" t="s">
        <v>508</v>
      </c>
      <c r="U995" s="6" t="s">
        <v>509</v>
      </c>
      <c r="V995" s="6" t="s">
        <v>1831</v>
      </c>
      <c r="W995" s="6" t="s">
        <v>1832</v>
      </c>
      <c r="X995" s="6">
        <v>1703</v>
      </c>
      <c r="Y995" s="6" t="s">
        <v>51</v>
      </c>
      <c r="Z995" s="6" t="s">
        <v>3311</v>
      </c>
      <c r="AA995" s="15" t="s">
        <v>3312</v>
      </c>
      <c r="AB995" s="11"/>
      <c r="AC995" s="12"/>
      <c r="AD995" s="13">
        <v>514</v>
      </c>
      <c r="AE995" s="6" t="s">
        <v>47</v>
      </c>
      <c r="AF995" s="6">
        <v>20</v>
      </c>
      <c r="AG995" s="7">
        <v>41880</v>
      </c>
      <c r="AH995" s="7">
        <v>42975</v>
      </c>
    </row>
    <row r="996" spans="1:34" ht="15" customHeight="1" x14ac:dyDescent="0.25">
      <c r="A996" s="6">
        <v>747986</v>
      </c>
      <c r="B996" s="6">
        <v>747986</v>
      </c>
      <c r="C996" s="6">
        <v>102490579</v>
      </c>
      <c r="D996" s="6">
        <v>1</v>
      </c>
      <c r="E996" s="6" t="s">
        <v>1861</v>
      </c>
      <c r="F996" s="6" t="s">
        <v>167</v>
      </c>
      <c r="G996" s="6">
        <v>1011094752</v>
      </c>
      <c r="H996" s="7">
        <v>41547</v>
      </c>
      <c r="I996" s="7">
        <v>41699</v>
      </c>
      <c r="J996" s="7">
        <v>42235</v>
      </c>
      <c r="K996" s="7"/>
      <c r="L996" s="7"/>
      <c r="M996" s="6"/>
      <c r="N996" s="8">
        <v>4253</v>
      </c>
      <c r="O996" s="6" t="s">
        <v>1856</v>
      </c>
      <c r="P996" s="9" t="s">
        <v>1857</v>
      </c>
      <c r="Q996" s="6" t="s">
        <v>3313</v>
      </c>
      <c r="R996" s="7">
        <v>41478</v>
      </c>
      <c r="S996" s="7" t="s">
        <v>39</v>
      </c>
      <c r="T996" s="6" t="s">
        <v>1405</v>
      </c>
      <c r="U996" s="6" t="s">
        <v>1406</v>
      </c>
      <c r="V996" s="6">
        <v>89031301</v>
      </c>
      <c r="W996" s="6" t="s">
        <v>3314</v>
      </c>
      <c r="X996" s="6">
        <v>1902</v>
      </c>
      <c r="Y996" s="6" t="s">
        <v>125</v>
      </c>
      <c r="Z996" s="6" t="s">
        <v>200</v>
      </c>
      <c r="AA996" s="15" t="s">
        <v>3315</v>
      </c>
      <c r="AB996" s="11">
        <v>961000</v>
      </c>
      <c r="AC996" s="12">
        <v>961000</v>
      </c>
      <c r="AD996" s="13">
        <v>514</v>
      </c>
      <c r="AE996" s="6" t="s">
        <v>47</v>
      </c>
      <c r="AF996" s="6">
        <v>20</v>
      </c>
      <c r="AG996" s="7">
        <v>41880</v>
      </c>
      <c r="AH996" s="7">
        <v>42975</v>
      </c>
    </row>
    <row r="997" spans="1:34" ht="15" customHeight="1" x14ac:dyDescent="0.25">
      <c r="A997" s="6"/>
      <c r="B997" s="6">
        <v>747986</v>
      </c>
      <c r="C997" s="6">
        <v>102490579</v>
      </c>
      <c r="D997" s="6">
        <v>1</v>
      </c>
      <c r="E997" s="6" t="s">
        <v>1861</v>
      </c>
      <c r="F997" s="6" t="s">
        <v>167</v>
      </c>
      <c r="G997" s="6">
        <v>1011094752</v>
      </c>
      <c r="H997" s="7">
        <v>41547</v>
      </c>
      <c r="I997" s="7">
        <v>41699</v>
      </c>
      <c r="J997" s="7">
        <v>42235</v>
      </c>
      <c r="K997" s="7"/>
      <c r="L997" s="7"/>
      <c r="M997" s="6"/>
      <c r="N997" s="8">
        <v>4253</v>
      </c>
      <c r="O997" s="6" t="s">
        <v>1856</v>
      </c>
      <c r="P997" s="9" t="s">
        <v>1857</v>
      </c>
      <c r="Q997" s="6" t="s">
        <v>3313</v>
      </c>
      <c r="R997" s="7">
        <v>41478</v>
      </c>
      <c r="S997" s="7" t="s">
        <v>39</v>
      </c>
      <c r="T997" s="6" t="s">
        <v>1405</v>
      </c>
      <c r="U997" s="6" t="s">
        <v>1406</v>
      </c>
      <c r="V997" s="6">
        <v>89031301</v>
      </c>
      <c r="W997" s="6" t="s">
        <v>3314</v>
      </c>
      <c r="X997" s="6">
        <v>702</v>
      </c>
      <c r="Y997" s="6" t="s">
        <v>1364</v>
      </c>
      <c r="Z997" s="6" t="s">
        <v>1365</v>
      </c>
      <c r="AA997" s="15" t="s">
        <v>3316</v>
      </c>
      <c r="AB997" s="11"/>
      <c r="AC997" s="12"/>
      <c r="AD997" s="13">
        <v>514</v>
      </c>
      <c r="AE997" s="6" t="s">
        <v>47</v>
      </c>
      <c r="AF997" s="6">
        <v>20</v>
      </c>
      <c r="AG997" s="7">
        <v>41880</v>
      </c>
      <c r="AH997" s="7">
        <v>42975</v>
      </c>
    </row>
    <row r="998" spans="1:34" ht="15" customHeight="1" x14ac:dyDescent="0.25">
      <c r="A998" s="6">
        <v>748268</v>
      </c>
      <c r="B998" s="6">
        <v>748268</v>
      </c>
      <c r="C998" s="6">
        <v>102490225</v>
      </c>
      <c r="D998" s="6">
        <v>1</v>
      </c>
      <c r="E998" s="6" t="s">
        <v>3317</v>
      </c>
      <c r="F998" s="6" t="s">
        <v>35</v>
      </c>
      <c r="G998" s="6">
        <v>19457194</v>
      </c>
      <c r="H998" s="7">
        <v>41559</v>
      </c>
      <c r="I998" s="7">
        <v>41702</v>
      </c>
      <c r="J998" s="7">
        <v>41772</v>
      </c>
      <c r="K998" s="7"/>
      <c r="L998" s="7"/>
      <c r="M998" s="6" t="s">
        <v>632</v>
      </c>
      <c r="N998" s="8">
        <v>69557</v>
      </c>
      <c r="O998" s="6" t="s">
        <v>633</v>
      </c>
      <c r="P998" s="9" t="s">
        <v>634</v>
      </c>
      <c r="Q998" s="6" t="s">
        <v>3318</v>
      </c>
      <c r="R998" s="7">
        <v>41549</v>
      </c>
      <c r="S998" s="7" t="s">
        <v>39</v>
      </c>
      <c r="T998" s="6" t="s">
        <v>3319</v>
      </c>
      <c r="U998" s="6" t="s">
        <v>3320</v>
      </c>
      <c r="V998" s="6" t="s">
        <v>3321</v>
      </c>
      <c r="W998" s="6" t="s">
        <v>3322</v>
      </c>
      <c r="X998" s="10">
        <v>1904</v>
      </c>
      <c r="Y998" s="6" t="s">
        <v>125</v>
      </c>
      <c r="Z998" s="6" t="s">
        <v>126</v>
      </c>
      <c r="AA998" s="15" t="s">
        <v>2553</v>
      </c>
      <c r="AB998" s="11">
        <v>141484</v>
      </c>
      <c r="AC998" s="12">
        <v>1276730</v>
      </c>
      <c r="AD998" s="13">
        <v>514</v>
      </c>
      <c r="AE998" s="6" t="s">
        <v>65</v>
      </c>
      <c r="AF998" s="6">
        <v>20</v>
      </c>
      <c r="AG998" s="7">
        <v>41880</v>
      </c>
      <c r="AH998" s="7">
        <v>42975</v>
      </c>
    </row>
    <row r="999" spans="1:34" ht="15" customHeight="1" x14ac:dyDescent="0.25">
      <c r="A999" s="6"/>
      <c r="B999" s="6">
        <v>748268</v>
      </c>
      <c r="C999" s="6">
        <v>102490225</v>
      </c>
      <c r="D999" s="6">
        <v>2</v>
      </c>
      <c r="E999" s="6" t="s">
        <v>3317</v>
      </c>
      <c r="F999" s="6" t="s">
        <v>35</v>
      </c>
      <c r="G999" s="6">
        <v>19457194</v>
      </c>
      <c r="H999" s="7">
        <v>41559</v>
      </c>
      <c r="I999" s="7">
        <v>41702</v>
      </c>
      <c r="J999" s="7">
        <v>41772</v>
      </c>
      <c r="K999" s="7"/>
      <c r="L999" s="7"/>
      <c r="M999" s="6" t="s">
        <v>632</v>
      </c>
      <c r="N999" s="8">
        <v>69557</v>
      </c>
      <c r="O999" s="6" t="s">
        <v>633</v>
      </c>
      <c r="P999" s="9" t="s">
        <v>634</v>
      </c>
      <c r="Q999" s="6" t="s">
        <v>3323</v>
      </c>
      <c r="R999" s="7">
        <v>41549</v>
      </c>
      <c r="S999" s="7" t="s">
        <v>39</v>
      </c>
      <c r="T999" s="6" t="s">
        <v>3319</v>
      </c>
      <c r="U999" s="6" t="s">
        <v>3320</v>
      </c>
      <c r="V999" s="6" t="s">
        <v>3324</v>
      </c>
      <c r="W999" s="6" t="s">
        <v>3325</v>
      </c>
      <c r="X999" s="10">
        <v>1904</v>
      </c>
      <c r="Y999" s="6" t="s">
        <v>125</v>
      </c>
      <c r="Z999" s="6" t="s">
        <v>126</v>
      </c>
      <c r="AA999" s="15" t="s">
        <v>2553</v>
      </c>
      <c r="AB999" s="11">
        <v>935484</v>
      </c>
      <c r="AC999" s="12"/>
      <c r="AD999" s="13">
        <v>514</v>
      </c>
      <c r="AE999" s="6" t="s">
        <v>65</v>
      </c>
      <c r="AF999" s="6">
        <v>20</v>
      </c>
      <c r="AG999" s="7">
        <v>41880</v>
      </c>
      <c r="AH999" s="7">
        <v>42975</v>
      </c>
    </row>
    <row r="1000" spans="1:34" ht="15" customHeight="1" x14ac:dyDescent="0.25">
      <c r="A1000" s="6"/>
      <c r="B1000" s="6">
        <v>748268</v>
      </c>
      <c r="C1000" s="6">
        <v>102490225</v>
      </c>
      <c r="D1000" s="6">
        <v>3</v>
      </c>
      <c r="E1000" s="6" t="s">
        <v>3317</v>
      </c>
      <c r="F1000" s="6" t="s">
        <v>35</v>
      </c>
      <c r="G1000" s="6">
        <v>19457194</v>
      </c>
      <c r="H1000" s="7">
        <v>41559</v>
      </c>
      <c r="I1000" s="7">
        <v>41702</v>
      </c>
      <c r="J1000" s="7">
        <v>41772</v>
      </c>
      <c r="K1000" s="7"/>
      <c r="L1000" s="7"/>
      <c r="M1000" s="6" t="s">
        <v>632</v>
      </c>
      <c r="N1000" s="8">
        <v>69557</v>
      </c>
      <c r="O1000" s="6" t="s">
        <v>633</v>
      </c>
      <c r="P1000" s="9" t="s">
        <v>634</v>
      </c>
      <c r="Q1000" s="6" t="s">
        <v>3326</v>
      </c>
      <c r="R1000" s="7">
        <v>41549</v>
      </c>
      <c r="S1000" s="7" t="s">
        <v>39</v>
      </c>
      <c r="T1000" s="6" t="s">
        <v>3319</v>
      </c>
      <c r="U1000" s="6" t="s">
        <v>3320</v>
      </c>
      <c r="V1000" s="6" t="s">
        <v>1345</v>
      </c>
      <c r="W1000" s="6" t="s">
        <v>1346</v>
      </c>
      <c r="X1000" s="10">
        <v>1904</v>
      </c>
      <c r="Y1000" s="6" t="s">
        <v>125</v>
      </c>
      <c r="Z1000" s="6" t="s">
        <v>126</v>
      </c>
      <c r="AA1000" s="15" t="s">
        <v>2553</v>
      </c>
      <c r="AB1000" s="11">
        <v>199762</v>
      </c>
      <c r="AC1000" s="12"/>
      <c r="AD1000" s="13">
        <v>514</v>
      </c>
      <c r="AE1000" s="6" t="s">
        <v>65</v>
      </c>
      <c r="AF1000" s="6">
        <v>20</v>
      </c>
      <c r="AG1000" s="7">
        <v>41880</v>
      </c>
      <c r="AH1000" s="7">
        <v>42975</v>
      </c>
    </row>
    <row r="1001" spans="1:34" ht="15" customHeight="1" x14ac:dyDescent="0.25">
      <c r="A1001" s="6">
        <v>750809</v>
      </c>
      <c r="B1001" s="6">
        <v>750809</v>
      </c>
      <c r="C1001" s="6">
        <v>102802622</v>
      </c>
      <c r="D1001" s="6">
        <v>1</v>
      </c>
      <c r="E1001" s="6" t="s">
        <v>3327</v>
      </c>
      <c r="F1001" s="6" t="s">
        <v>116</v>
      </c>
      <c r="G1001" s="6">
        <v>1028780030</v>
      </c>
      <c r="H1001" s="7">
        <v>41565</v>
      </c>
      <c r="I1001" s="7">
        <v>41593</v>
      </c>
      <c r="J1001" s="7">
        <v>42079</v>
      </c>
      <c r="K1001" s="7">
        <v>39191</v>
      </c>
      <c r="L1001" s="7" t="s">
        <v>3328</v>
      </c>
      <c r="M1001" s="6">
        <v>205</v>
      </c>
      <c r="N1001" s="8">
        <v>398735</v>
      </c>
      <c r="O1001" s="6" t="s">
        <v>118</v>
      </c>
      <c r="P1001" s="9" t="s">
        <v>119</v>
      </c>
      <c r="Q1001" s="6" t="s">
        <v>3329</v>
      </c>
      <c r="R1001" s="7"/>
      <c r="S1001" s="7" t="s">
        <v>132</v>
      </c>
      <c r="T1001" s="6" t="s">
        <v>478</v>
      </c>
      <c r="U1001" s="6" t="s">
        <v>479</v>
      </c>
      <c r="V1001" s="6" t="s">
        <v>3330</v>
      </c>
      <c r="W1001" s="6" t="s">
        <v>242</v>
      </c>
      <c r="X1001" s="6">
        <v>1904</v>
      </c>
      <c r="Y1001" s="6" t="s">
        <v>125</v>
      </c>
      <c r="Z1001" s="6" t="s">
        <v>126</v>
      </c>
      <c r="AA1001" s="15" t="s">
        <v>137</v>
      </c>
      <c r="AB1001" s="11">
        <v>156980</v>
      </c>
      <c r="AC1001" s="12">
        <v>183860</v>
      </c>
      <c r="AD1001" s="13">
        <v>514</v>
      </c>
      <c r="AE1001" s="6" t="s">
        <v>47</v>
      </c>
      <c r="AF1001" s="6">
        <v>20</v>
      </c>
      <c r="AG1001" s="7">
        <v>41880</v>
      </c>
      <c r="AH1001" s="7">
        <v>42975</v>
      </c>
    </row>
    <row r="1002" spans="1:34" ht="15" customHeight="1" x14ac:dyDescent="0.25">
      <c r="A1002" s="6"/>
      <c r="B1002" s="6">
        <v>750809</v>
      </c>
      <c r="C1002" s="6">
        <v>102802622</v>
      </c>
      <c r="D1002" s="6">
        <v>1</v>
      </c>
      <c r="E1002" s="6" t="s">
        <v>3327</v>
      </c>
      <c r="F1002" s="6" t="s">
        <v>116</v>
      </c>
      <c r="G1002" s="6">
        <v>1028780030</v>
      </c>
      <c r="H1002" s="7">
        <v>41565</v>
      </c>
      <c r="I1002" s="7">
        <v>41593</v>
      </c>
      <c r="J1002" s="7">
        <v>42079</v>
      </c>
      <c r="K1002" s="7">
        <v>39191</v>
      </c>
      <c r="L1002" s="7" t="s">
        <v>3328</v>
      </c>
      <c r="M1002" s="6">
        <v>205</v>
      </c>
      <c r="N1002" s="8">
        <v>398735</v>
      </c>
      <c r="O1002" s="6" t="s">
        <v>118</v>
      </c>
      <c r="P1002" s="9" t="s">
        <v>119</v>
      </c>
      <c r="Q1002" s="6" t="s">
        <v>3329</v>
      </c>
      <c r="R1002" s="7"/>
      <c r="S1002" s="7" t="s">
        <v>132</v>
      </c>
      <c r="T1002" s="6" t="s">
        <v>478</v>
      </c>
      <c r="U1002" s="6" t="s">
        <v>479</v>
      </c>
      <c r="V1002" s="6" t="s">
        <v>3330</v>
      </c>
      <c r="W1002" s="6" t="s">
        <v>242</v>
      </c>
      <c r="X1002" s="6">
        <v>1703</v>
      </c>
      <c r="Y1002" s="6" t="s">
        <v>51</v>
      </c>
      <c r="Z1002" s="6" t="s">
        <v>1964</v>
      </c>
      <c r="AA1002" s="15" t="s">
        <v>3331</v>
      </c>
      <c r="AB1002" s="11"/>
      <c r="AC1002" s="12"/>
      <c r="AD1002" s="13">
        <v>514</v>
      </c>
      <c r="AE1002" s="6" t="s">
        <v>47</v>
      </c>
      <c r="AF1002" s="6">
        <v>20</v>
      </c>
      <c r="AG1002" s="7">
        <v>41880</v>
      </c>
      <c r="AH1002" s="7">
        <v>42975</v>
      </c>
    </row>
    <row r="1003" spans="1:34" ht="15" customHeight="1" x14ac:dyDescent="0.25">
      <c r="A1003" s="6"/>
      <c r="B1003" s="6">
        <v>750809</v>
      </c>
      <c r="C1003" s="6">
        <v>102802622</v>
      </c>
      <c r="D1003" s="6">
        <v>2</v>
      </c>
      <c r="E1003" s="6" t="s">
        <v>3327</v>
      </c>
      <c r="F1003" s="6" t="s">
        <v>116</v>
      </c>
      <c r="G1003" s="6">
        <v>1028780030</v>
      </c>
      <c r="H1003" s="7">
        <v>41565</v>
      </c>
      <c r="I1003" s="7">
        <v>41593</v>
      </c>
      <c r="J1003" s="7">
        <v>42079</v>
      </c>
      <c r="K1003" s="7">
        <v>39191</v>
      </c>
      <c r="L1003" s="7" t="s">
        <v>3328</v>
      </c>
      <c r="M1003" s="6">
        <v>205</v>
      </c>
      <c r="N1003" s="8">
        <v>398735</v>
      </c>
      <c r="O1003" s="6" t="s">
        <v>118</v>
      </c>
      <c r="P1003" s="9" t="s">
        <v>119</v>
      </c>
      <c r="Q1003" s="6" t="s">
        <v>3329</v>
      </c>
      <c r="R1003" s="7"/>
      <c r="S1003" s="7" t="s">
        <v>132</v>
      </c>
      <c r="T1003" s="6" t="s">
        <v>478</v>
      </c>
      <c r="U1003" s="6" t="s">
        <v>479</v>
      </c>
      <c r="V1003" s="6" t="s">
        <v>3332</v>
      </c>
      <c r="W1003" s="6" t="s">
        <v>1711</v>
      </c>
      <c r="X1003" s="6">
        <v>1904</v>
      </c>
      <c r="Y1003" s="6" t="s">
        <v>125</v>
      </c>
      <c r="Z1003" s="6" t="s">
        <v>126</v>
      </c>
      <c r="AA1003" s="15" t="s">
        <v>137</v>
      </c>
      <c r="AB1003" s="11">
        <v>26880</v>
      </c>
      <c r="AC1003" s="12"/>
      <c r="AD1003" s="13">
        <v>514</v>
      </c>
      <c r="AE1003" s="6" t="s">
        <v>47</v>
      </c>
      <c r="AF1003" s="6">
        <v>20</v>
      </c>
      <c r="AG1003" s="7">
        <v>41880</v>
      </c>
      <c r="AH1003" s="7">
        <v>42975</v>
      </c>
    </row>
    <row r="1004" spans="1:34" ht="15" customHeight="1" x14ac:dyDescent="0.25">
      <c r="A1004" s="6">
        <v>564736</v>
      </c>
      <c r="B1004" s="6">
        <v>564736</v>
      </c>
      <c r="C1004" s="6">
        <v>100869831</v>
      </c>
      <c r="D1004" s="6">
        <v>1</v>
      </c>
      <c r="E1004" s="6" t="s">
        <v>3333</v>
      </c>
      <c r="F1004" s="6" t="s">
        <v>35</v>
      </c>
      <c r="G1004" s="6">
        <v>53006261</v>
      </c>
      <c r="H1004" s="7">
        <v>41201</v>
      </c>
      <c r="I1004" s="7">
        <v>41207</v>
      </c>
      <c r="J1004" s="7">
        <v>41680</v>
      </c>
      <c r="K1004" s="7"/>
      <c r="L1004" s="7"/>
      <c r="M1004" s="6" t="s">
        <v>1754</v>
      </c>
      <c r="N1004" s="8">
        <v>2503700</v>
      </c>
      <c r="O1004" s="6" t="s">
        <v>1151</v>
      </c>
      <c r="P1004" s="9" t="s">
        <v>1152</v>
      </c>
      <c r="Q1004" s="6" t="s">
        <v>3334</v>
      </c>
      <c r="R1004" s="7">
        <v>41158</v>
      </c>
      <c r="S1004" s="7" t="s">
        <v>39</v>
      </c>
      <c r="T1004" s="6" t="s">
        <v>3335</v>
      </c>
      <c r="U1004" s="6" t="s">
        <v>3336</v>
      </c>
      <c r="V1004" s="6" t="s">
        <v>3337</v>
      </c>
      <c r="W1004" s="6" t="s">
        <v>3338</v>
      </c>
      <c r="X1004" s="10">
        <v>1904</v>
      </c>
      <c r="Y1004" s="6" t="s">
        <v>125</v>
      </c>
      <c r="Z1004" s="6" t="s">
        <v>126</v>
      </c>
      <c r="AA1004" s="6" t="s">
        <v>3339</v>
      </c>
      <c r="AB1004" s="11">
        <v>7739148</v>
      </c>
      <c r="AC1004" s="12">
        <v>7739148</v>
      </c>
      <c r="AD1004" s="13">
        <v>214</v>
      </c>
      <c r="AE1004" s="6" t="s">
        <v>47</v>
      </c>
      <c r="AF1004" s="6">
        <v>20</v>
      </c>
      <c r="AG1004" s="7">
        <v>41827</v>
      </c>
      <c r="AH1004" s="7">
        <v>42922</v>
      </c>
    </row>
    <row r="1005" spans="1:34" ht="15" customHeight="1" x14ac:dyDescent="0.25">
      <c r="A1005" s="6"/>
      <c r="B1005" s="6">
        <v>564736</v>
      </c>
      <c r="C1005" s="6">
        <v>100869831</v>
      </c>
      <c r="D1005" s="6">
        <v>1</v>
      </c>
      <c r="E1005" s="6" t="s">
        <v>3333</v>
      </c>
      <c r="F1005" s="6" t="s">
        <v>35</v>
      </c>
      <c r="G1005" s="6">
        <v>53006261</v>
      </c>
      <c r="H1005" s="7">
        <v>41201</v>
      </c>
      <c r="I1005" s="7">
        <v>41207</v>
      </c>
      <c r="J1005" s="7">
        <v>41680</v>
      </c>
      <c r="K1005" s="7"/>
      <c r="L1005" s="7"/>
      <c r="M1005" s="6" t="s">
        <v>1754</v>
      </c>
      <c r="N1005" s="8">
        <v>2503700</v>
      </c>
      <c r="O1005" s="6" t="s">
        <v>1151</v>
      </c>
      <c r="P1005" s="9" t="s">
        <v>1152</v>
      </c>
      <c r="Q1005" s="6" t="s">
        <v>3334</v>
      </c>
      <c r="R1005" s="7">
        <v>41158</v>
      </c>
      <c r="S1005" s="7" t="s">
        <v>39</v>
      </c>
      <c r="T1005" s="6" t="s">
        <v>3335</v>
      </c>
      <c r="U1005" s="6" t="s">
        <v>3336</v>
      </c>
      <c r="V1005" s="6" t="s">
        <v>3337</v>
      </c>
      <c r="W1005" s="6" t="s">
        <v>3338</v>
      </c>
      <c r="X1005" s="10">
        <v>405</v>
      </c>
      <c r="Y1005" s="6" t="s">
        <v>1237</v>
      </c>
      <c r="Z1005" s="6" t="s">
        <v>3340</v>
      </c>
      <c r="AA1005" s="6" t="s">
        <v>3341</v>
      </c>
      <c r="AB1005" s="11"/>
      <c r="AC1005" s="12"/>
      <c r="AD1005" s="13">
        <v>214</v>
      </c>
      <c r="AE1005" s="6" t="s">
        <v>47</v>
      </c>
      <c r="AF1005" s="6">
        <v>20</v>
      </c>
      <c r="AG1005" s="7">
        <v>41827</v>
      </c>
      <c r="AH1005" s="7">
        <v>42922</v>
      </c>
    </row>
    <row r="1006" spans="1:34" ht="15" customHeight="1" x14ac:dyDescent="0.25">
      <c r="A1006" s="6"/>
      <c r="B1006" s="6">
        <v>564736</v>
      </c>
      <c r="C1006" s="6">
        <v>100869831</v>
      </c>
      <c r="D1006" s="6">
        <v>1</v>
      </c>
      <c r="E1006" s="6" t="s">
        <v>3333</v>
      </c>
      <c r="F1006" s="6" t="s">
        <v>35</v>
      </c>
      <c r="G1006" s="6">
        <v>53006261</v>
      </c>
      <c r="H1006" s="7">
        <v>41201</v>
      </c>
      <c r="I1006" s="7">
        <v>41207</v>
      </c>
      <c r="J1006" s="7">
        <v>41680</v>
      </c>
      <c r="K1006" s="7"/>
      <c r="L1006" s="7"/>
      <c r="M1006" s="6" t="s">
        <v>1754</v>
      </c>
      <c r="N1006" s="8">
        <v>2503700</v>
      </c>
      <c r="O1006" s="6" t="s">
        <v>1151</v>
      </c>
      <c r="P1006" s="9" t="s">
        <v>1152</v>
      </c>
      <c r="Q1006" s="6" t="s">
        <v>3334</v>
      </c>
      <c r="R1006" s="7">
        <v>41158</v>
      </c>
      <c r="S1006" s="7" t="s">
        <v>39</v>
      </c>
      <c r="T1006" s="6" t="s">
        <v>3335</v>
      </c>
      <c r="U1006" s="6" t="s">
        <v>3336</v>
      </c>
      <c r="V1006" s="6" t="s">
        <v>3337</v>
      </c>
      <c r="W1006" s="6" t="s">
        <v>3338</v>
      </c>
      <c r="X1006" s="10">
        <v>1802</v>
      </c>
      <c r="Y1006" s="6" t="s">
        <v>44</v>
      </c>
      <c r="Z1006" s="6" t="s">
        <v>2847</v>
      </c>
      <c r="AA1006" s="6" t="s">
        <v>3342</v>
      </c>
      <c r="AB1006" s="11"/>
      <c r="AC1006" s="12"/>
      <c r="AD1006" s="13">
        <v>214</v>
      </c>
      <c r="AE1006" s="6" t="s">
        <v>47</v>
      </c>
      <c r="AF1006" s="6">
        <v>20</v>
      </c>
      <c r="AG1006" s="7">
        <v>41827</v>
      </c>
      <c r="AH1006" s="7">
        <v>42922</v>
      </c>
    </row>
    <row r="1007" spans="1:34" ht="15" customHeight="1" x14ac:dyDescent="0.25">
      <c r="A1007" s="6">
        <v>581984</v>
      </c>
      <c r="B1007" s="6">
        <v>581984</v>
      </c>
      <c r="C1007" s="6">
        <v>100869845</v>
      </c>
      <c r="D1007" s="6">
        <v>1</v>
      </c>
      <c r="E1007" s="6" t="s">
        <v>3343</v>
      </c>
      <c r="F1007" s="6" t="s">
        <v>35</v>
      </c>
      <c r="G1007" s="6">
        <v>17101201</v>
      </c>
      <c r="H1007" s="7">
        <v>40978</v>
      </c>
      <c r="I1007" s="7">
        <v>41248</v>
      </c>
      <c r="J1007" s="7">
        <v>41680</v>
      </c>
      <c r="K1007" s="7"/>
      <c r="L1007" s="7"/>
      <c r="M1007" s="6"/>
      <c r="N1007" s="8">
        <v>1722822</v>
      </c>
      <c r="O1007" s="6" t="s">
        <v>3344</v>
      </c>
      <c r="P1007" s="9" t="s">
        <v>3345</v>
      </c>
      <c r="Q1007" s="6" t="s">
        <v>3346</v>
      </c>
      <c r="R1007" s="7">
        <v>40960</v>
      </c>
      <c r="S1007" s="7" t="s">
        <v>39</v>
      </c>
      <c r="T1007" s="6" t="s">
        <v>3347</v>
      </c>
      <c r="U1007" s="6" t="s">
        <v>3348</v>
      </c>
      <c r="V1007" s="6">
        <v>56310002</v>
      </c>
      <c r="W1007" s="6" t="s">
        <v>3349</v>
      </c>
      <c r="X1007" s="10">
        <v>1904</v>
      </c>
      <c r="Y1007" s="6" t="s">
        <v>125</v>
      </c>
      <c r="Z1007" s="6" t="s">
        <v>126</v>
      </c>
      <c r="AA1007" s="6" t="s">
        <v>3350</v>
      </c>
      <c r="AB1007" s="11">
        <v>2772218</v>
      </c>
      <c r="AC1007" s="12">
        <v>2772218</v>
      </c>
      <c r="AD1007" s="13">
        <v>214</v>
      </c>
      <c r="AE1007" s="6" t="s">
        <v>47</v>
      </c>
      <c r="AF1007" s="6">
        <v>20</v>
      </c>
      <c r="AG1007" s="7">
        <v>41827</v>
      </c>
      <c r="AH1007" s="7">
        <v>42922</v>
      </c>
    </row>
    <row r="1008" spans="1:34" ht="15" customHeight="1" x14ac:dyDescent="0.25">
      <c r="A1008" s="6"/>
      <c r="B1008" s="6">
        <v>581984</v>
      </c>
      <c r="C1008" s="6">
        <v>100869845</v>
      </c>
      <c r="D1008" s="6">
        <v>1</v>
      </c>
      <c r="E1008" s="6" t="s">
        <v>3343</v>
      </c>
      <c r="F1008" s="6" t="s">
        <v>35</v>
      </c>
      <c r="G1008" s="6">
        <v>17101201</v>
      </c>
      <c r="H1008" s="7">
        <v>40978</v>
      </c>
      <c r="I1008" s="7">
        <v>41248</v>
      </c>
      <c r="J1008" s="7">
        <v>41680</v>
      </c>
      <c r="K1008" s="7"/>
      <c r="L1008" s="7"/>
      <c r="M1008" s="6"/>
      <c r="N1008" s="8">
        <v>1722822</v>
      </c>
      <c r="O1008" s="6" t="s">
        <v>3344</v>
      </c>
      <c r="P1008" s="9" t="s">
        <v>3345</v>
      </c>
      <c r="Q1008" s="6" t="s">
        <v>3346</v>
      </c>
      <c r="R1008" s="7">
        <v>40960</v>
      </c>
      <c r="S1008" s="7" t="s">
        <v>39</v>
      </c>
      <c r="T1008" s="6" t="s">
        <v>3347</v>
      </c>
      <c r="U1008" s="6" t="s">
        <v>3348</v>
      </c>
      <c r="V1008" s="6">
        <v>56310002</v>
      </c>
      <c r="W1008" s="6" t="s">
        <v>3349</v>
      </c>
      <c r="X1008" s="10">
        <v>1801</v>
      </c>
      <c r="Y1008" s="6" t="s">
        <v>44</v>
      </c>
      <c r="Z1008" s="6" t="s">
        <v>45</v>
      </c>
      <c r="AA1008" s="6" t="s">
        <v>3351</v>
      </c>
      <c r="AB1008" s="11"/>
      <c r="AC1008" s="12"/>
      <c r="AD1008" s="13">
        <v>214</v>
      </c>
      <c r="AE1008" s="6" t="s">
        <v>47</v>
      </c>
      <c r="AF1008" s="6">
        <v>20</v>
      </c>
      <c r="AG1008" s="7">
        <v>41827</v>
      </c>
      <c r="AH1008" s="7">
        <v>42922</v>
      </c>
    </row>
    <row r="1009" spans="1:34" ht="15" customHeight="1" x14ac:dyDescent="0.25">
      <c r="A1009" s="6"/>
      <c r="B1009" s="6">
        <v>581984</v>
      </c>
      <c r="C1009" s="6">
        <v>100869845</v>
      </c>
      <c r="D1009" s="6">
        <v>1</v>
      </c>
      <c r="E1009" s="6" t="s">
        <v>3343</v>
      </c>
      <c r="F1009" s="6" t="s">
        <v>35</v>
      </c>
      <c r="G1009" s="6">
        <v>17101201</v>
      </c>
      <c r="H1009" s="7">
        <v>40978</v>
      </c>
      <c r="I1009" s="7">
        <v>41248</v>
      </c>
      <c r="J1009" s="7">
        <v>41680</v>
      </c>
      <c r="K1009" s="7"/>
      <c r="L1009" s="7"/>
      <c r="M1009" s="6"/>
      <c r="N1009" s="8">
        <v>1722822</v>
      </c>
      <c r="O1009" s="6" t="s">
        <v>3344</v>
      </c>
      <c r="P1009" s="9" t="s">
        <v>3345</v>
      </c>
      <c r="Q1009" s="6" t="s">
        <v>3346</v>
      </c>
      <c r="R1009" s="7">
        <v>40960</v>
      </c>
      <c r="S1009" s="7" t="s">
        <v>39</v>
      </c>
      <c r="T1009" s="6" t="s">
        <v>3347</v>
      </c>
      <c r="U1009" s="6" t="s">
        <v>3348</v>
      </c>
      <c r="V1009" s="6">
        <v>56310002</v>
      </c>
      <c r="W1009" s="6" t="s">
        <v>3349</v>
      </c>
      <c r="X1009" s="10">
        <v>1702</v>
      </c>
      <c r="Y1009" s="6" t="s">
        <v>51</v>
      </c>
      <c r="Z1009" s="6" t="s">
        <v>3352</v>
      </c>
      <c r="AA1009" s="6" t="s">
        <v>3353</v>
      </c>
      <c r="AB1009" s="11"/>
      <c r="AC1009" s="12"/>
      <c r="AD1009" s="13">
        <v>214</v>
      </c>
      <c r="AE1009" s="6" t="s">
        <v>47</v>
      </c>
      <c r="AF1009" s="6">
        <v>20</v>
      </c>
      <c r="AG1009" s="7">
        <v>41827</v>
      </c>
      <c r="AH1009" s="7">
        <v>42922</v>
      </c>
    </row>
    <row r="1010" spans="1:34" ht="15" customHeight="1" x14ac:dyDescent="0.25">
      <c r="A1010" s="6">
        <v>604318</v>
      </c>
      <c r="B1010" s="6">
        <v>604318</v>
      </c>
      <c r="C1010" s="6">
        <v>101898553</v>
      </c>
      <c r="D1010" s="6">
        <v>1</v>
      </c>
      <c r="E1010" s="6" t="s">
        <v>3354</v>
      </c>
      <c r="F1010" s="6" t="s">
        <v>35</v>
      </c>
      <c r="G1010" s="6">
        <v>25218523</v>
      </c>
      <c r="H1010" s="7">
        <v>41171</v>
      </c>
      <c r="I1010" s="7">
        <v>41320</v>
      </c>
      <c r="J1010" s="7">
        <v>42051</v>
      </c>
      <c r="K1010" s="7"/>
      <c r="L1010" s="7"/>
      <c r="M1010" s="6"/>
      <c r="N1010" s="8">
        <v>2709367</v>
      </c>
      <c r="O1010" s="6" t="s">
        <v>67</v>
      </c>
      <c r="P1010" s="9" t="s">
        <v>68</v>
      </c>
      <c r="Q1010" s="6" t="s">
        <v>3355</v>
      </c>
      <c r="R1010" s="7">
        <v>41170</v>
      </c>
      <c r="S1010" s="7" t="s">
        <v>39</v>
      </c>
      <c r="T1010" s="6" t="s">
        <v>269</v>
      </c>
      <c r="U1010" s="6" t="s">
        <v>270</v>
      </c>
      <c r="V1010" s="6" t="s">
        <v>3356</v>
      </c>
      <c r="W1010" s="6" t="s">
        <v>3357</v>
      </c>
      <c r="X1010" s="6">
        <v>501</v>
      </c>
      <c r="Y1010" s="6" t="s">
        <v>62</v>
      </c>
      <c r="Z1010" s="6" t="s">
        <v>1427</v>
      </c>
      <c r="AA1010" s="6" t="s">
        <v>3358</v>
      </c>
      <c r="AB1010" s="11">
        <v>87700</v>
      </c>
      <c r="AC1010" s="12">
        <v>87700</v>
      </c>
      <c r="AD1010" s="13">
        <v>414</v>
      </c>
      <c r="AE1010" s="6" t="s">
        <v>47</v>
      </c>
      <c r="AF1010" s="6">
        <v>20</v>
      </c>
      <c r="AG1010" s="7">
        <v>41859</v>
      </c>
      <c r="AH1010" s="7">
        <v>42954</v>
      </c>
    </row>
    <row r="1011" spans="1:34" ht="15" customHeight="1" x14ac:dyDescent="0.25">
      <c r="A1011" s="6"/>
      <c r="B1011" s="6">
        <v>604318</v>
      </c>
      <c r="C1011" s="6">
        <v>101898553</v>
      </c>
      <c r="D1011" s="6">
        <v>1</v>
      </c>
      <c r="E1011" s="6" t="s">
        <v>3354</v>
      </c>
      <c r="F1011" s="6" t="s">
        <v>35</v>
      </c>
      <c r="G1011" s="6">
        <v>25218523</v>
      </c>
      <c r="H1011" s="7">
        <v>41171</v>
      </c>
      <c r="I1011" s="7">
        <v>41320</v>
      </c>
      <c r="J1011" s="7">
        <v>42051</v>
      </c>
      <c r="K1011" s="7"/>
      <c r="L1011" s="7"/>
      <c r="M1011" s="6"/>
      <c r="N1011" s="8">
        <v>2709367</v>
      </c>
      <c r="O1011" s="6" t="s">
        <v>67</v>
      </c>
      <c r="P1011" s="9" t="s">
        <v>68</v>
      </c>
      <c r="Q1011" s="6" t="s">
        <v>3355</v>
      </c>
      <c r="R1011" s="7">
        <v>41170</v>
      </c>
      <c r="S1011" s="7" t="s">
        <v>39</v>
      </c>
      <c r="T1011" s="6" t="s">
        <v>269</v>
      </c>
      <c r="U1011" s="6" t="s">
        <v>270</v>
      </c>
      <c r="V1011" s="6" t="s">
        <v>3356</v>
      </c>
      <c r="W1011" s="6" t="s">
        <v>3357</v>
      </c>
      <c r="X1011" s="6">
        <v>1801</v>
      </c>
      <c r="Y1011" s="6" t="s">
        <v>44</v>
      </c>
      <c r="Z1011" s="6" t="s">
        <v>45</v>
      </c>
      <c r="AA1011" s="6" t="s">
        <v>3359</v>
      </c>
      <c r="AB1011" s="11"/>
      <c r="AC1011" s="12"/>
      <c r="AD1011" s="13">
        <v>414</v>
      </c>
      <c r="AE1011" s="6" t="s">
        <v>47</v>
      </c>
      <c r="AF1011" s="6">
        <v>20</v>
      </c>
      <c r="AG1011" s="7">
        <v>41859</v>
      </c>
      <c r="AH1011" s="7">
        <v>42954</v>
      </c>
    </row>
    <row r="1012" spans="1:34" ht="15" customHeight="1" x14ac:dyDescent="0.25">
      <c r="A1012" s="6"/>
      <c r="B1012" s="6">
        <v>604318</v>
      </c>
      <c r="C1012" s="6">
        <v>101898553</v>
      </c>
      <c r="D1012" s="6">
        <v>1</v>
      </c>
      <c r="E1012" s="6" t="s">
        <v>3354</v>
      </c>
      <c r="F1012" s="6" t="s">
        <v>35</v>
      </c>
      <c r="G1012" s="6">
        <v>25218523</v>
      </c>
      <c r="H1012" s="7">
        <v>41171</v>
      </c>
      <c r="I1012" s="7">
        <v>41320</v>
      </c>
      <c r="J1012" s="7">
        <v>42051</v>
      </c>
      <c r="K1012" s="7"/>
      <c r="L1012" s="7"/>
      <c r="M1012" s="6"/>
      <c r="N1012" s="8">
        <v>2709367</v>
      </c>
      <c r="O1012" s="6" t="s">
        <v>67</v>
      </c>
      <c r="P1012" s="9" t="s">
        <v>68</v>
      </c>
      <c r="Q1012" s="6" t="s">
        <v>3355</v>
      </c>
      <c r="R1012" s="7">
        <v>41170</v>
      </c>
      <c r="S1012" s="7" t="s">
        <v>39</v>
      </c>
      <c r="T1012" s="6" t="s">
        <v>269</v>
      </c>
      <c r="U1012" s="6" t="s">
        <v>270</v>
      </c>
      <c r="V1012" s="6" t="s">
        <v>3356</v>
      </c>
      <c r="W1012" s="6" t="s">
        <v>3357</v>
      </c>
      <c r="X1012" s="6">
        <v>1904</v>
      </c>
      <c r="Y1012" s="6" t="s">
        <v>125</v>
      </c>
      <c r="Z1012" s="6" t="s">
        <v>126</v>
      </c>
      <c r="AA1012" s="6" t="s">
        <v>3339</v>
      </c>
      <c r="AB1012" s="11"/>
      <c r="AC1012" s="12"/>
      <c r="AD1012" s="13">
        <v>414</v>
      </c>
      <c r="AE1012" s="6" t="s">
        <v>47</v>
      </c>
      <c r="AF1012" s="6">
        <v>20</v>
      </c>
      <c r="AG1012" s="7">
        <v>41859</v>
      </c>
      <c r="AH1012" s="7">
        <v>42954</v>
      </c>
    </row>
    <row r="1013" spans="1:34" ht="15" customHeight="1" x14ac:dyDescent="0.25">
      <c r="A1013" s="6">
        <v>626029</v>
      </c>
      <c r="B1013" s="6">
        <v>626029</v>
      </c>
      <c r="C1013" s="6">
        <v>100239828</v>
      </c>
      <c r="D1013" s="6">
        <v>1</v>
      </c>
      <c r="E1013" s="6" t="s">
        <v>3360</v>
      </c>
      <c r="F1013" s="6" t="s">
        <v>35</v>
      </c>
      <c r="G1013" s="6">
        <v>52130657</v>
      </c>
      <c r="H1013" s="7">
        <v>41100</v>
      </c>
      <c r="I1013" s="7">
        <v>41115</v>
      </c>
      <c r="J1013" s="7">
        <v>41653</v>
      </c>
      <c r="K1013" s="7"/>
      <c r="L1013" s="7"/>
      <c r="M1013" s="6"/>
      <c r="N1013" s="8">
        <v>23</v>
      </c>
      <c r="O1013" s="6" t="s">
        <v>1681</v>
      </c>
      <c r="P1013" s="9" t="s">
        <v>1682</v>
      </c>
      <c r="Q1013" s="6" t="s">
        <v>3361</v>
      </c>
      <c r="R1013" s="7">
        <v>41067</v>
      </c>
      <c r="S1013" s="7" t="s">
        <v>39</v>
      </c>
      <c r="T1013" s="6" t="s">
        <v>2803</v>
      </c>
      <c r="U1013" s="6" t="s">
        <v>2804</v>
      </c>
      <c r="V1013" s="6" t="s">
        <v>2805</v>
      </c>
      <c r="W1013" s="6" t="s">
        <v>3362</v>
      </c>
      <c r="X1013" s="6">
        <v>601</v>
      </c>
      <c r="Y1013" s="6" t="s">
        <v>1018</v>
      </c>
      <c r="Z1013" s="6" t="s">
        <v>1019</v>
      </c>
      <c r="AA1013" s="6" t="s">
        <v>3363</v>
      </c>
      <c r="AB1013" s="11">
        <v>1127509</v>
      </c>
      <c r="AC1013" s="12">
        <v>1127509</v>
      </c>
      <c r="AD1013" s="13">
        <v>114</v>
      </c>
      <c r="AE1013" s="6" t="s">
        <v>47</v>
      </c>
      <c r="AF1013" s="6">
        <v>20</v>
      </c>
      <c r="AG1013" s="7">
        <v>41800</v>
      </c>
      <c r="AH1013" s="7">
        <v>42895</v>
      </c>
    </row>
    <row r="1014" spans="1:34" ht="15" customHeight="1" x14ac:dyDescent="0.25">
      <c r="A1014" s="6"/>
      <c r="B1014" s="6">
        <v>626029</v>
      </c>
      <c r="C1014" s="6">
        <v>100239828</v>
      </c>
      <c r="D1014" s="6">
        <v>1</v>
      </c>
      <c r="E1014" s="6" t="s">
        <v>3360</v>
      </c>
      <c r="F1014" s="6" t="s">
        <v>35</v>
      </c>
      <c r="G1014" s="6">
        <v>52130657</v>
      </c>
      <c r="H1014" s="7">
        <v>41100</v>
      </c>
      <c r="I1014" s="7">
        <v>41115</v>
      </c>
      <c r="J1014" s="7">
        <v>41653</v>
      </c>
      <c r="K1014" s="7"/>
      <c r="L1014" s="7"/>
      <c r="M1014" s="6"/>
      <c r="N1014" s="8">
        <v>23</v>
      </c>
      <c r="O1014" s="6" t="s">
        <v>1681</v>
      </c>
      <c r="P1014" s="9" t="s">
        <v>1682</v>
      </c>
      <c r="Q1014" s="6" t="s">
        <v>3361</v>
      </c>
      <c r="R1014" s="7">
        <v>41067</v>
      </c>
      <c r="S1014" s="7" t="s">
        <v>39</v>
      </c>
      <c r="T1014" s="6" t="s">
        <v>2803</v>
      </c>
      <c r="U1014" s="6" t="s">
        <v>2804</v>
      </c>
      <c r="V1014" s="6" t="s">
        <v>2805</v>
      </c>
      <c r="W1014" s="6" t="s">
        <v>3362</v>
      </c>
      <c r="X1014" s="6">
        <v>801</v>
      </c>
      <c r="Y1014" s="6" t="s">
        <v>2075</v>
      </c>
      <c r="Z1014" s="6" t="s">
        <v>2076</v>
      </c>
      <c r="AA1014" s="6" t="s">
        <v>3364</v>
      </c>
      <c r="AB1014" s="11"/>
      <c r="AC1014" s="12"/>
      <c r="AD1014" s="13">
        <v>114</v>
      </c>
      <c r="AE1014" s="6" t="s">
        <v>47</v>
      </c>
      <c r="AF1014" s="6">
        <v>20</v>
      </c>
      <c r="AG1014" s="7">
        <v>41800</v>
      </c>
      <c r="AH1014" s="7">
        <v>42895</v>
      </c>
    </row>
    <row r="1015" spans="1:34" ht="15" customHeight="1" x14ac:dyDescent="0.25">
      <c r="A1015" s="6"/>
      <c r="B1015" s="6">
        <v>626029</v>
      </c>
      <c r="C1015" s="6">
        <v>100239828</v>
      </c>
      <c r="D1015" s="6">
        <v>1</v>
      </c>
      <c r="E1015" s="6" t="s">
        <v>3360</v>
      </c>
      <c r="F1015" s="6" t="s">
        <v>35</v>
      </c>
      <c r="G1015" s="6">
        <v>52130657</v>
      </c>
      <c r="H1015" s="7">
        <v>41100</v>
      </c>
      <c r="I1015" s="7">
        <v>41115</v>
      </c>
      <c r="J1015" s="7">
        <v>41653</v>
      </c>
      <c r="K1015" s="7"/>
      <c r="L1015" s="7"/>
      <c r="M1015" s="6"/>
      <c r="N1015" s="8">
        <v>23</v>
      </c>
      <c r="O1015" s="6" t="s">
        <v>1681</v>
      </c>
      <c r="P1015" s="9" t="s">
        <v>1682</v>
      </c>
      <c r="Q1015" s="6" t="s">
        <v>3365</v>
      </c>
      <c r="R1015" s="7">
        <v>41067</v>
      </c>
      <c r="S1015" s="7" t="s">
        <v>39</v>
      </c>
      <c r="T1015" s="6" t="s">
        <v>2803</v>
      </c>
      <c r="U1015" s="6" t="s">
        <v>2804</v>
      </c>
      <c r="V1015" s="6" t="s">
        <v>2805</v>
      </c>
      <c r="W1015" s="6" t="s">
        <v>3362</v>
      </c>
      <c r="X1015" s="10">
        <v>1801</v>
      </c>
      <c r="Y1015" s="6" t="s">
        <v>44</v>
      </c>
      <c r="Z1015" s="6" t="s">
        <v>45</v>
      </c>
      <c r="AA1015" s="6" t="s">
        <v>3366</v>
      </c>
      <c r="AB1015" s="11"/>
      <c r="AC1015" s="12"/>
      <c r="AD1015" s="13">
        <v>114</v>
      </c>
      <c r="AE1015" s="6" t="s">
        <v>47</v>
      </c>
      <c r="AF1015" s="6">
        <v>20</v>
      </c>
      <c r="AG1015" s="7">
        <v>41800</v>
      </c>
      <c r="AH1015" s="7">
        <v>42895</v>
      </c>
    </row>
    <row r="1016" spans="1:34" ht="15" customHeight="1" x14ac:dyDescent="0.25">
      <c r="A1016" s="6">
        <v>638663</v>
      </c>
      <c r="B1016" s="6">
        <v>638663</v>
      </c>
      <c r="C1016" s="6">
        <v>100869706</v>
      </c>
      <c r="D1016" s="6">
        <v>1</v>
      </c>
      <c r="E1016" s="6" t="s">
        <v>3367</v>
      </c>
      <c r="F1016" s="6" t="s">
        <v>35</v>
      </c>
      <c r="G1016" s="6">
        <v>23854217</v>
      </c>
      <c r="H1016" s="7">
        <v>41408</v>
      </c>
      <c r="I1016" s="7">
        <v>41437</v>
      </c>
      <c r="J1016" s="7">
        <v>41680</v>
      </c>
      <c r="K1016" s="7"/>
      <c r="L1016" s="7"/>
      <c r="M1016" s="6" t="s">
        <v>3368</v>
      </c>
      <c r="N1016" s="8">
        <v>573530</v>
      </c>
      <c r="O1016" s="6" t="s">
        <v>3369</v>
      </c>
      <c r="P1016" s="9" t="s">
        <v>3370</v>
      </c>
      <c r="Q1016" s="6" t="s">
        <v>3371</v>
      </c>
      <c r="R1016" s="7">
        <v>41410</v>
      </c>
      <c r="S1016" s="7" t="s">
        <v>39</v>
      </c>
      <c r="T1016" s="6" t="s">
        <v>3372</v>
      </c>
      <c r="U1016" s="6" t="s">
        <v>3373</v>
      </c>
      <c r="V1016" s="6" t="s">
        <v>1649</v>
      </c>
      <c r="W1016" s="6" t="s">
        <v>1650</v>
      </c>
      <c r="X1016" s="10">
        <v>2002</v>
      </c>
      <c r="Y1016" s="6" t="s">
        <v>444</v>
      </c>
      <c r="Z1016" s="6" t="s">
        <v>2545</v>
      </c>
      <c r="AA1016" s="6"/>
      <c r="AB1016" s="11">
        <v>92050</v>
      </c>
      <c r="AC1016" s="12">
        <v>92050</v>
      </c>
      <c r="AD1016" s="13">
        <v>214</v>
      </c>
      <c r="AE1016" s="6" t="s">
        <v>47</v>
      </c>
      <c r="AF1016" s="6">
        <v>20</v>
      </c>
      <c r="AG1016" s="7">
        <v>41827</v>
      </c>
      <c r="AH1016" s="7">
        <v>42922</v>
      </c>
    </row>
    <row r="1017" spans="1:34" ht="15" customHeight="1" x14ac:dyDescent="0.25">
      <c r="A1017" s="6"/>
      <c r="B1017" s="6">
        <v>638663</v>
      </c>
      <c r="C1017" s="6">
        <v>100869706</v>
      </c>
      <c r="D1017" s="6">
        <v>1</v>
      </c>
      <c r="E1017" s="6" t="s">
        <v>3367</v>
      </c>
      <c r="F1017" s="6" t="s">
        <v>35</v>
      </c>
      <c r="G1017" s="6">
        <v>23854217</v>
      </c>
      <c r="H1017" s="7">
        <v>41408</v>
      </c>
      <c r="I1017" s="7">
        <v>41437</v>
      </c>
      <c r="J1017" s="7">
        <v>41680</v>
      </c>
      <c r="K1017" s="7"/>
      <c r="L1017" s="7"/>
      <c r="M1017" s="6" t="s">
        <v>3368</v>
      </c>
      <c r="N1017" s="8">
        <v>573530</v>
      </c>
      <c r="O1017" s="6" t="s">
        <v>3369</v>
      </c>
      <c r="P1017" s="9" t="s">
        <v>3370</v>
      </c>
      <c r="Q1017" s="6" t="s">
        <v>3371</v>
      </c>
      <c r="R1017" s="7">
        <v>41410</v>
      </c>
      <c r="S1017" s="7" t="s">
        <v>39</v>
      </c>
      <c r="T1017" s="6" t="s">
        <v>3372</v>
      </c>
      <c r="U1017" s="6" t="s">
        <v>3373</v>
      </c>
      <c r="V1017" s="6" t="s">
        <v>1649</v>
      </c>
      <c r="W1017" s="6" t="s">
        <v>1650</v>
      </c>
      <c r="X1017" s="10">
        <v>802</v>
      </c>
      <c r="Y1017" s="6" t="s">
        <v>2075</v>
      </c>
      <c r="Z1017" s="6" t="s">
        <v>3374</v>
      </c>
      <c r="AA1017" s="6" t="s">
        <v>3375</v>
      </c>
      <c r="AB1017" s="11"/>
      <c r="AC1017" s="12"/>
      <c r="AD1017" s="13">
        <v>214</v>
      </c>
      <c r="AE1017" s="6" t="s">
        <v>47</v>
      </c>
      <c r="AF1017" s="6">
        <v>20</v>
      </c>
      <c r="AG1017" s="7">
        <v>41827</v>
      </c>
      <c r="AH1017" s="7">
        <v>42922</v>
      </c>
    </row>
    <row r="1018" spans="1:34" ht="15" customHeight="1" x14ac:dyDescent="0.25">
      <c r="A1018" s="6"/>
      <c r="B1018" s="6">
        <v>638663</v>
      </c>
      <c r="C1018" s="6">
        <v>100869706</v>
      </c>
      <c r="D1018" s="6">
        <v>1</v>
      </c>
      <c r="E1018" s="6" t="s">
        <v>3367</v>
      </c>
      <c r="F1018" s="6" t="s">
        <v>35</v>
      </c>
      <c r="G1018" s="6">
        <v>23854217</v>
      </c>
      <c r="H1018" s="7">
        <v>41408</v>
      </c>
      <c r="I1018" s="7">
        <v>41437</v>
      </c>
      <c r="J1018" s="7">
        <v>41680</v>
      </c>
      <c r="K1018" s="7"/>
      <c r="L1018" s="7"/>
      <c r="M1018" s="6" t="s">
        <v>3368</v>
      </c>
      <c r="N1018" s="8">
        <v>573530</v>
      </c>
      <c r="O1018" s="6" t="s">
        <v>3369</v>
      </c>
      <c r="P1018" s="9" t="s">
        <v>3370</v>
      </c>
      <c r="Q1018" s="6" t="s">
        <v>3371</v>
      </c>
      <c r="R1018" s="7">
        <v>41410</v>
      </c>
      <c r="S1018" s="7" t="s">
        <v>39</v>
      </c>
      <c r="T1018" s="6" t="s">
        <v>3372</v>
      </c>
      <c r="U1018" s="6" t="s">
        <v>3373</v>
      </c>
      <c r="V1018" s="6" t="s">
        <v>1649</v>
      </c>
      <c r="W1018" s="6" t="s">
        <v>1650</v>
      </c>
      <c r="X1018" s="10">
        <v>801</v>
      </c>
      <c r="Y1018" s="6" t="s">
        <v>2075</v>
      </c>
      <c r="Z1018" s="6" t="s">
        <v>2076</v>
      </c>
      <c r="AA1018" s="6" t="s">
        <v>3376</v>
      </c>
      <c r="AB1018" s="11"/>
      <c r="AC1018" s="12"/>
      <c r="AD1018" s="13">
        <v>214</v>
      </c>
      <c r="AE1018" s="6" t="s">
        <v>47</v>
      </c>
      <c r="AF1018" s="6">
        <v>20</v>
      </c>
      <c r="AG1018" s="7">
        <v>41827</v>
      </c>
      <c r="AH1018" s="7">
        <v>42922</v>
      </c>
    </row>
    <row r="1019" spans="1:34" ht="15" customHeight="1" x14ac:dyDescent="0.25">
      <c r="A1019" s="6">
        <v>666698</v>
      </c>
      <c r="B1019" s="6">
        <v>666698</v>
      </c>
      <c r="C1019" s="6">
        <v>101898572</v>
      </c>
      <c r="D1019" s="6">
        <v>1</v>
      </c>
      <c r="E1019" s="6" t="s">
        <v>3377</v>
      </c>
      <c r="F1019" s="6" t="s">
        <v>167</v>
      </c>
      <c r="G1019" s="6">
        <v>1013621962</v>
      </c>
      <c r="H1019" s="7">
        <v>41296</v>
      </c>
      <c r="I1019" s="7">
        <v>41330</v>
      </c>
      <c r="J1019" s="7">
        <v>42293</v>
      </c>
      <c r="K1019" s="7"/>
      <c r="L1019" s="7"/>
      <c r="M1019" s="6" t="s">
        <v>117</v>
      </c>
      <c r="N1019" s="8">
        <v>1013900</v>
      </c>
      <c r="O1019" s="6" t="s">
        <v>118</v>
      </c>
      <c r="P1019" s="9" t="s">
        <v>119</v>
      </c>
      <c r="Q1019" s="6" t="s">
        <v>3378</v>
      </c>
      <c r="R1019" s="7">
        <v>41232</v>
      </c>
      <c r="S1019" s="7" t="s">
        <v>39</v>
      </c>
      <c r="T1019" s="6" t="s">
        <v>776</v>
      </c>
      <c r="U1019" s="6" t="s">
        <v>777</v>
      </c>
      <c r="V1019" s="6" t="s">
        <v>411</v>
      </c>
      <c r="W1019" s="6" t="s">
        <v>412</v>
      </c>
      <c r="X1019" s="6">
        <v>1703</v>
      </c>
      <c r="Y1019" s="6" t="s">
        <v>51</v>
      </c>
      <c r="Z1019" s="6" t="s">
        <v>1796</v>
      </c>
      <c r="AA1019" s="6" t="s">
        <v>3379</v>
      </c>
      <c r="AB1019" s="11">
        <v>33270</v>
      </c>
      <c r="AC1019" s="12">
        <v>33270</v>
      </c>
      <c r="AD1019" s="13">
        <v>414</v>
      </c>
      <c r="AE1019" s="6" t="s">
        <v>47</v>
      </c>
      <c r="AF1019" s="6">
        <v>20</v>
      </c>
      <c r="AG1019" s="7">
        <v>41859</v>
      </c>
      <c r="AH1019" s="7">
        <v>42954</v>
      </c>
    </row>
    <row r="1020" spans="1:34" ht="15" customHeight="1" x14ac:dyDescent="0.25">
      <c r="A1020" s="6"/>
      <c r="B1020" s="6">
        <v>666698</v>
      </c>
      <c r="C1020" s="6">
        <v>101898572</v>
      </c>
      <c r="D1020" s="6">
        <v>1</v>
      </c>
      <c r="E1020" s="6" t="s">
        <v>3377</v>
      </c>
      <c r="F1020" s="6" t="s">
        <v>167</v>
      </c>
      <c r="G1020" s="6">
        <v>1013621962</v>
      </c>
      <c r="H1020" s="7">
        <v>41296</v>
      </c>
      <c r="I1020" s="7">
        <v>41330</v>
      </c>
      <c r="J1020" s="7">
        <v>42293</v>
      </c>
      <c r="K1020" s="7"/>
      <c r="L1020" s="7"/>
      <c r="M1020" s="6" t="s">
        <v>117</v>
      </c>
      <c r="N1020" s="8">
        <v>1013900</v>
      </c>
      <c r="O1020" s="6" t="s">
        <v>118</v>
      </c>
      <c r="P1020" s="9" t="s">
        <v>119</v>
      </c>
      <c r="Q1020" s="6" t="s">
        <v>3378</v>
      </c>
      <c r="R1020" s="7">
        <v>41232</v>
      </c>
      <c r="S1020" s="7" t="s">
        <v>39</v>
      </c>
      <c r="T1020" s="6" t="s">
        <v>776</v>
      </c>
      <c r="U1020" s="6" t="s">
        <v>777</v>
      </c>
      <c r="V1020" s="6" t="s">
        <v>411</v>
      </c>
      <c r="W1020" s="6" t="s">
        <v>412</v>
      </c>
      <c r="X1020" s="6">
        <v>1802</v>
      </c>
      <c r="Y1020" s="6" t="s">
        <v>44</v>
      </c>
      <c r="Z1020" s="6" t="s">
        <v>2847</v>
      </c>
      <c r="AA1020" s="6" t="s">
        <v>3380</v>
      </c>
      <c r="AB1020" s="11"/>
      <c r="AC1020" s="12"/>
      <c r="AD1020" s="13">
        <v>414</v>
      </c>
      <c r="AE1020" s="6" t="s">
        <v>47</v>
      </c>
      <c r="AF1020" s="6">
        <v>20</v>
      </c>
      <c r="AG1020" s="7">
        <v>41859</v>
      </c>
      <c r="AH1020" s="7">
        <v>42954</v>
      </c>
    </row>
    <row r="1021" spans="1:34" ht="15" customHeight="1" x14ac:dyDescent="0.25">
      <c r="A1021" s="6"/>
      <c r="B1021" s="6">
        <v>666698</v>
      </c>
      <c r="C1021" s="6">
        <v>101898572</v>
      </c>
      <c r="D1021" s="6">
        <v>1</v>
      </c>
      <c r="E1021" s="6" t="s">
        <v>3377</v>
      </c>
      <c r="F1021" s="6" t="s">
        <v>167</v>
      </c>
      <c r="G1021" s="6">
        <v>1013621962</v>
      </c>
      <c r="H1021" s="7">
        <v>41296</v>
      </c>
      <c r="I1021" s="7">
        <v>41330</v>
      </c>
      <c r="J1021" s="7">
        <v>42293</v>
      </c>
      <c r="K1021" s="7"/>
      <c r="L1021" s="7"/>
      <c r="M1021" s="6" t="s">
        <v>117</v>
      </c>
      <c r="N1021" s="8">
        <v>1013900</v>
      </c>
      <c r="O1021" s="6" t="s">
        <v>118</v>
      </c>
      <c r="P1021" s="9" t="s">
        <v>119</v>
      </c>
      <c r="Q1021" s="6" t="s">
        <v>3378</v>
      </c>
      <c r="R1021" s="7">
        <v>41232</v>
      </c>
      <c r="S1021" s="7" t="s">
        <v>39</v>
      </c>
      <c r="T1021" s="6" t="s">
        <v>776</v>
      </c>
      <c r="U1021" s="6" t="s">
        <v>777</v>
      </c>
      <c r="V1021" s="6" t="s">
        <v>411</v>
      </c>
      <c r="W1021" s="6" t="s">
        <v>412</v>
      </c>
      <c r="X1021" s="6">
        <v>1904</v>
      </c>
      <c r="Y1021" s="6" t="s">
        <v>125</v>
      </c>
      <c r="Z1021" s="6" t="s">
        <v>126</v>
      </c>
      <c r="AA1021" s="6" t="s">
        <v>3381</v>
      </c>
      <c r="AB1021" s="11"/>
      <c r="AC1021" s="12"/>
      <c r="AD1021" s="13">
        <v>414</v>
      </c>
      <c r="AE1021" s="6" t="s">
        <v>47</v>
      </c>
      <c r="AF1021" s="6">
        <v>20</v>
      </c>
      <c r="AG1021" s="7">
        <v>41859</v>
      </c>
      <c r="AH1021" s="7">
        <v>42954</v>
      </c>
    </row>
    <row r="1022" spans="1:34" ht="15" customHeight="1" x14ac:dyDescent="0.25">
      <c r="A1022" s="6">
        <v>667286</v>
      </c>
      <c r="B1022" s="6">
        <v>667286</v>
      </c>
      <c r="C1022" s="6">
        <v>101898575</v>
      </c>
      <c r="D1022" s="6">
        <v>1</v>
      </c>
      <c r="E1022" s="6" t="s">
        <v>1419</v>
      </c>
      <c r="F1022" s="6" t="s">
        <v>35</v>
      </c>
      <c r="G1022" s="6">
        <v>2918769</v>
      </c>
      <c r="H1022" s="7">
        <v>41306</v>
      </c>
      <c r="I1022" s="7">
        <v>41341</v>
      </c>
      <c r="J1022" s="7">
        <v>42051</v>
      </c>
      <c r="K1022" s="7"/>
      <c r="L1022" s="7"/>
      <c r="M1022" s="6" t="s">
        <v>144</v>
      </c>
      <c r="N1022" s="8">
        <v>172608</v>
      </c>
      <c r="O1022" s="6" t="s">
        <v>118</v>
      </c>
      <c r="P1022" s="9" t="s">
        <v>119</v>
      </c>
      <c r="Q1022" s="6" t="s">
        <v>2857</v>
      </c>
      <c r="R1022" s="7">
        <v>41243</v>
      </c>
      <c r="S1022" s="7" t="s">
        <v>39</v>
      </c>
      <c r="T1022" s="6" t="s">
        <v>2858</v>
      </c>
      <c r="U1022" s="6" t="s">
        <v>2859</v>
      </c>
      <c r="V1022" s="6" t="s">
        <v>2860</v>
      </c>
      <c r="W1022" s="6" t="s">
        <v>2861</v>
      </c>
      <c r="X1022" s="6">
        <v>1301</v>
      </c>
      <c r="Y1022" s="6" t="s">
        <v>84</v>
      </c>
      <c r="Z1022" s="6" t="s">
        <v>85</v>
      </c>
      <c r="AA1022" s="6" t="s">
        <v>3382</v>
      </c>
      <c r="AB1022" s="11">
        <v>34328</v>
      </c>
      <c r="AC1022" s="12">
        <v>34328</v>
      </c>
      <c r="AD1022" s="13">
        <v>414</v>
      </c>
      <c r="AE1022" s="6" t="s">
        <v>47</v>
      </c>
      <c r="AF1022" s="6">
        <v>20</v>
      </c>
      <c r="AG1022" s="7">
        <v>41859</v>
      </c>
      <c r="AH1022" s="7">
        <v>42954</v>
      </c>
    </row>
    <row r="1023" spans="1:34" ht="15" customHeight="1" x14ac:dyDescent="0.25">
      <c r="A1023" s="6"/>
      <c r="B1023" s="6">
        <v>667286</v>
      </c>
      <c r="C1023" s="6">
        <v>101898575</v>
      </c>
      <c r="D1023" s="6">
        <v>1</v>
      </c>
      <c r="E1023" s="6" t="s">
        <v>1419</v>
      </c>
      <c r="F1023" s="6" t="s">
        <v>35</v>
      </c>
      <c r="G1023" s="6">
        <v>2918769</v>
      </c>
      <c r="H1023" s="7">
        <v>41306</v>
      </c>
      <c r="I1023" s="7">
        <v>41341</v>
      </c>
      <c r="J1023" s="7">
        <v>42051</v>
      </c>
      <c r="K1023" s="7"/>
      <c r="L1023" s="7"/>
      <c r="M1023" s="6" t="s">
        <v>144</v>
      </c>
      <c r="N1023" s="8">
        <v>172608</v>
      </c>
      <c r="O1023" s="6" t="s">
        <v>118</v>
      </c>
      <c r="P1023" s="9" t="s">
        <v>119</v>
      </c>
      <c r="Q1023" s="6" t="s">
        <v>2857</v>
      </c>
      <c r="R1023" s="7">
        <v>41243</v>
      </c>
      <c r="S1023" s="7" t="s">
        <v>39</v>
      </c>
      <c r="T1023" s="6" t="s">
        <v>2858</v>
      </c>
      <c r="U1023" s="6" t="s">
        <v>2859</v>
      </c>
      <c r="V1023" s="6" t="s">
        <v>2860</v>
      </c>
      <c r="W1023" s="6" t="s">
        <v>2861</v>
      </c>
      <c r="X1023" s="6">
        <v>1801</v>
      </c>
      <c r="Y1023" s="6" t="s">
        <v>44</v>
      </c>
      <c r="Z1023" s="6" t="s">
        <v>45</v>
      </c>
      <c r="AA1023" s="6" t="s">
        <v>3383</v>
      </c>
      <c r="AB1023" s="11"/>
      <c r="AC1023" s="12"/>
      <c r="AD1023" s="13">
        <v>414</v>
      </c>
      <c r="AE1023" s="6" t="s">
        <v>47</v>
      </c>
      <c r="AF1023" s="6">
        <v>20</v>
      </c>
      <c r="AG1023" s="7">
        <v>41859</v>
      </c>
      <c r="AH1023" s="7">
        <v>42954</v>
      </c>
    </row>
    <row r="1024" spans="1:34" ht="15" customHeight="1" x14ac:dyDescent="0.25">
      <c r="A1024" s="6"/>
      <c r="B1024" s="6">
        <v>667286</v>
      </c>
      <c r="C1024" s="6">
        <v>101898575</v>
      </c>
      <c r="D1024" s="6">
        <v>1</v>
      </c>
      <c r="E1024" s="6" t="s">
        <v>1419</v>
      </c>
      <c r="F1024" s="6" t="s">
        <v>35</v>
      </c>
      <c r="G1024" s="6">
        <v>2918769</v>
      </c>
      <c r="H1024" s="7">
        <v>41306</v>
      </c>
      <c r="I1024" s="7">
        <v>41341</v>
      </c>
      <c r="J1024" s="7">
        <v>42051</v>
      </c>
      <c r="K1024" s="7"/>
      <c r="L1024" s="7"/>
      <c r="M1024" s="6" t="s">
        <v>144</v>
      </c>
      <c r="N1024" s="8">
        <v>172608</v>
      </c>
      <c r="O1024" s="6" t="s">
        <v>118</v>
      </c>
      <c r="P1024" s="9" t="s">
        <v>119</v>
      </c>
      <c r="Q1024" s="6" t="s">
        <v>2857</v>
      </c>
      <c r="R1024" s="7">
        <v>41243</v>
      </c>
      <c r="S1024" s="7" t="s">
        <v>39</v>
      </c>
      <c r="T1024" s="6" t="s">
        <v>2858</v>
      </c>
      <c r="U1024" s="6" t="s">
        <v>2859</v>
      </c>
      <c r="V1024" s="6" t="s">
        <v>2860</v>
      </c>
      <c r="W1024" s="6" t="s">
        <v>2861</v>
      </c>
      <c r="X1024" s="6">
        <v>1904</v>
      </c>
      <c r="Y1024" s="6" t="s">
        <v>125</v>
      </c>
      <c r="Z1024" s="6" t="s">
        <v>126</v>
      </c>
      <c r="AA1024" s="6" t="s">
        <v>3339</v>
      </c>
      <c r="AB1024" s="11"/>
      <c r="AC1024" s="12"/>
      <c r="AD1024" s="13">
        <v>414</v>
      </c>
      <c r="AE1024" s="6" t="s">
        <v>47</v>
      </c>
      <c r="AF1024" s="6">
        <v>20</v>
      </c>
      <c r="AG1024" s="7">
        <v>41859</v>
      </c>
      <c r="AH1024" s="7">
        <v>42954</v>
      </c>
    </row>
    <row r="1025" spans="1:34" ht="15" customHeight="1" x14ac:dyDescent="0.25">
      <c r="A1025" s="6">
        <v>676259</v>
      </c>
      <c r="B1025" s="6">
        <v>676259</v>
      </c>
      <c r="C1025" s="6">
        <v>101898724</v>
      </c>
      <c r="D1025" s="6">
        <v>1</v>
      </c>
      <c r="E1025" s="6" t="s">
        <v>3384</v>
      </c>
      <c r="F1025" s="6" t="s">
        <v>35</v>
      </c>
      <c r="G1025" s="6">
        <v>24187826</v>
      </c>
      <c r="H1025" s="7">
        <v>41547</v>
      </c>
      <c r="I1025" s="7">
        <v>41551</v>
      </c>
      <c r="J1025" s="7">
        <v>41988</v>
      </c>
      <c r="K1025" s="7"/>
      <c r="L1025" s="7"/>
      <c r="M1025" s="6"/>
      <c r="N1025" s="8">
        <v>731</v>
      </c>
      <c r="O1025" s="6" t="s">
        <v>95</v>
      </c>
      <c r="P1025" s="9" t="s">
        <v>96</v>
      </c>
      <c r="Q1025" s="6" t="s">
        <v>3385</v>
      </c>
      <c r="R1025" s="7">
        <v>41380</v>
      </c>
      <c r="S1025" s="7" t="s">
        <v>39</v>
      </c>
      <c r="T1025" s="6" t="s">
        <v>97</v>
      </c>
      <c r="U1025" s="6" t="s">
        <v>98</v>
      </c>
      <c r="V1025" s="6">
        <v>991201</v>
      </c>
      <c r="W1025" s="6" t="s">
        <v>1106</v>
      </c>
      <c r="X1025" s="6">
        <v>1902</v>
      </c>
      <c r="Y1025" s="6" t="s">
        <v>125</v>
      </c>
      <c r="Z1025" s="6" t="s">
        <v>200</v>
      </c>
      <c r="AA1025" s="6" t="s">
        <v>3386</v>
      </c>
      <c r="AB1025" s="11">
        <v>101910</v>
      </c>
      <c r="AC1025" s="12">
        <v>101910</v>
      </c>
      <c r="AD1025" s="13">
        <v>414</v>
      </c>
      <c r="AE1025" s="6" t="s">
        <v>65</v>
      </c>
      <c r="AF1025" s="6">
        <v>20</v>
      </c>
      <c r="AG1025" s="7">
        <v>41859</v>
      </c>
      <c r="AH1025" s="7">
        <v>42954</v>
      </c>
    </row>
    <row r="1026" spans="1:34" ht="15" customHeight="1" x14ac:dyDescent="0.25">
      <c r="A1026" s="6">
        <v>676297</v>
      </c>
      <c r="B1026" s="6">
        <v>676297</v>
      </c>
      <c r="C1026" s="6">
        <v>101898726</v>
      </c>
      <c r="D1026" s="6">
        <v>1</v>
      </c>
      <c r="E1026" s="6" t="s">
        <v>3387</v>
      </c>
      <c r="F1026" s="6" t="s">
        <v>116</v>
      </c>
      <c r="G1026" s="6">
        <v>97012307059</v>
      </c>
      <c r="H1026" s="7">
        <v>41547</v>
      </c>
      <c r="I1026" s="7">
        <v>41551</v>
      </c>
      <c r="J1026" s="7">
        <v>41988</v>
      </c>
      <c r="K1026" s="7"/>
      <c r="L1026" s="7"/>
      <c r="M1026" s="6"/>
      <c r="N1026" s="8">
        <v>731</v>
      </c>
      <c r="O1026" s="6" t="s">
        <v>95</v>
      </c>
      <c r="P1026" s="9" t="s">
        <v>96</v>
      </c>
      <c r="Q1026" s="6" t="s">
        <v>3388</v>
      </c>
      <c r="R1026" s="7">
        <v>41499</v>
      </c>
      <c r="S1026" s="7" t="s">
        <v>39</v>
      </c>
      <c r="T1026" s="6" t="s">
        <v>97</v>
      </c>
      <c r="U1026" s="6" t="s">
        <v>98</v>
      </c>
      <c r="V1026" s="6">
        <v>991201</v>
      </c>
      <c r="W1026" s="6" t="s">
        <v>1106</v>
      </c>
      <c r="X1026" s="6">
        <v>1902</v>
      </c>
      <c r="Y1026" s="6" t="s">
        <v>125</v>
      </c>
      <c r="Z1026" s="6" t="s">
        <v>200</v>
      </c>
      <c r="AA1026" s="6" t="s">
        <v>3386</v>
      </c>
      <c r="AB1026" s="11">
        <v>101910</v>
      </c>
      <c r="AC1026" s="12">
        <v>101910</v>
      </c>
      <c r="AD1026" s="13">
        <v>414</v>
      </c>
      <c r="AE1026" s="6" t="s">
        <v>65</v>
      </c>
      <c r="AF1026" s="6">
        <v>20</v>
      </c>
      <c r="AG1026" s="7">
        <v>41859</v>
      </c>
      <c r="AH1026" s="7">
        <v>42954</v>
      </c>
    </row>
    <row r="1027" spans="1:34" ht="15" customHeight="1" x14ac:dyDescent="0.25">
      <c r="A1027" s="6">
        <v>681914</v>
      </c>
      <c r="B1027" s="6">
        <v>681914</v>
      </c>
      <c r="C1027" s="6">
        <v>103181032</v>
      </c>
      <c r="D1027" s="6">
        <v>1</v>
      </c>
      <c r="E1027" s="6" t="s">
        <v>3391</v>
      </c>
      <c r="F1027" s="6" t="s">
        <v>35</v>
      </c>
      <c r="G1027" s="6">
        <v>438653</v>
      </c>
      <c r="H1027" s="7">
        <v>41359</v>
      </c>
      <c r="I1027" s="7">
        <v>41389</v>
      </c>
      <c r="J1027" s="7">
        <v>41803</v>
      </c>
      <c r="K1027" s="7"/>
      <c r="L1027" s="7"/>
      <c r="M1027" s="6"/>
      <c r="N1027" s="8">
        <v>2801994</v>
      </c>
      <c r="O1027" s="6" t="s">
        <v>67</v>
      </c>
      <c r="P1027" s="9" t="s">
        <v>68</v>
      </c>
      <c r="Q1027" s="6" t="s">
        <v>3392</v>
      </c>
      <c r="R1027" s="7">
        <v>41359</v>
      </c>
      <c r="S1027" s="7" t="s">
        <v>39</v>
      </c>
      <c r="T1027" s="6" t="s">
        <v>2872</v>
      </c>
      <c r="U1027" s="6" t="s">
        <v>2873</v>
      </c>
      <c r="V1027" s="6" t="s">
        <v>3393</v>
      </c>
      <c r="W1027" s="6" t="s">
        <v>3394</v>
      </c>
      <c r="X1027" s="10">
        <v>1801</v>
      </c>
      <c r="Y1027" s="6" t="s">
        <v>44</v>
      </c>
      <c r="Z1027" s="6" t="s">
        <v>45</v>
      </c>
      <c r="AA1027" s="6" t="s">
        <v>3395</v>
      </c>
      <c r="AB1027" s="11">
        <v>33123</v>
      </c>
      <c r="AC1027" s="12">
        <v>33123</v>
      </c>
      <c r="AD1027" s="13">
        <v>614</v>
      </c>
      <c r="AE1027" s="6" t="s">
        <v>65</v>
      </c>
      <c r="AF1027" s="6">
        <v>20</v>
      </c>
      <c r="AG1027" s="7">
        <v>41898</v>
      </c>
      <c r="AH1027" s="7">
        <v>42993</v>
      </c>
    </row>
    <row r="1028" spans="1:34" ht="15" customHeight="1" x14ac:dyDescent="0.25">
      <c r="A1028" s="6">
        <v>689203</v>
      </c>
      <c r="B1028" s="6">
        <v>689203</v>
      </c>
      <c r="C1028" s="6">
        <v>103095655</v>
      </c>
      <c r="D1028" s="6">
        <v>1</v>
      </c>
      <c r="E1028" s="6" t="s">
        <v>586</v>
      </c>
      <c r="F1028" s="6" t="s">
        <v>35</v>
      </c>
      <c r="G1028" s="6">
        <v>80009104</v>
      </c>
      <c r="H1028" s="7">
        <v>41355</v>
      </c>
      <c r="I1028" s="7">
        <v>41388</v>
      </c>
      <c r="J1028" s="7">
        <v>42108</v>
      </c>
      <c r="K1028" s="7">
        <v>38603</v>
      </c>
      <c r="L1028" s="7" t="s">
        <v>587</v>
      </c>
      <c r="M1028" s="6" t="s">
        <v>132</v>
      </c>
      <c r="N1028" s="8">
        <v>158064</v>
      </c>
      <c r="O1028" s="6" t="s">
        <v>118</v>
      </c>
      <c r="P1028" s="9" t="s">
        <v>119</v>
      </c>
      <c r="Q1028" s="6" t="s">
        <v>588</v>
      </c>
      <c r="R1028" s="7"/>
      <c r="S1028" s="7" t="s">
        <v>132</v>
      </c>
      <c r="T1028" s="6" t="s">
        <v>589</v>
      </c>
      <c r="U1028" s="6" t="s">
        <v>590</v>
      </c>
      <c r="V1028" s="6" t="s">
        <v>686</v>
      </c>
      <c r="W1028" s="6" t="s">
        <v>272</v>
      </c>
      <c r="X1028" s="6">
        <v>1801</v>
      </c>
      <c r="Y1028" s="6" t="s">
        <v>44</v>
      </c>
      <c r="Z1028" s="6" t="s">
        <v>45</v>
      </c>
      <c r="AA1028" s="6" t="s">
        <v>3396</v>
      </c>
      <c r="AB1028" s="11">
        <v>775062</v>
      </c>
      <c r="AC1028" s="12">
        <v>775062</v>
      </c>
      <c r="AD1028" s="13">
        <v>614</v>
      </c>
      <c r="AE1028" s="6" t="s">
        <v>65</v>
      </c>
      <c r="AF1028" s="6">
        <v>20</v>
      </c>
      <c r="AG1028" s="7">
        <v>41898</v>
      </c>
      <c r="AH1028" s="7">
        <v>42993</v>
      </c>
    </row>
    <row r="1029" spans="1:34" ht="15" customHeight="1" x14ac:dyDescent="0.25">
      <c r="A1029" s="6">
        <v>692774</v>
      </c>
      <c r="B1029" s="6">
        <v>692774</v>
      </c>
      <c r="C1029" s="6">
        <v>103181072</v>
      </c>
      <c r="D1029" s="6">
        <v>1</v>
      </c>
      <c r="E1029" s="6" t="s">
        <v>3397</v>
      </c>
      <c r="F1029" s="6" t="s">
        <v>35</v>
      </c>
      <c r="G1029" s="6">
        <v>20039307</v>
      </c>
      <c r="H1029" s="7">
        <v>41365</v>
      </c>
      <c r="I1029" s="7">
        <v>41389</v>
      </c>
      <c r="J1029" s="7">
        <v>42109</v>
      </c>
      <c r="K1029" s="7"/>
      <c r="L1029" s="7"/>
      <c r="M1029" s="6" t="s">
        <v>177</v>
      </c>
      <c r="N1029" s="8">
        <v>112280</v>
      </c>
      <c r="O1029" s="6" t="s">
        <v>118</v>
      </c>
      <c r="P1029" s="9" t="s">
        <v>119</v>
      </c>
      <c r="Q1029" s="6" t="s">
        <v>3398</v>
      </c>
      <c r="R1029" s="7">
        <v>41334</v>
      </c>
      <c r="S1029" s="7" t="s">
        <v>39</v>
      </c>
      <c r="T1029" s="6" t="s">
        <v>484</v>
      </c>
      <c r="U1029" s="6" t="s">
        <v>485</v>
      </c>
      <c r="V1029" s="6" t="s">
        <v>3399</v>
      </c>
      <c r="W1029" s="6" t="s">
        <v>3400</v>
      </c>
      <c r="X1029" s="6">
        <v>1801</v>
      </c>
      <c r="Y1029" s="6" t="s">
        <v>44</v>
      </c>
      <c r="Z1029" s="6" t="s">
        <v>45</v>
      </c>
      <c r="AA1029" s="6" t="s">
        <v>3401</v>
      </c>
      <c r="AB1029" s="11">
        <v>68824</v>
      </c>
      <c r="AC1029" s="12">
        <v>68824</v>
      </c>
      <c r="AD1029" s="13">
        <v>614</v>
      </c>
      <c r="AE1029" s="6" t="s">
        <v>65</v>
      </c>
      <c r="AF1029" s="6">
        <v>20</v>
      </c>
      <c r="AG1029" s="7">
        <v>41898</v>
      </c>
      <c r="AH1029" s="7">
        <v>42993</v>
      </c>
    </row>
    <row r="1030" spans="1:34" ht="15" customHeight="1" x14ac:dyDescent="0.25">
      <c r="A1030" s="6">
        <v>695169</v>
      </c>
      <c r="B1030" s="6">
        <v>695169</v>
      </c>
      <c r="C1030" s="6">
        <v>100008358</v>
      </c>
      <c r="D1030" s="6">
        <v>1</v>
      </c>
      <c r="E1030" s="6" t="s">
        <v>221</v>
      </c>
      <c r="F1030" s="6" t="s">
        <v>116</v>
      </c>
      <c r="G1030" s="6">
        <v>98050862623</v>
      </c>
      <c r="H1030" s="7">
        <v>41353</v>
      </c>
      <c r="I1030" s="7">
        <v>41355</v>
      </c>
      <c r="J1030" s="7">
        <v>41642</v>
      </c>
      <c r="K1030" s="7"/>
      <c r="L1030" s="7"/>
      <c r="M1030" s="6">
        <v>205</v>
      </c>
      <c r="N1030" s="8">
        <v>335262</v>
      </c>
      <c r="O1030" s="6" t="s">
        <v>118</v>
      </c>
      <c r="P1030" s="9" t="s">
        <v>119</v>
      </c>
      <c r="Q1030" s="6" t="s">
        <v>3402</v>
      </c>
      <c r="R1030" s="7">
        <v>41318</v>
      </c>
      <c r="S1030" s="7" t="s">
        <v>39</v>
      </c>
      <c r="T1030" s="6" t="s">
        <v>513</v>
      </c>
      <c r="U1030" s="6" t="s">
        <v>514</v>
      </c>
      <c r="V1030" s="6" t="s">
        <v>3403</v>
      </c>
      <c r="W1030" s="6" t="s">
        <v>3404</v>
      </c>
      <c r="X1030" s="6">
        <v>902</v>
      </c>
      <c r="Y1030" s="6" t="s">
        <v>108</v>
      </c>
      <c r="Z1030" s="6" t="s">
        <v>109</v>
      </c>
      <c r="AA1030" s="6" t="s">
        <v>3405</v>
      </c>
      <c r="AB1030" s="11">
        <v>22336</v>
      </c>
      <c r="AC1030" s="12">
        <v>22336</v>
      </c>
      <c r="AD1030" s="13">
        <v>114</v>
      </c>
      <c r="AE1030" s="6" t="s">
        <v>65</v>
      </c>
      <c r="AF1030" s="6">
        <v>20</v>
      </c>
      <c r="AG1030" s="7">
        <v>41800</v>
      </c>
      <c r="AH1030" s="7">
        <v>42895</v>
      </c>
    </row>
    <row r="1031" spans="1:34" ht="15" customHeight="1" x14ac:dyDescent="0.25">
      <c r="A1031" s="6">
        <v>695350</v>
      </c>
      <c r="B1031" s="6">
        <v>695350</v>
      </c>
      <c r="C1031" s="6">
        <v>100008539</v>
      </c>
      <c r="D1031" s="6">
        <v>1</v>
      </c>
      <c r="E1031" s="6" t="s">
        <v>3406</v>
      </c>
      <c r="F1031" s="6" t="s">
        <v>116</v>
      </c>
      <c r="G1031" s="6">
        <v>97061520647</v>
      </c>
      <c r="H1031" s="7">
        <v>41499</v>
      </c>
      <c r="I1031" s="7">
        <v>41542</v>
      </c>
      <c r="J1031" s="7">
        <v>41642</v>
      </c>
      <c r="K1031" s="7"/>
      <c r="L1031" s="7"/>
      <c r="M1031" s="6">
        <v>205</v>
      </c>
      <c r="N1031" s="8">
        <v>374877</v>
      </c>
      <c r="O1031" s="6" t="s">
        <v>118</v>
      </c>
      <c r="P1031" s="9" t="s">
        <v>119</v>
      </c>
      <c r="Q1031" s="6" t="s">
        <v>3407</v>
      </c>
      <c r="R1031" s="7">
        <v>41498</v>
      </c>
      <c r="S1031" s="7" t="s">
        <v>39</v>
      </c>
      <c r="T1031" s="6" t="s">
        <v>299</v>
      </c>
      <c r="U1031" s="6" t="s">
        <v>300</v>
      </c>
      <c r="V1031" s="6" t="s">
        <v>3408</v>
      </c>
      <c r="W1031" s="6" t="s">
        <v>3409</v>
      </c>
      <c r="X1031" s="6">
        <v>902</v>
      </c>
      <c r="Y1031" s="6" t="s">
        <v>108</v>
      </c>
      <c r="Z1031" s="6" t="s">
        <v>109</v>
      </c>
      <c r="AA1031" s="6" t="s">
        <v>3410</v>
      </c>
      <c r="AB1031" s="11">
        <v>252118</v>
      </c>
      <c r="AC1031" s="12">
        <v>252118</v>
      </c>
      <c r="AD1031" s="13">
        <v>114</v>
      </c>
      <c r="AE1031" s="6" t="s">
        <v>65</v>
      </c>
      <c r="AF1031" s="6">
        <v>20</v>
      </c>
      <c r="AG1031" s="7">
        <v>41800</v>
      </c>
      <c r="AH1031" s="7">
        <v>42895</v>
      </c>
    </row>
    <row r="1032" spans="1:34" ht="15" customHeight="1" x14ac:dyDescent="0.25">
      <c r="A1032" s="6">
        <v>695490</v>
      </c>
      <c r="B1032" s="6">
        <v>695490</v>
      </c>
      <c r="C1032" s="6">
        <v>100009969</v>
      </c>
      <c r="D1032" s="6">
        <v>1</v>
      </c>
      <c r="E1032" s="6" t="s">
        <v>429</v>
      </c>
      <c r="F1032" s="6" t="s">
        <v>116</v>
      </c>
      <c r="G1032" s="6">
        <v>1000470379</v>
      </c>
      <c r="H1032" s="7">
        <v>41501</v>
      </c>
      <c r="I1032" s="7">
        <v>41506</v>
      </c>
      <c r="J1032" s="7">
        <v>41642</v>
      </c>
      <c r="K1032" s="7"/>
      <c r="L1032" s="7"/>
      <c r="M1032" s="6"/>
      <c r="N1032" s="8">
        <v>7565</v>
      </c>
      <c r="O1032" s="6" t="s">
        <v>184</v>
      </c>
      <c r="P1032" s="9" t="s">
        <v>185</v>
      </c>
      <c r="Q1032" s="6" t="s">
        <v>430</v>
      </c>
      <c r="R1032" s="7">
        <v>41368</v>
      </c>
      <c r="S1032" s="7" t="s">
        <v>39</v>
      </c>
      <c r="T1032" s="6" t="s">
        <v>97</v>
      </c>
      <c r="U1032" s="6" t="s">
        <v>98</v>
      </c>
      <c r="V1032" s="6">
        <v>991201</v>
      </c>
      <c r="W1032" s="6" t="s">
        <v>3411</v>
      </c>
      <c r="X1032" s="6">
        <v>902</v>
      </c>
      <c r="Y1032" s="6" t="s">
        <v>108</v>
      </c>
      <c r="Z1032" s="6" t="s">
        <v>109</v>
      </c>
      <c r="AA1032" s="6" t="s">
        <v>3412</v>
      </c>
      <c r="AB1032" s="11">
        <v>231052</v>
      </c>
      <c r="AC1032" s="12">
        <v>231052</v>
      </c>
      <c r="AD1032" s="13">
        <v>114</v>
      </c>
      <c r="AE1032" s="6" t="s">
        <v>65</v>
      </c>
      <c r="AF1032" s="6">
        <v>20</v>
      </c>
      <c r="AG1032" s="7">
        <v>41800</v>
      </c>
      <c r="AH1032" s="7">
        <v>42895</v>
      </c>
    </row>
    <row r="1033" spans="1:34" ht="15" customHeight="1" x14ac:dyDescent="0.25">
      <c r="A1033" s="6">
        <v>697473</v>
      </c>
      <c r="B1033" s="6">
        <v>697473</v>
      </c>
      <c r="C1033" s="6">
        <v>100148355</v>
      </c>
      <c r="D1033" s="6">
        <v>1</v>
      </c>
      <c r="E1033" s="6" t="s">
        <v>3413</v>
      </c>
      <c r="F1033" s="6" t="s">
        <v>35</v>
      </c>
      <c r="G1033" s="6">
        <v>20094371</v>
      </c>
      <c r="H1033" s="7">
        <v>41548</v>
      </c>
      <c r="I1033" s="7">
        <v>41572</v>
      </c>
      <c r="J1033" s="7">
        <v>41652</v>
      </c>
      <c r="K1033" s="7"/>
      <c r="L1033" s="7"/>
      <c r="M1033" s="6">
        <v>205</v>
      </c>
      <c r="N1033" s="8">
        <v>392209</v>
      </c>
      <c r="O1033" s="6" t="s">
        <v>118</v>
      </c>
      <c r="P1033" s="9" t="s">
        <v>119</v>
      </c>
      <c r="Q1033" s="6" t="s">
        <v>3414</v>
      </c>
      <c r="R1033" s="7">
        <v>41488</v>
      </c>
      <c r="S1033" s="7" t="s">
        <v>39</v>
      </c>
      <c r="T1033" s="6" t="s">
        <v>293</v>
      </c>
      <c r="U1033" s="6" t="s">
        <v>294</v>
      </c>
      <c r="V1033" s="6" t="s">
        <v>2185</v>
      </c>
      <c r="W1033" s="6" t="s">
        <v>2186</v>
      </c>
      <c r="X1033" s="6">
        <v>902</v>
      </c>
      <c r="Y1033" s="6" t="s">
        <v>108</v>
      </c>
      <c r="Z1033" s="6" t="s">
        <v>109</v>
      </c>
      <c r="AA1033" s="6" t="s">
        <v>3415</v>
      </c>
      <c r="AB1033" s="11">
        <v>178420</v>
      </c>
      <c r="AC1033" s="12">
        <v>178420</v>
      </c>
      <c r="AD1033" s="13">
        <v>114</v>
      </c>
      <c r="AE1033" s="6" t="s">
        <v>65</v>
      </c>
      <c r="AF1033" s="6">
        <v>20</v>
      </c>
      <c r="AG1033" s="7">
        <v>41800</v>
      </c>
      <c r="AH1033" s="7">
        <v>42895</v>
      </c>
    </row>
    <row r="1034" spans="1:34" ht="15" customHeight="1" x14ac:dyDescent="0.25">
      <c r="A1034" s="6">
        <v>704670</v>
      </c>
      <c r="B1034" s="6">
        <v>704670</v>
      </c>
      <c r="C1034" s="6">
        <v>100549199</v>
      </c>
      <c r="D1034" s="6">
        <v>1</v>
      </c>
      <c r="E1034" s="6" t="s">
        <v>2520</v>
      </c>
      <c r="F1034" s="6" t="s">
        <v>35</v>
      </c>
      <c r="G1034" s="6">
        <v>1075653509</v>
      </c>
      <c r="H1034" s="7">
        <v>41522</v>
      </c>
      <c r="I1034" s="7">
        <v>41565</v>
      </c>
      <c r="J1034" s="7">
        <v>41674</v>
      </c>
      <c r="K1034" s="7"/>
      <c r="L1034" s="7"/>
      <c r="M1034" s="6">
        <v>205</v>
      </c>
      <c r="N1034" s="8">
        <v>389238</v>
      </c>
      <c r="O1034" s="6" t="s">
        <v>118</v>
      </c>
      <c r="P1034" s="9" t="s">
        <v>119</v>
      </c>
      <c r="Q1034" s="6" t="s">
        <v>3416</v>
      </c>
      <c r="R1034" s="7">
        <v>41463</v>
      </c>
      <c r="S1034" s="7" t="s">
        <v>39</v>
      </c>
      <c r="T1034" s="6" t="s">
        <v>3417</v>
      </c>
      <c r="U1034" s="6" t="s">
        <v>3418</v>
      </c>
      <c r="V1034" s="6" t="s">
        <v>3419</v>
      </c>
      <c r="W1034" s="6" t="s">
        <v>3420</v>
      </c>
      <c r="X1034" s="10">
        <v>1904</v>
      </c>
      <c r="Y1034" s="6" t="s">
        <v>125</v>
      </c>
      <c r="Z1034" s="6" t="s">
        <v>126</v>
      </c>
      <c r="AA1034" s="6" t="s">
        <v>3339</v>
      </c>
      <c r="AB1034" s="11">
        <v>44460</v>
      </c>
      <c r="AC1034" s="12">
        <v>44460</v>
      </c>
      <c r="AD1034" s="13">
        <v>214</v>
      </c>
      <c r="AE1034" s="6" t="s">
        <v>65</v>
      </c>
      <c r="AF1034" s="6">
        <v>20</v>
      </c>
      <c r="AG1034" s="7">
        <v>41827</v>
      </c>
      <c r="AH1034" s="7">
        <v>42922</v>
      </c>
    </row>
    <row r="1035" spans="1:34" ht="15" customHeight="1" x14ac:dyDescent="0.25">
      <c r="A1035" s="6">
        <v>704672</v>
      </c>
      <c r="B1035" s="6">
        <v>704672</v>
      </c>
      <c r="C1035" s="6">
        <v>100549201</v>
      </c>
      <c r="D1035" s="6">
        <v>1</v>
      </c>
      <c r="E1035" s="6" t="s">
        <v>2501</v>
      </c>
      <c r="F1035" s="6" t="s">
        <v>35</v>
      </c>
      <c r="G1035" s="6">
        <v>24155504</v>
      </c>
      <c r="H1035" s="7">
        <v>41494</v>
      </c>
      <c r="I1035" s="7">
        <v>41542</v>
      </c>
      <c r="J1035" s="7">
        <v>41674</v>
      </c>
      <c r="K1035" s="7"/>
      <c r="L1035" s="7"/>
      <c r="M1035" s="6">
        <v>205</v>
      </c>
      <c r="N1035" s="8">
        <v>375120</v>
      </c>
      <c r="O1035" s="6" t="s">
        <v>118</v>
      </c>
      <c r="P1035" s="9" t="s">
        <v>119</v>
      </c>
      <c r="Q1035" s="6" t="s">
        <v>3421</v>
      </c>
      <c r="R1035" s="7">
        <v>41463</v>
      </c>
      <c r="S1035" s="7" t="s">
        <v>39</v>
      </c>
      <c r="T1035" s="6" t="s">
        <v>457</v>
      </c>
      <c r="U1035" s="6" t="s">
        <v>458</v>
      </c>
      <c r="V1035" s="6" t="s">
        <v>2660</v>
      </c>
      <c r="W1035" s="6" t="s">
        <v>2661</v>
      </c>
      <c r="X1035" s="10">
        <v>1904</v>
      </c>
      <c r="Y1035" s="6" t="s">
        <v>125</v>
      </c>
      <c r="Z1035" s="6" t="s">
        <v>126</v>
      </c>
      <c r="AA1035" s="6" t="s">
        <v>3339</v>
      </c>
      <c r="AB1035" s="11">
        <v>22080</v>
      </c>
      <c r="AC1035" s="12">
        <v>22080</v>
      </c>
      <c r="AD1035" s="13">
        <v>214</v>
      </c>
      <c r="AE1035" s="6" t="s">
        <v>65</v>
      </c>
      <c r="AF1035" s="6">
        <v>20</v>
      </c>
      <c r="AG1035" s="7">
        <v>41827</v>
      </c>
      <c r="AH1035" s="7">
        <v>42922</v>
      </c>
    </row>
    <row r="1036" spans="1:34" ht="15" customHeight="1" x14ac:dyDescent="0.25">
      <c r="A1036" s="6">
        <v>704676</v>
      </c>
      <c r="B1036" s="6">
        <v>704676</v>
      </c>
      <c r="C1036" s="6">
        <v>100549205</v>
      </c>
      <c r="D1036" s="6">
        <v>1</v>
      </c>
      <c r="E1036" s="6" t="s">
        <v>3422</v>
      </c>
      <c r="F1036" s="6" t="s">
        <v>35</v>
      </c>
      <c r="G1036" s="6">
        <v>19186983</v>
      </c>
      <c r="H1036" s="7">
        <v>41500</v>
      </c>
      <c r="I1036" s="7">
        <v>41542</v>
      </c>
      <c r="J1036" s="7">
        <v>41674</v>
      </c>
      <c r="K1036" s="7"/>
      <c r="L1036" s="7"/>
      <c r="M1036" s="6">
        <v>205</v>
      </c>
      <c r="N1036" s="8">
        <v>375158</v>
      </c>
      <c r="O1036" s="6" t="s">
        <v>118</v>
      </c>
      <c r="P1036" s="9" t="s">
        <v>119</v>
      </c>
      <c r="Q1036" s="6" t="s">
        <v>3423</v>
      </c>
      <c r="R1036" s="7">
        <v>41467</v>
      </c>
      <c r="S1036" s="7" t="s">
        <v>39</v>
      </c>
      <c r="T1036" s="6" t="s">
        <v>250</v>
      </c>
      <c r="U1036" s="6" t="s">
        <v>251</v>
      </c>
      <c r="V1036" s="6" t="s">
        <v>2493</v>
      </c>
      <c r="W1036" s="6" t="s">
        <v>2494</v>
      </c>
      <c r="X1036" s="10">
        <v>1904</v>
      </c>
      <c r="Y1036" s="6" t="s">
        <v>125</v>
      </c>
      <c r="Z1036" s="6" t="s">
        <v>126</v>
      </c>
      <c r="AA1036" s="6" t="s">
        <v>3339</v>
      </c>
      <c r="AB1036" s="11">
        <v>22095</v>
      </c>
      <c r="AC1036" s="12">
        <v>22095</v>
      </c>
      <c r="AD1036" s="13">
        <v>214</v>
      </c>
      <c r="AE1036" s="6" t="s">
        <v>65</v>
      </c>
      <c r="AF1036" s="6">
        <v>20</v>
      </c>
      <c r="AG1036" s="7">
        <v>41827</v>
      </c>
      <c r="AH1036" s="7">
        <v>42922</v>
      </c>
    </row>
    <row r="1037" spans="1:34" ht="15" customHeight="1" x14ac:dyDescent="0.25">
      <c r="A1037" s="6">
        <v>704695</v>
      </c>
      <c r="B1037" s="6">
        <v>704695</v>
      </c>
      <c r="C1037" s="6">
        <v>100549224</v>
      </c>
      <c r="D1037" s="6">
        <v>1</v>
      </c>
      <c r="E1037" s="6" t="s">
        <v>3424</v>
      </c>
      <c r="F1037" s="6" t="s">
        <v>35</v>
      </c>
      <c r="G1037" s="6">
        <v>51592239</v>
      </c>
      <c r="H1037" s="7">
        <v>41500</v>
      </c>
      <c r="I1037" s="7">
        <v>41542</v>
      </c>
      <c r="J1037" s="7">
        <v>41674</v>
      </c>
      <c r="K1037" s="7"/>
      <c r="L1037" s="7"/>
      <c r="M1037" s="6">
        <v>205</v>
      </c>
      <c r="N1037" s="8">
        <v>375307</v>
      </c>
      <c r="O1037" s="6" t="s">
        <v>118</v>
      </c>
      <c r="P1037" s="9" t="s">
        <v>119</v>
      </c>
      <c r="Q1037" s="6" t="s">
        <v>3425</v>
      </c>
      <c r="R1037" s="7">
        <v>41495</v>
      </c>
      <c r="S1037" s="7" t="s">
        <v>39</v>
      </c>
      <c r="T1037" s="6" t="s">
        <v>1498</v>
      </c>
      <c r="U1037" s="6" t="s">
        <v>1499</v>
      </c>
      <c r="V1037" s="6" t="s">
        <v>365</v>
      </c>
      <c r="W1037" s="6" t="s">
        <v>366</v>
      </c>
      <c r="X1037" s="6">
        <v>1904</v>
      </c>
      <c r="Y1037" s="6" t="s">
        <v>125</v>
      </c>
      <c r="Z1037" s="6" t="s">
        <v>126</v>
      </c>
      <c r="AA1037" s="6" t="s">
        <v>3339</v>
      </c>
      <c r="AB1037" s="11">
        <v>76076</v>
      </c>
      <c r="AC1037" s="12">
        <v>76076</v>
      </c>
      <c r="AD1037" s="13">
        <v>214</v>
      </c>
      <c r="AE1037" s="6" t="s">
        <v>65</v>
      </c>
      <c r="AF1037" s="6">
        <v>20</v>
      </c>
      <c r="AG1037" s="7">
        <v>41827</v>
      </c>
      <c r="AH1037" s="7">
        <v>42922</v>
      </c>
    </row>
    <row r="1038" spans="1:34" ht="15" customHeight="1" x14ac:dyDescent="0.25">
      <c r="A1038" s="6">
        <v>704740</v>
      </c>
      <c r="B1038" s="6">
        <v>704740</v>
      </c>
      <c r="C1038" s="6">
        <v>100549268</v>
      </c>
      <c r="D1038" s="6">
        <v>1</v>
      </c>
      <c r="E1038" s="6" t="s">
        <v>3426</v>
      </c>
      <c r="F1038" s="6" t="s">
        <v>35</v>
      </c>
      <c r="G1038" s="6">
        <v>20820989</v>
      </c>
      <c r="H1038" s="7">
        <v>41372</v>
      </c>
      <c r="I1038" s="7">
        <v>41586</v>
      </c>
      <c r="J1038" s="7">
        <v>41674</v>
      </c>
      <c r="K1038" s="7"/>
      <c r="L1038" s="7"/>
      <c r="M1038" s="6" t="s">
        <v>132</v>
      </c>
      <c r="N1038" s="8">
        <v>160956</v>
      </c>
      <c r="O1038" s="6" t="s">
        <v>118</v>
      </c>
      <c r="P1038" s="9" t="s">
        <v>119</v>
      </c>
      <c r="Q1038" s="6" t="s">
        <v>3427</v>
      </c>
      <c r="R1038" s="7">
        <v>41337</v>
      </c>
      <c r="S1038" s="7" t="s">
        <v>39</v>
      </c>
      <c r="T1038" s="6" t="s">
        <v>419</v>
      </c>
      <c r="U1038" s="6" t="s">
        <v>420</v>
      </c>
      <c r="V1038" s="6" t="s">
        <v>2061</v>
      </c>
      <c r="W1038" s="6" t="s">
        <v>2062</v>
      </c>
      <c r="X1038" s="6">
        <v>1904</v>
      </c>
      <c r="Y1038" s="6" t="s">
        <v>125</v>
      </c>
      <c r="Z1038" s="6" t="s">
        <v>126</v>
      </c>
      <c r="AA1038" s="6" t="s">
        <v>3339</v>
      </c>
      <c r="AB1038" s="11">
        <v>486210</v>
      </c>
      <c r="AC1038" s="12">
        <v>486210</v>
      </c>
      <c r="AD1038" s="13">
        <v>214</v>
      </c>
      <c r="AE1038" s="6" t="s">
        <v>65</v>
      </c>
      <c r="AF1038" s="6">
        <v>20</v>
      </c>
      <c r="AG1038" s="7">
        <v>41827</v>
      </c>
      <c r="AH1038" s="7">
        <v>42922</v>
      </c>
    </row>
    <row r="1039" spans="1:34" ht="15" customHeight="1" x14ac:dyDescent="0.25">
      <c r="A1039" s="6">
        <v>704769</v>
      </c>
      <c r="B1039" s="6">
        <v>704769</v>
      </c>
      <c r="C1039" s="6">
        <v>100549297</v>
      </c>
      <c r="D1039" s="6">
        <v>1</v>
      </c>
      <c r="E1039" s="6" t="s">
        <v>3428</v>
      </c>
      <c r="F1039" s="6" t="s">
        <v>35</v>
      </c>
      <c r="G1039" s="6">
        <v>51800068</v>
      </c>
      <c r="H1039" s="7">
        <v>41529</v>
      </c>
      <c r="I1039" s="7">
        <v>41565</v>
      </c>
      <c r="J1039" s="7">
        <v>41674</v>
      </c>
      <c r="K1039" s="7"/>
      <c r="L1039" s="7"/>
      <c r="M1039" s="6">
        <v>205</v>
      </c>
      <c r="N1039" s="8">
        <v>385399</v>
      </c>
      <c r="O1039" s="6" t="s">
        <v>118</v>
      </c>
      <c r="P1039" s="9" t="s">
        <v>119</v>
      </c>
      <c r="Q1039" s="6" t="s">
        <v>3429</v>
      </c>
      <c r="R1039" s="7">
        <v>41509</v>
      </c>
      <c r="S1039" s="7" t="s">
        <v>39</v>
      </c>
      <c r="T1039" s="6" t="s">
        <v>589</v>
      </c>
      <c r="U1039" s="6" t="s">
        <v>590</v>
      </c>
      <c r="V1039" s="6" t="s">
        <v>1553</v>
      </c>
      <c r="W1039" s="6" t="s">
        <v>1554</v>
      </c>
      <c r="X1039" s="10">
        <v>1904</v>
      </c>
      <c r="Y1039" s="6" t="s">
        <v>125</v>
      </c>
      <c r="Z1039" s="6" t="s">
        <v>126</v>
      </c>
      <c r="AA1039" s="6" t="s">
        <v>3339</v>
      </c>
      <c r="AB1039" s="11">
        <v>45940</v>
      </c>
      <c r="AC1039" s="12">
        <v>45940</v>
      </c>
      <c r="AD1039" s="13">
        <v>214</v>
      </c>
      <c r="AE1039" s="6" t="s">
        <v>65</v>
      </c>
      <c r="AF1039" s="6">
        <v>20</v>
      </c>
      <c r="AG1039" s="7">
        <v>41827</v>
      </c>
      <c r="AH1039" s="7">
        <v>42922</v>
      </c>
    </row>
    <row r="1040" spans="1:34" ht="15" customHeight="1" x14ac:dyDescent="0.25">
      <c r="A1040" s="6">
        <v>704794</v>
      </c>
      <c r="B1040" s="6">
        <v>704794</v>
      </c>
      <c r="C1040" s="6">
        <v>100550493</v>
      </c>
      <c r="D1040" s="6">
        <v>1</v>
      </c>
      <c r="E1040" s="6" t="s">
        <v>3430</v>
      </c>
      <c r="F1040" s="6" t="s">
        <v>35</v>
      </c>
      <c r="G1040" s="6">
        <v>1073243656</v>
      </c>
      <c r="H1040" s="7">
        <v>41550</v>
      </c>
      <c r="I1040" s="7">
        <v>41572</v>
      </c>
      <c r="J1040" s="7">
        <v>41674</v>
      </c>
      <c r="K1040" s="7"/>
      <c r="L1040" s="7"/>
      <c r="M1040" s="6">
        <v>205</v>
      </c>
      <c r="N1040" s="8">
        <v>393142</v>
      </c>
      <c r="O1040" s="6" t="s">
        <v>118</v>
      </c>
      <c r="P1040" s="9" t="s">
        <v>119</v>
      </c>
      <c r="Q1040" s="6" t="s">
        <v>3431</v>
      </c>
      <c r="R1040" s="7">
        <v>41549</v>
      </c>
      <c r="S1040" s="7" t="s">
        <v>39</v>
      </c>
      <c r="T1040" s="6" t="s">
        <v>3432</v>
      </c>
      <c r="U1040" s="6" t="s">
        <v>3433</v>
      </c>
      <c r="V1040" s="6" t="s">
        <v>2649</v>
      </c>
      <c r="W1040" s="6" t="s">
        <v>2650</v>
      </c>
      <c r="X1040" s="10">
        <v>1904</v>
      </c>
      <c r="Y1040" s="6" t="s">
        <v>125</v>
      </c>
      <c r="Z1040" s="6" t="s">
        <v>126</v>
      </c>
      <c r="AA1040" s="6" t="s">
        <v>3339</v>
      </c>
      <c r="AB1040" s="11">
        <v>25637</v>
      </c>
      <c r="AC1040" s="12">
        <v>25637</v>
      </c>
      <c r="AD1040" s="13">
        <v>214</v>
      </c>
      <c r="AE1040" s="6" t="s">
        <v>65</v>
      </c>
      <c r="AF1040" s="6">
        <v>20</v>
      </c>
      <c r="AG1040" s="7">
        <v>41827</v>
      </c>
      <c r="AH1040" s="7">
        <v>42922</v>
      </c>
    </row>
    <row r="1041" spans="1:34" ht="15" customHeight="1" x14ac:dyDescent="0.25">
      <c r="A1041" s="6">
        <v>704796</v>
      </c>
      <c r="B1041" s="6">
        <v>704796</v>
      </c>
      <c r="C1041" s="6">
        <v>100550495</v>
      </c>
      <c r="D1041" s="6">
        <v>1</v>
      </c>
      <c r="E1041" s="6" t="s">
        <v>529</v>
      </c>
      <c r="F1041" s="6" t="s">
        <v>35</v>
      </c>
      <c r="G1041" s="6">
        <v>20101341</v>
      </c>
      <c r="H1041" s="7">
        <v>41552</v>
      </c>
      <c r="I1041" s="7">
        <v>41572</v>
      </c>
      <c r="J1041" s="7">
        <v>41674</v>
      </c>
      <c r="K1041" s="7"/>
      <c r="L1041" s="7"/>
      <c r="M1041" s="6">
        <v>205</v>
      </c>
      <c r="N1041" s="8">
        <v>393929</v>
      </c>
      <c r="O1041" s="6" t="s">
        <v>118</v>
      </c>
      <c r="P1041" s="9" t="s">
        <v>119</v>
      </c>
      <c r="Q1041" s="6" t="s">
        <v>3434</v>
      </c>
      <c r="R1041" s="7">
        <v>41542</v>
      </c>
      <c r="S1041" s="7" t="s">
        <v>39</v>
      </c>
      <c r="T1041" s="6" t="s">
        <v>355</v>
      </c>
      <c r="U1041" s="6" t="s">
        <v>356</v>
      </c>
      <c r="V1041" s="6" t="s">
        <v>312</v>
      </c>
      <c r="W1041" s="6" t="s">
        <v>313</v>
      </c>
      <c r="X1041" s="10">
        <v>1904</v>
      </c>
      <c r="Y1041" s="6" t="s">
        <v>125</v>
      </c>
      <c r="Z1041" s="6" t="s">
        <v>126</v>
      </c>
      <c r="AA1041" s="6" t="s">
        <v>3339</v>
      </c>
      <c r="AB1041" s="11">
        <v>46571</v>
      </c>
      <c r="AC1041" s="12">
        <v>46571</v>
      </c>
      <c r="AD1041" s="13">
        <v>214</v>
      </c>
      <c r="AE1041" s="6" t="s">
        <v>65</v>
      </c>
      <c r="AF1041" s="6">
        <v>20</v>
      </c>
      <c r="AG1041" s="7">
        <v>41827</v>
      </c>
      <c r="AH1041" s="7">
        <v>42922</v>
      </c>
    </row>
    <row r="1042" spans="1:34" ht="15" customHeight="1" x14ac:dyDescent="0.25">
      <c r="A1042" s="6">
        <v>704840</v>
      </c>
      <c r="B1042" s="6">
        <v>704840</v>
      </c>
      <c r="C1042" s="6">
        <v>100550537</v>
      </c>
      <c r="D1042" s="6">
        <v>1</v>
      </c>
      <c r="E1042" s="6" t="s">
        <v>3435</v>
      </c>
      <c r="F1042" s="6" t="s">
        <v>35</v>
      </c>
      <c r="G1042" s="6">
        <v>1087961</v>
      </c>
      <c r="H1042" s="7">
        <v>41547</v>
      </c>
      <c r="I1042" s="7">
        <v>41572</v>
      </c>
      <c r="J1042" s="7">
        <v>41674</v>
      </c>
      <c r="K1042" s="7"/>
      <c r="L1042" s="7"/>
      <c r="M1042" s="6">
        <v>205</v>
      </c>
      <c r="N1042" s="8">
        <v>392403</v>
      </c>
      <c r="O1042" s="6" t="s">
        <v>118</v>
      </c>
      <c r="P1042" s="9" t="s">
        <v>119</v>
      </c>
      <c r="Q1042" s="6" t="s">
        <v>3436</v>
      </c>
      <c r="R1042" s="7">
        <v>41393</v>
      </c>
      <c r="S1042" s="7" t="s">
        <v>39</v>
      </c>
      <c r="T1042" s="6" t="s">
        <v>3437</v>
      </c>
      <c r="U1042" s="6" t="s">
        <v>3438</v>
      </c>
      <c r="V1042" s="6" t="s">
        <v>3439</v>
      </c>
      <c r="W1042" s="6" t="s">
        <v>3440</v>
      </c>
      <c r="X1042" s="10">
        <v>1904</v>
      </c>
      <c r="Y1042" s="6" t="s">
        <v>125</v>
      </c>
      <c r="Z1042" s="6" t="s">
        <v>126</v>
      </c>
      <c r="AA1042" s="6" t="s">
        <v>3339</v>
      </c>
      <c r="AB1042" s="11">
        <v>25180</v>
      </c>
      <c r="AC1042" s="12">
        <v>25180</v>
      </c>
      <c r="AD1042" s="13">
        <v>214</v>
      </c>
      <c r="AE1042" s="6" t="s">
        <v>65</v>
      </c>
      <c r="AF1042" s="6">
        <v>20</v>
      </c>
      <c r="AG1042" s="7">
        <v>41827</v>
      </c>
      <c r="AH1042" s="7">
        <v>42922</v>
      </c>
    </row>
    <row r="1043" spans="1:34" ht="15" customHeight="1" x14ac:dyDescent="0.25">
      <c r="A1043" s="6">
        <v>704845</v>
      </c>
      <c r="B1043" s="6">
        <v>704845</v>
      </c>
      <c r="C1043" s="6">
        <v>100550542</v>
      </c>
      <c r="D1043" s="6">
        <v>1</v>
      </c>
      <c r="E1043" s="6" t="s">
        <v>3441</v>
      </c>
      <c r="F1043" s="6" t="s">
        <v>167</v>
      </c>
      <c r="G1043" s="6">
        <v>1012920584</v>
      </c>
      <c r="H1043" s="7">
        <v>41538</v>
      </c>
      <c r="I1043" s="7">
        <v>41572</v>
      </c>
      <c r="J1043" s="7">
        <v>41674</v>
      </c>
      <c r="K1043" s="7"/>
      <c r="L1043" s="7"/>
      <c r="M1043" s="6">
        <v>205</v>
      </c>
      <c r="N1043" s="8">
        <v>392600</v>
      </c>
      <c r="O1043" s="6" t="s">
        <v>118</v>
      </c>
      <c r="P1043" s="9" t="s">
        <v>119</v>
      </c>
      <c r="Q1043" s="6" t="s">
        <v>3442</v>
      </c>
      <c r="R1043" s="7">
        <v>41316</v>
      </c>
      <c r="S1043" s="7" t="s">
        <v>39</v>
      </c>
      <c r="T1043" s="6" t="s">
        <v>3443</v>
      </c>
      <c r="U1043" s="6" t="s">
        <v>3444</v>
      </c>
      <c r="V1043" s="6" t="s">
        <v>515</v>
      </c>
      <c r="W1043" s="6" t="s">
        <v>516</v>
      </c>
      <c r="X1043" s="10">
        <v>1904</v>
      </c>
      <c r="Y1043" s="6" t="s">
        <v>125</v>
      </c>
      <c r="Z1043" s="6" t="s">
        <v>126</v>
      </c>
      <c r="AA1043" s="6" t="s">
        <v>3339</v>
      </c>
      <c r="AB1043" s="11">
        <v>28391</v>
      </c>
      <c r="AC1043" s="12">
        <v>28391</v>
      </c>
      <c r="AD1043" s="13">
        <v>214</v>
      </c>
      <c r="AE1043" s="6" t="s">
        <v>65</v>
      </c>
      <c r="AF1043" s="6">
        <v>20</v>
      </c>
      <c r="AG1043" s="7">
        <v>41827</v>
      </c>
      <c r="AH1043" s="7">
        <v>42922</v>
      </c>
    </row>
    <row r="1044" spans="1:34" ht="15" customHeight="1" x14ac:dyDescent="0.25">
      <c r="A1044" s="6">
        <v>704855</v>
      </c>
      <c r="B1044" s="6">
        <v>704855</v>
      </c>
      <c r="C1044" s="6">
        <v>100550552</v>
      </c>
      <c r="D1044" s="6">
        <v>1</v>
      </c>
      <c r="E1044" s="6" t="s">
        <v>3445</v>
      </c>
      <c r="F1044" s="6" t="s">
        <v>35</v>
      </c>
      <c r="G1044" s="6">
        <v>41691399</v>
      </c>
      <c r="H1044" s="7">
        <v>41542</v>
      </c>
      <c r="I1044" s="7">
        <v>41572</v>
      </c>
      <c r="J1044" s="7">
        <v>41674</v>
      </c>
      <c r="K1044" s="7"/>
      <c r="L1044" s="7"/>
      <c r="M1044" s="6">
        <v>205</v>
      </c>
      <c r="N1044" s="8">
        <v>392746</v>
      </c>
      <c r="O1044" s="6" t="s">
        <v>118</v>
      </c>
      <c r="P1044" s="9" t="s">
        <v>119</v>
      </c>
      <c r="Q1044" s="6" t="s">
        <v>3446</v>
      </c>
      <c r="R1044" s="7">
        <v>41509</v>
      </c>
      <c r="S1044" s="7" t="s">
        <v>39</v>
      </c>
      <c r="T1044" s="6" t="s">
        <v>3447</v>
      </c>
      <c r="U1044" s="6" t="s">
        <v>3448</v>
      </c>
      <c r="V1044" s="6" t="s">
        <v>3449</v>
      </c>
      <c r="W1044" s="6" t="s">
        <v>1416</v>
      </c>
      <c r="X1044" s="10">
        <v>1904</v>
      </c>
      <c r="Y1044" s="6" t="s">
        <v>125</v>
      </c>
      <c r="Z1044" s="6" t="s">
        <v>126</v>
      </c>
      <c r="AA1044" s="6" t="s">
        <v>3339</v>
      </c>
      <c r="AB1044" s="11">
        <v>46004</v>
      </c>
      <c r="AC1044" s="12">
        <v>46004</v>
      </c>
      <c r="AD1044" s="13">
        <v>214</v>
      </c>
      <c r="AE1044" s="6" t="s">
        <v>65</v>
      </c>
      <c r="AF1044" s="6">
        <v>20</v>
      </c>
      <c r="AG1044" s="7">
        <v>41827</v>
      </c>
      <c r="AH1044" s="7">
        <v>42922</v>
      </c>
    </row>
    <row r="1045" spans="1:34" ht="15" customHeight="1" x14ac:dyDescent="0.25">
      <c r="A1045" s="6">
        <v>704866</v>
      </c>
      <c r="B1045" s="6">
        <v>704866</v>
      </c>
      <c r="C1045" s="6">
        <v>100550563</v>
      </c>
      <c r="D1045" s="6">
        <v>1</v>
      </c>
      <c r="E1045" s="6" t="s">
        <v>3450</v>
      </c>
      <c r="F1045" s="6" t="s">
        <v>35</v>
      </c>
      <c r="G1045" s="6">
        <v>39689194</v>
      </c>
      <c r="H1045" s="7">
        <v>41550</v>
      </c>
      <c r="I1045" s="7">
        <v>41572</v>
      </c>
      <c r="J1045" s="7">
        <v>41674</v>
      </c>
      <c r="K1045" s="7"/>
      <c r="L1045" s="7"/>
      <c r="M1045" s="6">
        <v>205</v>
      </c>
      <c r="N1045" s="8">
        <v>393214</v>
      </c>
      <c r="O1045" s="6" t="s">
        <v>118</v>
      </c>
      <c r="P1045" s="9" t="s">
        <v>119</v>
      </c>
      <c r="Q1045" s="6" t="s">
        <v>3451</v>
      </c>
      <c r="R1045" s="7">
        <v>41540</v>
      </c>
      <c r="S1045" s="7" t="s">
        <v>39</v>
      </c>
      <c r="T1045" s="6" t="s">
        <v>369</v>
      </c>
      <c r="U1045" s="6" t="s">
        <v>370</v>
      </c>
      <c r="V1045" s="6" t="s">
        <v>567</v>
      </c>
      <c r="W1045" s="6" t="s">
        <v>568</v>
      </c>
      <c r="X1045" s="10">
        <v>1904</v>
      </c>
      <c r="Y1045" s="6" t="s">
        <v>125</v>
      </c>
      <c r="Z1045" s="6" t="s">
        <v>126</v>
      </c>
      <c r="AA1045" s="6" t="s">
        <v>3339</v>
      </c>
      <c r="AB1045" s="11">
        <v>45252</v>
      </c>
      <c r="AC1045" s="12">
        <v>45252</v>
      </c>
      <c r="AD1045" s="13">
        <v>214</v>
      </c>
      <c r="AE1045" s="6" t="s">
        <v>65</v>
      </c>
      <c r="AF1045" s="6">
        <v>20</v>
      </c>
      <c r="AG1045" s="7">
        <v>41827</v>
      </c>
      <c r="AH1045" s="7">
        <v>42922</v>
      </c>
    </row>
    <row r="1046" spans="1:34" ht="15" customHeight="1" x14ac:dyDescent="0.25">
      <c r="A1046" s="6">
        <v>704881</v>
      </c>
      <c r="B1046" s="6">
        <v>704881</v>
      </c>
      <c r="C1046" s="6">
        <v>100550923</v>
      </c>
      <c r="D1046" s="6">
        <v>1</v>
      </c>
      <c r="E1046" s="6" t="s">
        <v>3452</v>
      </c>
      <c r="F1046" s="6" t="s">
        <v>35</v>
      </c>
      <c r="G1046" s="6">
        <v>20229812</v>
      </c>
      <c r="H1046" s="7">
        <v>41251</v>
      </c>
      <c r="I1046" s="7">
        <v>41299</v>
      </c>
      <c r="J1046" s="7">
        <v>41674</v>
      </c>
      <c r="K1046" s="7"/>
      <c r="L1046" s="7"/>
      <c r="M1046" s="6"/>
      <c r="N1046" s="8">
        <v>3215260</v>
      </c>
      <c r="O1046" s="6" t="s">
        <v>1168</v>
      </c>
      <c r="P1046" s="9" t="s">
        <v>1169</v>
      </c>
      <c r="Q1046" s="6" t="s">
        <v>3453</v>
      </c>
      <c r="R1046" s="7">
        <v>41200</v>
      </c>
      <c r="S1046" s="7" t="s">
        <v>39</v>
      </c>
      <c r="T1046" s="6" t="s">
        <v>1547</v>
      </c>
      <c r="U1046" s="6" t="s">
        <v>1548</v>
      </c>
      <c r="V1046" s="6">
        <v>39518</v>
      </c>
      <c r="W1046" s="6" t="s">
        <v>3454</v>
      </c>
      <c r="X1046" s="10">
        <v>1702</v>
      </c>
      <c r="Y1046" s="6" t="s">
        <v>51</v>
      </c>
      <c r="Z1046" s="6" t="s">
        <v>3455</v>
      </c>
      <c r="AA1046" s="6" t="s">
        <v>3456</v>
      </c>
      <c r="AB1046" s="11">
        <v>848181</v>
      </c>
      <c r="AC1046" s="12">
        <v>848181</v>
      </c>
      <c r="AD1046" s="13">
        <v>214</v>
      </c>
      <c r="AE1046" s="6" t="s">
        <v>65</v>
      </c>
      <c r="AF1046" s="6">
        <v>20</v>
      </c>
      <c r="AG1046" s="7">
        <v>41827</v>
      </c>
      <c r="AH1046" s="7">
        <v>42922</v>
      </c>
    </row>
    <row r="1047" spans="1:34" ht="15" customHeight="1" x14ac:dyDescent="0.25">
      <c r="A1047" s="6">
        <v>705053</v>
      </c>
      <c r="B1047" s="6">
        <v>705053</v>
      </c>
      <c r="C1047" s="6">
        <v>100551093</v>
      </c>
      <c r="D1047" s="6">
        <v>1</v>
      </c>
      <c r="E1047" s="6" t="s">
        <v>3457</v>
      </c>
      <c r="F1047" s="6" t="s">
        <v>35</v>
      </c>
      <c r="G1047" s="6">
        <v>24927357</v>
      </c>
      <c r="H1047" s="7">
        <v>41494</v>
      </c>
      <c r="I1047" s="7">
        <v>41508</v>
      </c>
      <c r="J1047" s="7">
        <v>41674</v>
      </c>
      <c r="K1047" s="7"/>
      <c r="L1047" s="7"/>
      <c r="M1047" s="6" t="s">
        <v>55</v>
      </c>
      <c r="N1047" s="8">
        <v>2834051</v>
      </c>
      <c r="O1047" s="6" t="s">
        <v>56</v>
      </c>
      <c r="P1047" s="9" t="s">
        <v>57</v>
      </c>
      <c r="Q1047" s="6" t="s">
        <v>3458</v>
      </c>
      <c r="R1047" s="7">
        <v>41333</v>
      </c>
      <c r="S1047" s="7" t="s">
        <v>39</v>
      </c>
      <c r="T1047" s="6" t="s">
        <v>347</v>
      </c>
      <c r="U1047" s="6" t="s">
        <v>348</v>
      </c>
      <c r="V1047" s="6">
        <v>940700</v>
      </c>
      <c r="W1047" s="6" t="s">
        <v>3459</v>
      </c>
      <c r="X1047" s="6">
        <v>1904</v>
      </c>
      <c r="Y1047" s="6" t="s">
        <v>125</v>
      </c>
      <c r="Z1047" s="6" t="s">
        <v>126</v>
      </c>
      <c r="AA1047" s="6" t="s">
        <v>3339</v>
      </c>
      <c r="AB1047" s="11">
        <v>95600</v>
      </c>
      <c r="AC1047" s="12">
        <v>95600</v>
      </c>
      <c r="AD1047" s="13">
        <v>214</v>
      </c>
      <c r="AE1047" s="6" t="s">
        <v>65</v>
      </c>
      <c r="AF1047" s="6">
        <v>20</v>
      </c>
      <c r="AG1047" s="7">
        <v>41827</v>
      </c>
      <c r="AH1047" s="7">
        <v>42922</v>
      </c>
    </row>
    <row r="1048" spans="1:34" ht="15" customHeight="1" x14ac:dyDescent="0.25">
      <c r="A1048" s="6">
        <v>705209</v>
      </c>
      <c r="B1048" s="6">
        <v>705209</v>
      </c>
      <c r="C1048" s="6">
        <v>100551249</v>
      </c>
      <c r="D1048" s="6">
        <v>1</v>
      </c>
      <c r="E1048" s="6" t="s">
        <v>3460</v>
      </c>
      <c r="F1048" s="6" t="s">
        <v>35</v>
      </c>
      <c r="G1048" s="6">
        <v>41741965</v>
      </c>
      <c r="H1048" s="7">
        <v>41521</v>
      </c>
      <c r="I1048" s="7">
        <v>41542</v>
      </c>
      <c r="J1048" s="7">
        <v>41674</v>
      </c>
      <c r="K1048" s="7"/>
      <c r="L1048" s="7"/>
      <c r="M1048" s="6">
        <v>205</v>
      </c>
      <c r="N1048" s="8">
        <v>382212</v>
      </c>
      <c r="O1048" s="6" t="s">
        <v>118</v>
      </c>
      <c r="P1048" s="9" t="s">
        <v>119</v>
      </c>
      <c r="Q1048" s="6" t="s">
        <v>3461</v>
      </c>
      <c r="R1048" s="7">
        <v>41521</v>
      </c>
      <c r="S1048" s="7" t="s">
        <v>39</v>
      </c>
      <c r="T1048" s="6" t="s">
        <v>1261</v>
      </c>
      <c r="U1048" s="6" t="s">
        <v>1262</v>
      </c>
      <c r="V1048" s="6" t="s">
        <v>1917</v>
      </c>
      <c r="W1048" s="6" t="s">
        <v>1918</v>
      </c>
      <c r="X1048" s="6">
        <v>1904</v>
      </c>
      <c r="Y1048" s="6" t="s">
        <v>125</v>
      </c>
      <c r="Z1048" s="6" t="s">
        <v>126</v>
      </c>
      <c r="AA1048" s="6" t="s">
        <v>3462</v>
      </c>
      <c r="AB1048" s="11">
        <v>198850</v>
      </c>
      <c r="AC1048" s="12">
        <v>198850</v>
      </c>
      <c r="AD1048" s="13">
        <v>214</v>
      </c>
      <c r="AE1048" s="6" t="s">
        <v>65</v>
      </c>
      <c r="AF1048" s="6">
        <v>20</v>
      </c>
      <c r="AG1048" s="7">
        <v>41827</v>
      </c>
      <c r="AH1048" s="7">
        <v>42922</v>
      </c>
    </row>
    <row r="1049" spans="1:34" ht="15" customHeight="1" x14ac:dyDescent="0.25">
      <c r="A1049" s="6">
        <v>705217</v>
      </c>
      <c r="B1049" s="6">
        <v>705217</v>
      </c>
      <c r="C1049" s="6">
        <v>100551257</v>
      </c>
      <c r="D1049" s="6">
        <v>1</v>
      </c>
      <c r="E1049" s="6" t="s">
        <v>1651</v>
      </c>
      <c r="F1049" s="6" t="s">
        <v>35</v>
      </c>
      <c r="G1049" s="6">
        <v>1136910793</v>
      </c>
      <c r="H1049" s="7">
        <v>41389</v>
      </c>
      <c r="I1049" s="7">
        <v>41586</v>
      </c>
      <c r="J1049" s="7">
        <v>41674</v>
      </c>
      <c r="K1049" s="7"/>
      <c r="L1049" s="7"/>
      <c r="M1049" s="6" t="s">
        <v>132</v>
      </c>
      <c r="N1049" s="8">
        <v>161946</v>
      </c>
      <c r="O1049" s="6" t="s">
        <v>118</v>
      </c>
      <c r="P1049" s="9" t="s">
        <v>119</v>
      </c>
      <c r="Q1049" s="6" t="s">
        <v>1652</v>
      </c>
      <c r="R1049" s="7">
        <v>41330</v>
      </c>
      <c r="S1049" s="7" t="s">
        <v>39</v>
      </c>
      <c r="T1049" s="6" t="s">
        <v>40</v>
      </c>
      <c r="U1049" s="6" t="s">
        <v>41</v>
      </c>
      <c r="V1049" s="6" t="s">
        <v>1653</v>
      </c>
      <c r="W1049" s="6" t="s">
        <v>1654</v>
      </c>
      <c r="X1049" s="10">
        <v>1904</v>
      </c>
      <c r="Y1049" s="6" t="s">
        <v>125</v>
      </c>
      <c r="Z1049" s="6" t="s">
        <v>126</v>
      </c>
      <c r="AA1049" s="6" t="s">
        <v>3462</v>
      </c>
      <c r="AB1049" s="11">
        <v>643944</v>
      </c>
      <c r="AC1049" s="12">
        <v>643944</v>
      </c>
      <c r="AD1049" s="13">
        <v>214</v>
      </c>
      <c r="AE1049" s="6" t="s">
        <v>65</v>
      </c>
      <c r="AF1049" s="6">
        <v>20</v>
      </c>
      <c r="AG1049" s="7">
        <v>41827</v>
      </c>
      <c r="AH1049" s="7">
        <v>42922</v>
      </c>
    </row>
    <row r="1050" spans="1:34" ht="15" customHeight="1" x14ac:dyDescent="0.25">
      <c r="A1050" s="6">
        <v>705263</v>
      </c>
      <c r="B1050" s="6">
        <v>705263</v>
      </c>
      <c r="C1050" s="6">
        <v>100551301</v>
      </c>
      <c r="D1050" s="6">
        <v>1</v>
      </c>
      <c r="E1050" s="6" t="s">
        <v>3465</v>
      </c>
      <c r="F1050" s="6" t="s">
        <v>35</v>
      </c>
      <c r="G1050" s="6">
        <v>52914049</v>
      </c>
      <c r="H1050" s="7">
        <v>41498</v>
      </c>
      <c r="I1050" s="7">
        <v>41542</v>
      </c>
      <c r="J1050" s="7">
        <v>41674</v>
      </c>
      <c r="K1050" s="7"/>
      <c r="L1050" s="7"/>
      <c r="M1050" s="6">
        <v>205</v>
      </c>
      <c r="N1050" s="8">
        <v>375580</v>
      </c>
      <c r="O1050" s="6" t="s">
        <v>118</v>
      </c>
      <c r="P1050" s="9" t="s">
        <v>119</v>
      </c>
      <c r="Q1050" s="6" t="s">
        <v>3466</v>
      </c>
      <c r="R1050" s="7">
        <v>41429</v>
      </c>
      <c r="S1050" s="7" t="s">
        <v>39</v>
      </c>
      <c r="T1050" s="6" t="s">
        <v>3467</v>
      </c>
      <c r="U1050" s="6" t="s">
        <v>3468</v>
      </c>
      <c r="V1050" s="6" t="s">
        <v>3469</v>
      </c>
      <c r="W1050" s="6" t="s">
        <v>3470</v>
      </c>
      <c r="X1050" s="10">
        <v>1904</v>
      </c>
      <c r="Y1050" s="6" t="s">
        <v>125</v>
      </c>
      <c r="Z1050" s="6" t="s">
        <v>126</v>
      </c>
      <c r="AA1050" s="6" t="s">
        <v>3339</v>
      </c>
      <c r="AB1050" s="11">
        <v>43120</v>
      </c>
      <c r="AC1050" s="12">
        <v>43120</v>
      </c>
      <c r="AD1050" s="13">
        <v>214</v>
      </c>
      <c r="AE1050" s="6" t="s">
        <v>65</v>
      </c>
      <c r="AF1050" s="6">
        <v>20</v>
      </c>
      <c r="AG1050" s="7">
        <v>41827</v>
      </c>
      <c r="AH1050" s="7">
        <v>42922</v>
      </c>
    </row>
    <row r="1051" spans="1:34" ht="15" customHeight="1" x14ac:dyDescent="0.25">
      <c r="A1051" s="6">
        <v>705288</v>
      </c>
      <c r="B1051" s="6">
        <v>705288</v>
      </c>
      <c r="C1051" s="6">
        <v>100551326</v>
      </c>
      <c r="D1051" s="6">
        <v>1</v>
      </c>
      <c r="E1051" s="6" t="s">
        <v>3471</v>
      </c>
      <c r="F1051" s="6" t="s">
        <v>35</v>
      </c>
      <c r="G1051" s="6">
        <v>19062783</v>
      </c>
      <c r="H1051" s="7">
        <v>41543</v>
      </c>
      <c r="I1051" s="7">
        <v>41565</v>
      </c>
      <c r="J1051" s="7">
        <v>41674</v>
      </c>
      <c r="K1051" s="7"/>
      <c r="L1051" s="7"/>
      <c r="M1051" s="6">
        <v>205</v>
      </c>
      <c r="N1051" s="8">
        <v>390763</v>
      </c>
      <c r="O1051" s="6" t="s">
        <v>118</v>
      </c>
      <c r="P1051" s="9" t="s">
        <v>119</v>
      </c>
      <c r="Q1051" s="6" t="s">
        <v>3472</v>
      </c>
      <c r="R1051" s="7">
        <v>41514</v>
      </c>
      <c r="S1051" s="7" t="s">
        <v>39</v>
      </c>
      <c r="T1051" s="6" t="s">
        <v>269</v>
      </c>
      <c r="U1051" s="6" t="s">
        <v>270</v>
      </c>
      <c r="V1051" s="6" t="s">
        <v>3473</v>
      </c>
      <c r="W1051" s="6" t="s">
        <v>3474</v>
      </c>
      <c r="X1051" s="6">
        <v>1904</v>
      </c>
      <c r="Y1051" s="6" t="s">
        <v>125</v>
      </c>
      <c r="Z1051" s="6" t="s">
        <v>126</v>
      </c>
      <c r="AA1051" s="6" t="s">
        <v>3339</v>
      </c>
      <c r="AB1051" s="11">
        <v>388261</v>
      </c>
      <c r="AC1051" s="12">
        <v>388261</v>
      </c>
      <c r="AD1051" s="13">
        <v>214</v>
      </c>
      <c r="AE1051" s="6" t="s">
        <v>65</v>
      </c>
      <c r="AF1051" s="6">
        <v>20</v>
      </c>
      <c r="AG1051" s="7">
        <v>41827</v>
      </c>
      <c r="AH1051" s="7">
        <v>42922</v>
      </c>
    </row>
    <row r="1052" spans="1:34" ht="15" customHeight="1" x14ac:dyDescent="0.25">
      <c r="A1052" s="6">
        <v>705325</v>
      </c>
      <c r="B1052" s="6">
        <v>705325</v>
      </c>
      <c r="C1052" s="6">
        <v>100551362</v>
      </c>
      <c r="D1052" s="6">
        <v>1</v>
      </c>
      <c r="E1052" s="6" t="s">
        <v>3475</v>
      </c>
      <c r="F1052" s="6" t="s">
        <v>540</v>
      </c>
      <c r="G1052" s="6">
        <v>368369</v>
      </c>
      <c r="H1052" s="7">
        <v>41310</v>
      </c>
      <c r="I1052" s="7">
        <v>41586</v>
      </c>
      <c r="J1052" s="7">
        <v>41674</v>
      </c>
      <c r="K1052" s="7"/>
      <c r="L1052" s="7"/>
      <c r="M1052" s="6" t="s">
        <v>132</v>
      </c>
      <c r="N1052" s="8">
        <v>151537</v>
      </c>
      <c r="O1052" s="6" t="s">
        <v>118</v>
      </c>
      <c r="P1052" s="9" t="s">
        <v>119</v>
      </c>
      <c r="Q1052" s="6" t="s">
        <v>3476</v>
      </c>
      <c r="R1052" s="7">
        <v>41264</v>
      </c>
      <c r="S1052" s="7" t="s">
        <v>39</v>
      </c>
      <c r="T1052" s="6" t="s">
        <v>3477</v>
      </c>
      <c r="U1052" s="6" t="s">
        <v>3478</v>
      </c>
      <c r="V1052" s="6" t="s">
        <v>3479</v>
      </c>
      <c r="W1052" s="6" t="s">
        <v>3480</v>
      </c>
      <c r="X1052" s="6">
        <v>1904</v>
      </c>
      <c r="Y1052" s="6" t="s">
        <v>125</v>
      </c>
      <c r="Z1052" s="6" t="s">
        <v>126</v>
      </c>
      <c r="AA1052" s="6" t="s">
        <v>3339</v>
      </c>
      <c r="AB1052" s="11">
        <v>2431396</v>
      </c>
      <c r="AC1052" s="12">
        <v>2431396</v>
      </c>
      <c r="AD1052" s="13">
        <v>214</v>
      </c>
      <c r="AE1052" s="6" t="s">
        <v>65</v>
      </c>
      <c r="AF1052" s="6">
        <v>20</v>
      </c>
      <c r="AG1052" s="7">
        <v>41827</v>
      </c>
      <c r="AH1052" s="7">
        <v>42922</v>
      </c>
    </row>
    <row r="1053" spans="1:34" ht="15" customHeight="1" x14ac:dyDescent="0.25">
      <c r="A1053" s="6">
        <v>705475</v>
      </c>
      <c r="B1053" s="6">
        <v>705475</v>
      </c>
      <c r="C1053" s="6">
        <v>100549728</v>
      </c>
      <c r="D1053" s="6">
        <v>1</v>
      </c>
      <c r="E1053" s="6" t="s">
        <v>1182</v>
      </c>
      <c r="F1053" s="6" t="s">
        <v>35</v>
      </c>
      <c r="G1053" s="6">
        <v>39647313</v>
      </c>
      <c r="H1053" s="7">
        <v>41369</v>
      </c>
      <c r="I1053" s="7">
        <v>41381</v>
      </c>
      <c r="J1053" s="7">
        <v>41674</v>
      </c>
      <c r="K1053" s="7"/>
      <c r="L1053" s="7"/>
      <c r="M1053" s="6">
        <v>205</v>
      </c>
      <c r="N1053" s="8">
        <v>339483</v>
      </c>
      <c r="O1053" s="6" t="s">
        <v>118</v>
      </c>
      <c r="P1053" s="9" t="s">
        <v>119</v>
      </c>
      <c r="Q1053" s="6" t="s">
        <v>3481</v>
      </c>
      <c r="R1053" s="7">
        <v>41369</v>
      </c>
      <c r="S1053" s="7" t="s">
        <v>39</v>
      </c>
      <c r="T1053" s="6" t="s">
        <v>363</v>
      </c>
      <c r="U1053" s="6" t="s">
        <v>364</v>
      </c>
      <c r="V1053" s="6" t="s">
        <v>365</v>
      </c>
      <c r="W1053" s="6" t="s">
        <v>366</v>
      </c>
      <c r="X1053" s="10">
        <v>1904</v>
      </c>
      <c r="Y1053" s="6" t="s">
        <v>125</v>
      </c>
      <c r="Z1053" s="6" t="s">
        <v>126</v>
      </c>
      <c r="AA1053" s="6" t="s">
        <v>3339</v>
      </c>
      <c r="AB1053" s="11">
        <v>37212</v>
      </c>
      <c r="AC1053" s="12">
        <v>37212</v>
      </c>
      <c r="AD1053" s="13">
        <v>214</v>
      </c>
      <c r="AE1053" s="6" t="s">
        <v>65</v>
      </c>
      <c r="AF1053" s="6">
        <v>20</v>
      </c>
      <c r="AG1053" s="7">
        <v>41827</v>
      </c>
      <c r="AH1053" s="7">
        <v>42922</v>
      </c>
    </row>
    <row r="1054" spans="1:34" ht="15" customHeight="1" x14ac:dyDescent="0.25">
      <c r="A1054" s="6">
        <v>705484</v>
      </c>
      <c r="B1054" s="6">
        <v>705484</v>
      </c>
      <c r="C1054" s="6">
        <v>100549737</v>
      </c>
      <c r="D1054" s="6">
        <v>1</v>
      </c>
      <c r="E1054" s="6" t="s">
        <v>3482</v>
      </c>
      <c r="F1054" s="6" t="s">
        <v>35</v>
      </c>
      <c r="G1054" s="6">
        <v>12963169</v>
      </c>
      <c r="H1054" s="7">
        <v>41368</v>
      </c>
      <c r="I1054" s="7">
        <v>41381</v>
      </c>
      <c r="J1054" s="7">
        <v>41674</v>
      </c>
      <c r="K1054" s="7"/>
      <c r="L1054" s="7"/>
      <c r="M1054" s="6">
        <v>205</v>
      </c>
      <c r="N1054" s="8">
        <v>339500</v>
      </c>
      <c r="O1054" s="6" t="s">
        <v>118</v>
      </c>
      <c r="P1054" s="9" t="s">
        <v>119</v>
      </c>
      <c r="Q1054" s="6" t="s">
        <v>3483</v>
      </c>
      <c r="R1054" s="7">
        <v>41222</v>
      </c>
      <c r="S1054" s="7" t="s">
        <v>39</v>
      </c>
      <c r="T1054" s="6" t="s">
        <v>484</v>
      </c>
      <c r="U1054" s="6" t="s">
        <v>485</v>
      </c>
      <c r="V1054" s="6" t="s">
        <v>3463</v>
      </c>
      <c r="W1054" s="6" t="s">
        <v>3464</v>
      </c>
      <c r="X1054" s="6">
        <v>1904</v>
      </c>
      <c r="Y1054" s="6" t="s">
        <v>125</v>
      </c>
      <c r="Z1054" s="6" t="s">
        <v>126</v>
      </c>
      <c r="AA1054" s="6" t="s">
        <v>3339</v>
      </c>
      <c r="AB1054" s="11">
        <v>59416</v>
      </c>
      <c r="AC1054" s="12">
        <v>59416</v>
      </c>
      <c r="AD1054" s="13">
        <v>214</v>
      </c>
      <c r="AE1054" s="6" t="s">
        <v>65</v>
      </c>
      <c r="AF1054" s="6">
        <v>20</v>
      </c>
      <c r="AG1054" s="7">
        <v>41827</v>
      </c>
      <c r="AH1054" s="7">
        <v>42922</v>
      </c>
    </row>
    <row r="1055" spans="1:34" ht="15" customHeight="1" x14ac:dyDescent="0.25">
      <c r="A1055" s="6">
        <v>705525</v>
      </c>
      <c r="B1055" s="6">
        <v>705525</v>
      </c>
      <c r="C1055" s="6">
        <v>100549777</v>
      </c>
      <c r="D1055" s="6">
        <v>1</v>
      </c>
      <c r="E1055" s="6" t="s">
        <v>3484</v>
      </c>
      <c r="F1055" s="6" t="s">
        <v>35</v>
      </c>
      <c r="G1055" s="6">
        <v>23963440</v>
      </c>
      <c r="H1055" s="7">
        <v>41360</v>
      </c>
      <c r="I1055" s="7">
        <v>41372</v>
      </c>
      <c r="J1055" s="7">
        <v>41674</v>
      </c>
      <c r="K1055" s="7"/>
      <c r="L1055" s="7"/>
      <c r="M1055" s="6">
        <v>205</v>
      </c>
      <c r="N1055" s="8">
        <v>336835</v>
      </c>
      <c r="O1055" s="6" t="s">
        <v>118</v>
      </c>
      <c r="P1055" s="9" t="s">
        <v>119</v>
      </c>
      <c r="Q1055" s="6" t="s">
        <v>3485</v>
      </c>
      <c r="R1055" s="7">
        <v>41302</v>
      </c>
      <c r="S1055" s="7" t="s">
        <v>39</v>
      </c>
      <c r="T1055" s="6" t="s">
        <v>2929</v>
      </c>
      <c r="U1055" s="6" t="s">
        <v>2930</v>
      </c>
      <c r="V1055" s="6" t="s">
        <v>365</v>
      </c>
      <c r="W1055" s="6" t="s">
        <v>366</v>
      </c>
      <c r="X1055" s="6">
        <v>1904</v>
      </c>
      <c r="Y1055" s="6" t="s">
        <v>125</v>
      </c>
      <c r="Z1055" s="6" t="s">
        <v>126</v>
      </c>
      <c r="AA1055" s="6" t="s">
        <v>3339</v>
      </c>
      <c r="AB1055" s="11">
        <v>111636</v>
      </c>
      <c r="AC1055" s="12">
        <v>111636</v>
      </c>
      <c r="AD1055" s="13">
        <v>214</v>
      </c>
      <c r="AE1055" s="6" t="s">
        <v>65</v>
      </c>
      <c r="AF1055" s="6">
        <v>20</v>
      </c>
      <c r="AG1055" s="7">
        <v>41827</v>
      </c>
      <c r="AH1055" s="7">
        <v>42922</v>
      </c>
    </row>
    <row r="1056" spans="1:34" ht="15" customHeight="1" x14ac:dyDescent="0.25">
      <c r="A1056" s="6">
        <v>705540</v>
      </c>
      <c r="B1056" s="6">
        <v>705540</v>
      </c>
      <c r="C1056" s="6">
        <v>100549792</v>
      </c>
      <c r="D1056" s="6">
        <v>1</v>
      </c>
      <c r="E1056" s="6" t="s">
        <v>3486</v>
      </c>
      <c r="F1056" s="6" t="s">
        <v>35</v>
      </c>
      <c r="G1056" s="6">
        <v>80172693</v>
      </c>
      <c r="H1056" s="7">
        <v>41360</v>
      </c>
      <c r="I1056" s="7">
        <v>41372</v>
      </c>
      <c r="J1056" s="7">
        <v>41674</v>
      </c>
      <c r="K1056" s="7"/>
      <c r="L1056" s="7"/>
      <c r="M1056" s="6">
        <v>205</v>
      </c>
      <c r="N1056" s="8">
        <v>337095</v>
      </c>
      <c r="O1056" s="6" t="s">
        <v>118</v>
      </c>
      <c r="P1056" s="9" t="s">
        <v>119</v>
      </c>
      <c r="Q1056" s="6" t="s">
        <v>3487</v>
      </c>
      <c r="R1056" s="7">
        <v>41246</v>
      </c>
      <c r="S1056" s="7" t="s">
        <v>39</v>
      </c>
      <c r="T1056" s="6" t="s">
        <v>604</v>
      </c>
      <c r="U1056" s="6" t="s">
        <v>605</v>
      </c>
      <c r="V1056" s="6" t="s">
        <v>3488</v>
      </c>
      <c r="W1056" s="6" t="s">
        <v>3489</v>
      </c>
      <c r="X1056" s="10">
        <v>1904</v>
      </c>
      <c r="Y1056" s="6" t="s">
        <v>125</v>
      </c>
      <c r="Z1056" s="6" t="s">
        <v>126</v>
      </c>
      <c r="AA1056" s="6" t="s">
        <v>3339</v>
      </c>
      <c r="AB1056" s="11">
        <v>28320</v>
      </c>
      <c r="AC1056" s="12">
        <v>28320</v>
      </c>
      <c r="AD1056" s="13">
        <v>214</v>
      </c>
      <c r="AE1056" s="6" t="s">
        <v>65</v>
      </c>
      <c r="AF1056" s="6">
        <v>20</v>
      </c>
      <c r="AG1056" s="7">
        <v>41827</v>
      </c>
      <c r="AH1056" s="7">
        <v>42922</v>
      </c>
    </row>
    <row r="1057" spans="1:34" ht="15" customHeight="1" x14ac:dyDescent="0.25">
      <c r="A1057" s="6">
        <v>705574</v>
      </c>
      <c r="B1057" s="6">
        <v>705574</v>
      </c>
      <c r="C1057" s="6">
        <v>100549826</v>
      </c>
      <c r="D1057" s="6">
        <v>1</v>
      </c>
      <c r="E1057" s="6" t="s">
        <v>3490</v>
      </c>
      <c r="F1057" s="6" t="s">
        <v>35</v>
      </c>
      <c r="G1057" s="6">
        <v>41763045</v>
      </c>
      <c r="H1057" s="7">
        <v>41368</v>
      </c>
      <c r="I1057" s="7">
        <v>41381</v>
      </c>
      <c r="J1057" s="7">
        <v>41674</v>
      </c>
      <c r="K1057" s="7"/>
      <c r="L1057" s="7"/>
      <c r="M1057" s="6">
        <v>205</v>
      </c>
      <c r="N1057" s="8">
        <v>339832</v>
      </c>
      <c r="O1057" s="6" t="s">
        <v>118</v>
      </c>
      <c r="P1057" s="9" t="s">
        <v>119</v>
      </c>
      <c r="Q1057" s="6" t="s">
        <v>3491</v>
      </c>
      <c r="R1057" s="7">
        <v>41337</v>
      </c>
      <c r="S1057" s="7" t="s">
        <v>39</v>
      </c>
      <c r="T1057" s="6" t="s">
        <v>1228</v>
      </c>
      <c r="U1057" s="6" t="s">
        <v>1229</v>
      </c>
      <c r="V1057" s="6" t="s">
        <v>3492</v>
      </c>
      <c r="W1057" s="6" t="s">
        <v>3493</v>
      </c>
      <c r="X1057" s="10">
        <v>1904</v>
      </c>
      <c r="Y1057" s="6" t="s">
        <v>125</v>
      </c>
      <c r="Z1057" s="6" t="s">
        <v>126</v>
      </c>
      <c r="AA1057" s="6" t="s">
        <v>3339</v>
      </c>
      <c r="AB1057" s="11">
        <v>23734</v>
      </c>
      <c r="AC1057" s="12">
        <v>23734</v>
      </c>
      <c r="AD1057" s="13">
        <v>214</v>
      </c>
      <c r="AE1057" s="6" t="s">
        <v>65</v>
      </c>
      <c r="AF1057" s="6">
        <v>20</v>
      </c>
      <c r="AG1057" s="7">
        <v>41827</v>
      </c>
      <c r="AH1057" s="7">
        <v>42922</v>
      </c>
    </row>
    <row r="1058" spans="1:34" ht="15" customHeight="1" x14ac:dyDescent="0.25">
      <c r="A1058" s="6">
        <v>705582</v>
      </c>
      <c r="B1058" s="6">
        <v>705582</v>
      </c>
      <c r="C1058" s="6">
        <v>100549834</v>
      </c>
      <c r="D1058" s="6">
        <v>1</v>
      </c>
      <c r="E1058" s="6" t="s">
        <v>1091</v>
      </c>
      <c r="F1058" s="6" t="s">
        <v>35</v>
      </c>
      <c r="G1058" s="6">
        <v>2856049</v>
      </c>
      <c r="H1058" s="7">
        <v>41355</v>
      </c>
      <c r="I1058" s="7">
        <v>41372</v>
      </c>
      <c r="J1058" s="7">
        <v>41674</v>
      </c>
      <c r="K1058" s="7"/>
      <c r="L1058" s="7"/>
      <c r="M1058" s="6" t="s">
        <v>144</v>
      </c>
      <c r="N1058" s="8">
        <v>179631</v>
      </c>
      <c r="O1058" s="6" t="s">
        <v>118</v>
      </c>
      <c r="P1058" s="9" t="s">
        <v>119</v>
      </c>
      <c r="Q1058" s="6" t="s">
        <v>3494</v>
      </c>
      <c r="R1058" s="7">
        <v>41194</v>
      </c>
      <c r="S1058" s="7" t="s">
        <v>39</v>
      </c>
      <c r="T1058" s="6" t="s">
        <v>2911</v>
      </c>
      <c r="U1058" s="6" t="s">
        <v>2912</v>
      </c>
      <c r="V1058" s="6" t="s">
        <v>3495</v>
      </c>
      <c r="W1058" s="6" t="s">
        <v>3496</v>
      </c>
      <c r="X1058" s="6">
        <v>1904</v>
      </c>
      <c r="Y1058" s="6" t="s">
        <v>125</v>
      </c>
      <c r="Z1058" s="6" t="s">
        <v>126</v>
      </c>
      <c r="AA1058" s="6" t="s">
        <v>3339</v>
      </c>
      <c r="AB1058" s="11">
        <v>92100</v>
      </c>
      <c r="AC1058" s="12">
        <v>92100</v>
      </c>
      <c r="AD1058" s="13">
        <v>214</v>
      </c>
      <c r="AE1058" s="6" t="s">
        <v>65</v>
      </c>
      <c r="AF1058" s="6">
        <v>20</v>
      </c>
      <c r="AG1058" s="7">
        <v>41827</v>
      </c>
      <c r="AH1058" s="7">
        <v>42922</v>
      </c>
    </row>
    <row r="1059" spans="1:34" ht="15" customHeight="1" x14ac:dyDescent="0.25">
      <c r="A1059" s="6">
        <v>705598</v>
      </c>
      <c r="B1059" s="6">
        <v>705598</v>
      </c>
      <c r="C1059" s="6">
        <v>100549850</v>
      </c>
      <c r="D1059" s="6">
        <v>1</v>
      </c>
      <c r="E1059" s="6" t="s">
        <v>3497</v>
      </c>
      <c r="F1059" s="6" t="s">
        <v>35</v>
      </c>
      <c r="G1059" s="6">
        <v>3101205</v>
      </c>
      <c r="H1059" s="7">
        <v>41360</v>
      </c>
      <c r="I1059" s="7">
        <v>41372</v>
      </c>
      <c r="J1059" s="7">
        <v>41674</v>
      </c>
      <c r="K1059" s="7"/>
      <c r="L1059" s="7"/>
      <c r="M1059" s="6" t="s">
        <v>144</v>
      </c>
      <c r="N1059" s="8">
        <v>179738</v>
      </c>
      <c r="O1059" s="6" t="s">
        <v>118</v>
      </c>
      <c r="P1059" s="9" t="s">
        <v>119</v>
      </c>
      <c r="Q1059" s="6" t="s">
        <v>3498</v>
      </c>
      <c r="R1059" s="7">
        <v>41229</v>
      </c>
      <c r="S1059" s="7" t="s">
        <v>39</v>
      </c>
      <c r="T1059" s="6" t="s">
        <v>3499</v>
      </c>
      <c r="U1059" s="6" t="s">
        <v>3500</v>
      </c>
      <c r="V1059" s="6" t="s">
        <v>3501</v>
      </c>
      <c r="W1059" s="6" t="s">
        <v>3502</v>
      </c>
      <c r="X1059" s="10">
        <v>1904</v>
      </c>
      <c r="Y1059" s="6" t="s">
        <v>125</v>
      </c>
      <c r="Z1059" s="6" t="s">
        <v>126</v>
      </c>
      <c r="AA1059" s="6" t="s">
        <v>3339</v>
      </c>
      <c r="AB1059" s="11">
        <v>27090</v>
      </c>
      <c r="AC1059" s="12">
        <v>27090</v>
      </c>
      <c r="AD1059" s="13">
        <v>214</v>
      </c>
      <c r="AE1059" s="6" t="s">
        <v>65</v>
      </c>
      <c r="AF1059" s="6">
        <v>20</v>
      </c>
      <c r="AG1059" s="7">
        <v>41827</v>
      </c>
      <c r="AH1059" s="7">
        <v>42922</v>
      </c>
    </row>
    <row r="1060" spans="1:34" ht="15" customHeight="1" x14ac:dyDescent="0.25">
      <c r="A1060" s="6">
        <v>705644</v>
      </c>
      <c r="B1060" s="6">
        <v>705644</v>
      </c>
      <c r="C1060" s="6">
        <v>100549895</v>
      </c>
      <c r="D1060" s="6">
        <v>1</v>
      </c>
      <c r="E1060" s="6" t="s">
        <v>3503</v>
      </c>
      <c r="F1060" s="6" t="s">
        <v>35</v>
      </c>
      <c r="G1060" s="6">
        <v>19117022</v>
      </c>
      <c r="H1060" s="7">
        <v>41360</v>
      </c>
      <c r="I1060" s="7">
        <v>41381</v>
      </c>
      <c r="J1060" s="7">
        <v>41674</v>
      </c>
      <c r="K1060" s="7"/>
      <c r="L1060" s="7"/>
      <c r="M1060" s="6">
        <v>205</v>
      </c>
      <c r="N1060" s="8">
        <v>337586</v>
      </c>
      <c r="O1060" s="6" t="s">
        <v>118</v>
      </c>
      <c r="P1060" s="9" t="s">
        <v>119</v>
      </c>
      <c r="Q1060" s="6" t="s">
        <v>3504</v>
      </c>
      <c r="R1060" s="7">
        <v>41355</v>
      </c>
      <c r="S1060" s="7" t="s">
        <v>39</v>
      </c>
      <c r="T1060" s="6" t="s">
        <v>2817</v>
      </c>
      <c r="U1060" s="6" t="s">
        <v>2818</v>
      </c>
      <c r="V1060" s="6" t="s">
        <v>365</v>
      </c>
      <c r="W1060" s="6" t="s">
        <v>366</v>
      </c>
      <c r="X1060" s="6">
        <v>1904</v>
      </c>
      <c r="Y1060" s="6" t="s">
        <v>125</v>
      </c>
      <c r="Z1060" s="6" t="s">
        <v>126</v>
      </c>
      <c r="AA1060" s="6" t="s">
        <v>3339</v>
      </c>
      <c r="AB1060" s="11">
        <v>150528</v>
      </c>
      <c r="AC1060" s="12">
        <v>150528</v>
      </c>
      <c r="AD1060" s="13">
        <v>214</v>
      </c>
      <c r="AE1060" s="6" t="s">
        <v>65</v>
      </c>
      <c r="AF1060" s="6">
        <v>20</v>
      </c>
      <c r="AG1060" s="7">
        <v>41827</v>
      </c>
      <c r="AH1060" s="7">
        <v>42922</v>
      </c>
    </row>
    <row r="1061" spans="1:34" ht="15" customHeight="1" x14ac:dyDescent="0.25">
      <c r="A1061" s="6">
        <v>705653</v>
      </c>
      <c r="B1061" s="6">
        <v>705653</v>
      </c>
      <c r="C1061" s="6">
        <v>100549904</v>
      </c>
      <c r="D1061" s="6">
        <v>1</v>
      </c>
      <c r="E1061" s="6" t="s">
        <v>3505</v>
      </c>
      <c r="F1061" s="6" t="s">
        <v>35</v>
      </c>
      <c r="G1061" s="6">
        <v>17003670</v>
      </c>
      <c r="H1061" s="7">
        <v>41369</v>
      </c>
      <c r="I1061" s="7">
        <v>41381</v>
      </c>
      <c r="J1061" s="7">
        <v>41674</v>
      </c>
      <c r="K1061" s="7"/>
      <c r="L1061" s="7"/>
      <c r="M1061" s="6">
        <v>205</v>
      </c>
      <c r="N1061" s="8">
        <v>339991</v>
      </c>
      <c r="O1061" s="6" t="s">
        <v>118</v>
      </c>
      <c r="P1061" s="9" t="s">
        <v>119</v>
      </c>
      <c r="Q1061" s="6" t="s">
        <v>3506</v>
      </c>
      <c r="R1061" s="7">
        <v>41033</v>
      </c>
      <c r="S1061" s="7" t="s">
        <v>39</v>
      </c>
      <c r="T1061" s="6" t="s">
        <v>596</v>
      </c>
      <c r="U1061" s="6" t="s">
        <v>597</v>
      </c>
      <c r="V1061" s="6" t="s">
        <v>1210</v>
      </c>
      <c r="W1061" s="6" t="s">
        <v>1211</v>
      </c>
      <c r="X1061" s="6">
        <v>1904</v>
      </c>
      <c r="Y1061" s="6" t="s">
        <v>125</v>
      </c>
      <c r="Z1061" s="6" t="s">
        <v>126</v>
      </c>
      <c r="AA1061" s="6" t="s">
        <v>3339</v>
      </c>
      <c r="AB1061" s="11">
        <v>117720</v>
      </c>
      <c r="AC1061" s="12">
        <v>117720</v>
      </c>
      <c r="AD1061" s="13">
        <v>214</v>
      </c>
      <c r="AE1061" s="6" t="s">
        <v>65</v>
      </c>
      <c r="AF1061" s="6">
        <v>20</v>
      </c>
      <c r="AG1061" s="7">
        <v>41827</v>
      </c>
      <c r="AH1061" s="7">
        <v>42922</v>
      </c>
    </row>
    <row r="1062" spans="1:34" ht="15" customHeight="1" x14ac:dyDescent="0.25">
      <c r="A1062" s="6">
        <v>705706</v>
      </c>
      <c r="B1062" s="6">
        <v>705706</v>
      </c>
      <c r="C1062" s="6">
        <v>100549956</v>
      </c>
      <c r="D1062" s="6">
        <v>1</v>
      </c>
      <c r="E1062" s="6" t="s">
        <v>2328</v>
      </c>
      <c r="F1062" s="6" t="s">
        <v>35</v>
      </c>
      <c r="G1062" s="6">
        <v>2992948</v>
      </c>
      <c r="H1062" s="7">
        <v>41302</v>
      </c>
      <c r="I1062" s="7">
        <v>41310</v>
      </c>
      <c r="J1062" s="7">
        <v>41674</v>
      </c>
      <c r="K1062" s="7"/>
      <c r="L1062" s="7"/>
      <c r="M1062" s="6">
        <v>205</v>
      </c>
      <c r="N1062" s="8">
        <v>316711</v>
      </c>
      <c r="O1062" s="6" t="s">
        <v>118</v>
      </c>
      <c r="P1062" s="9" t="s">
        <v>119</v>
      </c>
      <c r="Q1062" s="6" t="s">
        <v>3507</v>
      </c>
      <c r="R1062" s="7">
        <v>41295</v>
      </c>
      <c r="S1062" s="7" t="s">
        <v>39</v>
      </c>
      <c r="T1062" s="6" t="s">
        <v>3508</v>
      </c>
      <c r="U1062" s="6" t="s">
        <v>3509</v>
      </c>
      <c r="V1062" s="6" t="s">
        <v>515</v>
      </c>
      <c r="W1062" s="6" t="s">
        <v>516</v>
      </c>
      <c r="X1062" s="10">
        <v>1904</v>
      </c>
      <c r="Y1062" s="6" t="s">
        <v>125</v>
      </c>
      <c r="Z1062" s="6" t="s">
        <v>126</v>
      </c>
      <c r="AA1062" s="6" t="s">
        <v>3339</v>
      </c>
      <c r="AB1062" s="11">
        <v>30807</v>
      </c>
      <c r="AC1062" s="12">
        <v>30807</v>
      </c>
      <c r="AD1062" s="13">
        <v>214</v>
      </c>
      <c r="AE1062" s="6" t="s">
        <v>65</v>
      </c>
      <c r="AF1062" s="6">
        <v>20</v>
      </c>
      <c r="AG1062" s="7">
        <v>41827</v>
      </c>
      <c r="AH1062" s="7">
        <v>42922</v>
      </c>
    </row>
    <row r="1063" spans="1:34" ht="15" customHeight="1" x14ac:dyDescent="0.25">
      <c r="A1063" s="6">
        <v>705720</v>
      </c>
      <c r="B1063" s="6">
        <v>705720</v>
      </c>
      <c r="C1063" s="6">
        <v>100549970</v>
      </c>
      <c r="D1063" s="6">
        <v>1</v>
      </c>
      <c r="E1063" s="6" t="s">
        <v>3510</v>
      </c>
      <c r="F1063" s="6" t="s">
        <v>35</v>
      </c>
      <c r="G1063" s="6">
        <v>20036154</v>
      </c>
      <c r="H1063" s="7">
        <v>41359</v>
      </c>
      <c r="I1063" s="7">
        <v>41381</v>
      </c>
      <c r="J1063" s="7">
        <v>41674</v>
      </c>
      <c r="K1063" s="7"/>
      <c r="L1063" s="7"/>
      <c r="M1063" s="6">
        <v>205</v>
      </c>
      <c r="N1063" s="8">
        <v>338086</v>
      </c>
      <c r="O1063" s="6" t="s">
        <v>118</v>
      </c>
      <c r="P1063" s="9" t="s">
        <v>119</v>
      </c>
      <c r="Q1063" s="6" t="s">
        <v>3511</v>
      </c>
      <c r="R1063" s="7">
        <v>41299</v>
      </c>
      <c r="S1063" s="7" t="s">
        <v>39</v>
      </c>
      <c r="T1063" s="6" t="s">
        <v>293</v>
      </c>
      <c r="U1063" s="6" t="s">
        <v>294</v>
      </c>
      <c r="V1063" s="6" t="s">
        <v>3512</v>
      </c>
      <c r="W1063" s="6" t="s">
        <v>3513</v>
      </c>
      <c r="X1063" s="10">
        <v>1904</v>
      </c>
      <c r="Y1063" s="6" t="s">
        <v>125</v>
      </c>
      <c r="Z1063" s="6" t="s">
        <v>126</v>
      </c>
      <c r="AA1063" s="6" t="s">
        <v>3339</v>
      </c>
      <c r="AB1063" s="11">
        <v>29430</v>
      </c>
      <c r="AC1063" s="12">
        <v>29430</v>
      </c>
      <c r="AD1063" s="13">
        <v>214</v>
      </c>
      <c r="AE1063" s="6" t="s">
        <v>65</v>
      </c>
      <c r="AF1063" s="6">
        <v>20</v>
      </c>
      <c r="AG1063" s="7">
        <v>41827</v>
      </c>
      <c r="AH1063" s="7">
        <v>42922</v>
      </c>
    </row>
    <row r="1064" spans="1:34" ht="15" customHeight="1" x14ac:dyDescent="0.25">
      <c r="A1064" s="6">
        <v>705741</v>
      </c>
      <c r="B1064" s="6">
        <v>705741</v>
      </c>
      <c r="C1064" s="6">
        <v>100549990</v>
      </c>
      <c r="D1064" s="6">
        <v>1</v>
      </c>
      <c r="E1064" s="6" t="s">
        <v>3514</v>
      </c>
      <c r="F1064" s="6" t="s">
        <v>116</v>
      </c>
      <c r="G1064" s="6">
        <v>1031644304</v>
      </c>
      <c r="H1064" s="7">
        <v>41345</v>
      </c>
      <c r="I1064" s="7">
        <v>41381</v>
      </c>
      <c r="J1064" s="7">
        <v>41674</v>
      </c>
      <c r="K1064" s="7"/>
      <c r="L1064" s="7"/>
      <c r="M1064" s="6">
        <v>205</v>
      </c>
      <c r="N1064" s="8">
        <v>334674</v>
      </c>
      <c r="O1064" s="6" t="s">
        <v>118</v>
      </c>
      <c r="P1064" s="9" t="s">
        <v>119</v>
      </c>
      <c r="Q1064" s="6" t="s">
        <v>3515</v>
      </c>
      <c r="R1064" s="7">
        <v>41341</v>
      </c>
      <c r="S1064" s="7" t="s">
        <v>39</v>
      </c>
      <c r="T1064" s="6" t="s">
        <v>3516</v>
      </c>
      <c r="U1064" s="6" t="s">
        <v>3517</v>
      </c>
      <c r="V1064" s="6" t="s">
        <v>3518</v>
      </c>
      <c r="W1064" s="6" t="s">
        <v>3519</v>
      </c>
      <c r="X1064" s="6">
        <v>1904</v>
      </c>
      <c r="Y1064" s="6" t="s">
        <v>125</v>
      </c>
      <c r="Z1064" s="6" t="s">
        <v>126</v>
      </c>
      <c r="AA1064" s="6" t="s">
        <v>3339</v>
      </c>
      <c r="AB1064" s="11">
        <v>97860</v>
      </c>
      <c r="AC1064" s="12">
        <v>97860</v>
      </c>
      <c r="AD1064" s="13">
        <v>214</v>
      </c>
      <c r="AE1064" s="6" t="s">
        <v>65</v>
      </c>
      <c r="AF1064" s="6">
        <v>20</v>
      </c>
      <c r="AG1064" s="7">
        <v>41827</v>
      </c>
      <c r="AH1064" s="7">
        <v>42922</v>
      </c>
    </row>
    <row r="1065" spans="1:34" ht="15" customHeight="1" x14ac:dyDescent="0.25">
      <c r="A1065" s="6">
        <v>712939</v>
      </c>
      <c r="B1065" s="6">
        <v>712939</v>
      </c>
      <c r="C1065" s="6">
        <v>100870427</v>
      </c>
      <c r="D1065" s="6">
        <v>1</v>
      </c>
      <c r="E1065" s="6" t="s">
        <v>1697</v>
      </c>
      <c r="F1065" s="6" t="s">
        <v>167</v>
      </c>
      <c r="G1065" s="6">
        <v>1021673923</v>
      </c>
      <c r="H1065" s="7">
        <v>41460</v>
      </c>
      <c r="I1065" s="7">
        <v>41659</v>
      </c>
      <c r="J1065" s="7">
        <v>41680</v>
      </c>
      <c r="K1065" s="7">
        <v>39507</v>
      </c>
      <c r="L1065" s="7" t="s">
        <v>1698</v>
      </c>
      <c r="M1065" s="6">
        <v>22</v>
      </c>
      <c r="N1065" s="8">
        <v>4570863</v>
      </c>
      <c r="O1065" s="6" t="s">
        <v>2829</v>
      </c>
      <c r="P1065" s="9" t="s">
        <v>2830</v>
      </c>
      <c r="Q1065" s="6" t="s">
        <v>1699</v>
      </c>
      <c r="R1065" s="7"/>
      <c r="S1065" s="7" t="s">
        <v>132</v>
      </c>
      <c r="T1065" s="6" t="s">
        <v>1700</v>
      </c>
      <c r="U1065" s="6" t="s">
        <v>1701</v>
      </c>
      <c r="V1065" s="6" t="s">
        <v>3520</v>
      </c>
      <c r="W1065" s="6" t="s">
        <v>3521</v>
      </c>
      <c r="X1065" s="6">
        <v>1703</v>
      </c>
      <c r="Y1065" s="6" t="s">
        <v>51</v>
      </c>
      <c r="Z1065" s="6" t="s">
        <v>150</v>
      </c>
      <c r="AA1065" s="6" t="s">
        <v>3522</v>
      </c>
      <c r="AB1065" s="11">
        <v>1290944</v>
      </c>
      <c r="AC1065" s="12">
        <v>5308726</v>
      </c>
      <c r="AD1065" s="13">
        <v>214</v>
      </c>
      <c r="AE1065" s="6" t="s">
        <v>47</v>
      </c>
      <c r="AF1065" s="6">
        <v>20</v>
      </c>
      <c r="AG1065" s="7">
        <v>41827</v>
      </c>
      <c r="AH1065" s="7">
        <v>42922</v>
      </c>
    </row>
    <row r="1066" spans="1:34" ht="15" customHeight="1" x14ac:dyDescent="0.25">
      <c r="A1066" s="6"/>
      <c r="B1066" s="6">
        <v>712939</v>
      </c>
      <c r="C1066" s="6">
        <v>100870427</v>
      </c>
      <c r="D1066" s="6">
        <v>2</v>
      </c>
      <c r="E1066" s="6" t="s">
        <v>1697</v>
      </c>
      <c r="F1066" s="6" t="s">
        <v>167</v>
      </c>
      <c r="G1066" s="6">
        <v>1021673923</v>
      </c>
      <c r="H1066" s="7">
        <v>41575</v>
      </c>
      <c r="I1066" s="7">
        <v>41628</v>
      </c>
      <c r="J1066" s="7">
        <v>41680</v>
      </c>
      <c r="K1066" s="7">
        <v>39507</v>
      </c>
      <c r="L1066" s="7" t="s">
        <v>1698</v>
      </c>
      <c r="M1066" s="6">
        <v>22</v>
      </c>
      <c r="N1066" s="8">
        <v>4979661</v>
      </c>
      <c r="O1066" s="6" t="s">
        <v>2829</v>
      </c>
      <c r="P1066" s="9" t="s">
        <v>2830</v>
      </c>
      <c r="Q1066" s="6" t="s">
        <v>1699</v>
      </c>
      <c r="R1066" s="7"/>
      <c r="S1066" s="7" t="s">
        <v>132</v>
      </c>
      <c r="T1066" s="6" t="s">
        <v>1700</v>
      </c>
      <c r="U1066" s="6" t="s">
        <v>1701</v>
      </c>
      <c r="V1066" s="6" t="s">
        <v>3520</v>
      </c>
      <c r="W1066" s="6" t="s">
        <v>3521</v>
      </c>
      <c r="X1066" s="6">
        <v>1703</v>
      </c>
      <c r="Y1066" s="6" t="s">
        <v>51</v>
      </c>
      <c r="Z1066" s="6" t="s">
        <v>150</v>
      </c>
      <c r="AA1066" s="6" t="s">
        <v>3522</v>
      </c>
      <c r="AB1066" s="11">
        <v>1290944</v>
      </c>
      <c r="AC1066" s="12"/>
      <c r="AD1066" s="13">
        <v>214</v>
      </c>
      <c r="AE1066" s="6" t="s">
        <v>47</v>
      </c>
      <c r="AF1066" s="6">
        <v>20</v>
      </c>
      <c r="AG1066" s="7">
        <v>41827</v>
      </c>
      <c r="AH1066" s="7">
        <v>42922</v>
      </c>
    </row>
    <row r="1067" spans="1:34" ht="15" customHeight="1" x14ac:dyDescent="0.25">
      <c r="A1067" s="6"/>
      <c r="B1067" s="6">
        <v>712939</v>
      </c>
      <c r="C1067" s="6">
        <v>100870427</v>
      </c>
      <c r="D1067" s="6">
        <v>2</v>
      </c>
      <c r="E1067" s="6" t="s">
        <v>1697</v>
      </c>
      <c r="F1067" s="6" t="s">
        <v>167</v>
      </c>
      <c r="G1067" s="6">
        <v>1021673923</v>
      </c>
      <c r="H1067" s="7">
        <v>41575</v>
      </c>
      <c r="I1067" s="7">
        <v>41628</v>
      </c>
      <c r="J1067" s="7">
        <v>41680</v>
      </c>
      <c r="K1067" s="7">
        <v>39507</v>
      </c>
      <c r="L1067" s="7" t="s">
        <v>1698</v>
      </c>
      <c r="M1067" s="6">
        <v>22</v>
      </c>
      <c r="N1067" s="8">
        <v>4979661</v>
      </c>
      <c r="O1067" s="6" t="s">
        <v>2829</v>
      </c>
      <c r="P1067" s="9" t="s">
        <v>2830</v>
      </c>
      <c r="Q1067" s="6" t="s">
        <v>1699</v>
      </c>
      <c r="R1067" s="7"/>
      <c r="S1067" s="7" t="s">
        <v>132</v>
      </c>
      <c r="T1067" s="6" t="s">
        <v>1700</v>
      </c>
      <c r="U1067" s="6" t="s">
        <v>1701</v>
      </c>
      <c r="V1067" s="6" t="s">
        <v>3520</v>
      </c>
      <c r="W1067" s="6" t="s">
        <v>3521</v>
      </c>
      <c r="X1067" s="6">
        <v>1601</v>
      </c>
      <c r="Y1067" s="6" t="s">
        <v>163</v>
      </c>
      <c r="Z1067" s="6" t="s">
        <v>164</v>
      </c>
      <c r="AA1067" s="6" t="s">
        <v>3523</v>
      </c>
      <c r="AB1067" s="11"/>
      <c r="AC1067" s="12"/>
      <c r="AD1067" s="13">
        <v>214</v>
      </c>
      <c r="AE1067" s="6" t="s">
        <v>47</v>
      </c>
      <c r="AF1067" s="6">
        <v>20</v>
      </c>
      <c r="AG1067" s="7">
        <v>41827</v>
      </c>
      <c r="AH1067" s="7">
        <v>42922</v>
      </c>
    </row>
    <row r="1068" spans="1:34" ht="15" customHeight="1" x14ac:dyDescent="0.25">
      <c r="A1068" s="6"/>
      <c r="B1068" s="6">
        <v>712939</v>
      </c>
      <c r="C1068" s="6">
        <v>100870427</v>
      </c>
      <c r="D1068" s="6">
        <v>3</v>
      </c>
      <c r="E1068" s="6" t="s">
        <v>1697</v>
      </c>
      <c r="F1068" s="6" t="s">
        <v>167</v>
      </c>
      <c r="G1068" s="6">
        <v>1021673923</v>
      </c>
      <c r="H1068" s="7">
        <v>41596</v>
      </c>
      <c r="I1068" s="7">
        <v>41628</v>
      </c>
      <c r="J1068" s="7">
        <v>41680</v>
      </c>
      <c r="K1068" s="7">
        <v>39507</v>
      </c>
      <c r="L1068" s="7" t="s">
        <v>1698</v>
      </c>
      <c r="M1068" s="6">
        <v>22</v>
      </c>
      <c r="N1068" s="8">
        <v>4997549</v>
      </c>
      <c r="O1068" s="6" t="s">
        <v>2829</v>
      </c>
      <c r="P1068" s="9" t="s">
        <v>2830</v>
      </c>
      <c r="Q1068" s="6" t="s">
        <v>1699</v>
      </c>
      <c r="R1068" s="7"/>
      <c r="S1068" s="7" t="s">
        <v>132</v>
      </c>
      <c r="T1068" s="6" t="s">
        <v>1700</v>
      </c>
      <c r="U1068" s="6" t="s">
        <v>1701</v>
      </c>
      <c r="V1068" s="6" t="s">
        <v>3520</v>
      </c>
      <c r="W1068" s="6" t="s">
        <v>3521</v>
      </c>
      <c r="X1068" s="6">
        <v>1703</v>
      </c>
      <c r="Y1068" s="6" t="s">
        <v>51</v>
      </c>
      <c r="Z1068" s="6" t="s">
        <v>150</v>
      </c>
      <c r="AA1068" s="6" t="s">
        <v>3523</v>
      </c>
      <c r="AB1068" s="11">
        <v>1342584</v>
      </c>
      <c r="AC1068" s="12"/>
      <c r="AD1068" s="13">
        <v>214</v>
      </c>
      <c r="AE1068" s="6" t="s">
        <v>47</v>
      </c>
      <c r="AF1068" s="6">
        <v>20</v>
      </c>
      <c r="AG1068" s="7">
        <v>41827</v>
      </c>
      <c r="AH1068" s="7">
        <v>42922</v>
      </c>
    </row>
    <row r="1069" spans="1:34" ht="15" customHeight="1" x14ac:dyDescent="0.25">
      <c r="A1069" s="6"/>
      <c r="B1069" s="6">
        <v>712939</v>
      </c>
      <c r="C1069" s="6">
        <v>100870427</v>
      </c>
      <c r="D1069" s="6">
        <v>3</v>
      </c>
      <c r="E1069" s="6" t="s">
        <v>1697</v>
      </c>
      <c r="F1069" s="6" t="s">
        <v>167</v>
      </c>
      <c r="G1069" s="6">
        <v>1021673923</v>
      </c>
      <c r="H1069" s="7">
        <v>41596</v>
      </c>
      <c r="I1069" s="7">
        <v>41628</v>
      </c>
      <c r="J1069" s="7">
        <v>41680</v>
      </c>
      <c r="K1069" s="7">
        <v>39507</v>
      </c>
      <c r="L1069" s="7" t="s">
        <v>1698</v>
      </c>
      <c r="M1069" s="6">
        <v>22</v>
      </c>
      <c r="N1069" s="8">
        <v>4997549</v>
      </c>
      <c r="O1069" s="6" t="s">
        <v>2829</v>
      </c>
      <c r="P1069" s="9" t="s">
        <v>2830</v>
      </c>
      <c r="Q1069" s="6" t="s">
        <v>1699</v>
      </c>
      <c r="R1069" s="7"/>
      <c r="S1069" s="7" t="s">
        <v>132</v>
      </c>
      <c r="T1069" s="6" t="s">
        <v>1700</v>
      </c>
      <c r="U1069" s="6" t="s">
        <v>1701</v>
      </c>
      <c r="V1069" s="6" t="s">
        <v>3520</v>
      </c>
      <c r="W1069" s="6" t="s">
        <v>3521</v>
      </c>
      <c r="X1069" s="6">
        <v>1601</v>
      </c>
      <c r="Y1069" s="6" t="s">
        <v>163</v>
      </c>
      <c r="Z1069" s="6" t="s">
        <v>164</v>
      </c>
      <c r="AA1069" s="6" t="s">
        <v>3523</v>
      </c>
      <c r="AB1069" s="11"/>
      <c r="AC1069" s="12"/>
      <c r="AD1069" s="13">
        <v>214</v>
      </c>
      <c r="AE1069" s="6" t="s">
        <v>47</v>
      </c>
      <c r="AF1069" s="6">
        <v>20</v>
      </c>
      <c r="AG1069" s="7">
        <v>41827</v>
      </c>
      <c r="AH1069" s="7">
        <v>42922</v>
      </c>
    </row>
    <row r="1070" spans="1:34" ht="15" customHeight="1" x14ac:dyDescent="0.25">
      <c r="A1070" s="6"/>
      <c r="B1070" s="6">
        <v>712939</v>
      </c>
      <c r="C1070" s="6">
        <v>100870427</v>
      </c>
      <c r="D1070" s="6">
        <v>4</v>
      </c>
      <c r="E1070" s="6" t="s">
        <v>1697</v>
      </c>
      <c r="F1070" s="6" t="s">
        <v>167</v>
      </c>
      <c r="G1070" s="6">
        <v>1021673923</v>
      </c>
      <c r="H1070" s="7">
        <v>41614</v>
      </c>
      <c r="I1070" s="7">
        <v>41628</v>
      </c>
      <c r="J1070" s="7">
        <v>41680</v>
      </c>
      <c r="K1070" s="7">
        <v>39507</v>
      </c>
      <c r="L1070" s="7" t="s">
        <v>1698</v>
      </c>
      <c r="M1070" s="6">
        <v>22</v>
      </c>
      <c r="N1070" s="8">
        <v>5015394</v>
      </c>
      <c r="O1070" s="6" t="s">
        <v>2829</v>
      </c>
      <c r="P1070" s="9" t="s">
        <v>2830</v>
      </c>
      <c r="Q1070" s="6" t="s">
        <v>1699</v>
      </c>
      <c r="R1070" s="7"/>
      <c r="S1070" s="7" t="s">
        <v>132</v>
      </c>
      <c r="T1070" s="6" t="s">
        <v>1700</v>
      </c>
      <c r="U1070" s="6" t="s">
        <v>1701</v>
      </c>
      <c r="V1070" s="6" t="s">
        <v>3520</v>
      </c>
      <c r="W1070" s="6" t="s">
        <v>3521</v>
      </c>
      <c r="X1070" s="6">
        <v>1703</v>
      </c>
      <c r="Y1070" s="6" t="s">
        <v>51</v>
      </c>
      <c r="Z1070" s="6" t="s">
        <v>150</v>
      </c>
      <c r="AA1070" s="6" t="s">
        <v>3523</v>
      </c>
      <c r="AB1070" s="11">
        <v>1342584</v>
      </c>
      <c r="AC1070" s="12"/>
      <c r="AD1070" s="13">
        <v>214</v>
      </c>
      <c r="AE1070" s="6" t="s">
        <v>47</v>
      </c>
      <c r="AF1070" s="6">
        <v>20</v>
      </c>
      <c r="AG1070" s="7">
        <v>41827</v>
      </c>
      <c r="AH1070" s="7">
        <v>42922</v>
      </c>
    </row>
    <row r="1071" spans="1:34" ht="15" customHeight="1" x14ac:dyDescent="0.25">
      <c r="A1071" s="6"/>
      <c r="B1071" s="6">
        <v>712939</v>
      </c>
      <c r="C1071" s="6">
        <v>100870427</v>
      </c>
      <c r="D1071" s="6">
        <v>5</v>
      </c>
      <c r="E1071" s="6" t="s">
        <v>1697</v>
      </c>
      <c r="F1071" s="6" t="s">
        <v>167</v>
      </c>
      <c r="G1071" s="6">
        <v>1021673923</v>
      </c>
      <c r="H1071" s="7">
        <v>41521</v>
      </c>
      <c r="I1071" s="7">
        <v>41542</v>
      </c>
      <c r="J1071" s="7">
        <v>41680</v>
      </c>
      <c r="K1071" s="7">
        <v>39507</v>
      </c>
      <c r="L1071" s="7" t="s">
        <v>1698</v>
      </c>
      <c r="M1071" s="6">
        <v>205</v>
      </c>
      <c r="N1071" s="8">
        <v>382180</v>
      </c>
      <c r="O1071" s="6" t="s">
        <v>118</v>
      </c>
      <c r="P1071" s="9" t="s">
        <v>119</v>
      </c>
      <c r="Q1071" s="6" t="s">
        <v>1699</v>
      </c>
      <c r="R1071" s="7"/>
      <c r="S1071" s="7" t="s">
        <v>132</v>
      </c>
      <c r="T1071" s="6" t="s">
        <v>1700</v>
      </c>
      <c r="U1071" s="6" t="s">
        <v>1701</v>
      </c>
      <c r="V1071" s="6" t="s">
        <v>3524</v>
      </c>
      <c r="W1071" s="6" t="s">
        <v>3525</v>
      </c>
      <c r="X1071" s="6">
        <v>501</v>
      </c>
      <c r="Y1071" s="6" t="s">
        <v>62</v>
      </c>
      <c r="Z1071" s="6" t="s">
        <v>1427</v>
      </c>
      <c r="AA1071" s="6" t="s">
        <v>3526</v>
      </c>
      <c r="AB1071" s="11">
        <v>41670</v>
      </c>
      <c r="AC1071" s="12"/>
      <c r="AD1071" s="13">
        <v>214</v>
      </c>
      <c r="AE1071" s="6" t="s">
        <v>47</v>
      </c>
      <c r="AF1071" s="6">
        <v>20</v>
      </c>
      <c r="AG1071" s="7">
        <v>41827</v>
      </c>
      <c r="AH1071" s="7">
        <v>42922</v>
      </c>
    </row>
    <row r="1072" spans="1:34" ht="15" customHeight="1" x14ac:dyDescent="0.25">
      <c r="A1072" s="6">
        <v>714731</v>
      </c>
      <c r="B1072" s="6">
        <v>714731</v>
      </c>
      <c r="C1072" s="6">
        <v>101296209</v>
      </c>
      <c r="D1072" s="6">
        <v>1</v>
      </c>
      <c r="E1072" s="6" t="s">
        <v>2742</v>
      </c>
      <c r="F1072" s="6" t="s">
        <v>116</v>
      </c>
      <c r="G1072" s="6">
        <v>96052609248</v>
      </c>
      <c r="H1072" s="7">
        <v>41535</v>
      </c>
      <c r="I1072" s="7">
        <v>41642</v>
      </c>
      <c r="J1072" s="7">
        <v>41710</v>
      </c>
      <c r="K1072" s="7">
        <v>39238</v>
      </c>
      <c r="L1072" s="7" t="s">
        <v>2743</v>
      </c>
      <c r="M1072" s="6">
        <v>205</v>
      </c>
      <c r="N1072" s="8">
        <v>419225</v>
      </c>
      <c r="O1072" s="6" t="s">
        <v>118</v>
      </c>
      <c r="P1072" s="9" t="s">
        <v>119</v>
      </c>
      <c r="Q1072" s="6" t="s">
        <v>2744</v>
      </c>
      <c r="R1072" s="7"/>
      <c r="S1072" s="7" t="s">
        <v>132</v>
      </c>
      <c r="T1072" s="6" t="s">
        <v>478</v>
      </c>
      <c r="U1072" s="6" t="s">
        <v>479</v>
      </c>
      <c r="V1072" s="6" t="s">
        <v>393</v>
      </c>
      <c r="W1072" s="6" t="s">
        <v>394</v>
      </c>
      <c r="X1072" s="6">
        <v>1601</v>
      </c>
      <c r="Y1072" s="6" t="s">
        <v>163</v>
      </c>
      <c r="Z1072" s="6" t="s">
        <v>164</v>
      </c>
      <c r="AA1072" s="15" t="s">
        <v>137</v>
      </c>
      <c r="AB1072" s="11">
        <v>228900</v>
      </c>
      <c r="AC1072" s="12">
        <v>623910</v>
      </c>
      <c r="AD1072" s="13">
        <v>314</v>
      </c>
      <c r="AE1072" s="6" t="s">
        <v>47</v>
      </c>
      <c r="AF1072" s="6">
        <v>20</v>
      </c>
      <c r="AG1072" s="7">
        <v>41838</v>
      </c>
      <c r="AH1072" s="7">
        <v>42933</v>
      </c>
    </row>
    <row r="1073" spans="1:34" ht="15" customHeight="1" x14ac:dyDescent="0.25">
      <c r="A1073" s="6"/>
      <c r="B1073" s="6">
        <v>714731</v>
      </c>
      <c r="C1073" s="6">
        <v>101296209</v>
      </c>
      <c r="D1073" s="6">
        <v>1</v>
      </c>
      <c r="E1073" s="6" t="s">
        <v>2742</v>
      </c>
      <c r="F1073" s="6" t="s">
        <v>116</v>
      </c>
      <c r="G1073" s="6">
        <v>96052609248</v>
      </c>
      <c r="H1073" s="7">
        <v>41535</v>
      </c>
      <c r="I1073" s="7">
        <v>41642</v>
      </c>
      <c r="J1073" s="7">
        <v>41710</v>
      </c>
      <c r="K1073" s="7">
        <v>39238</v>
      </c>
      <c r="L1073" s="7" t="s">
        <v>2743</v>
      </c>
      <c r="M1073" s="6">
        <v>205</v>
      </c>
      <c r="N1073" s="8">
        <v>419225</v>
      </c>
      <c r="O1073" s="6" t="s">
        <v>118</v>
      </c>
      <c r="P1073" s="9" t="s">
        <v>119</v>
      </c>
      <c r="Q1073" s="6" t="s">
        <v>2744</v>
      </c>
      <c r="R1073" s="7"/>
      <c r="S1073" s="7" t="s">
        <v>132</v>
      </c>
      <c r="T1073" s="6" t="s">
        <v>478</v>
      </c>
      <c r="U1073" s="6" t="s">
        <v>479</v>
      </c>
      <c r="V1073" s="6" t="s">
        <v>393</v>
      </c>
      <c r="W1073" s="6" t="s">
        <v>394</v>
      </c>
      <c r="X1073" s="6">
        <v>1703</v>
      </c>
      <c r="Y1073" s="6" t="s">
        <v>51</v>
      </c>
      <c r="Z1073" s="6" t="s">
        <v>3527</v>
      </c>
      <c r="AA1073" s="6" t="s">
        <v>3528</v>
      </c>
      <c r="AB1073" s="11"/>
      <c r="AC1073" s="12"/>
      <c r="AD1073" s="13">
        <v>314</v>
      </c>
      <c r="AE1073" s="6" t="s">
        <v>47</v>
      </c>
      <c r="AF1073" s="6">
        <v>20</v>
      </c>
      <c r="AG1073" s="7">
        <v>41838</v>
      </c>
      <c r="AH1073" s="7">
        <v>42933</v>
      </c>
    </row>
    <row r="1074" spans="1:34" ht="15" customHeight="1" x14ac:dyDescent="0.25">
      <c r="A1074" s="6"/>
      <c r="B1074" s="6">
        <v>714731</v>
      </c>
      <c r="C1074" s="6">
        <v>101296209</v>
      </c>
      <c r="D1074" s="6">
        <v>1</v>
      </c>
      <c r="E1074" s="6" t="s">
        <v>2742</v>
      </c>
      <c r="F1074" s="6" t="s">
        <v>116</v>
      </c>
      <c r="G1074" s="6">
        <v>96052609248</v>
      </c>
      <c r="H1074" s="7">
        <v>41535</v>
      </c>
      <c r="I1074" s="7">
        <v>41642</v>
      </c>
      <c r="J1074" s="7">
        <v>41710</v>
      </c>
      <c r="K1074" s="7">
        <v>39238</v>
      </c>
      <c r="L1074" s="7" t="s">
        <v>2743</v>
      </c>
      <c r="M1074" s="6">
        <v>205</v>
      </c>
      <c r="N1074" s="8">
        <v>419225</v>
      </c>
      <c r="O1074" s="6" t="s">
        <v>118</v>
      </c>
      <c r="P1074" s="9" t="s">
        <v>119</v>
      </c>
      <c r="Q1074" s="6" t="s">
        <v>2744</v>
      </c>
      <c r="R1074" s="7"/>
      <c r="S1074" s="7" t="s">
        <v>132</v>
      </c>
      <c r="T1074" s="6" t="s">
        <v>478</v>
      </c>
      <c r="U1074" s="6" t="s">
        <v>479</v>
      </c>
      <c r="V1074" s="6" t="s">
        <v>393</v>
      </c>
      <c r="W1074" s="6" t="s">
        <v>394</v>
      </c>
      <c r="X1074" s="6">
        <v>1904</v>
      </c>
      <c r="Y1074" s="6" t="s">
        <v>125</v>
      </c>
      <c r="Z1074" s="6" t="s">
        <v>126</v>
      </c>
      <c r="AA1074" s="15" t="s">
        <v>137</v>
      </c>
      <c r="AB1074" s="11"/>
      <c r="AC1074" s="12"/>
      <c r="AD1074" s="13">
        <v>314</v>
      </c>
      <c r="AE1074" s="6" t="s">
        <v>47</v>
      </c>
      <c r="AF1074" s="6">
        <v>20</v>
      </c>
      <c r="AG1074" s="7">
        <v>41838</v>
      </c>
      <c r="AH1074" s="7">
        <v>42933</v>
      </c>
    </row>
    <row r="1075" spans="1:34" ht="15" customHeight="1" x14ac:dyDescent="0.25">
      <c r="A1075" s="6"/>
      <c r="B1075" s="6">
        <v>714731</v>
      </c>
      <c r="C1075" s="6">
        <v>101296209</v>
      </c>
      <c r="D1075" s="6">
        <v>2</v>
      </c>
      <c r="E1075" s="6" t="s">
        <v>2742</v>
      </c>
      <c r="F1075" s="6" t="s">
        <v>116</v>
      </c>
      <c r="G1075" s="6">
        <v>96052609248</v>
      </c>
      <c r="H1075" s="7">
        <v>41535</v>
      </c>
      <c r="I1075" s="7">
        <v>41642</v>
      </c>
      <c r="J1075" s="7">
        <v>41710</v>
      </c>
      <c r="K1075" s="7">
        <v>39238</v>
      </c>
      <c r="L1075" s="7" t="s">
        <v>2743</v>
      </c>
      <c r="M1075" s="6">
        <v>205</v>
      </c>
      <c r="N1075" s="8">
        <v>419225</v>
      </c>
      <c r="O1075" s="6" t="s">
        <v>118</v>
      </c>
      <c r="P1075" s="9" t="s">
        <v>119</v>
      </c>
      <c r="Q1075" s="6" t="s">
        <v>2744</v>
      </c>
      <c r="R1075" s="7"/>
      <c r="S1075" s="7" t="s">
        <v>132</v>
      </c>
      <c r="T1075" s="6" t="s">
        <v>478</v>
      </c>
      <c r="U1075" s="6" t="s">
        <v>479</v>
      </c>
      <c r="V1075" s="6" t="s">
        <v>2745</v>
      </c>
      <c r="W1075" s="6" t="s">
        <v>2746</v>
      </c>
      <c r="X1075" s="6">
        <v>1601</v>
      </c>
      <c r="Y1075" s="6" t="s">
        <v>163</v>
      </c>
      <c r="Z1075" s="6" t="s">
        <v>164</v>
      </c>
      <c r="AA1075" s="15" t="s">
        <v>137</v>
      </c>
      <c r="AB1075" s="11">
        <v>395010</v>
      </c>
      <c r="AC1075" s="12"/>
      <c r="AD1075" s="13">
        <v>314</v>
      </c>
      <c r="AE1075" s="6" t="s">
        <v>47</v>
      </c>
      <c r="AF1075" s="6">
        <v>20</v>
      </c>
      <c r="AG1075" s="7">
        <v>41838</v>
      </c>
      <c r="AH1075" s="7">
        <v>42933</v>
      </c>
    </row>
    <row r="1076" spans="1:34" ht="15" customHeight="1" x14ac:dyDescent="0.25">
      <c r="A1076" s="6"/>
      <c r="B1076" s="6">
        <v>714731</v>
      </c>
      <c r="C1076" s="6">
        <v>101296209</v>
      </c>
      <c r="D1076" s="6">
        <v>2</v>
      </c>
      <c r="E1076" s="6" t="s">
        <v>2742</v>
      </c>
      <c r="F1076" s="6" t="s">
        <v>116</v>
      </c>
      <c r="G1076" s="6">
        <v>96052609248</v>
      </c>
      <c r="H1076" s="7">
        <v>41535</v>
      </c>
      <c r="I1076" s="7">
        <v>41642</v>
      </c>
      <c r="J1076" s="7">
        <v>41710</v>
      </c>
      <c r="K1076" s="7">
        <v>39238</v>
      </c>
      <c r="L1076" s="7" t="s">
        <v>2743</v>
      </c>
      <c r="M1076" s="6">
        <v>205</v>
      </c>
      <c r="N1076" s="8">
        <v>419225</v>
      </c>
      <c r="O1076" s="6" t="s">
        <v>118</v>
      </c>
      <c r="P1076" s="9" t="s">
        <v>119</v>
      </c>
      <c r="Q1076" s="6" t="s">
        <v>2744</v>
      </c>
      <c r="R1076" s="7"/>
      <c r="S1076" s="7" t="s">
        <v>132</v>
      </c>
      <c r="T1076" s="6" t="s">
        <v>478</v>
      </c>
      <c r="U1076" s="6" t="s">
        <v>479</v>
      </c>
      <c r="V1076" s="6" t="s">
        <v>2745</v>
      </c>
      <c r="W1076" s="6" t="s">
        <v>2746</v>
      </c>
      <c r="X1076" s="6">
        <v>1904</v>
      </c>
      <c r="Y1076" s="6" t="s">
        <v>125</v>
      </c>
      <c r="Z1076" s="6" t="s">
        <v>126</v>
      </c>
      <c r="AA1076" s="15" t="s">
        <v>137</v>
      </c>
      <c r="AB1076" s="11"/>
      <c r="AC1076" s="12"/>
      <c r="AD1076" s="13">
        <v>314</v>
      </c>
      <c r="AE1076" s="6" t="s">
        <v>47</v>
      </c>
      <c r="AF1076" s="6">
        <v>20</v>
      </c>
      <c r="AG1076" s="7">
        <v>41838</v>
      </c>
      <c r="AH1076" s="7">
        <v>42933</v>
      </c>
    </row>
    <row r="1077" spans="1:34" ht="15" customHeight="1" x14ac:dyDescent="0.25">
      <c r="A1077" s="6">
        <v>719757</v>
      </c>
      <c r="B1077" s="6">
        <v>719757</v>
      </c>
      <c r="C1077" s="6">
        <v>101363786</v>
      </c>
      <c r="D1077" s="6">
        <v>1</v>
      </c>
      <c r="E1077" s="6" t="s">
        <v>3529</v>
      </c>
      <c r="F1077" s="6" t="s">
        <v>116</v>
      </c>
      <c r="G1077" s="6">
        <v>1001326909</v>
      </c>
      <c r="H1077" s="7">
        <v>41585</v>
      </c>
      <c r="I1077" s="7">
        <v>41603</v>
      </c>
      <c r="J1077" s="7">
        <v>41712</v>
      </c>
      <c r="K1077" s="7">
        <v>41045</v>
      </c>
      <c r="L1077" s="7" t="s">
        <v>3530</v>
      </c>
      <c r="M1077" s="6">
        <v>205</v>
      </c>
      <c r="N1077" s="8">
        <v>405941</v>
      </c>
      <c r="O1077" s="6" t="s">
        <v>118</v>
      </c>
      <c r="P1077" s="9" t="s">
        <v>119</v>
      </c>
      <c r="Q1077" s="6" t="s">
        <v>3531</v>
      </c>
      <c r="R1077" s="7"/>
      <c r="S1077" s="7" t="s">
        <v>132</v>
      </c>
      <c r="T1077" s="6" t="s">
        <v>1405</v>
      </c>
      <c r="U1077" s="6" t="s">
        <v>1406</v>
      </c>
      <c r="V1077" s="6" t="s">
        <v>1893</v>
      </c>
      <c r="W1077" s="6" t="s">
        <v>1408</v>
      </c>
      <c r="X1077" s="6">
        <v>1904</v>
      </c>
      <c r="Y1077" s="6" t="s">
        <v>125</v>
      </c>
      <c r="Z1077" s="6" t="s">
        <v>126</v>
      </c>
      <c r="AA1077" s="15" t="s">
        <v>137</v>
      </c>
      <c r="AB1077" s="11">
        <v>395252</v>
      </c>
      <c r="AC1077" s="12">
        <v>395252</v>
      </c>
      <c r="AD1077" s="13">
        <v>314</v>
      </c>
      <c r="AE1077" s="6" t="s">
        <v>65</v>
      </c>
      <c r="AF1077" s="6">
        <v>20</v>
      </c>
      <c r="AG1077" s="7">
        <v>41838</v>
      </c>
      <c r="AH1077" s="7">
        <v>42933</v>
      </c>
    </row>
    <row r="1078" spans="1:34" ht="15" customHeight="1" x14ac:dyDescent="0.25">
      <c r="A1078" s="6">
        <v>719758</v>
      </c>
      <c r="B1078" s="6">
        <v>719758</v>
      </c>
      <c r="C1078" s="6">
        <v>101363787</v>
      </c>
      <c r="D1078" s="6">
        <v>1</v>
      </c>
      <c r="E1078" s="6" t="s">
        <v>1402</v>
      </c>
      <c r="F1078" s="6" t="s">
        <v>116</v>
      </c>
      <c r="G1078" s="6">
        <v>97052906664</v>
      </c>
      <c r="H1078" s="7">
        <v>41610</v>
      </c>
      <c r="I1078" s="7">
        <v>41627</v>
      </c>
      <c r="J1078" s="7">
        <v>41712</v>
      </c>
      <c r="K1078" s="7">
        <v>40771</v>
      </c>
      <c r="L1078" s="7" t="s">
        <v>1403</v>
      </c>
      <c r="M1078" s="6">
        <v>205</v>
      </c>
      <c r="N1078" s="8">
        <v>414701</v>
      </c>
      <c r="O1078" s="6" t="s">
        <v>118</v>
      </c>
      <c r="P1078" s="9" t="s">
        <v>119</v>
      </c>
      <c r="Q1078" s="6" t="s">
        <v>3532</v>
      </c>
      <c r="R1078" s="7"/>
      <c r="S1078" s="7" t="s">
        <v>132</v>
      </c>
      <c r="T1078" s="6" t="s">
        <v>1405</v>
      </c>
      <c r="U1078" s="6" t="s">
        <v>1406</v>
      </c>
      <c r="V1078" s="6" t="s">
        <v>1893</v>
      </c>
      <c r="W1078" s="6" t="s">
        <v>1408</v>
      </c>
      <c r="X1078" s="6">
        <v>1904</v>
      </c>
      <c r="Y1078" s="6" t="s">
        <v>125</v>
      </c>
      <c r="Z1078" s="6" t="s">
        <v>126</v>
      </c>
      <c r="AA1078" s="6" t="s">
        <v>3533</v>
      </c>
      <c r="AB1078" s="11">
        <v>592878</v>
      </c>
      <c r="AC1078" s="12">
        <v>592878</v>
      </c>
      <c r="AD1078" s="13">
        <v>314</v>
      </c>
      <c r="AE1078" s="6" t="s">
        <v>65</v>
      </c>
      <c r="AF1078" s="6">
        <v>20</v>
      </c>
      <c r="AG1078" s="7">
        <v>41838</v>
      </c>
      <c r="AH1078" s="7">
        <v>42933</v>
      </c>
    </row>
    <row r="1079" spans="1:34" ht="15" customHeight="1" x14ac:dyDescent="0.25">
      <c r="A1079" s="6">
        <v>719809</v>
      </c>
      <c r="B1079" s="6">
        <v>719809</v>
      </c>
      <c r="C1079" s="6">
        <v>101363838</v>
      </c>
      <c r="D1079" s="6">
        <v>1</v>
      </c>
      <c r="E1079" s="6" t="s">
        <v>586</v>
      </c>
      <c r="F1079" s="6" t="s">
        <v>35</v>
      </c>
      <c r="G1079" s="6">
        <v>80009104</v>
      </c>
      <c r="H1079" s="7">
        <v>41506</v>
      </c>
      <c r="I1079" s="7">
        <v>41542</v>
      </c>
      <c r="J1079" s="7">
        <v>41712</v>
      </c>
      <c r="K1079" s="7">
        <v>39736</v>
      </c>
      <c r="L1079" s="7" t="s">
        <v>587</v>
      </c>
      <c r="M1079" s="6">
        <v>205</v>
      </c>
      <c r="N1079" s="8">
        <v>377762</v>
      </c>
      <c r="O1079" s="6" t="s">
        <v>118</v>
      </c>
      <c r="P1079" s="9" t="s">
        <v>119</v>
      </c>
      <c r="Q1079" s="6" t="s">
        <v>989</v>
      </c>
      <c r="R1079" s="7"/>
      <c r="S1079" s="7" t="s">
        <v>132</v>
      </c>
      <c r="T1079" s="6" t="s">
        <v>448</v>
      </c>
      <c r="U1079" s="6" t="s">
        <v>449</v>
      </c>
      <c r="V1079" s="6" t="s">
        <v>990</v>
      </c>
      <c r="W1079" s="6" t="s">
        <v>991</v>
      </c>
      <c r="X1079" s="10">
        <v>1904</v>
      </c>
      <c r="Y1079" s="6" t="s">
        <v>125</v>
      </c>
      <c r="Z1079" s="6" t="s">
        <v>126</v>
      </c>
      <c r="AA1079" s="15" t="s">
        <v>137</v>
      </c>
      <c r="AB1079" s="11">
        <v>51160</v>
      </c>
      <c r="AC1079" s="12">
        <v>1574886</v>
      </c>
      <c r="AD1079" s="13">
        <v>314</v>
      </c>
      <c r="AE1079" s="6" t="s">
        <v>47</v>
      </c>
      <c r="AF1079" s="6">
        <v>20</v>
      </c>
      <c r="AG1079" s="7">
        <v>41838</v>
      </c>
      <c r="AH1079" s="7">
        <v>42933</v>
      </c>
    </row>
    <row r="1080" spans="1:34" ht="15" customHeight="1" x14ac:dyDescent="0.25">
      <c r="A1080" s="6"/>
      <c r="B1080" s="6">
        <v>719809</v>
      </c>
      <c r="C1080" s="6">
        <v>101363838</v>
      </c>
      <c r="D1080" s="6">
        <v>2</v>
      </c>
      <c r="E1080" s="6" t="s">
        <v>586</v>
      </c>
      <c r="F1080" s="6" t="s">
        <v>35</v>
      </c>
      <c r="G1080" s="6">
        <v>80009104</v>
      </c>
      <c r="H1080" s="7">
        <v>41562</v>
      </c>
      <c r="I1080" s="7">
        <v>41593</v>
      </c>
      <c r="J1080" s="7">
        <v>41712</v>
      </c>
      <c r="K1080" s="7">
        <v>39736</v>
      </c>
      <c r="L1080" s="7" t="s">
        <v>587</v>
      </c>
      <c r="M1080" s="6">
        <v>205</v>
      </c>
      <c r="N1080" s="8">
        <v>397501</v>
      </c>
      <c r="O1080" s="6" t="s">
        <v>118</v>
      </c>
      <c r="P1080" s="9" t="s">
        <v>119</v>
      </c>
      <c r="Q1080" s="6" t="s">
        <v>989</v>
      </c>
      <c r="R1080" s="7"/>
      <c r="S1080" s="7" t="s">
        <v>132</v>
      </c>
      <c r="T1080" s="6" t="s">
        <v>448</v>
      </c>
      <c r="U1080" s="6" t="s">
        <v>449</v>
      </c>
      <c r="V1080" s="6" t="s">
        <v>3534</v>
      </c>
      <c r="W1080" s="6" t="s">
        <v>3535</v>
      </c>
      <c r="X1080" s="10">
        <v>1904</v>
      </c>
      <c r="Y1080" s="6" t="s">
        <v>125</v>
      </c>
      <c r="Z1080" s="6" t="s">
        <v>126</v>
      </c>
      <c r="AA1080" s="15" t="s">
        <v>137</v>
      </c>
      <c r="AB1080" s="11">
        <v>131920</v>
      </c>
      <c r="AC1080" s="12"/>
      <c r="AD1080" s="13">
        <v>314</v>
      </c>
      <c r="AE1080" s="6" t="s">
        <v>47</v>
      </c>
      <c r="AF1080" s="6">
        <v>20</v>
      </c>
      <c r="AG1080" s="7">
        <v>41838</v>
      </c>
      <c r="AH1080" s="7">
        <v>42933</v>
      </c>
    </row>
    <row r="1081" spans="1:34" ht="15" customHeight="1" x14ac:dyDescent="0.25">
      <c r="A1081" s="6"/>
      <c r="B1081" s="6">
        <v>719809</v>
      </c>
      <c r="C1081" s="6">
        <v>101363838</v>
      </c>
      <c r="D1081" s="6">
        <v>4</v>
      </c>
      <c r="E1081" s="6" t="s">
        <v>586</v>
      </c>
      <c r="F1081" s="6" t="s">
        <v>35</v>
      </c>
      <c r="G1081" s="6">
        <v>80009104</v>
      </c>
      <c r="H1081" s="7">
        <v>41562</v>
      </c>
      <c r="I1081" s="7">
        <v>41593</v>
      </c>
      <c r="J1081" s="7">
        <v>41712</v>
      </c>
      <c r="K1081" s="7">
        <v>39736</v>
      </c>
      <c r="L1081" s="7" t="s">
        <v>587</v>
      </c>
      <c r="M1081" s="6">
        <v>205</v>
      </c>
      <c r="N1081" s="8">
        <v>397501</v>
      </c>
      <c r="O1081" s="6" t="s">
        <v>118</v>
      </c>
      <c r="P1081" s="9" t="s">
        <v>119</v>
      </c>
      <c r="Q1081" s="6" t="s">
        <v>989</v>
      </c>
      <c r="R1081" s="7"/>
      <c r="S1081" s="7" t="s">
        <v>132</v>
      </c>
      <c r="T1081" s="6" t="s">
        <v>448</v>
      </c>
      <c r="U1081" s="6" t="s">
        <v>449</v>
      </c>
      <c r="V1081" s="6" t="s">
        <v>2949</v>
      </c>
      <c r="W1081" s="6" t="s">
        <v>2950</v>
      </c>
      <c r="X1081" s="10">
        <v>1904</v>
      </c>
      <c r="Y1081" s="6" t="s">
        <v>125</v>
      </c>
      <c r="Z1081" s="6" t="s">
        <v>126</v>
      </c>
      <c r="AA1081" s="15" t="s">
        <v>137</v>
      </c>
      <c r="AB1081" s="11">
        <v>16320</v>
      </c>
      <c r="AC1081" s="12"/>
      <c r="AD1081" s="13">
        <v>314</v>
      </c>
      <c r="AE1081" s="6" t="s">
        <v>47</v>
      </c>
      <c r="AF1081" s="6">
        <v>20</v>
      </c>
      <c r="AG1081" s="7">
        <v>41838</v>
      </c>
      <c r="AH1081" s="7">
        <v>42933</v>
      </c>
    </row>
    <row r="1082" spans="1:34" ht="15" customHeight="1" x14ac:dyDescent="0.25">
      <c r="A1082" s="6"/>
      <c r="B1082" s="6">
        <v>719809</v>
      </c>
      <c r="C1082" s="6">
        <v>101363838</v>
      </c>
      <c r="D1082" s="6">
        <v>5</v>
      </c>
      <c r="E1082" s="6" t="s">
        <v>586</v>
      </c>
      <c r="F1082" s="6" t="s">
        <v>35</v>
      </c>
      <c r="G1082" s="6">
        <v>80009104</v>
      </c>
      <c r="H1082" s="7">
        <v>41562</v>
      </c>
      <c r="I1082" s="7">
        <v>41593</v>
      </c>
      <c r="J1082" s="7">
        <v>41712</v>
      </c>
      <c r="K1082" s="7">
        <v>39736</v>
      </c>
      <c r="L1082" s="7" t="s">
        <v>587</v>
      </c>
      <c r="M1082" s="6">
        <v>205</v>
      </c>
      <c r="N1082" s="8">
        <v>397501</v>
      </c>
      <c r="O1082" s="6" t="s">
        <v>118</v>
      </c>
      <c r="P1082" s="9" t="s">
        <v>119</v>
      </c>
      <c r="Q1082" s="6" t="s">
        <v>989</v>
      </c>
      <c r="R1082" s="7"/>
      <c r="S1082" s="7" t="s">
        <v>132</v>
      </c>
      <c r="T1082" s="6" t="s">
        <v>448</v>
      </c>
      <c r="U1082" s="6" t="s">
        <v>449</v>
      </c>
      <c r="V1082" s="6" t="s">
        <v>686</v>
      </c>
      <c r="W1082" s="6" t="s">
        <v>272</v>
      </c>
      <c r="X1082" s="6">
        <v>1601</v>
      </c>
      <c r="Y1082" s="6" t="s">
        <v>163</v>
      </c>
      <c r="Z1082" s="6" t="s">
        <v>164</v>
      </c>
      <c r="AA1082" s="15" t="s">
        <v>137</v>
      </c>
      <c r="AB1082" s="11">
        <v>790906</v>
      </c>
      <c r="AC1082" s="12"/>
      <c r="AD1082" s="13">
        <v>314</v>
      </c>
      <c r="AE1082" s="6" t="s">
        <v>47</v>
      </c>
      <c r="AF1082" s="6">
        <v>20</v>
      </c>
      <c r="AG1082" s="7">
        <v>41838</v>
      </c>
      <c r="AH1082" s="7">
        <v>42933</v>
      </c>
    </row>
    <row r="1083" spans="1:34" ht="15" customHeight="1" x14ac:dyDescent="0.25">
      <c r="A1083" s="6"/>
      <c r="B1083" s="6">
        <v>719809</v>
      </c>
      <c r="C1083" s="6">
        <v>101363838</v>
      </c>
      <c r="D1083" s="6">
        <v>5</v>
      </c>
      <c r="E1083" s="6" t="s">
        <v>586</v>
      </c>
      <c r="F1083" s="6" t="s">
        <v>35</v>
      </c>
      <c r="G1083" s="6">
        <v>80009104</v>
      </c>
      <c r="H1083" s="7">
        <v>41562</v>
      </c>
      <c r="I1083" s="7">
        <v>41593</v>
      </c>
      <c r="J1083" s="7">
        <v>41712</v>
      </c>
      <c r="K1083" s="7">
        <v>39736</v>
      </c>
      <c r="L1083" s="7" t="s">
        <v>587</v>
      </c>
      <c r="M1083" s="6">
        <v>205</v>
      </c>
      <c r="N1083" s="8">
        <v>397501</v>
      </c>
      <c r="O1083" s="6" t="s">
        <v>118</v>
      </c>
      <c r="P1083" s="9" t="s">
        <v>119</v>
      </c>
      <c r="Q1083" s="6" t="s">
        <v>989</v>
      </c>
      <c r="R1083" s="7"/>
      <c r="S1083" s="7" t="s">
        <v>132</v>
      </c>
      <c r="T1083" s="6" t="s">
        <v>448</v>
      </c>
      <c r="U1083" s="6" t="s">
        <v>449</v>
      </c>
      <c r="V1083" s="6" t="s">
        <v>686</v>
      </c>
      <c r="W1083" s="6" t="s">
        <v>272</v>
      </c>
      <c r="X1083" s="10">
        <v>1904</v>
      </c>
      <c r="Y1083" s="6" t="s">
        <v>125</v>
      </c>
      <c r="Z1083" s="6" t="s">
        <v>126</v>
      </c>
      <c r="AA1083" s="15" t="s">
        <v>137</v>
      </c>
      <c r="AB1083" s="11"/>
      <c r="AC1083" s="12"/>
      <c r="AD1083" s="13">
        <v>314</v>
      </c>
      <c r="AE1083" s="6" t="s">
        <v>47</v>
      </c>
      <c r="AF1083" s="6">
        <v>20</v>
      </c>
      <c r="AG1083" s="7">
        <v>41838</v>
      </c>
      <c r="AH1083" s="7">
        <v>42933</v>
      </c>
    </row>
    <row r="1084" spans="1:34" ht="15" customHeight="1" x14ac:dyDescent="0.25">
      <c r="A1084" s="6"/>
      <c r="B1084" s="6">
        <v>719809</v>
      </c>
      <c r="C1084" s="6">
        <v>101363838</v>
      </c>
      <c r="D1084" s="6">
        <v>6</v>
      </c>
      <c r="E1084" s="6" t="s">
        <v>586</v>
      </c>
      <c r="F1084" s="6" t="s">
        <v>35</v>
      </c>
      <c r="G1084" s="6">
        <v>80009104</v>
      </c>
      <c r="H1084" s="7">
        <v>41562</v>
      </c>
      <c r="I1084" s="7">
        <v>41593</v>
      </c>
      <c r="J1084" s="7">
        <v>41712</v>
      </c>
      <c r="K1084" s="7">
        <v>39736</v>
      </c>
      <c r="L1084" s="7" t="s">
        <v>587</v>
      </c>
      <c r="M1084" s="6">
        <v>205</v>
      </c>
      <c r="N1084" s="8">
        <v>397501</v>
      </c>
      <c r="O1084" s="6" t="s">
        <v>118</v>
      </c>
      <c r="P1084" s="9" t="s">
        <v>119</v>
      </c>
      <c r="Q1084" s="6" t="s">
        <v>989</v>
      </c>
      <c r="R1084" s="7"/>
      <c r="S1084" s="7" t="s">
        <v>132</v>
      </c>
      <c r="T1084" s="6" t="s">
        <v>448</v>
      </c>
      <c r="U1084" s="6" t="s">
        <v>449</v>
      </c>
      <c r="V1084" s="6" t="s">
        <v>2451</v>
      </c>
      <c r="W1084" s="6" t="s">
        <v>946</v>
      </c>
      <c r="X1084" s="10">
        <v>1904</v>
      </c>
      <c r="Y1084" s="6" t="s">
        <v>125</v>
      </c>
      <c r="Z1084" s="6" t="s">
        <v>126</v>
      </c>
      <c r="AA1084" s="15" t="s">
        <v>137</v>
      </c>
      <c r="AB1084" s="11">
        <v>460440</v>
      </c>
      <c r="AC1084" s="12"/>
      <c r="AD1084" s="13">
        <v>314</v>
      </c>
      <c r="AE1084" s="6" t="s">
        <v>47</v>
      </c>
      <c r="AF1084" s="6">
        <v>20</v>
      </c>
      <c r="AG1084" s="7">
        <v>41838</v>
      </c>
      <c r="AH1084" s="7">
        <v>42933</v>
      </c>
    </row>
    <row r="1085" spans="1:34" ht="15" customHeight="1" x14ac:dyDescent="0.25">
      <c r="A1085" s="6"/>
      <c r="B1085" s="6">
        <v>719809</v>
      </c>
      <c r="C1085" s="6">
        <v>101363838</v>
      </c>
      <c r="D1085" s="6">
        <v>7</v>
      </c>
      <c r="E1085" s="6" t="s">
        <v>586</v>
      </c>
      <c r="F1085" s="6" t="s">
        <v>35</v>
      </c>
      <c r="G1085" s="6">
        <v>80009104</v>
      </c>
      <c r="H1085" s="7">
        <v>41562</v>
      </c>
      <c r="I1085" s="7">
        <v>41593</v>
      </c>
      <c r="J1085" s="7">
        <v>41712</v>
      </c>
      <c r="K1085" s="7">
        <v>39736</v>
      </c>
      <c r="L1085" s="7" t="s">
        <v>587</v>
      </c>
      <c r="M1085" s="6">
        <v>205</v>
      </c>
      <c r="N1085" s="8">
        <v>397501</v>
      </c>
      <c r="O1085" s="6" t="s">
        <v>118</v>
      </c>
      <c r="P1085" s="9" t="s">
        <v>119</v>
      </c>
      <c r="Q1085" s="6" t="s">
        <v>989</v>
      </c>
      <c r="R1085" s="7"/>
      <c r="S1085" s="7" t="s">
        <v>132</v>
      </c>
      <c r="T1085" s="6" t="s">
        <v>448</v>
      </c>
      <c r="U1085" s="6" t="s">
        <v>449</v>
      </c>
      <c r="V1085" s="6" t="s">
        <v>591</v>
      </c>
      <c r="W1085" s="6" t="s">
        <v>592</v>
      </c>
      <c r="X1085" s="10">
        <v>1904</v>
      </c>
      <c r="Y1085" s="6" t="s">
        <v>125</v>
      </c>
      <c r="Z1085" s="6" t="s">
        <v>126</v>
      </c>
      <c r="AA1085" s="15" t="s">
        <v>137</v>
      </c>
      <c r="AB1085" s="11">
        <v>124140</v>
      </c>
      <c r="AC1085" s="12"/>
      <c r="AD1085" s="13">
        <v>314</v>
      </c>
      <c r="AE1085" s="6" t="s">
        <v>47</v>
      </c>
      <c r="AF1085" s="6">
        <v>20</v>
      </c>
      <c r="AG1085" s="7">
        <v>41838</v>
      </c>
      <c r="AH1085" s="7">
        <v>42933</v>
      </c>
    </row>
    <row r="1086" spans="1:34" ht="15" customHeight="1" x14ac:dyDescent="0.25">
      <c r="A1086" s="6">
        <v>719874</v>
      </c>
      <c r="B1086" s="6">
        <v>719874</v>
      </c>
      <c r="C1086" s="6">
        <v>101362824</v>
      </c>
      <c r="D1086" s="6">
        <v>1</v>
      </c>
      <c r="E1086" s="6" t="s">
        <v>3536</v>
      </c>
      <c r="F1086" s="6" t="s">
        <v>35</v>
      </c>
      <c r="G1086" s="6">
        <v>19347800</v>
      </c>
      <c r="H1086" s="7">
        <v>41408</v>
      </c>
      <c r="I1086" s="7">
        <v>41418</v>
      </c>
      <c r="J1086" s="7">
        <v>41710</v>
      </c>
      <c r="K1086" s="7"/>
      <c r="L1086" s="7"/>
      <c r="M1086" s="6" t="s">
        <v>144</v>
      </c>
      <c r="N1086" s="8">
        <v>181544</v>
      </c>
      <c r="O1086" s="6" t="s">
        <v>118</v>
      </c>
      <c r="P1086" s="9" t="s">
        <v>119</v>
      </c>
      <c r="Q1086" s="6" t="s">
        <v>3537</v>
      </c>
      <c r="R1086" s="7">
        <v>41344</v>
      </c>
      <c r="S1086" s="7" t="s">
        <v>39</v>
      </c>
      <c r="T1086" s="6" t="s">
        <v>275</v>
      </c>
      <c r="U1086" s="6" t="s">
        <v>276</v>
      </c>
      <c r="V1086" s="6" t="s">
        <v>277</v>
      </c>
      <c r="W1086" s="6" t="s">
        <v>278</v>
      </c>
      <c r="X1086" s="10">
        <v>1904</v>
      </c>
      <c r="Y1086" s="6" t="s">
        <v>125</v>
      </c>
      <c r="Z1086" s="6" t="s">
        <v>126</v>
      </c>
      <c r="AA1086" s="6" t="s">
        <v>3339</v>
      </c>
      <c r="AB1086" s="11">
        <v>132330</v>
      </c>
      <c r="AC1086" s="12">
        <v>132330</v>
      </c>
      <c r="AD1086" s="13">
        <v>314</v>
      </c>
      <c r="AE1086" s="6" t="s">
        <v>65</v>
      </c>
      <c r="AF1086" s="6">
        <v>20</v>
      </c>
      <c r="AG1086" s="7">
        <v>41838</v>
      </c>
      <c r="AH1086" s="7">
        <v>42933</v>
      </c>
    </row>
    <row r="1087" spans="1:34" ht="15" customHeight="1" x14ac:dyDescent="0.25">
      <c r="A1087" s="6">
        <v>719911</v>
      </c>
      <c r="B1087" s="6">
        <v>719911</v>
      </c>
      <c r="C1087" s="6">
        <v>101362860</v>
      </c>
      <c r="D1087" s="6">
        <v>1</v>
      </c>
      <c r="E1087" s="6" t="s">
        <v>3538</v>
      </c>
      <c r="F1087" s="6" t="s">
        <v>35</v>
      </c>
      <c r="G1087" s="6">
        <v>52018343</v>
      </c>
      <c r="H1087" s="7">
        <v>41401</v>
      </c>
      <c r="I1087" s="7">
        <v>41418</v>
      </c>
      <c r="J1087" s="7">
        <v>41710</v>
      </c>
      <c r="K1087" s="7"/>
      <c r="L1087" s="7"/>
      <c r="M1087" s="6" t="s">
        <v>177</v>
      </c>
      <c r="N1087" s="8">
        <v>118484</v>
      </c>
      <c r="O1087" s="6" t="s">
        <v>118</v>
      </c>
      <c r="P1087" s="9" t="s">
        <v>119</v>
      </c>
      <c r="Q1087" s="6" t="s">
        <v>3539</v>
      </c>
      <c r="R1087" s="7">
        <v>41313</v>
      </c>
      <c r="S1087" s="7" t="s">
        <v>39</v>
      </c>
      <c r="T1087" s="6" t="s">
        <v>457</v>
      </c>
      <c r="U1087" s="6" t="s">
        <v>458</v>
      </c>
      <c r="V1087" s="6" t="s">
        <v>371</v>
      </c>
      <c r="W1087" s="6" t="s">
        <v>372</v>
      </c>
      <c r="X1087" s="6">
        <v>1904</v>
      </c>
      <c r="Y1087" s="6" t="s">
        <v>125</v>
      </c>
      <c r="Z1087" s="6" t="s">
        <v>126</v>
      </c>
      <c r="AA1087" s="6" t="s">
        <v>3339</v>
      </c>
      <c r="AB1087" s="11">
        <v>39712</v>
      </c>
      <c r="AC1087" s="12">
        <v>39712</v>
      </c>
      <c r="AD1087" s="13">
        <v>314</v>
      </c>
      <c r="AE1087" s="6" t="s">
        <v>65</v>
      </c>
      <c r="AF1087" s="6">
        <v>20</v>
      </c>
      <c r="AG1087" s="7">
        <v>41838</v>
      </c>
      <c r="AH1087" s="7">
        <v>42933</v>
      </c>
    </row>
    <row r="1088" spans="1:34" ht="15" customHeight="1" x14ac:dyDescent="0.25">
      <c r="A1088" s="6">
        <v>719923</v>
      </c>
      <c r="B1088" s="6">
        <v>719923</v>
      </c>
      <c r="C1088" s="6">
        <v>101362872</v>
      </c>
      <c r="D1088" s="6">
        <v>1</v>
      </c>
      <c r="E1088" s="6" t="s">
        <v>3540</v>
      </c>
      <c r="F1088" s="6" t="s">
        <v>35</v>
      </c>
      <c r="G1088" s="6">
        <v>20214624</v>
      </c>
      <c r="H1088" s="7">
        <v>41403</v>
      </c>
      <c r="I1088" s="7">
        <v>41418</v>
      </c>
      <c r="J1088" s="7">
        <v>41710</v>
      </c>
      <c r="K1088" s="7"/>
      <c r="L1088" s="7"/>
      <c r="M1088" s="6" t="s">
        <v>177</v>
      </c>
      <c r="N1088" s="8">
        <v>118497</v>
      </c>
      <c r="O1088" s="6" t="s">
        <v>118</v>
      </c>
      <c r="P1088" s="9" t="s">
        <v>119</v>
      </c>
      <c r="Q1088" s="6" t="s">
        <v>3541</v>
      </c>
      <c r="R1088" s="7">
        <v>41400</v>
      </c>
      <c r="S1088" s="7" t="s">
        <v>39</v>
      </c>
      <c r="T1088" s="6" t="s">
        <v>257</v>
      </c>
      <c r="U1088" s="6" t="s">
        <v>258</v>
      </c>
      <c r="V1088" s="6" t="s">
        <v>1177</v>
      </c>
      <c r="W1088" s="6" t="s">
        <v>260</v>
      </c>
      <c r="X1088" s="6">
        <v>1904</v>
      </c>
      <c r="Y1088" s="6" t="s">
        <v>125</v>
      </c>
      <c r="Z1088" s="6" t="s">
        <v>126</v>
      </c>
      <c r="AA1088" s="6" t="s">
        <v>3339</v>
      </c>
      <c r="AB1088" s="11">
        <v>33672</v>
      </c>
      <c r="AC1088" s="12">
        <v>33672</v>
      </c>
      <c r="AD1088" s="13">
        <v>314</v>
      </c>
      <c r="AE1088" s="6" t="s">
        <v>65</v>
      </c>
      <c r="AF1088" s="6">
        <v>20</v>
      </c>
      <c r="AG1088" s="7">
        <v>41838</v>
      </c>
      <c r="AH1088" s="7">
        <v>42933</v>
      </c>
    </row>
    <row r="1089" spans="1:34" ht="15" customHeight="1" x14ac:dyDescent="0.25">
      <c r="A1089" s="6">
        <v>720008</v>
      </c>
      <c r="B1089" s="6">
        <v>720008</v>
      </c>
      <c r="C1089" s="6">
        <v>101362955</v>
      </c>
      <c r="D1089" s="6">
        <v>1</v>
      </c>
      <c r="E1089" s="6" t="s">
        <v>1687</v>
      </c>
      <c r="F1089" s="6" t="s">
        <v>35</v>
      </c>
      <c r="G1089" s="6">
        <v>20571841</v>
      </c>
      <c r="H1089" s="7">
        <v>41403</v>
      </c>
      <c r="I1089" s="7">
        <v>41418</v>
      </c>
      <c r="J1089" s="7">
        <v>41710</v>
      </c>
      <c r="K1089" s="7"/>
      <c r="L1089" s="7"/>
      <c r="M1089" s="6" t="s">
        <v>177</v>
      </c>
      <c r="N1089" s="8">
        <v>118669</v>
      </c>
      <c r="O1089" s="6" t="s">
        <v>118</v>
      </c>
      <c r="P1089" s="9" t="s">
        <v>119</v>
      </c>
      <c r="Q1089" s="6" t="s">
        <v>3542</v>
      </c>
      <c r="R1089" s="7">
        <v>41367</v>
      </c>
      <c r="S1089" s="7" t="s">
        <v>39</v>
      </c>
      <c r="T1089" s="6" t="s">
        <v>2652</v>
      </c>
      <c r="U1089" s="6" t="s">
        <v>2653</v>
      </c>
      <c r="V1089" s="6" t="s">
        <v>930</v>
      </c>
      <c r="W1089" s="6" t="s">
        <v>931</v>
      </c>
      <c r="X1089" s="6">
        <v>1904</v>
      </c>
      <c r="Y1089" s="6" t="s">
        <v>125</v>
      </c>
      <c r="Z1089" s="6" t="s">
        <v>126</v>
      </c>
      <c r="AA1089" s="6" t="s">
        <v>3339</v>
      </c>
      <c r="AB1089" s="11">
        <v>77040</v>
      </c>
      <c r="AC1089" s="12">
        <v>77040</v>
      </c>
      <c r="AD1089" s="13">
        <v>314</v>
      </c>
      <c r="AE1089" s="6" t="s">
        <v>65</v>
      </c>
      <c r="AF1089" s="6">
        <v>20</v>
      </c>
      <c r="AG1089" s="7">
        <v>41838</v>
      </c>
      <c r="AH1089" s="7">
        <v>42933</v>
      </c>
    </row>
    <row r="1090" spans="1:34" ht="15" customHeight="1" x14ac:dyDescent="0.25">
      <c r="A1090" s="6">
        <v>720279</v>
      </c>
      <c r="B1090" s="6">
        <v>720279</v>
      </c>
      <c r="C1090" s="6">
        <v>101361001</v>
      </c>
      <c r="D1090" s="6">
        <v>1</v>
      </c>
      <c r="E1090" s="6" t="s">
        <v>3543</v>
      </c>
      <c r="F1090" s="6" t="s">
        <v>35</v>
      </c>
      <c r="G1090" s="6">
        <v>24146779</v>
      </c>
      <c r="H1090" s="7">
        <v>41374</v>
      </c>
      <c r="I1090" s="7">
        <v>41418</v>
      </c>
      <c r="J1090" s="7">
        <v>41710</v>
      </c>
      <c r="K1090" s="7"/>
      <c r="L1090" s="7"/>
      <c r="M1090" s="6" t="s">
        <v>117</v>
      </c>
      <c r="N1090" s="8">
        <v>1061802</v>
      </c>
      <c r="O1090" s="6" t="s">
        <v>118</v>
      </c>
      <c r="P1090" s="9" t="s">
        <v>119</v>
      </c>
      <c r="Q1090" s="6" t="s">
        <v>3544</v>
      </c>
      <c r="R1090" s="7">
        <v>41341</v>
      </c>
      <c r="S1090" s="7" t="s">
        <v>39</v>
      </c>
      <c r="T1090" s="6" t="s">
        <v>306</v>
      </c>
      <c r="U1090" s="6" t="s">
        <v>307</v>
      </c>
      <c r="V1090" s="6" t="s">
        <v>277</v>
      </c>
      <c r="W1090" s="6" t="s">
        <v>278</v>
      </c>
      <c r="X1090" s="6">
        <v>1904</v>
      </c>
      <c r="Y1090" s="6" t="s">
        <v>125</v>
      </c>
      <c r="Z1090" s="6" t="s">
        <v>126</v>
      </c>
      <c r="AA1090" s="6" t="s">
        <v>3339</v>
      </c>
      <c r="AB1090" s="11">
        <v>134910</v>
      </c>
      <c r="AC1090" s="12">
        <v>134910</v>
      </c>
      <c r="AD1090" s="13">
        <v>314</v>
      </c>
      <c r="AE1090" s="6" t="s">
        <v>65</v>
      </c>
      <c r="AF1090" s="6">
        <v>20</v>
      </c>
      <c r="AG1090" s="7">
        <v>41838</v>
      </c>
      <c r="AH1090" s="7">
        <v>42933</v>
      </c>
    </row>
    <row r="1091" spans="1:34" ht="15" customHeight="1" x14ac:dyDescent="0.25">
      <c r="A1091" s="6">
        <v>720444</v>
      </c>
      <c r="B1091" s="6">
        <v>720444</v>
      </c>
      <c r="C1091" s="6">
        <v>101362474</v>
      </c>
      <c r="D1091" s="6">
        <v>1</v>
      </c>
      <c r="E1091" s="6" t="s">
        <v>221</v>
      </c>
      <c r="F1091" s="6" t="s">
        <v>116</v>
      </c>
      <c r="G1091" s="6">
        <v>98050862623</v>
      </c>
      <c r="H1091" s="7">
        <v>41526</v>
      </c>
      <c r="I1091" s="7">
        <v>41571</v>
      </c>
      <c r="J1091" s="7">
        <v>41710</v>
      </c>
      <c r="K1091" s="7"/>
      <c r="L1091" s="7"/>
      <c r="M1091" s="6"/>
      <c r="N1091" s="8">
        <v>1747</v>
      </c>
      <c r="O1091" s="6" t="s">
        <v>222</v>
      </c>
      <c r="P1091" s="9" t="s">
        <v>223</v>
      </c>
      <c r="Q1091" s="6" t="s">
        <v>224</v>
      </c>
      <c r="R1091" s="7">
        <v>41464</v>
      </c>
      <c r="S1091" s="7" t="s">
        <v>39</v>
      </c>
      <c r="T1091" s="6" t="s">
        <v>97</v>
      </c>
      <c r="U1091" s="6" t="s">
        <v>98</v>
      </c>
      <c r="V1091" s="6">
        <v>991201</v>
      </c>
      <c r="W1091" s="6" t="s">
        <v>2066</v>
      </c>
      <c r="X1091" s="10">
        <v>902</v>
      </c>
      <c r="Y1091" s="6" t="s">
        <v>108</v>
      </c>
      <c r="Z1091" s="6" t="s">
        <v>109</v>
      </c>
      <c r="AA1091" s="6" t="s">
        <v>3545</v>
      </c>
      <c r="AB1091" s="11">
        <v>181810</v>
      </c>
      <c r="AC1091" s="12">
        <v>181810</v>
      </c>
      <c r="AD1091" s="13">
        <v>314</v>
      </c>
      <c r="AE1091" s="6" t="s">
        <v>65</v>
      </c>
      <c r="AF1091" s="6">
        <v>20</v>
      </c>
      <c r="AG1091" s="7">
        <v>41838</v>
      </c>
      <c r="AH1091" s="7">
        <v>42933</v>
      </c>
    </row>
    <row r="1092" spans="1:34" ht="15" customHeight="1" x14ac:dyDescent="0.25">
      <c r="A1092" s="6">
        <v>720767</v>
      </c>
      <c r="B1092" s="6">
        <v>720767</v>
      </c>
      <c r="C1092" s="6">
        <v>101363137</v>
      </c>
      <c r="D1092" s="6">
        <v>1</v>
      </c>
      <c r="E1092" s="6" t="s">
        <v>793</v>
      </c>
      <c r="F1092" s="6" t="s">
        <v>35</v>
      </c>
      <c r="G1092" s="6">
        <v>35324768</v>
      </c>
      <c r="H1092" s="7">
        <v>41409</v>
      </c>
      <c r="I1092" s="7">
        <v>41418</v>
      </c>
      <c r="J1092" s="7">
        <v>41712</v>
      </c>
      <c r="K1092" s="7"/>
      <c r="L1092" s="7"/>
      <c r="M1092" s="6">
        <v>205</v>
      </c>
      <c r="N1092" s="8">
        <v>349824</v>
      </c>
      <c r="O1092" s="6" t="s">
        <v>118</v>
      </c>
      <c r="P1092" s="9" t="s">
        <v>119</v>
      </c>
      <c r="Q1092" s="6" t="s">
        <v>3546</v>
      </c>
      <c r="R1092" s="7">
        <v>41404</v>
      </c>
      <c r="S1092" s="7" t="s">
        <v>39</v>
      </c>
      <c r="T1092" s="6" t="s">
        <v>448</v>
      </c>
      <c r="U1092" s="6" t="s">
        <v>449</v>
      </c>
      <c r="V1092" s="6" t="s">
        <v>799</v>
      </c>
      <c r="W1092" s="6" t="s">
        <v>800</v>
      </c>
      <c r="X1092" s="6">
        <v>1904</v>
      </c>
      <c r="Y1092" s="6" t="s">
        <v>125</v>
      </c>
      <c r="Z1092" s="6" t="s">
        <v>126</v>
      </c>
      <c r="AA1092" s="6" t="s">
        <v>3339</v>
      </c>
      <c r="AB1092" s="11">
        <v>174537</v>
      </c>
      <c r="AC1092" s="12">
        <v>174537</v>
      </c>
      <c r="AD1092" s="13">
        <v>314</v>
      </c>
      <c r="AE1092" s="6" t="s">
        <v>65</v>
      </c>
      <c r="AF1092" s="6">
        <v>20</v>
      </c>
      <c r="AG1092" s="7">
        <v>41838</v>
      </c>
      <c r="AH1092" s="7">
        <v>42933</v>
      </c>
    </row>
    <row r="1093" spans="1:34" ht="15" customHeight="1" x14ac:dyDescent="0.25">
      <c r="A1093" s="6">
        <v>720929</v>
      </c>
      <c r="B1093" s="6">
        <v>720929</v>
      </c>
      <c r="C1093" s="6">
        <v>101361499</v>
      </c>
      <c r="D1093" s="6">
        <v>1</v>
      </c>
      <c r="E1093" s="6" t="s">
        <v>3547</v>
      </c>
      <c r="F1093" s="6" t="s">
        <v>167</v>
      </c>
      <c r="G1093" s="6">
        <v>1010964578</v>
      </c>
      <c r="H1093" s="7">
        <v>41547</v>
      </c>
      <c r="I1093" s="7">
        <v>41550</v>
      </c>
      <c r="J1093" s="7">
        <v>41712</v>
      </c>
      <c r="K1093" s="7"/>
      <c r="L1093" s="7"/>
      <c r="M1093" s="6"/>
      <c r="N1093" s="8">
        <v>4200</v>
      </c>
      <c r="O1093" s="6" t="s">
        <v>1856</v>
      </c>
      <c r="P1093" s="9" t="s">
        <v>1857</v>
      </c>
      <c r="Q1093" s="6" t="s">
        <v>3548</v>
      </c>
      <c r="R1093" s="7">
        <v>41487</v>
      </c>
      <c r="S1093" s="7" t="s">
        <v>39</v>
      </c>
      <c r="T1093" s="6" t="s">
        <v>1405</v>
      </c>
      <c r="U1093" s="6" t="s">
        <v>1406</v>
      </c>
      <c r="V1093" s="6">
        <v>89031301</v>
      </c>
      <c r="W1093" s="6" t="s">
        <v>3549</v>
      </c>
      <c r="X1093" s="6">
        <v>1904</v>
      </c>
      <c r="Y1093" s="6" t="s">
        <v>125</v>
      </c>
      <c r="Z1093" s="6" t="s">
        <v>126</v>
      </c>
      <c r="AA1093" s="6" t="s">
        <v>3339</v>
      </c>
      <c r="AB1093" s="11">
        <v>975800</v>
      </c>
      <c r="AC1093" s="12">
        <v>975800</v>
      </c>
      <c r="AD1093" s="13">
        <v>314</v>
      </c>
      <c r="AE1093" s="6" t="s">
        <v>65</v>
      </c>
      <c r="AF1093" s="6">
        <v>20</v>
      </c>
      <c r="AG1093" s="7">
        <v>41838</v>
      </c>
      <c r="AH1093" s="7">
        <v>42933</v>
      </c>
    </row>
    <row r="1094" spans="1:34" ht="15" customHeight="1" x14ac:dyDescent="0.25">
      <c r="A1094" s="6">
        <v>721257</v>
      </c>
      <c r="B1094" s="6">
        <v>721257</v>
      </c>
      <c r="C1094" s="6">
        <v>101361823</v>
      </c>
      <c r="D1094" s="6">
        <v>1</v>
      </c>
      <c r="E1094" s="6" t="s">
        <v>3550</v>
      </c>
      <c r="F1094" s="6" t="s">
        <v>35</v>
      </c>
      <c r="G1094" s="6">
        <v>41581747</v>
      </c>
      <c r="H1094" s="7">
        <v>41339</v>
      </c>
      <c r="I1094" s="7">
        <v>41365</v>
      </c>
      <c r="J1094" s="7">
        <v>41710</v>
      </c>
      <c r="K1094" s="7"/>
      <c r="L1094" s="7"/>
      <c r="M1094" s="6" t="s">
        <v>2436</v>
      </c>
      <c r="N1094" s="8">
        <v>4829</v>
      </c>
      <c r="O1094" s="6" t="s">
        <v>633</v>
      </c>
      <c r="P1094" s="9" t="s">
        <v>634</v>
      </c>
      <c r="Q1094" s="6" t="s">
        <v>3551</v>
      </c>
      <c r="R1094" s="7">
        <v>41334</v>
      </c>
      <c r="S1094" s="7" t="s">
        <v>39</v>
      </c>
      <c r="T1094" s="6" t="s">
        <v>3552</v>
      </c>
      <c r="U1094" s="6" t="s">
        <v>3553</v>
      </c>
      <c r="V1094" s="6" t="s">
        <v>3554</v>
      </c>
      <c r="W1094" s="6" t="s">
        <v>3555</v>
      </c>
      <c r="X1094" s="10">
        <v>1904</v>
      </c>
      <c r="Y1094" s="6" t="s">
        <v>125</v>
      </c>
      <c r="Z1094" s="6" t="s">
        <v>126</v>
      </c>
      <c r="AA1094" s="6" t="s">
        <v>3462</v>
      </c>
      <c r="AB1094" s="11">
        <v>261960</v>
      </c>
      <c r="AC1094" s="12">
        <v>261960</v>
      </c>
      <c r="AD1094" s="13">
        <v>314</v>
      </c>
      <c r="AE1094" s="6" t="s">
        <v>65</v>
      </c>
      <c r="AF1094" s="6">
        <v>20</v>
      </c>
      <c r="AG1094" s="7">
        <v>41838</v>
      </c>
      <c r="AH1094" s="7">
        <v>42933</v>
      </c>
    </row>
    <row r="1095" spans="1:34" ht="15" customHeight="1" x14ac:dyDescent="0.25">
      <c r="A1095" s="6">
        <v>721314</v>
      </c>
      <c r="B1095" s="6">
        <v>721314</v>
      </c>
      <c r="C1095" s="6">
        <v>101361880</v>
      </c>
      <c r="D1095" s="6">
        <v>1</v>
      </c>
      <c r="E1095" s="6" t="s">
        <v>3556</v>
      </c>
      <c r="F1095" s="6" t="s">
        <v>35</v>
      </c>
      <c r="G1095" s="6">
        <v>1023920420</v>
      </c>
      <c r="H1095" s="7">
        <v>41621</v>
      </c>
      <c r="I1095" s="7">
        <v>41663</v>
      </c>
      <c r="J1095" s="7">
        <v>41710</v>
      </c>
      <c r="K1095" s="7"/>
      <c r="L1095" s="7"/>
      <c r="M1095" s="6">
        <v>205</v>
      </c>
      <c r="N1095" s="8">
        <v>426545</v>
      </c>
      <c r="O1095" s="6" t="s">
        <v>118</v>
      </c>
      <c r="P1095" s="9" t="s">
        <v>119</v>
      </c>
      <c r="Q1095" s="6" t="s">
        <v>3557</v>
      </c>
      <c r="R1095" s="7">
        <v>41586</v>
      </c>
      <c r="S1095" s="7" t="s">
        <v>39</v>
      </c>
      <c r="T1095" s="6" t="s">
        <v>40</v>
      </c>
      <c r="U1095" s="6" t="s">
        <v>41</v>
      </c>
      <c r="V1095" s="6" t="s">
        <v>3558</v>
      </c>
      <c r="W1095" s="6" t="s">
        <v>3559</v>
      </c>
      <c r="X1095" s="6">
        <v>1904</v>
      </c>
      <c r="Y1095" s="6" t="s">
        <v>125</v>
      </c>
      <c r="Z1095" s="6" t="s">
        <v>126</v>
      </c>
      <c r="AA1095" s="6" t="s">
        <v>3339</v>
      </c>
      <c r="AB1095" s="11">
        <v>372240</v>
      </c>
      <c r="AC1095" s="12">
        <v>372240</v>
      </c>
      <c r="AD1095" s="13">
        <v>314</v>
      </c>
      <c r="AE1095" s="6" t="s">
        <v>65</v>
      </c>
      <c r="AF1095" s="6">
        <v>20</v>
      </c>
      <c r="AG1095" s="7">
        <v>41838</v>
      </c>
      <c r="AH1095" s="7">
        <v>42933</v>
      </c>
    </row>
    <row r="1096" spans="1:34" ht="15" customHeight="1" x14ac:dyDescent="0.25">
      <c r="A1096" s="6">
        <v>721351</v>
      </c>
      <c r="B1096" s="6">
        <v>721351</v>
      </c>
      <c r="C1096" s="6">
        <v>101361917</v>
      </c>
      <c r="D1096" s="6">
        <v>1</v>
      </c>
      <c r="E1096" s="6" t="s">
        <v>255</v>
      </c>
      <c r="F1096" s="6" t="s">
        <v>35</v>
      </c>
      <c r="G1096" s="6">
        <v>21166962</v>
      </c>
      <c r="H1096" s="7">
        <v>41394</v>
      </c>
      <c r="I1096" s="7">
        <v>41409</v>
      </c>
      <c r="J1096" s="7">
        <v>41710</v>
      </c>
      <c r="K1096" s="7"/>
      <c r="L1096" s="7"/>
      <c r="M1096" s="6">
        <v>205</v>
      </c>
      <c r="N1096" s="8">
        <v>348452</v>
      </c>
      <c r="O1096" s="6" t="s">
        <v>118</v>
      </c>
      <c r="P1096" s="9" t="s">
        <v>119</v>
      </c>
      <c r="Q1096" s="6" t="s">
        <v>256</v>
      </c>
      <c r="R1096" s="7">
        <v>41355</v>
      </c>
      <c r="S1096" s="7" t="s">
        <v>39</v>
      </c>
      <c r="T1096" s="6" t="s">
        <v>257</v>
      </c>
      <c r="U1096" s="6" t="s">
        <v>258</v>
      </c>
      <c r="V1096" s="6" t="s">
        <v>259</v>
      </c>
      <c r="W1096" s="6" t="s">
        <v>260</v>
      </c>
      <c r="X1096" s="6">
        <v>1904</v>
      </c>
      <c r="Y1096" s="6" t="s">
        <v>125</v>
      </c>
      <c r="Z1096" s="6" t="s">
        <v>126</v>
      </c>
      <c r="AA1096" s="6" t="s">
        <v>3339</v>
      </c>
      <c r="AB1096" s="11">
        <v>27176</v>
      </c>
      <c r="AC1096" s="12">
        <v>27176</v>
      </c>
      <c r="AD1096" s="13">
        <v>314</v>
      </c>
      <c r="AE1096" s="6" t="s">
        <v>65</v>
      </c>
      <c r="AF1096" s="6">
        <v>20</v>
      </c>
      <c r="AG1096" s="7">
        <v>41838</v>
      </c>
      <c r="AH1096" s="7">
        <v>42933</v>
      </c>
    </row>
    <row r="1097" spans="1:34" ht="15" customHeight="1" x14ac:dyDescent="0.25">
      <c r="A1097" s="6">
        <v>721454</v>
      </c>
      <c r="B1097" s="6">
        <v>721454</v>
      </c>
      <c r="C1097" s="6">
        <v>101362018</v>
      </c>
      <c r="D1097" s="6">
        <v>1</v>
      </c>
      <c r="E1097" s="6" t="s">
        <v>1655</v>
      </c>
      <c r="F1097" s="6" t="s">
        <v>35</v>
      </c>
      <c r="G1097" s="6">
        <v>2935273</v>
      </c>
      <c r="H1097" s="7">
        <v>41393</v>
      </c>
      <c r="I1097" s="7">
        <v>41409</v>
      </c>
      <c r="J1097" s="7">
        <v>41710</v>
      </c>
      <c r="K1097" s="7"/>
      <c r="L1097" s="7"/>
      <c r="M1097" s="6">
        <v>205</v>
      </c>
      <c r="N1097" s="8">
        <v>348257</v>
      </c>
      <c r="O1097" s="6" t="s">
        <v>118</v>
      </c>
      <c r="P1097" s="9" t="s">
        <v>119</v>
      </c>
      <c r="Q1097" s="6" t="s">
        <v>1656</v>
      </c>
      <c r="R1097" s="7">
        <v>41330</v>
      </c>
      <c r="S1097" s="7" t="s">
        <v>39</v>
      </c>
      <c r="T1097" s="6" t="s">
        <v>1657</v>
      </c>
      <c r="U1097" s="6" t="s">
        <v>1658</v>
      </c>
      <c r="V1097" s="6" t="s">
        <v>1659</v>
      </c>
      <c r="W1097" s="6" t="s">
        <v>1660</v>
      </c>
      <c r="X1097" s="10">
        <v>1904</v>
      </c>
      <c r="Y1097" s="6" t="s">
        <v>125</v>
      </c>
      <c r="Z1097" s="6" t="s">
        <v>126</v>
      </c>
      <c r="AA1097" s="6" t="s">
        <v>3339</v>
      </c>
      <c r="AB1097" s="11">
        <v>201488</v>
      </c>
      <c r="AC1097" s="12">
        <v>201488</v>
      </c>
      <c r="AD1097" s="13">
        <v>314</v>
      </c>
      <c r="AE1097" s="6" t="s">
        <v>65</v>
      </c>
      <c r="AF1097" s="6">
        <v>20</v>
      </c>
      <c r="AG1097" s="7">
        <v>41838</v>
      </c>
      <c r="AH1097" s="7">
        <v>42933</v>
      </c>
    </row>
    <row r="1098" spans="1:34" ht="15" customHeight="1" x14ac:dyDescent="0.25">
      <c r="A1098" s="6">
        <v>721723</v>
      </c>
      <c r="B1098" s="6">
        <v>721723</v>
      </c>
      <c r="C1098" s="6">
        <v>101362285</v>
      </c>
      <c r="D1098" s="6">
        <v>1</v>
      </c>
      <c r="E1098" s="6" t="s">
        <v>3560</v>
      </c>
      <c r="F1098" s="6" t="s">
        <v>35</v>
      </c>
      <c r="G1098" s="6">
        <v>41793172</v>
      </c>
      <c r="H1098" s="7">
        <v>41411</v>
      </c>
      <c r="I1098" s="7">
        <v>41418</v>
      </c>
      <c r="J1098" s="7">
        <v>41710</v>
      </c>
      <c r="K1098" s="7"/>
      <c r="L1098" s="7"/>
      <c r="M1098" s="6" t="s">
        <v>132</v>
      </c>
      <c r="N1098" s="8">
        <v>162951</v>
      </c>
      <c r="O1098" s="6" t="s">
        <v>118</v>
      </c>
      <c r="P1098" s="9" t="s">
        <v>119</v>
      </c>
      <c r="Q1098" s="6" t="s">
        <v>3561</v>
      </c>
      <c r="R1098" s="7">
        <v>41408</v>
      </c>
      <c r="S1098" s="7" t="s">
        <v>39</v>
      </c>
      <c r="T1098" s="6" t="s">
        <v>369</v>
      </c>
      <c r="U1098" s="6" t="s">
        <v>370</v>
      </c>
      <c r="V1098" s="6" t="s">
        <v>138</v>
      </c>
      <c r="W1098" s="6" t="s">
        <v>139</v>
      </c>
      <c r="X1098" s="6">
        <v>1904</v>
      </c>
      <c r="Y1098" s="6" t="s">
        <v>125</v>
      </c>
      <c r="Z1098" s="6" t="s">
        <v>126</v>
      </c>
      <c r="AA1098" s="6" t="s">
        <v>3339</v>
      </c>
      <c r="AB1098" s="11">
        <v>227200</v>
      </c>
      <c r="AC1098" s="12">
        <v>227200</v>
      </c>
      <c r="AD1098" s="13">
        <v>314</v>
      </c>
      <c r="AE1098" s="6" t="s">
        <v>65</v>
      </c>
      <c r="AF1098" s="6">
        <v>20</v>
      </c>
      <c r="AG1098" s="7">
        <v>41838</v>
      </c>
      <c r="AH1098" s="7">
        <v>42933</v>
      </c>
    </row>
    <row r="1099" spans="1:34" ht="15" customHeight="1" x14ac:dyDescent="0.25">
      <c r="A1099" s="6">
        <v>721730</v>
      </c>
      <c r="B1099" s="6">
        <v>721730</v>
      </c>
      <c r="C1099" s="6">
        <v>101362292</v>
      </c>
      <c r="D1099" s="6">
        <v>1</v>
      </c>
      <c r="E1099" s="6" t="s">
        <v>3562</v>
      </c>
      <c r="F1099" s="6" t="s">
        <v>35</v>
      </c>
      <c r="G1099" s="6">
        <v>5765582</v>
      </c>
      <c r="H1099" s="7">
        <v>41410</v>
      </c>
      <c r="I1099" s="7">
        <v>41418</v>
      </c>
      <c r="J1099" s="7">
        <v>41710</v>
      </c>
      <c r="K1099" s="7"/>
      <c r="L1099" s="7"/>
      <c r="M1099" s="6" t="s">
        <v>132</v>
      </c>
      <c r="N1099" s="8">
        <v>162901</v>
      </c>
      <c r="O1099" s="6" t="s">
        <v>118</v>
      </c>
      <c r="P1099" s="9" t="s">
        <v>119</v>
      </c>
      <c r="Q1099" s="6" t="s">
        <v>3563</v>
      </c>
      <c r="R1099" s="7">
        <v>41282</v>
      </c>
      <c r="S1099" s="7" t="s">
        <v>39</v>
      </c>
      <c r="T1099" s="6" t="s">
        <v>448</v>
      </c>
      <c r="U1099" s="6" t="s">
        <v>449</v>
      </c>
      <c r="V1099" s="6" t="s">
        <v>343</v>
      </c>
      <c r="W1099" s="6" t="s">
        <v>344</v>
      </c>
      <c r="X1099" s="6">
        <v>1904</v>
      </c>
      <c r="Y1099" s="6" t="s">
        <v>125</v>
      </c>
      <c r="Z1099" s="6" t="s">
        <v>126</v>
      </c>
      <c r="AA1099" s="6" t="s">
        <v>3339</v>
      </c>
      <c r="AB1099" s="11">
        <v>160269</v>
      </c>
      <c r="AC1099" s="12">
        <v>160269</v>
      </c>
      <c r="AD1099" s="13">
        <v>314</v>
      </c>
      <c r="AE1099" s="6" t="s">
        <v>65</v>
      </c>
      <c r="AF1099" s="6">
        <v>20</v>
      </c>
      <c r="AG1099" s="7">
        <v>41838</v>
      </c>
      <c r="AH1099" s="7">
        <v>42933</v>
      </c>
    </row>
    <row r="1100" spans="1:34" ht="15" customHeight="1" x14ac:dyDescent="0.25">
      <c r="A1100" s="6">
        <v>721753</v>
      </c>
      <c r="B1100" s="6">
        <v>721753</v>
      </c>
      <c r="C1100" s="6">
        <v>101362315</v>
      </c>
      <c r="D1100" s="6">
        <v>1</v>
      </c>
      <c r="E1100" s="6" t="s">
        <v>3564</v>
      </c>
      <c r="F1100" s="6" t="s">
        <v>35</v>
      </c>
      <c r="G1100" s="6">
        <v>79377836</v>
      </c>
      <c r="H1100" s="7">
        <v>41396</v>
      </c>
      <c r="I1100" s="7">
        <v>41418</v>
      </c>
      <c r="J1100" s="7">
        <v>41710</v>
      </c>
      <c r="K1100" s="7"/>
      <c r="L1100" s="7"/>
      <c r="M1100" s="6" t="s">
        <v>177</v>
      </c>
      <c r="N1100" s="8">
        <v>116992</v>
      </c>
      <c r="O1100" s="6" t="s">
        <v>118</v>
      </c>
      <c r="P1100" s="9" t="s">
        <v>119</v>
      </c>
      <c r="Q1100" s="6" t="s">
        <v>3565</v>
      </c>
      <c r="R1100" s="7">
        <v>41359</v>
      </c>
      <c r="S1100" s="7" t="s">
        <v>39</v>
      </c>
      <c r="T1100" s="6" t="s">
        <v>457</v>
      </c>
      <c r="U1100" s="6" t="s">
        <v>458</v>
      </c>
      <c r="V1100" s="6" t="s">
        <v>138</v>
      </c>
      <c r="W1100" s="6" t="s">
        <v>139</v>
      </c>
      <c r="X1100" s="6">
        <v>1904</v>
      </c>
      <c r="Y1100" s="6" t="s">
        <v>125</v>
      </c>
      <c r="Z1100" s="6" t="s">
        <v>126</v>
      </c>
      <c r="AA1100" s="6" t="s">
        <v>3339</v>
      </c>
      <c r="AB1100" s="11">
        <v>113600</v>
      </c>
      <c r="AC1100" s="12">
        <v>113600</v>
      </c>
      <c r="AD1100" s="13">
        <v>314</v>
      </c>
      <c r="AE1100" s="6" t="s">
        <v>65</v>
      </c>
      <c r="AF1100" s="6">
        <v>20</v>
      </c>
      <c r="AG1100" s="7">
        <v>41838</v>
      </c>
      <c r="AH1100" s="7">
        <v>42933</v>
      </c>
    </row>
    <row r="1101" spans="1:34" ht="15" customHeight="1" x14ac:dyDescent="0.25">
      <c r="A1101" s="6">
        <v>721760</v>
      </c>
      <c r="B1101" s="6">
        <v>721760</v>
      </c>
      <c r="C1101" s="6">
        <v>101362322</v>
      </c>
      <c r="D1101" s="6">
        <v>2</v>
      </c>
      <c r="E1101" s="6" t="s">
        <v>3566</v>
      </c>
      <c r="F1101" s="6" t="s">
        <v>35</v>
      </c>
      <c r="G1101" s="6">
        <v>20537839</v>
      </c>
      <c r="H1101" s="7">
        <v>41397</v>
      </c>
      <c r="I1101" s="7">
        <v>41418</v>
      </c>
      <c r="J1101" s="7">
        <v>41710</v>
      </c>
      <c r="K1101" s="7"/>
      <c r="L1101" s="7"/>
      <c r="M1101" s="6" t="s">
        <v>177</v>
      </c>
      <c r="N1101" s="8">
        <v>117978</v>
      </c>
      <c r="O1101" s="6" t="s">
        <v>118</v>
      </c>
      <c r="P1101" s="9" t="s">
        <v>119</v>
      </c>
      <c r="Q1101" s="6" t="s">
        <v>3567</v>
      </c>
      <c r="R1101" s="7">
        <v>41365</v>
      </c>
      <c r="S1101" s="7" t="s">
        <v>39</v>
      </c>
      <c r="T1101" s="6" t="s">
        <v>257</v>
      </c>
      <c r="U1101" s="6" t="s">
        <v>258</v>
      </c>
      <c r="V1101" s="6" t="s">
        <v>283</v>
      </c>
      <c r="W1101" s="6" t="s">
        <v>284</v>
      </c>
      <c r="X1101" s="10">
        <v>1904</v>
      </c>
      <c r="Y1101" s="6" t="s">
        <v>125</v>
      </c>
      <c r="Z1101" s="6" t="s">
        <v>126</v>
      </c>
      <c r="AA1101" s="6" t="s">
        <v>3339</v>
      </c>
      <c r="AB1101" s="11">
        <v>207496</v>
      </c>
      <c r="AC1101" s="12">
        <v>207496</v>
      </c>
      <c r="AD1101" s="13">
        <v>314</v>
      </c>
      <c r="AE1101" s="6" t="s">
        <v>65</v>
      </c>
      <c r="AF1101" s="6">
        <v>20</v>
      </c>
      <c r="AG1101" s="7">
        <v>41838</v>
      </c>
      <c r="AH1101" s="7">
        <v>42933</v>
      </c>
    </row>
    <row r="1102" spans="1:34" ht="15" customHeight="1" x14ac:dyDescent="0.25">
      <c r="A1102" s="6">
        <v>721796</v>
      </c>
      <c r="B1102" s="6">
        <v>721796</v>
      </c>
      <c r="C1102" s="6">
        <v>101362358</v>
      </c>
      <c r="D1102" s="6">
        <v>1</v>
      </c>
      <c r="E1102" s="6" t="s">
        <v>3568</v>
      </c>
      <c r="F1102" s="6" t="s">
        <v>35</v>
      </c>
      <c r="G1102" s="6">
        <v>20379645</v>
      </c>
      <c r="H1102" s="7">
        <v>41409</v>
      </c>
      <c r="I1102" s="7">
        <v>41418</v>
      </c>
      <c r="J1102" s="7">
        <v>41710</v>
      </c>
      <c r="K1102" s="7"/>
      <c r="L1102" s="7"/>
      <c r="M1102" s="6" t="s">
        <v>177</v>
      </c>
      <c r="N1102" s="8">
        <v>120158</v>
      </c>
      <c r="O1102" s="6" t="s">
        <v>118</v>
      </c>
      <c r="P1102" s="9" t="s">
        <v>119</v>
      </c>
      <c r="Q1102" s="6" t="s">
        <v>3569</v>
      </c>
      <c r="R1102" s="7">
        <v>41318</v>
      </c>
      <c r="S1102" s="7" t="s">
        <v>39</v>
      </c>
      <c r="T1102" s="6" t="s">
        <v>1745</v>
      </c>
      <c r="U1102" s="6" t="s">
        <v>1746</v>
      </c>
      <c r="V1102" s="6" t="s">
        <v>695</v>
      </c>
      <c r="W1102" s="6" t="s">
        <v>696</v>
      </c>
      <c r="X1102" s="6">
        <v>1904</v>
      </c>
      <c r="Y1102" s="6" t="s">
        <v>125</v>
      </c>
      <c r="Z1102" s="6" t="s">
        <v>126</v>
      </c>
      <c r="AA1102" s="6" t="s">
        <v>3339</v>
      </c>
      <c r="AB1102" s="11">
        <v>136500</v>
      </c>
      <c r="AC1102" s="12">
        <v>136500</v>
      </c>
      <c r="AD1102" s="13">
        <v>314</v>
      </c>
      <c r="AE1102" s="6" t="s">
        <v>65</v>
      </c>
      <c r="AF1102" s="6">
        <v>20</v>
      </c>
      <c r="AG1102" s="7">
        <v>41838</v>
      </c>
      <c r="AH1102" s="7">
        <v>42933</v>
      </c>
    </row>
    <row r="1103" spans="1:34" ht="15" customHeight="1" x14ac:dyDescent="0.25">
      <c r="A1103" s="6">
        <v>721805</v>
      </c>
      <c r="B1103" s="6">
        <v>721805</v>
      </c>
      <c r="C1103" s="6">
        <v>101362367</v>
      </c>
      <c r="D1103" s="6">
        <v>1</v>
      </c>
      <c r="E1103" s="6" t="s">
        <v>3570</v>
      </c>
      <c r="F1103" s="6" t="s">
        <v>35</v>
      </c>
      <c r="G1103" s="6">
        <v>51730559</v>
      </c>
      <c r="H1103" s="7">
        <v>41403</v>
      </c>
      <c r="I1103" s="7">
        <v>41418</v>
      </c>
      <c r="J1103" s="7">
        <v>41710</v>
      </c>
      <c r="K1103" s="7"/>
      <c r="L1103" s="7"/>
      <c r="M1103" s="6" t="s">
        <v>177</v>
      </c>
      <c r="N1103" s="8">
        <v>118762</v>
      </c>
      <c r="O1103" s="6" t="s">
        <v>118</v>
      </c>
      <c r="P1103" s="9" t="s">
        <v>119</v>
      </c>
      <c r="Q1103" s="6" t="s">
        <v>3571</v>
      </c>
      <c r="R1103" s="7">
        <v>41400</v>
      </c>
      <c r="S1103" s="7" t="s">
        <v>39</v>
      </c>
      <c r="T1103" s="6" t="s">
        <v>3572</v>
      </c>
      <c r="U1103" s="6" t="s">
        <v>3573</v>
      </c>
      <c r="V1103" s="6" t="s">
        <v>277</v>
      </c>
      <c r="W1103" s="6" t="s">
        <v>278</v>
      </c>
      <c r="X1103" s="6">
        <v>1904</v>
      </c>
      <c r="Y1103" s="6" t="s">
        <v>125</v>
      </c>
      <c r="Z1103" s="6" t="s">
        <v>126</v>
      </c>
      <c r="AA1103" s="6" t="s">
        <v>3339</v>
      </c>
      <c r="AB1103" s="11">
        <v>134910</v>
      </c>
      <c r="AC1103" s="12">
        <v>134910</v>
      </c>
      <c r="AD1103" s="13">
        <v>314</v>
      </c>
      <c r="AE1103" s="6" t="s">
        <v>65</v>
      </c>
      <c r="AF1103" s="6">
        <v>20</v>
      </c>
      <c r="AG1103" s="7">
        <v>41838</v>
      </c>
      <c r="AH1103" s="7">
        <v>42933</v>
      </c>
    </row>
    <row r="1104" spans="1:34" ht="15" customHeight="1" x14ac:dyDescent="0.25">
      <c r="A1104" s="6">
        <v>721829</v>
      </c>
      <c r="B1104" s="6">
        <v>721829</v>
      </c>
      <c r="C1104" s="6">
        <v>101362391</v>
      </c>
      <c r="D1104" s="6">
        <v>1</v>
      </c>
      <c r="E1104" s="6" t="s">
        <v>3574</v>
      </c>
      <c r="F1104" s="6" t="s">
        <v>35</v>
      </c>
      <c r="G1104" s="6">
        <v>28603534</v>
      </c>
      <c r="H1104" s="7">
        <v>41400</v>
      </c>
      <c r="I1104" s="7">
        <v>41418</v>
      </c>
      <c r="J1104" s="7">
        <v>41710</v>
      </c>
      <c r="K1104" s="7"/>
      <c r="L1104" s="7"/>
      <c r="M1104" s="6" t="s">
        <v>177</v>
      </c>
      <c r="N1104" s="8">
        <v>118512</v>
      </c>
      <c r="O1104" s="6" t="s">
        <v>118</v>
      </c>
      <c r="P1104" s="9" t="s">
        <v>119</v>
      </c>
      <c r="Q1104" s="6" t="s">
        <v>3575</v>
      </c>
      <c r="R1104" s="7">
        <v>41400</v>
      </c>
      <c r="S1104" s="7" t="s">
        <v>39</v>
      </c>
      <c r="T1104" s="6" t="s">
        <v>1745</v>
      </c>
      <c r="U1104" s="6" t="s">
        <v>1746</v>
      </c>
      <c r="V1104" s="6" t="s">
        <v>695</v>
      </c>
      <c r="W1104" s="6" t="s">
        <v>696</v>
      </c>
      <c r="X1104" s="6">
        <v>1904</v>
      </c>
      <c r="Y1104" s="6" t="s">
        <v>125</v>
      </c>
      <c r="Z1104" s="6" t="s">
        <v>126</v>
      </c>
      <c r="AA1104" s="6" t="s">
        <v>3339</v>
      </c>
      <c r="AB1104" s="11">
        <v>136500</v>
      </c>
      <c r="AC1104" s="12">
        <v>136500</v>
      </c>
      <c r="AD1104" s="13">
        <v>314</v>
      </c>
      <c r="AE1104" s="6" t="s">
        <v>65</v>
      </c>
      <c r="AF1104" s="6">
        <v>20</v>
      </c>
      <c r="AG1104" s="7">
        <v>41838</v>
      </c>
      <c r="AH1104" s="7">
        <v>42933</v>
      </c>
    </row>
    <row r="1105" spans="1:34" ht="15" customHeight="1" x14ac:dyDescent="0.25">
      <c r="A1105" s="6">
        <v>722423</v>
      </c>
      <c r="B1105" s="6">
        <v>722423</v>
      </c>
      <c r="C1105" s="6">
        <v>101363199</v>
      </c>
      <c r="D1105" s="6">
        <v>1</v>
      </c>
      <c r="E1105" s="6" t="s">
        <v>3576</v>
      </c>
      <c r="F1105" s="6" t="s">
        <v>35</v>
      </c>
      <c r="G1105" s="6">
        <v>51907039</v>
      </c>
      <c r="H1105" s="7">
        <v>41641</v>
      </c>
      <c r="I1105" s="7">
        <v>41663</v>
      </c>
      <c r="J1105" s="7">
        <v>41712</v>
      </c>
      <c r="K1105" s="7"/>
      <c r="L1105" s="7"/>
      <c r="M1105" s="6">
        <v>205</v>
      </c>
      <c r="N1105" s="8">
        <v>426180</v>
      </c>
      <c r="O1105" s="6" t="s">
        <v>118</v>
      </c>
      <c r="P1105" s="9" t="s">
        <v>119</v>
      </c>
      <c r="Q1105" s="6" t="s">
        <v>3577</v>
      </c>
      <c r="R1105" s="7">
        <v>41628</v>
      </c>
      <c r="S1105" s="7" t="s">
        <v>39</v>
      </c>
      <c r="T1105" s="6" t="s">
        <v>1132</v>
      </c>
      <c r="U1105" s="6" t="s">
        <v>1133</v>
      </c>
      <c r="V1105" s="6" t="s">
        <v>1134</v>
      </c>
      <c r="W1105" s="6" t="s">
        <v>1135</v>
      </c>
      <c r="X1105" s="10">
        <v>1904</v>
      </c>
      <c r="Y1105" s="6" t="s">
        <v>125</v>
      </c>
      <c r="Z1105" s="6" t="s">
        <v>126</v>
      </c>
      <c r="AA1105" s="6" t="s">
        <v>3339</v>
      </c>
      <c r="AB1105" s="11">
        <v>683400</v>
      </c>
      <c r="AC1105" s="12">
        <v>683400</v>
      </c>
      <c r="AD1105" s="13">
        <v>314</v>
      </c>
      <c r="AE1105" s="6" t="s">
        <v>65</v>
      </c>
      <c r="AF1105" s="6">
        <v>20</v>
      </c>
      <c r="AG1105" s="7">
        <v>41838</v>
      </c>
      <c r="AH1105" s="7">
        <v>42933</v>
      </c>
    </row>
    <row r="1106" spans="1:34" ht="15" customHeight="1" x14ac:dyDescent="0.25">
      <c r="A1106" s="6">
        <v>722489</v>
      </c>
      <c r="B1106" s="6">
        <v>722489</v>
      </c>
      <c r="C1106" s="6">
        <v>101363265</v>
      </c>
      <c r="D1106" s="6">
        <v>1</v>
      </c>
      <c r="E1106" s="6" t="s">
        <v>3578</v>
      </c>
      <c r="F1106" s="6" t="s">
        <v>35</v>
      </c>
      <c r="G1106" s="6">
        <v>41650502</v>
      </c>
      <c r="H1106" s="7">
        <v>41410</v>
      </c>
      <c r="I1106" s="7">
        <v>41418</v>
      </c>
      <c r="J1106" s="7">
        <v>41712</v>
      </c>
      <c r="K1106" s="7"/>
      <c r="L1106" s="7"/>
      <c r="M1106" s="6" t="s">
        <v>177</v>
      </c>
      <c r="N1106" s="8">
        <v>120605</v>
      </c>
      <c r="O1106" s="6" t="s">
        <v>118</v>
      </c>
      <c r="P1106" s="9" t="s">
        <v>119</v>
      </c>
      <c r="Q1106" s="6" t="s">
        <v>3579</v>
      </c>
      <c r="R1106" s="7">
        <v>41404</v>
      </c>
      <c r="S1106" s="7" t="s">
        <v>39</v>
      </c>
      <c r="T1106" s="6" t="s">
        <v>299</v>
      </c>
      <c r="U1106" s="6" t="s">
        <v>300</v>
      </c>
      <c r="V1106" s="6" t="s">
        <v>700</v>
      </c>
      <c r="W1106" s="6" t="s">
        <v>701</v>
      </c>
      <c r="X1106" s="6">
        <v>1904</v>
      </c>
      <c r="Y1106" s="6" t="s">
        <v>125</v>
      </c>
      <c r="Z1106" s="6" t="s">
        <v>126</v>
      </c>
      <c r="AA1106" s="6" t="s">
        <v>3339</v>
      </c>
      <c r="AB1106" s="11">
        <v>146604</v>
      </c>
      <c r="AC1106" s="12">
        <v>146604</v>
      </c>
      <c r="AD1106" s="13">
        <v>314</v>
      </c>
      <c r="AE1106" s="6" t="s">
        <v>65</v>
      </c>
      <c r="AF1106" s="6">
        <v>20</v>
      </c>
      <c r="AG1106" s="7">
        <v>41838</v>
      </c>
      <c r="AH1106" s="7">
        <v>42933</v>
      </c>
    </row>
    <row r="1107" spans="1:34" ht="15" customHeight="1" x14ac:dyDescent="0.25">
      <c r="A1107" s="6">
        <v>722574</v>
      </c>
      <c r="B1107" s="6">
        <v>722574</v>
      </c>
      <c r="C1107" s="6">
        <v>101363350</v>
      </c>
      <c r="D1107" s="6">
        <v>1</v>
      </c>
      <c r="E1107" s="6" t="s">
        <v>3580</v>
      </c>
      <c r="F1107" s="6" t="s">
        <v>35</v>
      </c>
      <c r="G1107" s="6">
        <v>19397673</v>
      </c>
      <c r="H1107" s="7">
        <v>41397</v>
      </c>
      <c r="I1107" s="7">
        <v>41418</v>
      </c>
      <c r="J1107" s="7">
        <v>41712</v>
      </c>
      <c r="K1107" s="7"/>
      <c r="L1107" s="7"/>
      <c r="M1107" s="6" t="s">
        <v>177</v>
      </c>
      <c r="N1107" s="8">
        <v>116896</v>
      </c>
      <c r="O1107" s="6" t="s">
        <v>118</v>
      </c>
      <c r="P1107" s="9" t="s">
        <v>119</v>
      </c>
      <c r="Q1107" s="6" t="s">
        <v>3581</v>
      </c>
      <c r="R1107" s="7">
        <v>41334</v>
      </c>
      <c r="S1107" s="7" t="s">
        <v>39</v>
      </c>
      <c r="T1107" s="6" t="s">
        <v>448</v>
      </c>
      <c r="U1107" s="6" t="s">
        <v>449</v>
      </c>
      <c r="V1107" s="6" t="s">
        <v>3135</v>
      </c>
      <c r="W1107" s="6" t="s">
        <v>3136</v>
      </c>
      <c r="X1107" s="6">
        <v>1904</v>
      </c>
      <c r="Y1107" s="6" t="s">
        <v>125</v>
      </c>
      <c r="Z1107" s="6" t="s">
        <v>126</v>
      </c>
      <c r="AA1107" s="6" t="s">
        <v>3339</v>
      </c>
      <c r="AB1107" s="11">
        <v>168783</v>
      </c>
      <c r="AC1107" s="12">
        <v>168783</v>
      </c>
      <c r="AD1107" s="13">
        <v>314</v>
      </c>
      <c r="AE1107" s="6" t="s">
        <v>65</v>
      </c>
      <c r="AF1107" s="6">
        <v>20</v>
      </c>
      <c r="AG1107" s="7">
        <v>41838</v>
      </c>
      <c r="AH1107" s="7">
        <v>42933</v>
      </c>
    </row>
    <row r="1108" spans="1:34" ht="15" customHeight="1" x14ac:dyDescent="0.25">
      <c r="A1108" s="6">
        <v>722577</v>
      </c>
      <c r="B1108" s="6">
        <v>722577</v>
      </c>
      <c r="C1108" s="6">
        <v>101363353</v>
      </c>
      <c r="D1108" s="6">
        <v>1</v>
      </c>
      <c r="E1108" s="6" t="s">
        <v>1218</v>
      </c>
      <c r="F1108" s="6" t="s">
        <v>35</v>
      </c>
      <c r="G1108" s="6">
        <v>2905895</v>
      </c>
      <c r="H1108" s="7">
        <v>41397</v>
      </c>
      <c r="I1108" s="7">
        <v>41418</v>
      </c>
      <c r="J1108" s="7">
        <v>41712</v>
      </c>
      <c r="K1108" s="7"/>
      <c r="L1108" s="7"/>
      <c r="M1108" s="6" t="s">
        <v>177</v>
      </c>
      <c r="N1108" s="8">
        <v>116909</v>
      </c>
      <c r="O1108" s="6" t="s">
        <v>118</v>
      </c>
      <c r="P1108" s="9" t="s">
        <v>119</v>
      </c>
      <c r="Q1108" s="6" t="s">
        <v>3582</v>
      </c>
      <c r="R1108" s="7">
        <v>41365</v>
      </c>
      <c r="S1108" s="7" t="s">
        <v>39</v>
      </c>
      <c r="T1108" s="6" t="s">
        <v>448</v>
      </c>
      <c r="U1108" s="6" t="s">
        <v>449</v>
      </c>
      <c r="V1108" s="6" t="s">
        <v>795</v>
      </c>
      <c r="W1108" s="6" t="s">
        <v>796</v>
      </c>
      <c r="X1108" s="10">
        <v>1904</v>
      </c>
      <c r="Y1108" s="6" t="s">
        <v>125</v>
      </c>
      <c r="Z1108" s="6" t="s">
        <v>126</v>
      </c>
      <c r="AA1108" s="6" t="s">
        <v>3339</v>
      </c>
      <c r="AB1108" s="11">
        <v>130231</v>
      </c>
      <c r="AC1108" s="12">
        <v>130231</v>
      </c>
      <c r="AD1108" s="13">
        <v>314</v>
      </c>
      <c r="AE1108" s="6" t="s">
        <v>65</v>
      </c>
      <c r="AF1108" s="6">
        <v>20</v>
      </c>
      <c r="AG1108" s="7">
        <v>41838</v>
      </c>
      <c r="AH1108" s="7">
        <v>42933</v>
      </c>
    </row>
    <row r="1109" spans="1:34" ht="15" customHeight="1" x14ac:dyDescent="0.25">
      <c r="A1109" s="6">
        <v>722579</v>
      </c>
      <c r="B1109" s="6">
        <v>722579</v>
      </c>
      <c r="C1109" s="6">
        <v>101363355</v>
      </c>
      <c r="D1109" s="6">
        <v>1</v>
      </c>
      <c r="E1109" s="6" t="s">
        <v>3583</v>
      </c>
      <c r="F1109" s="6" t="s">
        <v>167</v>
      </c>
      <c r="G1109" s="6">
        <v>1141124367</v>
      </c>
      <c r="H1109" s="7">
        <v>41397</v>
      </c>
      <c r="I1109" s="7">
        <v>41418</v>
      </c>
      <c r="J1109" s="7">
        <v>41712</v>
      </c>
      <c r="K1109" s="7"/>
      <c r="L1109" s="7"/>
      <c r="M1109" s="6" t="s">
        <v>177</v>
      </c>
      <c r="N1109" s="8">
        <v>116940</v>
      </c>
      <c r="O1109" s="6" t="s">
        <v>118</v>
      </c>
      <c r="P1109" s="9" t="s">
        <v>119</v>
      </c>
      <c r="Q1109" s="6" t="s">
        <v>3584</v>
      </c>
      <c r="R1109" s="7">
        <v>41396</v>
      </c>
      <c r="S1109" s="7" t="s">
        <v>39</v>
      </c>
      <c r="T1109" s="6" t="s">
        <v>519</v>
      </c>
      <c r="U1109" s="6" t="s">
        <v>520</v>
      </c>
      <c r="V1109" s="6" t="s">
        <v>1033</v>
      </c>
      <c r="W1109" s="6" t="s">
        <v>1034</v>
      </c>
      <c r="X1109" s="6">
        <v>1904</v>
      </c>
      <c r="Y1109" s="6" t="s">
        <v>125</v>
      </c>
      <c r="Z1109" s="6" t="s">
        <v>126</v>
      </c>
      <c r="AA1109" s="6" t="s">
        <v>3339</v>
      </c>
      <c r="AB1109" s="11">
        <v>158972</v>
      </c>
      <c r="AC1109" s="12">
        <v>158972</v>
      </c>
      <c r="AD1109" s="13">
        <v>314</v>
      </c>
      <c r="AE1109" s="6" t="s">
        <v>65</v>
      </c>
      <c r="AF1109" s="6">
        <v>20</v>
      </c>
      <c r="AG1109" s="7">
        <v>41838</v>
      </c>
      <c r="AH1109" s="7">
        <v>42933</v>
      </c>
    </row>
    <row r="1110" spans="1:34" ht="15" customHeight="1" x14ac:dyDescent="0.25">
      <c r="A1110" s="6">
        <v>722583</v>
      </c>
      <c r="B1110" s="6">
        <v>722583</v>
      </c>
      <c r="C1110" s="6">
        <v>101363359</v>
      </c>
      <c r="D1110" s="6">
        <v>1</v>
      </c>
      <c r="E1110" s="6" t="s">
        <v>3585</v>
      </c>
      <c r="F1110" s="6" t="s">
        <v>35</v>
      </c>
      <c r="G1110" s="6">
        <v>38512</v>
      </c>
      <c r="H1110" s="7">
        <v>41397</v>
      </c>
      <c r="I1110" s="7">
        <v>41418</v>
      </c>
      <c r="J1110" s="7">
        <v>41712</v>
      </c>
      <c r="K1110" s="7"/>
      <c r="L1110" s="7"/>
      <c r="M1110" s="6" t="s">
        <v>177</v>
      </c>
      <c r="N1110" s="8">
        <v>116840</v>
      </c>
      <c r="O1110" s="6" t="s">
        <v>118</v>
      </c>
      <c r="P1110" s="9" t="s">
        <v>119</v>
      </c>
      <c r="Q1110" s="6" t="s">
        <v>3586</v>
      </c>
      <c r="R1110" s="7">
        <v>41396</v>
      </c>
      <c r="S1110" s="7" t="s">
        <v>39</v>
      </c>
      <c r="T1110" s="6" t="s">
        <v>269</v>
      </c>
      <c r="U1110" s="6" t="s">
        <v>270</v>
      </c>
      <c r="V1110" s="6" t="s">
        <v>277</v>
      </c>
      <c r="W1110" s="6" t="s">
        <v>278</v>
      </c>
      <c r="X1110" s="6">
        <v>1301</v>
      </c>
      <c r="Y1110" s="6" t="s">
        <v>84</v>
      </c>
      <c r="Z1110" s="6" t="s">
        <v>85</v>
      </c>
      <c r="AA1110" s="6" t="s">
        <v>3587</v>
      </c>
      <c r="AB1110" s="11">
        <v>238860</v>
      </c>
      <c r="AC1110" s="12">
        <v>238860</v>
      </c>
      <c r="AD1110" s="13">
        <v>314</v>
      </c>
      <c r="AE1110" s="6" t="s">
        <v>65</v>
      </c>
      <c r="AF1110" s="6">
        <v>20</v>
      </c>
      <c r="AG1110" s="7">
        <v>41838</v>
      </c>
      <c r="AH1110" s="7">
        <v>42933</v>
      </c>
    </row>
    <row r="1111" spans="1:34" ht="15" customHeight="1" x14ac:dyDescent="0.25">
      <c r="A1111" s="6">
        <v>722787</v>
      </c>
      <c r="B1111" s="6">
        <v>722787</v>
      </c>
      <c r="C1111" s="6">
        <v>101363560</v>
      </c>
      <c r="D1111" s="6">
        <v>1</v>
      </c>
      <c r="E1111" s="6" t="s">
        <v>3588</v>
      </c>
      <c r="F1111" s="6" t="s">
        <v>35</v>
      </c>
      <c r="G1111" s="6">
        <v>3265326</v>
      </c>
      <c r="H1111" s="7">
        <v>41411</v>
      </c>
      <c r="I1111" s="7">
        <v>41418</v>
      </c>
      <c r="J1111" s="7">
        <v>41710</v>
      </c>
      <c r="K1111" s="7"/>
      <c r="L1111" s="7"/>
      <c r="M1111" s="6" t="s">
        <v>177</v>
      </c>
      <c r="N1111" s="8">
        <v>120896</v>
      </c>
      <c r="O1111" s="6" t="s">
        <v>118</v>
      </c>
      <c r="P1111" s="9" t="s">
        <v>119</v>
      </c>
      <c r="Q1111" s="6" t="s">
        <v>3589</v>
      </c>
      <c r="R1111" s="7">
        <v>41348</v>
      </c>
      <c r="S1111" s="7" t="s">
        <v>39</v>
      </c>
      <c r="T1111" s="6" t="s">
        <v>299</v>
      </c>
      <c r="U1111" s="6" t="s">
        <v>300</v>
      </c>
      <c r="V1111" s="6" t="s">
        <v>3135</v>
      </c>
      <c r="W1111" s="6" t="s">
        <v>3136</v>
      </c>
      <c r="X1111" s="6">
        <v>1904</v>
      </c>
      <c r="Y1111" s="6" t="s">
        <v>125</v>
      </c>
      <c r="Z1111" s="6" t="s">
        <v>126</v>
      </c>
      <c r="AA1111" s="6" t="s">
        <v>3339</v>
      </c>
      <c r="AB1111" s="11">
        <v>168783</v>
      </c>
      <c r="AC1111" s="12">
        <v>168783</v>
      </c>
      <c r="AD1111" s="13">
        <v>314</v>
      </c>
      <c r="AE1111" s="6" t="s">
        <v>65</v>
      </c>
      <c r="AF1111" s="6">
        <v>20</v>
      </c>
      <c r="AG1111" s="7">
        <v>41838</v>
      </c>
      <c r="AH1111" s="7">
        <v>42933</v>
      </c>
    </row>
    <row r="1112" spans="1:34" ht="15" customHeight="1" x14ac:dyDescent="0.25">
      <c r="A1112" s="6">
        <v>722890</v>
      </c>
      <c r="B1112" s="6">
        <v>722890</v>
      </c>
      <c r="C1112" s="6">
        <v>101362779</v>
      </c>
      <c r="D1112" s="6">
        <v>1</v>
      </c>
      <c r="E1112" s="6" t="s">
        <v>3590</v>
      </c>
      <c r="F1112" s="6" t="s">
        <v>35</v>
      </c>
      <c r="G1112" s="6">
        <v>19409823</v>
      </c>
      <c r="H1112" s="7">
        <v>41398</v>
      </c>
      <c r="I1112" s="7">
        <v>41418</v>
      </c>
      <c r="J1112" s="7">
        <v>41710</v>
      </c>
      <c r="K1112" s="7"/>
      <c r="L1112" s="7"/>
      <c r="M1112" s="6" t="s">
        <v>144</v>
      </c>
      <c r="N1112" s="8">
        <v>180142</v>
      </c>
      <c r="O1112" s="6" t="s">
        <v>118</v>
      </c>
      <c r="P1112" s="9" t="s">
        <v>119</v>
      </c>
      <c r="Q1112" s="6" t="s">
        <v>3591</v>
      </c>
      <c r="R1112" s="7">
        <v>41359</v>
      </c>
      <c r="S1112" s="7" t="s">
        <v>39</v>
      </c>
      <c r="T1112" s="6" t="s">
        <v>1671</v>
      </c>
      <c r="U1112" s="6" t="s">
        <v>1672</v>
      </c>
      <c r="V1112" s="6" t="s">
        <v>3592</v>
      </c>
      <c r="W1112" s="6" t="s">
        <v>2777</v>
      </c>
      <c r="X1112" s="6">
        <v>1904</v>
      </c>
      <c r="Y1112" s="6" t="s">
        <v>125</v>
      </c>
      <c r="Z1112" s="6" t="s">
        <v>126</v>
      </c>
      <c r="AA1112" s="6" t="s">
        <v>3339</v>
      </c>
      <c r="AB1112" s="11">
        <v>143730</v>
      </c>
      <c r="AC1112" s="12">
        <v>143730</v>
      </c>
      <c r="AD1112" s="13">
        <v>314</v>
      </c>
      <c r="AE1112" s="6" t="s">
        <v>65</v>
      </c>
      <c r="AF1112" s="6">
        <v>20</v>
      </c>
      <c r="AG1112" s="7">
        <v>41838</v>
      </c>
      <c r="AH1112" s="7">
        <v>42933</v>
      </c>
    </row>
    <row r="1113" spans="1:34" ht="15" customHeight="1" x14ac:dyDescent="0.25">
      <c r="A1113" s="6">
        <v>722937</v>
      </c>
      <c r="B1113" s="6">
        <v>722937</v>
      </c>
      <c r="C1113" s="6">
        <v>101456658</v>
      </c>
      <c r="D1113" s="6">
        <v>4</v>
      </c>
      <c r="E1113" s="6" t="s">
        <v>3593</v>
      </c>
      <c r="F1113" s="6" t="s">
        <v>116</v>
      </c>
      <c r="G1113" s="6">
        <v>1010101830</v>
      </c>
      <c r="H1113" s="7">
        <v>41164</v>
      </c>
      <c r="I1113" s="7">
        <v>41558</v>
      </c>
      <c r="J1113" s="7">
        <v>41712</v>
      </c>
      <c r="K1113" s="7">
        <v>39359</v>
      </c>
      <c r="L1113" s="7" t="s">
        <v>3594</v>
      </c>
      <c r="M1113" s="6">
        <v>205</v>
      </c>
      <c r="N1113" s="8">
        <v>274326</v>
      </c>
      <c r="O1113" s="6" t="s">
        <v>118</v>
      </c>
      <c r="P1113" s="9" t="s">
        <v>119</v>
      </c>
      <c r="Q1113" s="6" t="s">
        <v>3595</v>
      </c>
      <c r="R1113" s="7"/>
      <c r="S1113" s="7" t="s">
        <v>132</v>
      </c>
      <c r="T1113" s="6" t="s">
        <v>206</v>
      </c>
      <c r="U1113" s="6" t="s">
        <v>207</v>
      </c>
      <c r="V1113" s="6" t="s">
        <v>1475</v>
      </c>
      <c r="W1113" s="6" t="s">
        <v>1476</v>
      </c>
      <c r="X1113" s="6">
        <v>1904</v>
      </c>
      <c r="Y1113" s="6" t="s">
        <v>125</v>
      </c>
      <c r="Z1113" s="6" t="s">
        <v>126</v>
      </c>
      <c r="AA1113" s="15" t="s">
        <v>137</v>
      </c>
      <c r="AB1113" s="11">
        <v>22215</v>
      </c>
      <c r="AC1113" s="12">
        <v>22215</v>
      </c>
      <c r="AD1113" s="13">
        <v>314</v>
      </c>
      <c r="AE1113" s="6" t="s">
        <v>65</v>
      </c>
      <c r="AF1113" s="6">
        <v>20</v>
      </c>
      <c r="AG1113" s="7">
        <v>41838</v>
      </c>
      <c r="AH1113" s="7">
        <v>42933</v>
      </c>
    </row>
    <row r="1114" spans="1:34" ht="15" customHeight="1" x14ac:dyDescent="0.25">
      <c r="A1114" s="6">
        <v>723089</v>
      </c>
      <c r="B1114" s="6">
        <v>723089</v>
      </c>
      <c r="C1114" s="6">
        <v>101455599</v>
      </c>
      <c r="D1114" s="6">
        <v>1</v>
      </c>
      <c r="E1114" s="6" t="s">
        <v>1661</v>
      </c>
      <c r="F1114" s="6" t="s">
        <v>35</v>
      </c>
      <c r="G1114" s="6">
        <v>1026259267</v>
      </c>
      <c r="H1114" s="7">
        <v>41415</v>
      </c>
      <c r="I1114" s="7">
        <v>41418</v>
      </c>
      <c r="J1114" s="7">
        <v>41712</v>
      </c>
      <c r="K1114" s="7"/>
      <c r="L1114" s="7"/>
      <c r="M1114" s="6">
        <v>205</v>
      </c>
      <c r="N1114" s="8">
        <v>349695</v>
      </c>
      <c r="O1114" s="6" t="s">
        <v>118</v>
      </c>
      <c r="P1114" s="9" t="s">
        <v>119</v>
      </c>
      <c r="Q1114" s="6" t="s">
        <v>3596</v>
      </c>
      <c r="R1114" s="7">
        <v>41414</v>
      </c>
      <c r="S1114" s="7" t="s">
        <v>39</v>
      </c>
      <c r="T1114" s="6" t="s">
        <v>2098</v>
      </c>
      <c r="U1114" s="6" t="s">
        <v>2099</v>
      </c>
      <c r="V1114" s="6" t="s">
        <v>3597</v>
      </c>
      <c r="W1114" s="6" t="s">
        <v>3598</v>
      </c>
      <c r="X1114" s="6">
        <v>1904</v>
      </c>
      <c r="Y1114" s="6" t="s">
        <v>125</v>
      </c>
      <c r="Z1114" s="6" t="s">
        <v>126</v>
      </c>
      <c r="AA1114" s="6" t="s">
        <v>3339</v>
      </c>
      <c r="AB1114" s="11">
        <v>31104</v>
      </c>
      <c r="AC1114" s="12">
        <v>31104</v>
      </c>
      <c r="AD1114" s="13">
        <v>314</v>
      </c>
      <c r="AE1114" s="6" t="s">
        <v>65</v>
      </c>
      <c r="AF1114" s="6">
        <v>20</v>
      </c>
      <c r="AG1114" s="7">
        <v>41838</v>
      </c>
      <c r="AH1114" s="7">
        <v>42933</v>
      </c>
    </row>
    <row r="1115" spans="1:34" ht="15" customHeight="1" x14ac:dyDescent="0.25">
      <c r="A1115" s="6">
        <v>723090</v>
      </c>
      <c r="B1115" s="6">
        <v>723090</v>
      </c>
      <c r="C1115" s="6">
        <v>101455600</v>
      </c>
      <c r="D1115" s="6">
        <v>1</v>
      </c>
      <c r="E1115" s="6" t="s">
        <v>3599</v>
      </c>
      <c r="F1115" s="6" t="s">
        <v>35</v>
      </c>
      <c r="G1115" s="6">
        <v>19340036</v>
      </c>
      <c r="H1115" s="7">
        <v>41397</v>
      </c>
      <c r="I1115" s="7">
        <v>41418</v>
      </c>
      <c r="J1115" s="7">
        <v>41712</v>
      </c>
      <c r="K1115" s="7"/>
      <c r="L1115" s="7"/>
      <c r="M1115" s="6" t="s">
        <v>117</v>
      </c>
      <c r="N1115" s="8">
        <v>1074409</v>
      </c>
      <c r="O1115" s="6" t="s">
        <v>118</v>
      </c>
      <c r="P1115" s="9" t="s">
        <v>119</v>
      </c>
      <c r="Q1115" s="6" t="s">
        <v>3600</v>
      </c>
      <c r="R1115" s="7">
        <v>41334</v>
      </c>
      <c r="S1115" s="7" t="s">
        <v>39</v>
      </c>
      <c r="T1115" s="6" t="s">
        <v>269</v>
      </c>
      <c r="U1115" s="6" t="s">
        <v>270</v>
      </c>
      <c r="V1115" s="6" t="s">
        <v>271</v>
      </c>
      <c r="W1115" s="6" t="s">
        <v>272</v>
      </c>
      <c r="X1115" s="6">
        <v>1904</v>
      </c>
      <c r="Y1115" s="6" t="s">
        <v>125</v>
      </c>
      <c r="Z1115" s="6" t="s">
        <v>126</v>
      </c>
      <c r="AA1115" s="6" t="s">
        <v>3339</v>
      </c>
      <c r="AB1115" s="11">
        <v>269780</v>
      </c>
      <c r="AC1115" s="12">
        <v>269780</v>
      </c>
      <c r="AD1115" s="13">
        <v>314</v>
      </c>
      <c r="AE1115" s="6" t="s">
        <v>65</v>
      </c>
      <c r="AF1115" s="6">
        <v>20</v>
      </c>
      <c r="AG1115" s="7">
        <v>41838</v>
      </c>
      <c r="AH1115" s="7">
        <v>42933</v>
      </c>
    </row>
    <row r="1116" spans="1:34" ht="15" customHeight="1" x14ac:dyDescent="0.25">
      <c r="A1116" s="6">
        <v>723109</v>
      </c>
      <c r="B1116" s="6">
        <v>723109</v>
      </c>
      <c r="C1116" s="6">
        <v>101455619</v>
      </c>
      <c r="D1116" s="6">
        <v>1</v>
      </c>
      <c r="E1116" s="6" t="s">
        <v>3601</v>
      </c>
      <c r="F1116" s="6" t="s">
        <v>167</v>
      </c>
      <c r="G1116" s="6">
        <v>1033720111</v>
      </c>
      <c r="H1116" s="7">
        <v>41397</v>
      </c>
      <c r="I1116" s="7">
        <v>41397</v>
      </c>
      <c r="J1116" s="7">
        <v>41712</v>
      </c>
      <c r="K1116" s="7"/>
      <c r="L1116" s="7"/>
      <c r="M1116" s="6" t="s">
        <v>117</v>
      </c>
      <c r="N1116" s="8">
        <v>1074358</v>
      </c>
      <c r="O1116" s="6" t="s">
        <v>118</v>
      </c>
      <c r="P1116" s="9" t="s">
        <v>119</v>
      </c>
      <c r="Q1116" s="6" t="s">
        <v>3602</v>
      </c>
      <c r="R1116" s="7">
        <v>41334</v>
      </c>
      <c r="S1116" s="7" t="s">
        <v>39</v>
      </c>
      <c r="T1116" s="6" t="s">
        <v>3603</v>
      </c>
      <c r="U1116" s="6" t="s">
        <v>3604</v>
      </c>
      <c r="V1116" s="6" t="s">
        <v>3605</v>
      </c>
      <c r="W1116" s="6" t="s">
        <v>3606</v>
      </c>
      <c r="X1116" s="6">
        <v>1904</v>
      </c>
      <c r="Y1116" s="6" t="s">
        <v>125</v>
      </c>
      <c r="Z1116" s="6" t="s">
        <v>126</v>
      </c>
      <c r="AA1116" s="6" t="s">
        <v>3339</v>
      </c>
      <c r="AB1116" s="11">
        <v>127305</v>
      </c>
      <c r="AC1116" s="12">
        <v>127305</v>
      </c>
      <c r="AD1116" s="13">
        <v>314</v>
      </c>
      <c r="AE1116" s="6" t="s">
        <v>65</v>
      </c>
      <c r="AF1116" s="6">
        <v>20</v>
      </c>
      <c r="AG1116" s="7">
        <v>41838</v>
      </c>
      <c r="AH1116" s="7">
        <v>42933</v>
      </c>
    </row>
    <row r="1117" spans="1:34" ht="15" customHeight="1" x14ac:dyDescent="0.25">
      <c r="A1117" s="6">
        <v>723110</v>
      </c>
      <c r="B1117" s="6">
        <v>723110</v>
      </c>
      <c r="C1117" s="6">
        <v>101455620</v>
      </c>
      <c r="D1117" s="6">
        <v>1</v>
      </c>
      <c r="E1117" s="6" t="s">
        <v>3607</v>
      </c>
      <c r="F1117" s="6" t="s">
        <v>35</v>
      </c>
      <c r="G1117" s="6">
        <v>52307062</v>
      </c>
      <c r="H1117" s="7">
        <v>41405</v>
      </c>
      <c r="I1117" s="7">
        <v>41418</v>
      </c>
      <c r="J1117" s="7">
        <v>41712</v>
      </c>
      <c r="K1117" s="7"/>
      <c r="L1117" s="7"/>
      <c r="M1117" s="6" t="s">
        <v>117</v>
      </c>
      <c r="N1117" s="8">
        <v>1074857</v>
      </c>
      <c r="O1117" s="6" t="s">
        <v>118</v>
      </c>
      <c r="P1117" s="9" t="s">
        <v>119</v>
      </c>
      <c r="Q1117" s="6" t="s">
        <v>3608</v>
      </c>
      <c r="R1117" s="7">
        <v>41374</v>
      </c>
      <c r="S1117" s="7" t="s">
        <v>39</v>
      </c>
      <c r="T1117" s="6" t="s">
        <v>519</v>
      </c>
      <c r="U1117" s="6" t="s">
        <v>520</v>
      </c>
      <c r="V1117" s="6" t="s">
        <v>799</v>
      </c>
      <c r="W1117" s="6" t="s">
        <v>800</v>
      </c>
      <c r="X1117" s="6">
        <v>1904</v>
      </c>
      <c r="Y1117" s="6" t="s">
        <v>125</v>
      </c>
      <c r="Z1117" s="6" t="s">
        <v>126</v>
      </c>
      <c r="AA1117" s="6" t="s">
        <v>3339</v>
      </c>
      <c r="AB1117" s="11">
        <v>163639</v>
      </c>
      <c r="AC1117" s="12">
        <v>163639</v>
      </c>
      <c r="AD1117" s="13">
        <v>314</v>
      </c>
      <c r="AE1117" s="6" t="s">
        <v>65</v>
      </c>
      <c r="AF1117" s="6">
        <v>20</v>
      </c>
      <c r="AG1117" s="7">
        <v>41838</v>
      </c>
      <c r="AH1117" s="7">
        <v>42933</v>
      </c>
    </row>
    <row r="1118" spans="1:34" ht="15" customHeight="1" x14ac:dyDescent="0.25">
      <c r="A1118" s="6">
        <v>723288</v>
      </c>
      <c r="B1118" s="6">
        <v>723288</v>
      </c>
      <c r="C1118" s="6">
        <v>101455998</v>
      </c>
      <c r="D1118" s="6">
        <v>1</v>
      </c>
      <c r="E1118" s="6" t="s">
        <v>3609</v>
      </c>
      <c r="F1118" s="6" t="s">
        <v>35</v>
      </c>
      <c r="G1118" s="6">
        <v>51875300</v>
      </c>
      <c r="H1118" s="7">
        <v>41653</v>
      </c>
      <c r="I1118" s="7">
        <v>41659</v>
      </c>
      <c r="J1118" s="7">
        <v>41712</v>
      </c>
      <c r="K1118" s="7"/>
      <c r="L1118" s="7"/>
      <c r="M1118" s="6"/>
      <c r="N1118" s="8">
        <v>520</v>
      </c>
      <c r="O1118" s="6" t="s">
        <v>3610</v>
      </c>
      <c r="P1118" s="9" t="s">
        <v>3611</v>
      </c>
      <c r="Q1118" s="6" t="s">
        <v>3612</v>
      </c>
      <c r="R1118" s="7">
        <v>41592</v>
      </c>
      <c r="S1118" s="7" t="s">
        <v>39</v>
      </c>
      <c r="T1118" s="6" t="s">
        <v>3613</v>
      </c>
      <c r="U1118" s="6" t="s">
        <v>3614</v>
      </c>
      <c r="V1118" s="6" t="s">
        <v>3615</v>
      </c>
      <c r="W1118" s="6" t="s">
        <v>3616</v>
      </c>
      <c r="X1118" s="10">
        <v>1904</v>
      </c>
      <c r="Y1118" s="6" t="s">
        <v>125</v>
      </c>
      <c r="Z1118" s="6" t="s">
        <v>126</v>
      </c>
      <c r="AA1118" s="6" t="s">
        <v>3339</v>
      </c>
      <c r="AB1118" s="11">
        <v>3688800</v>
      </c>
      <c r="AC1118" s="12">
        <v>3688800</v>
      </c>
      <c r="AD1118" s="13">
        <v>314</v>
      </c>
      <c r="AE1118" s="6" t="s">
        <v>65</v>
      </c>
      <c r="AF1118" s="6">
        <v>20</v>
      </c>
      <c r="AG1118" s="7">
        <v>41838</v>
      </c>
      <c r="AH1118" s="7">
        <v>42933</v>
      </c>
    </row>
    <row r="1119" spans="1:34" ht="15" customHeight="1" x14ac:dyDescent="0.25">
      <c r="A1119" s="6">
        <v>723296</v>
      </c>
      <c r="B1119" s="6">
        <v>723296</v>
      </c>
      <c r="C1119" s="6">
        <v>101456006</v>
      </c>
      <c r="D1119" s="6">
        <v>1</v>
      </c>
      <c r="E1119" s="6" t="s">
        <v>3617</v>
      </c>
      <c r="F1119" s="6" t="s">
        <v>116</v>
      </c>
      <c r="G1119" s="6">
        <v>1011081518</v>
      </c>
      <c r="H1119" s="7">
        <v>41568</v>
      </c>
      <c r="I1119" s="7">
        <v>41627</v>
      </c>
      <c r="J1119" s="7">
        <v>41712</v>
      </c>
      <c r="K1119" s="7"/>
      <c r="L1119" s="7"/>
      <c r="M1119" s="6"/>
      <c r="N1119" s="8">
        <v>742</v>
      </c>
      <c r="O1119" s="6" t="s">
        <v>95</v>
      </c>
      <c r="P1119" s="9" t="s">
        <v>96</v>
      </c>
      <c r="Q1119" s="6" t="s">
        <v>3618</v>
      </c>
      <c r="R1119" s="7">
        <v>41534</v>
      </c>
      <c r="S1119" s="7" t="s">
        <v>39</v>
      </c>
      <c r="T1119" s="6" t="s">
        <v>97</v>
      </c>
      <c r="U1119" s="6" t="s">
        <v>98</v>
      </c>
      <c r="V1119" s="6">
        <v>991201</v>
      </c>
      <c r="W1119" s="6" t="s">
        <v>3619</v>
      </c>
      <c r="X1119" s="10">
        <v>1904</v>
      </c>
      <c r="Y1119" s="6" t="s">
        <v>125</v>
      </c>
      <c r="Z1119" s="6" t="s">
        <v>126</v>
      </c>
      <c r="AA1119" s="6" t="s">
        <v>3339</v>
      </c>
      <c r="AB1119" s="11">
        <v>101910</v>
      </c>
      <c r="AC1119" s="12">
        <v>101910</v>
      </c>
      <c r="AD1119" s="13">
        <v>314</v>
      </c>
      <c r="AE1119" s="6" t="s">
        <v>65</v>
      </c>
      <c r="AF1119" s="6">
        <v>20</v>
      </c>
      <c r="AG1119" s="7">
        <v>41838</v>
      </c>
      <c r="AH1119" s="7">
        <v>42933</v>
      </c>
    </row>
    <row r="1120" spans="1:34" ht="15" customHeight="1" x14ac:dyDescent="0.25">
      <c r="A1120" s="6">
        <v>723305</v>
      </c>
      <c r="B1120" s="6">
        <v>723305</v>
      </c>
      <c r="C1120" s="6">
        <v>101456015</v>
      </c>
      <c r="D1120" s="6">
        <v>1</v>
      </c>
      <c r="E1120" s="6" t="s">
        <v>3620</v>
      </c>
      <c r="F1120" s="6" t="s">
        <v>167</v>
      </c>
      <c r="G1120" s="6">
        <v>1013008552</v>
      </c>
      <c r="H1120" s="7">
        <v>41608</v>
      </c>
      <c r="I1120" s="7">
        <v>41627</v>
      </c>
      <c r="J1120" s="7">
        <v>41712</v>
      </c>
      <c r="K1120" s="7"/>
      <c r="L1120" s="7"/>
      <c r="M1120" s="6"/>
      <c r="N1120" s="8">
        <v>742</v>
      </c>
      <c r="O1120" s="6" t="s">
        <v>95</v>
      </c>
      <c r="P1120" s="9" t="s">
        <v>96</v>
      </c>
      <c r="Q1120" s="6" t="s">
        <v>3621</v>
      </c>
      <c r="R1120" s="7">
        <v>41401</v>
      </c>
      <c r="S1120" s="7" t="s">
        <v>39</v>
      </c>
      <c r="T1120" s="6" t="s">
        <v>97</v>
      </c>
      <c r="U1120" s="6" t="s">
        <v>98</v>
      </c>
      <c r="V1120" s="6">
        <v>991201</v>
      </c>
      <c r="W1120" s="6" t="s">
        <v>750</v>
      </c>
      <c r="X1120" s="6">
        <v>1902</v>
      </c>
      <c r="Y1120" s="6" t="s">
        <v>125</v>
      </c>
      <c r="Z1120" s="6" t="s">
        <v>200</v>
      </c>
      <c r="AA1120" s="6" t="s">
        <v>3386</v>
      </c>
      <c r="AB1120" s="11">
        <v>101910</v>
      </c>
      <c r="AC1120" s="12">
        <v>101910</v>
      </c>
      <c r="AD1120" s="13">
        <v>314</v>
      </c>
      <c r="AE1120" s="6" t="s">
        <v>65</v>
      </c>
      <c r="AF1120" s="6">
        <v>20</v>
      </c>
      <c r="AG1120" s="7">
        <v>41838</v>
      </c>
      <c r="AH1120" s="7">
        <v>42933</v>
      </c>
    </row>
    <row r="1121" spans="1:34" ht="15" customHeight="1" x14ac:dyDescent="0.25">
      <c r="A1121" s="6">
        <v>723328</v>
      </c>
      <c r="B1121" s="6">
        <v>723328</v>
      </c>
      <c r="C1121" s="6">
        <v>101456037</v>
      </c>
      <c r="D1121" s="6">
        <v>1</v>
      </c>
      <c r="E1121" s="6" t="s">
        <v>3622</v>
      </c>
      <c r="F1121" s="6" t="s">
        <v>116</v>
      </c>
      <c r="G1121" s="6">
        <v>1013259294</v>
      </c>
      <c r="H1121" s="7">
        <v>41608</v>
      </c>
      <c r="I1121" s="7">
        <v>41627</v>
      </c>
      <c r="J1121" s="7">
        <v>41712</v>
      </c>
      <c r="K1121" s="7"/>
      <c r="L1121" s="7"/>
      <c r="M1121" s="6"/>
      <c r="N1121" s="8">
        <v>742</v>
      </c>
      <c r="O1121" s="6" t="s">
        <v>95</v>
      </c>
      <c r="P1121" s="9" t="s">
        <v>96</v>
      </c>
      <c r="Q1121" s="6" t="s">
        <v>3623</v>
      </c>
      <c r="R1121" s="7">
        <v>41537</v>
      </c>
      <c r="S1121" s="7" t="s">
        <v>39</v>
      </c>
      <c r="T1121" s="6" t="s">
        <v>97</v>
      </c>
      <c r="U1121" s="6" t="s">
        <v>98</v>
      </c>
      <c r="V1121" s="6">
        <v>991201</v>
      </c>
      <c r="W1121" s="6" t="s">
        <v>3619</v>
      </c>
      <c r="X1121" s="10">
        <v>1902</v>
      </c>
      <c r="Y1121" s="6" t="s">
        <v>125</v>
      </c>
      <c r="Z1121" s="6" t="s">
        <v>200</v>
      </c>
      <c r="AA1121" s="6" t="s">
        <v>3386</v>
      </c>
      <c r="AB1121" s="11">
        <v>101910</v>
      </c>
      <c r="AC1121" s="12">
        <v>101910</v>
      </c>
      <c r="AD1121" s="13">
        <v>314</v>
      </c>
      <c r="AE1121" s="6" t="s">
        <v>65</v>
      </c>
      <c r="AF1121" s="6">
        <v>20</v>
      </c>
      <c r="AG1121" s="7">
        <v>41838</v>
      </c>
      <c r="AH1121" s="7">
        <v>42933</v>
      </c>
    </row>
    <row r="1122" spans="1:34" ht="15" customHeight="1" x14ac:dyDescent="0.25">
      <c r="A1122" s="6">
        <v>723330</v>
      </c>
      <c r="B1122" s="6">
        <v>723330</v>
      </c>
      <c r="C1122" s="6">
        <v>101456039</v>
      </c>
      <c r="D1122" s="6">
        <v>1</v>
      </c>
      <c r="E1122" s="6" t="s">
        <v>2533</v>
      </c>
      <c r="F1122" s="6" t="s">
        <v>116</v>
      </c>
      <c r="G1122" s="6">
        <v>1001316824</v>
      </c>
      <c r="H1122" s="7">
        <v>41608</v>
      </c>
      <c r="I1122" s="7">
        <v>41627</v>
      </c>
      <c r="J1122" s="7">
        <v>41712</v>
      </c>
      <c r="K1122" s="7"/>
      <c r="L1122" s="7"/>
      <c r="M1122" s="6"/>
      <c r="N1122" s="8">
        <v>742</v>
      </c>
      <c r="O1122" s="6" t="s">
        <v>95</v>
      </c>
      <c r="P1122" s="9" t="s">
        <v>96</v>
      </c>
      <c r="Q1122" s="6" t="s">
        <v>3624</v>
      </c>
      <c r="R1122" s="7">
        <v>41585</v>
      </c>
      <c r="S1122" s="7" t="s">
        <v>39</v>
      </c>
      <c r="T1122" s="6" t="s">
        <v>97</v>
      </c>
      <c r="U1122" s="6" t="s">
        <v>98</v>
      </c>
      <c r="V1122" s="6">
        <v>991201</v>
      </c>
      <c r="W1122" s="6" t="s">
        <v>750</v>
      </c>
      <c r="X1122" s="6">
        <v>1904</v>
      </c>
      <c r="Y1122" s="6" t="s">
        <v>125</v>
      </c>
      <c r="Z1122" s="6" t="s">
        <v>126</v>
      </c>
      <c r="AA1122" s="6" t="s">
        <v>3339</v>
      </c>
      <c r="AB1122" s="11">
        <v>101910</v>
      </c>
      <c r="AC1122" s="12">
        <v>101910</v>
      </c>
      <c r="AD1122" s="13">
        <v>314</v>
      </c>
      <c r="AE1122" s="6" t="s">
        <v>65</v>
      </c>
      <c r="AF1122" s="6">
        <v>20</v>
      </c>
      <c r="AG1122" s="7">
        <v>41838</v>
      </c>
      <c r="AH1122" s="7">
        <v>42933</v>
      </c>
    </row>
    <row r="1123" spans="1:34" ht="15" customHeight="1" x14ac:dyDescent="0.25">
      <c r="A1123" s="6">
        <v>723347</v>
      </c>
      <c r="B1123" s="6">
        <v>723347</v>
      </c>
      <c r="C1123" s="6">
        <v>101455716</v>
      </c>
      <c r="D1123" s="6">
        <v>1</v>
      </c>
      <c r="E1123" s="6" t="s">
        <v>3625</v>
      </c>
      <c r="F1123" s="6" t="s">
        <v>35</v>
      </c>
      <c r="G1123" s="6">
        <v>2855726</v>
      </c>
      <c r="H1123" s="7">
        <v>41397</v>
      </c>
      <c r="I1123" s="7">
        <v>41418</v>
      </c>
      <c r="J1123" s="7">
        <v>41712</v>
      </c>
      <c r="K1123" s="7"/>
      <c r="L1123" s="7"/>
      <c r="M1123" s="6" t="s">
        <v>177</v>
      </c>
      <c r="N1123" s="8">
        <v>116827</v>
      </c>
      <c r="O1123" s="6" t="s">
        <v>118</v>
      </c>
      <c r="P1123" s="9" t="s">
        <v>119</v>
      </c>
      <c r="Q1123" s="6" t="s">
        <v>3626</v>
      </c>
      <c r="R1123" s="7">
        <v>41302</v>
      </c>
      <c r="S1123" s="7" t="s">
        <v>39</v>
      </c>
      <c r="T1123" s="6" t="s">
        <v>596</v>
      </c>
      <c r="U1123" s="6" t="s">
        <v>597</v>
      </c>
      <c r="V1123" s="6" t="s">
        <v>1210</v>
      </c>
      <c r="W1123" s="6" t="s">
        <v>1211</v>
      </c>
      <c r="X1123" s="6">
        <v>1904</v>
      </c>
      <c r="Y1123" s="6" t="s">
        <v>125</v>
      </c>
      <c r="Z1123" s="6" t="s">
        <v>126</v>
      </c>
      <c r="AA1123" s="6" t="s">
        <v>3339</v>
      </c>
      <c r="AB1123" s="11">
        <v>111150</v>
      </c>
      <c r="AC1123" s="12">
        <v>111150</v>
      </c>
      <c r="AD1123" s="13">
        <v>314</v>
      </c>
      <c r="AE1123" s="6" t="s">
        <v>65</v>
      </c>
      <c r="AF1123" s="6">
        <v>20</v>
      </c>
      <c r="AG1123" s="7">
        <v>41838</v>
      </c>
      <c r="AH1123" s="7">
        <v>42933</v>
      </c>
    </row>
    <row r="1124" spans="1:34" ht="15" customHeight="1" x14ac:dyDescent="0.25">
      <c r="A1124" s="6">
        <v>723353</v>
      </c>
      <c r="B1124" s="6">
        <v>723353</v>
      </c>
      <c r="C1124" s="6">
        <v>101455722</v>
      </c>
      <c r="D1124" s="6">
        <v>1</v>
      </c>
      <c r="E1124" s="6" t="s">
        <v>3627</v>
      </c>
      <c r="F1124" s="6" t="s">
        <v>35</v>
      </c>
      <c r="G1124" s="6">
        <v>17112549</v>
      </c>
      <c r="H1124" s="7">
        <v>41396</v>
      </c>
      <c r="I1124" s="7">
        <v>41418</v>
      </c>
      <c r="J1124" s="7">
        <v>41712</v>
      </c>
      <c r="K1124" s="7"/>
      <c r="L1124" s="7"/>
      <c r="M1124" s="6" t="s">
        <v>177</v>
      </c>
      <c r="N1124" s="8">
        <v>115367</v>
      </c>
      <c r="O1124" s="6" t="s">
        <v>118</v>
      </c>
      <c r="P1124" s="9" t="s">
        <v>119</v>
      </c>
      <c r="Q1124" s="6" t="s">
        <v>3628</v>
      </c>
      <c r="R1124" s="7">
        <v>41276</v>
      </c>
      <c r="S1124" s="7" t="s">
        <v>39</v>
      </c>
      <c r="T1124" s="6" t="s">
        <v>310</v>
      </c>
      <c r="U1124" s="6" t="s">
        <v>311</v>
      </c>
      <c r="V1124" s="6" t="s">
        <v>1111</v>
      </c>
      <c r="W1124" s="6" t="s">
        <v>1112</v>
      </c>
      <c r="X1124" s="10">
        <v>1904</v>
      </c>
      <c r="Y1124" s="6" t="s">
        <v>125</v>
      </c>
      <c r="Z1124" s="6" t="s">
        <v>126</v>
      </c>
      <c r="AA1124" s="6" t="s">
        <v>3339</v>
      </c>
      <c r="AB1124" s="11">
        <v>198536</v>
      </c>
      <c r="AC1124" s="12">
        <v>198536</v>
      </c>
      <c r="AD1124" s="13">
        <v>314</v>
      </c>
      <c r="AE1124" s="6" t="s">
        <v>65</v>
      </c>
      <c r="AF1124" s="6">
        <v>20</v>
      </c>
      <c r="AG1124" s="7">
        <v>41838</v>
      </c>
      <c r="AH1124" s="7">
        <v>42933</v>
      </c>
    </row>
    <row r="1125" spans="1:34" ht="15" customHeight="1" x14ac:dyDescent="0.25">
      <c r="A1125" s="6">
        <v>723411</v>
      </c>
      <c r="B1125" s="6">
        <v>723411</v>
      </c>
      <c r="C1125" s="6">
        <v>101455780</v>
      </c>
      <c r="D1125" s="6">
        <v>1</v>
      </c>
      <c r="E1125" s="6" t="s">
        <v>1091</v>
      </c>
      <c r="F1125" s="6" t="s">
        <v>35</v>
      </c>
      <c r="G1125" s="6">
        <v>2856049</v>
      </c>
      <c r="H1125" s="7">
        <v>41386</v>
      </c>
      <c r="I1125" s="7">
        <v>41418</v>
      </c>
      <c r="J1125" s="7">
        <v>41712</v>
      </c>
      <c r="K1125" s="7"/>
      <c r="L1125" s="7"/>
      <c r="M1125" s="6" t="s">
        <v>787</v>
      </c>
      <c r="N1125" s="8">
        <v>207464</v>
      </c>
      <c r="O1125" s="6" t="s">
        <v>118</v>
      </c>
      <c r="P1125" s="9" t="s">
        <v>119</v>
      </c>
      <c r="Q1125" s="6" t="s">
        <v>1092</v>
      </c>
      <c r="R1125" s="7">
        <v>41383</v>
      </c>
      <c r="S1125" s="7" t="s">
        <v>39</v>
      </c>
      <c r="T1125" s="6" t="s">
        <v>706</v>
      </c>
      <c r="U1125" s="6" t="s">
        <v>707</v>
      </c>
      <c r="V1125" s="6" t="s">
        <v>1093</v>
      </c>
      <c r="W1125" s="6" t="s">
        <v>1094</v>
      </c>
      <c r="X1125" s="6">
        <v>1904</v>
      </c>
      <c r="Y1125" s="6" t="s">
        <v>125</v>
      </c>
      <c r="Z1125" s="6" t="s">
        <v>126</v>
      </c>
      <c r="AA1125" s="6" t="s">
        <v>3339</v>
      </c>
      <c r="AB1125" s="11">
        <v>62916</v>
      </c>
      <c r="AC1125" s="12">
        <v>62916</v>
      </c>
      <c r="AD1125" s="13">
        <v>314</v>
      </c>
      <c r="AE1125" s="6" t="s">
        <v>65</v>
      </c>
      <c r="AF1125" s="6">
        <v>20</v>
      </c>
      <c r="AG1125" s="7">
        <v>41838</v>
      </c>
      <c r="AH1125" s="7">
        <v>42933</v>
      </c>
    </row>
    <row r="1126" spans="1:34" ht="15" customHeight="1" x14ac:dyDescent="0.25">
      <c r="A1126" s="6">
        <v>723703</v>
      </c>
      <c r="B1126" s="6">
        <v>723703</v>
      </c>
      <c r="C1126" s="6">
        <v>101456555</v>
      </c>
      <c r="D1126" s="6">
        <v>1</v>
      </c>
      <c r="E1126" s="6" t="s">
        <v>3629</v>
      </c>
      <c r="F1126" s="6" t="s">
        <v>35</v>
      </c>
      <c r="G1126" s="6">
        <v>1015392597</v>
      </c>
      <c r="H1126" s="7">
        <v>41506</v>
      </c>
      <c r="I1126" s="7">
        <v>41542</v>
      </c>
      <c r="J1126" s="7">
        <v>41712</v>
      </c>
      <c r="K1126" s="7">
        <v>40183</v>
      </c>
      <c r="L1126" s="7" t="s">
        <v>3630</v>
      </c>
      <c r="M1126" s="6">
        <v>205</v>
      </c>
      <c r="N1126" s="8">
        <v>376856</v>
      </c>
      <c r="O1126" s="6" t="s">
        <v>118</v>
      </c>
      <c r="P1126" s="9" t="s">
        <v>119</v>
      </c>
      <c r="Q1126" s="6" t="s">
        <v>3631</v>
      </c>
      <c r="R1126" s="7"/>
      <c r="S1126" s="7" t="s">
        <v>132</v>
      </c>
      <c r="T1126" s="6" t="s">
        <v>3632</v>
      </c>
      <c r="U1126" s="6" t="s">
        <v>3633</v>
      </c>
      <c r="V1126" s="6" t="s">
        <v>3634</v>
      </c>
      <c r="W1126" s="6" t="s">
        <v>773</v>
      </c>
      <c r="X1126" s="6">
        <v>1904</v>
      </c>
      <c r="Y1126" s="6" t="s">
        <v>125</v>
      </c>
      <c r="Z1126" s="6" t="s">
        <v>126</v>
      </c>
      <c r="AA1126" s="15" t="s">
        <v>137</v>
      </c>
      <c r="AB1126" s="11">
        <v>33260</v>
      </c>
      <c r="AC1126" s="12">
        <v>33260</v>
      </c>
      <c r="AD1126" s="13">
        <v>314</v>
      </c>
      <c r="AE1126" s="6" t="s">
        <v>65</v>
      </c>
      <c r="AF1126" s="6">
        <v>20</v>
      </c>
      <c r="AG1126" s="7">
        <v>41838</v>
      </c>
      <c r="AH1126" s="7">
        <v>42933</v>
      </c>
    </row>
    <row r="1127" spans="1:34" ht="15" customHeight="1" x14ac:dyDescent="0.25">
      <c r="A1127" s="6">
        <v>723713</v>
      </c>
      <c r="B1127" s="6">
        <v>723713</v>
      </c>
      <c r="C1127" s="6">
        <v>101456565</v>
      </c>
      <c r="D1127" s="6">
        <v>2</v>
      </c>
      <c r="E1127" s="6" t="s">
        <v>231</v>
      </c>
      <c r="F1127" s="6" t="s">
        <v>35</v>
      </c>
      <c r="G1127" s="6">
        <v>41927072</v>
      </c>
      <c r="H1127" s="7">
        <v>41498</v>
      </c>
      <c r="I1127" s="7">
        <v>41542</v>
      </c>
      <c r="J1127" s="7">
        <v>41712</v>
      </c>
      <c r="K1127" s="7">
        <v>40812</v>
      </c>
      <c r="L1127" s="7" t="s">
        <v>232</v>
      </c>
      <c r="M1127" s="6">
        <v>205</v>
      </c>
      <c r="N1127" s="8">
        <v>375618</v>
      </c>
      <c r="O1127" s="6" t="s">
        <v>118</v>
      </c>
      <c r="P1127" s="9" t="s">
        <v>119</v>
      </c>
      <c r="Q1127" s="6" t="s">
        <v>760</v>
      </c>
      <c r="R1127" s="7"/>
      <c r="S1127" s="7" t="s">
        <v>132</v>
      </c>
      <c r="T1127" s="6" t="s">
        <v>513</v>
      </c>
      <c r="U1127" s="6" t="s">
        <v>514</v>
      </c>
      <c r="V1127" s="6" t="s">
        <v>236</v>
      </c>
      <c r="W1127" s="6" t="s">
        <v>237</v>
      </c>
      <c r="X1127" s="10">
        <v>1904</v>
      </c>
      <c r="Y1127" s="6" t="s">
        <v>125</v>
      </c>
      <c r="Z1127" s="6" t="s">
        <v>126</v>
      </c>
      <c r="AA1127" s="15" t="s">
        <v>137</v>
      </c>
      <c r="AB1127" s="11">
        <v>40644</v>
      </c>
      <c r="AC1127" s="12">
        <v>40644</v>
      </c>
      <c r="AD1127" s="13">
        <v>314</v>
      </c>
      <c r="AE1127" s="6" t="s">
        <v>65</v>
      </c>
      <c r="AF1127" s="6">
        <v>20</v>
      </c>
      <c r="AG1127" s="7">
        <v>41838</v>
      </c>
      <c r="AH1127" s="7">
        <v>42933</v>
      </c>
    </row>
    <row r="1128" spans="1:34" ht="15" customHeight="1" x14ac:dyDescent="0.25">
      <c r="A1128" s="6">
        <v>723738</v>
      </c>
      <c r="B1128" s="6">
        <v>723738</v>
      </c>
      <c r="C1128" s="6">
        <v>101456590</v>
      </c>
      <c r="D1128" s="6">
        <v>1</v>
      </c>
      <c r="E1128" s="6" t="s">
        <v>3635</v>
      </c>
      <c r="F1128" s="6" t="s">
        <v>35</v>
      </c>
      <c r="G1128" s="6">
        <v>53061837</v>
      </c>
      <c r="H1128" s="7">
        <v>41549</v>
      </c>
      <c r="I1128" s="7">
        <v>41572</v>
      </c>
      <c r="J1128" s="7">
        <v>41712</v>
      </c>
      <c r="K1128" s="7">
        <v>40070</v>
      </c>
      <c r="L1128" s="7" t="s">
        <v>3636</v>
      </c>
      <c r="M1128" s="6">
        <v>205</v>
      </c>
      <c r="N1128" s="8">
        <v>392679</v>
      </c>
      <c r="O1128" s="6" t="s">
        <v>118</v>
      </c>
      <c r="P1128" s="9" t="s">
        <v>119</v>
      </c>
      <c r="Q1128" s="6" t="s">
        <v>3637</v>
      </c>
      <c r="R1128" s="7"/>
      <c r="S1128" s="7" t="s">
        <v>132</v>
      </c>
      <c r="T1128" s="6" t="s">
        <v>3638</v>
      </c>
      <c r="U1128" s="6" t="s">
        <v>3639</v>
      </c>
      <c r="V1128" s="6" t="s">
        <v>2169</v>
      </c>
      <c r="W1128" s="6" t="s">
        <v>3640</v>
      </c>
      <c r="X1128" s="6">
        <v>1904</v>
      </c>
      <c r="Y1128" s="6" t="s">
        <v>125</v>
      </c>
      <c r="Z1128" s="6" t="s">
        <v>126</v>
      </c>
      <c r="AA1128" s="6" t="s">
        <v>3641</v>
      </c>
      <c r="AB1128" s="11">
        <v>192780</v>
      </c>
      <c r="AC1128" s="12">
        <v>192780</v>
      </c>
      <c r="AD1128" s="13">
        <v>314</v>
      </c>
      <c r="AE1128" s="6" t="s">
        <v>65</v>
      </c>
      <c r="AF1128" s="6">
        <v>20</v>
      </c>
      <c r="AG1128" s="7">
        <v>41838</v>
      </c>
      <c r="AH1128" s="7">
        <v>42933</v>
      </c>
    </row>
    <row r="1129" spans="1:34" ht="15" customHeight="1" x14ac:dyDescent="0.25">
      <c r="A1129" s="6">
        <v>723750</v>
      </c>
      <c r="B1129" s="6">
        <v>723750</v>
      </c>
      <c r="C1129" s="6">
        <v>101456602</v>
      </c>
      <c r="D1129" s="6">
        <v>1</v>
      </c>
      <c r="E1129" s="6" t="s">
        <v>3642</v>
      </c>
      <c r="F1129" s="6" t="s">
        <v>35</v>
      </c>
      <c r="G1129" s="6">
        <v>23555709</v>
      </c>
      <c r="H1129" s="7">
        <v>41528</v>
      </c>
      <c r="I1129" s="7">
        <v>41565</v>
      </c>
      <c r="J1129" s="7">
        <v>41712</v>
      </c>
      <c r="K1129" s="7">
        <v>38336</v>
      </c>
      <c r="L1129" s="7" t="s">
        <v>3643</v>
      </c>
      <c r="M1129" s="6">
        <v>205</v>
      </c>
      <c r="N1129" s="8">
        <v>384988</v>
      </c>
      <c r="O1129" s="6" t="s">
        <v>118</v>
      </c>
      <c r="P1129" s="9" t="s">
        <v>119</v>
      </c>
      <c r="Q1129" s="6" t="s">
        <v>3644</v>
      </c>
      <c r="R1129" s="7"/>
      <c r="S1129" s="7" t="s">
        <v>132</v>
      </c>
      <c r="T1129" s="6" t="s">
        <v>484</v>
      </c>
      <c r="U1129" s="6" t="s">
        <v>485</v>
      </c>
      <c r="V1129" s="6" t="s">
        <v>3645</v>
      </c>
      <c r="W1129" s="6" t="s">
        <v>3646</v>
      </c>
      <c r="X1129" s="10">
        <v>1904</v>
      </c>
      <c r="Y1129" s="6" t="s">
        <v>125</v>
      </c>
      <c r="Z1129" s="6" t="s">
        <v>126</v>
      </c>
      <c r="AA1129" s="6" t="s">
        <v>3647</v>
      </c>
      <c r="AB1129" s="11">
        <v>154980</v>
      </c>
      <c r="AC1129" s="12">
        <v>154980</v>
      </c>
      <c r="AD1129" s="13">
        <v>314</v>
      </c>
      <c r="AE1129" s="6" t="s">
        <v>65</v>
      </c>
      <c r="AF1129" s="6">
        <v>20</v>
      </c>
      <c r="AG1129" s="7">
        <v>41838</v>
      </c>
      <c r="AH1129" s="7">
        <v>42933</v>
      </c>
    </row>
    <row r="1130" spans="1:34" ht="15" customHeight="1" x14ac:dyDescent="0.25">
      <c r="A1130" s="6">
        <v>723778</v>
      </c>
      <c r="B1130" s="6">
        <v>723778</v>
      </c>
      <c r="C1130" s="6">
        <v>101455143</v>
      </c>
      <c r="D1130" s="6">
        <v>1</v>
      </c>
      <c r="E1130" s="6" t="s">
        <v>3648</v>
      </c>
      <c r="F1130" s="6" t="s">
        <v>35</v>
      </c>
      <c r="G1130" s="6">
        <v>20052037</v>
      </c>
      <c r="H1130" s="7">
        <v>41404</v>
      </c>
      <c r="I1130" s="7">
        <v>41418</v>
      </c>
      <c r="J1130" s="7">
        <v>41712</v>
      </c>
      <c r="K1130" s="7"/>
      <c r="L1130" s="7"/>
      <c r="M1130" s="6" t="s">
        <v>144</v>
      </c>
      <c r="N1130" s="8">
        <v>181337</v>
      </c>
      <c r="O1130" s="6" t="s">
        <v>118</v>
      </c>
      <c r="P1130" s="9" t="s">
        <v>119</v>
      </c>
      <c r="Q1130" s="6" t="s">
        <v>3649</v>
      </c>
      <c r="R1130" s="7">
        <v>41306</v>
      </c>
      <c r="S1130" s="7" t="s">
        <v>39</v>
      </c>
      <c r="T1130" s="6" t="s">
        <v>1261</v>
      </c>
      <c r="U1130" s="6" t="s">
        <v>1262</v>
      </c>
      <c r="V1130" s="6" t="s">
        <v>3650</v>
      </c>
      <c r="W1130" s="6" t="s">
        <v>3651</v>
      </c>
      <c r="X1130" s="10">
        <v>1904</v>
      </c>
      <c r="Y1130" s="6" t="s">
        <v>125</v>
      </c>
      <c r="Z1130" s="6" t="s">
        <v>126</v>
      </c>
      <c r="AA1130" s="6" t="s">
        <v>3339</v>
      </c>
      <c r="AB1130" s="11">
        <v>99030</v>
      </c>
      <c r="AC1130" s="12">
        <v>99030</v>
      </c>
      <c r="AD1130" s="13">
        <v>314</v>
      </c>
      <c r="AE1130" s="6" t="s">
        <v>65</v>
      </c>
      <c r="AF1130" s="6">
        <v>20</v>
      </c>
      <c r="AG1130" s="7">
        <v>41838</v>
      </c>
      <c r="AH1130" s="7">
        <v>42933</v>
      </c>
    </row>
    <row r="1131" spans="1:34" ht="15" customHeight="1" x14ac:dyDescent="0.25">
      <c r="A1131" s="6">
        <v>723780</v>
      </c>
      <c r="B1131" s="6">
        <v>723780</v>
      </c>
      <c r="C1131" s="6">
        <v>101455145</v>
      </c>
      <c r="D1131" s="6">
        <v>1</v>
      </c>
      <c r="E1131" s="6" t="s">
        <v>3652</v>
      </c>
      <c r="F1131" s="6" t="s">
        <v>35</v>
      </c>
      <c r="G1131" s="6">
        <v>41334766</v>
      </c>
      <c r="H1131" s="7">
        <v>41402</v>
      </c>
      <c r="I1131" s="7">
        <v>41418</v>
      </c>
      <c r="J1131" s="7">
        <v>41712</v>
      </c>
      <c r="K1131" s="7"/>
      <c r="L1131" s="7"/>
      <c r="M1131" s="6" t="s">
        <v>144</v>
      </c>
      <c r="N1131" s="8">
        <v>181340</v>
      </c>
      <c r="O1131" s="6" t="s">
        <v>118</v>
      </c>
      <c r="P1131" s="9" t="s">
        <v>119</v>
      </c>
      <c r="Q1131" s="6" t="s">
        <v>3653</v>
      </c>
      <c r="R1131" s="7">
        <v>41359</v>
      </c>
      <c r="S1131" s="7" t="s">
        <v>39</v>
      </c>
      <c r="T1131" s="6" t="s">
        <v>2039</v>
      </c>
      <c r="U1131" s="6" t="s">
        <v>2040</v>
      </c>
      <c r="V1131" s="6" t="s">
        <v>365</v>
      </c>
      <c r="W1131" s="6" t="s">
        <v>366</v>
      </c>
      <c r="X1131" s="10">
        <v>1904</v>
      </c>
      <c r="Y1131" s="6" t="s">
        <v>125</v>
      </c>
      <c r="Z1131" s="6" t="s">
        <v>126</v>
      </c>
      <c r="AA1131" s="6" t="s">
        <v>3339</v>
      </c>
      <c r="AB1131" s="11">
        <v>39088</v>
      </c>
      <c r="AC1131" s="12">
        <v>39088</v>
      </c>
      <c r="AD1131" s="13">
        <v>314</v>
      </c>
      <c r="AE1131" s="6" t="s">
        <v>65</v>
      </c>
      <c r="AF1131" s="6">
        <v>20</v>
      </c>
      <c r="AG1131" s="7">
        <v>41838</v>
      </c>
      <c r="AH1131" s="7">
        <v>42933</v>
      </c>
    </row>
    <row r="1132" spans="1:34" ht="15" customHeight="1" x14ac:dyDescent="0.25">
      <c r="A1132" s="6">
        <v>738894</v>
      </c>
      <c r="B1132" s="6">
        <v>738894</v>
      </c>
      <c r="C1132" s="6">
        <v>102138142</v>
      </c>
      <c r="D1132" s="6">
        <v>1</v>
      </c>
      <c r="E1132" s="6" t="s">
        <v>3654</v>
      </c>
      <c r="F1132" s="6" t="s">
        <v>35</v>
      </c>
      <c r="G1132" s="6">
        <v>1015455812</v>
      </c>
      <c r="H1132" s="7">
        <v>41620</v>
      </c>
      <c r="I1132" s="7">
        <v>41642</v>
      </c>
      <c r="J1132" s="7">
        <v>41988</v>
      </c>
      <c r="K1132" s="7"/>
      <c r="L1132" s="7"/>
      <c r="M1132" s="6">
        <v>205</v>
      </c>
      <c r="N1132" s="8">
        <v>418595</v>
      </c>
      <c r="O1132" s="6" t="s">
        <v>118</v>
      </c>
      <c r="P1132" s="9" t="s">
        <v>119</v>
      </c>
      <c r="Q1132" s="6" t="s">
        <v>3655</v>
      </c>
      <c r="R1132" s="7">
        <v>41528</v>
      </c>
      <c r="S1132" s="7" t="s">
        <v>39</v>
      </c>
      <c r="T1132" s="6" t="s">
        <v>40</v>
      </c>
      <c r="U1132" s="6" t="s">
        <v>41</v>
      </c>
      <c r="V1132" s="6" t="s">
        <v>393</v>
      </c>
      <c r="W1132" s="6" t="s">
        <v>394</v>
      </c>
      <c r="X1132" s="6">
        <v>1904</v>
      </c>
      <c r="Y1132" s="6" t="s">
        <v>125</v>
      </c>
      <c r="Z1132" s="6" t="s">
        <v>126</v>
      </c>
      <c r="AA1132" s="6" t="s">
        <v>3339</v>
      </c>
      <c r="AB1132" s="11">
        <v>130800</v>
      </c>
      <c r="AC1132" s="12">
        <v>130800</v>
      </c>
      <c r="AD1132" s="13">
        <v>414</v>
      </c>
      <c r="AE1132" s="6" t="s">
        <v>65</v>
      </c>
      <c r="AF1132" s="6">
        <v>20</v>
      </c>
      <c r="AG1132" s="7">
        <v>41859</v>
      </c>
      <c r="AH1132" s="7">
        <v>42954</v>
      </c>
    </row>
    <row r="1133" spans="1:34" ht="15" customHeight="1" x14ac:dyDescent="0.25">
      <c r="A1133" s="6">
        <v>738896</v>
      </c>
      <c r="B1133" s="6">
        <v>738896</v>
      </c>
      <c r="C1133" s="6">
        <v>102138144</v>
      </c>
      <c r="D1133" s="6">
        <v>1</v>
      </c>
      <c r="E1133" s="6" t="s">
        <v>3656</v>
      </c>
      <c r="F1133" s="6" t="s">
        <v>35</v>
      </c>
      <c r="G1133" s="6">
        <v>2305854</v>
      </c>
      <c r="H1133" s="7">
        <v>41620</v>
      </c>
      <c r="I1133" s="7">
        <v>41642</v>
      </c>
      <c r="J1133" s="7">
        <v>41988</v>
      </c>
      <c r="K1133" s="7"/>
      <c r="L1133" s="7"/>
      <c r="M1133" s="6">
        <v>205</v>
      </c>
      <c r="N1133" s="8">
        <v>418597</v>
      </c>
      <c r="O1133" s="6" t="s">
        <v>118</v>
      </c>
      <c r="P1133" s="9" t="s">
        <v>119</v>
      </c>
      <c r="Q1133" s="6" t="s">
        <v>3657</v>
      </c>
      <c r="R1133" s="7">
        <v>41498</v>
      </c>
      <c r="S1133" s="7" t="s">
        <v>39</v>
      </c>
      <c r="T1133" s="6" t="s">
        <v>299</v>
      </c>
      <c r="U1133" s="6" t="s">
        <v>300</v>
      </c>
      <c r="V1133" s="6" t="s">
        <v>3135</v>
      </c>
      <c r="W1133" s="6" t="s">
        <v>3136</v>
      </c>
      <c r="X1133" s="6">
        <v>1904</v>
      </c>
      <c r="Y1133" s="6" t="s">
        <v>125</v>
      </c>
      <c r="Z1133" s="6" t="s">
        <v>126</v>
      </c>
      <c r="AA1133" s="6" t="s">
        <v>3339</v>
      </c>
      <c r="AB1133" s="11">
        <v>168783</v>
      </c>
      <c r="AC1133" s="12">
        <v>168783</v>
      </c>
      <c r="AD1133" s="13">
        <v>414</v>
      </c>
      <c r="AE1133" s="6" t="s">
        <v>65</v>
      </c>
      <c r="AF1133" s="6">
        <v>20</v>
      </c>
      <c r="AG1133" s="7">
        <v>41859</v>
      </c>
      <c r="AH1133" s="7">
        <v>42954</v>
      </c>
    </row>
    <row r="1134" spans="1:34" ht="15" customHeight="1" x14ac:dyDescent="0.25">
      <c r="A1134" s="6">
        <v>738897</v>
      </c>
      <c r="B1134" s="6">
        <v>738897</v>
      </c>
      <c r="C1134" s="6">
        <v>102138145</v>
      </c>
      <c r="D1134" s="6">
        <v>1</v>
      </c>
      <c r="E1134" s="6" t="s">
        <v>3656</v>
      </c>
      <c r="F1134" s="6" t="s">
        <v>35</v>
      </c>
      <c r="G1134" s="6">
        <v>2305854</v>
      </c>
      <c r="H1134" s="7">
        <v>41620</v>
      </c>
      <c r="I1134" s="7">
        <v>41642</v>
      </c>
      <c r="J1134" s="7">
        <v>41988</v>
      </c>
      <c r="K1134" s="7"/>
      <c r="L1134" s="7"/>
      <c r="M1134" s="6">
        <v>205</v>
      </c>
      <c r="N1134" s="8">
        <v>418600</v>
      </c>
      <c r="O1134" s="6" t="s">
        <v>118</v>
      </c>
      <c r="P1134" s="9" t="s">
        <v>119</v>
      </c>
      <c r="Q1134" s="6" t="s">
        <v>3658</v>
      </c>
      <c r="R1134" s="7">
        <v>41498</v>
      </c>
      <c r="S1134" s="7" t="s">
        <v>39</v>
      </c>
      <c r="T1134" s="6" t="s">
        <v>299</v>
      </c>
      <c r="U1134" s="6" t="s">
        <v>300</v>
      </c>
      <c r="V1134" s="6" t="s">
        <v>3408</v>
      </c>
      <c r="W1134" s="6" t="s">
        <v>3409</v>
      </c>
      <c r="X1134" s="6">
        <v>1904</v>
      </c>
      <c r="Y1134" s="6" t="s">
        <v>125</v>
      </c>
      <c r="Z1134" s="6" t="s">
        <v>126</v>
      </c>
      <c r="AA1134" s="6" t="s">
        <v>3339</v>
      </c>
      <c r="AB1134" s="11">
        <v>120014</v>
      </c>
      <c r="AC1134" s="12">
        <v>120014</v>
      </c>
      <c r="AD1134" s="13">
        <v>414</v>
      </c>
      <c r="AE1134" s="6" t="s">
        <v>65</v>
      </c>
      <c r="AF1134" s="6">
        <v>20</v>
      </c>
      <c r="AG1134" s="7">
        <v>41859</v>
      </c>
      <c r="AH1134" s="7">
        <v>42954</v>
      </c>
    </row>
    <row r="1135" spans="1:34" ht="15" customHeight="1" x14ac:dyDescent="0.25">
      <c r="A1135" s="6">
        <v>738899</v>
      </c>
      <c r="B1135" s="6">
        <v>738899</v>
      </c>
      <c r="C1135" s="6">
        <v>102138147</v>
      </c>
      <c r="D1135" s="6">
        <v>1</v>
      </c>
      <c r="E1135" s="6" t="s">
        <v>3659</v>
      </c>
      <c r="F1135" s="6" t="s">
        <v>35</v>
      </c>
      <c r="G1135" s="6">
        <v>2068313</v>
      </c>
      <c r="H1135" s="7">
        <v>41620</v>
      </c>
      <c r="I1135" s="7">
        <v>41642</v>
      </c>
      <c r="J1135" s="7">
        <v>41988</v>
      </c>
      <c r="K1135" s="7"/>
      <c r="L1135" s="7"/>
      <c r="M1135" s="6">
        <v>205</v>
      </c>
      <c r="N1135" s="8">
        <v>418606</v>
      </c>
      <c r="O1135" s="6" t="s">
        <v>118</v>
      </c>
      <c r="P1135" s="9" t="s">
        <v>119</v>
      </c>
      <c r="Q1135" s="6" t="s">
        <v>3660</v>
      </c>
      <c r="R1135" s="7">
        <v>41491</v>
      </c>
      <c r="S1135" s="7" t="s">
        <v>39</v>
      </c>
      <c r="T1135" s="6" t="s">
        <v>310</v>
      </c>
      <c r="U1135" s="6" t="s">
        <v>311</v>
      </c>
      <c r="V1135" s="6" t="s">
        <v>283</v>
      </c>
      <c r="W1135" s="6" t="s">
        <v>284</v>
      </c>
      <c r="X1135" s="6">
        <v>1904</v>
      </c>
      <c r="Y1135" s="6" t="s">
        <v>125</v>
      </c>
      <c r="Z1135" s="6" t="s">
        <v>126</v>
      </c>
      <c r="AA1135" s="6" t="s">
        <v>3339</v>
      </c>
      <c r="AB1135" s="11">
        <v>205196</v>
      </c>
      <c r="AC1135" s="12">
        <v>205196</v>
      </c>
      <c r="AD1135" s="13">
        <v>414</v>
      </c>
      <c r="AE1135" s="6" t="s">
        <v>65</v>
      </c>
      <c r="AF1135" s="6">
        <v>20</v>
      </c>
      <c r="AG1135" s="7">
        <v>41859</v>
      </c>
      <c r="AH1135" s="7">
        <v>42954</v>
      </c>
    </row>
    <row r="1136" spans="1:34" ht="15" customHeight="1" x14ac:dyDescent="0.25">
      <c r="A1136" s="6">
        <v>738901</v>
      </c>
      <c r="B1136" s="6">
        <v>738901</v>
      </c>
      <c r="C1136" s="6">
        <v>102138149</v>
      </c>
      <c r="D1136" s="6">
        <v>1</v>
      </c>
      <c r="E1136" s="6" t="s">
        <v>3661</v>
      </c>
      <c r="F1136" s="6" t="s">
        <v>35</v>
      </c>
      <c r="G1136" s="6">
        <v>1136909518</v>
      </c>
      <c r="H1136" s="7">
        <v>41620</v>
      </c>
      <c r="I1136" s="7">
        <v>41642</v>
      </c>
      <c r="J1136" s="7">
        <v>41988</v>
      </c>
      <c r="K1136" s="7"/>
      <c r="L1136" s="7"/>
      <c r="M1136" s="6">
        <v>205</v>
      </c>
      <c r="N1136" s="8">
        <v>418557</v>
      </c>
      <c r="O1136" s="6" t="s">
        <v>118</v>
      </c>
      <c r="P1136" s="9" t="s">
        <v>119</v>
      </c>
      <c r="Q1136" s="6" t="s">
        <v>3662</v>
      </c>
      <c r="R1136" s="7">
        <v>41590</v>
      </c>
      <c r="S1136" s="7" t="s">
        <v>39</v>
      </c>
      <c r="T1136" s="6" t="s">
        <v>269</v>
      </c>
      <c r="U1136" s="6" t="s">
        <v>270</v>
      </c>
      <c r="V1136" s="6" t="s">
        <v>271</v>
      </c>
      <c r="W1136" s="6" t="s">
        <v>272</v>
      </c>
      <c r="X1136" s="6">
        <v>1904</v>
      </c>
      <c r="Y1136" s="6" t="s">
        <v>125</v>
      </c>
      <c r="Z1136" s="6" t="s">
        <v>126</v>
      </c>
      <c r="AA1136" s="6" t="s">
        <v>3339</v>
      </c>
      <c r="AB1136" s="11">
        <v>267480</v>
      </c>
      <c r="AC1136" s="12">
        <v>267480</v>
      </c>
      <c r="AD1136" s="13">
        <v>414</v>
      </c>
      <c r="AE1136" s="6" t="s">
        <v>65</v>
      </c>
      <c r="AF1136" s="6">
        <v>20</v>
      </c>
      <c r="AG1136" s="7">
        <v>41859</v>
      </c>
      <c r="AH1136" s="7">
        <v>42954</v>
      </c>
    </row>
    <row r="1137" spans="1:34" ht="15" customHeight="1" x14ac:dyDescent="0.25">
      <c r="A1137" s="6">
        <v>738903</v>
      </c>
      <c r="B1137" s="6">
        <v>738903</v>
      </c>
      <c r="C1137" s="6">
        <v>102138151</v>
      </c>
      <c r="D1137" s="6">
        <v>1</v>
      </c>
      <c r="E1137" s="6" t="s">
        <v>3663</v>
      </c>
      <c r="F1137" s="6" t="s">
        <v>35</v>
      </c>
      <c r="G1137" s="6">
        <v>17008430</v>
      </c>
      <c r="H1137" s="7">
        <v>41620</v>
      </c>
      <c r="I1137" s="7">
        <v>41642</v>
      </c>
      <c r="J1137" s="7">
        <v>41988</v>
      </c>
      <c r="K1137" s="7"/>
      <c r="L1137" s="7"/>
      <c r="M1137" s="6">
        <v>205</v>
      </c>
      <c r="N1137" s="8">
        <v>418565</v>
      </c>
      <c r="O1137" s="6" t="s">
        <v>118</v>
      </c>
      <c r="P1137" s="9" t="s">
        <v>119</v>
      </c>
      <c r="Q1137" s="6" t="s">
        <v>3664</v>
      </c>
      <c r="R1137" s="7">
        <v>41498</v>
      </c>
      <c r="S1137" s="7" t="s">
        <v>39</v>
      </c>
      <c r="T1137" s="6" t="s">
        <v>448</v>
      </c>
      <c r="U1137" s="6" t="s">
        <v>449</v>
      </c>
      <c r="V1137" s="6" t="s">
        <v>3665</v>
      </c>
      <c r="W1137" s="6" t="s">
        <v>3666</v>
      </c>
      <c r="X1137" s="6">
        <v>1904</v>
      </c>
      <c r="Y1137" s="6" t="s">
        <v>125</v>
      </c>
      <c r="Z1137" s="6" t="s">
        <v>126</v>
      </c>
      <c r="AA1137" s="6" t="s">
        <v>3339</v>
      </c>
      <c r="AB1137" s="11">
        <v>218234</v>
      </c>
      <c r="AC1137" s="12">
        <v>218234</v>
      </c>
      <c r="AD1137" s="13">
        <v>414</v>
      </c>
      <c r="AE1137" s="6" t="s">
        <v>65</v>
      </c>
      <c r="AF1137" s="6">
        <v>20</v>
      </c>
      <c r="AG1137" s="7">
        <v>41859</v>
      </c>
      <c r="AH1137" s="7">
        <v>42954</v>
      </c>
    </row>
    <row r="1138" spans="1:34" ht="15" customHeight="1" x14ac:dyDescent="0.25">
      <c r="A1138" s="6">
        <v>738905</v>
      </c>
      <c r="B1138" s="6">
        <v>738905</v>
      </c>
      <c r="C1138" s="6">
        <v>102138153</v>
      </c>
      <c r="D1138" s="6">
        <v>1</v>
      </c>
      <c r="E1138" s="6" t="s">
        <v>3667</v>
      </c>
      <c r="F1138" s="6" t="s">
        <v>35</v>
      </c>
      <c r="G1138" s="6">
        <v>20285264</v>
      </c>
      <c r="H1138" s="7">
        <v>41620</v>
      </c>
      <c r="I1138" s="7">
        <v>41642</v>
      </c>
      <c r="J1138" s="7">
        <v>41988</v>
      </c>
      <c r="K1138" s="7"/>
      <c r="L1138" s="7"/>
      <c r="M1138" s="6">
        <v>205</v>
      </c>
      <c r="N1138" s="8">
        <v>418574</v>
      </c>
      <c r="O1138" s="6" t="s">
        <v>118</v>
      </c>
      <c r="P1138" s="9" t="s">
        <v>119</v>
      </c>
      <c r="Q1138" s="6" t="s">
        <v>3668</v>
      </c>
      <c r="R1138" s="7">
        <v>41521</v>
      </c>
      <c r="S1138" s="7" t="s">
        <v>39</v>
      </c>
      <c r="T1138" s="6" t="s">
        <v>448</v>
      </c>
      <c r="U1138" s="6" t="s">
        <v>449</v>
      </c>
      <c r="V1138" s="6" t="s">
        <v>795</v>
      </c>
      <c r="W1138" s="6" t="s">
        <v>796</v>
      </c>
      <c r="X1138" s="6">
        <v>1904</v>
      </c>
      <c r="Y1138" s="6" t="s">
        <v>125</v>
      </c>
      <c r="Z1138" s="6" t="s">
        <v>126</v>
      </c>
      <c r="AA1138" s="6" t="s">
        <v>3339</v>
      </c>
      <c r="AB1138" s="11">
        <v>127931</v>
      </c>
      <c r="AC1138" s="12">
        <v>127931</v>
      </c>
      <c r="AD1138" s="13">
        <v>414</v>
      </c>
      <c r="AE1138" s="6" t="s">
        <v>65</v>
      </c>
      <c r="AF1138" s="6">
        <v>20</v>
      </c>
      <c r="AG1138" s="7">
        <v>41859</v>
      </c>
      <c r="AH1138" s="7">
        <v>42954</v>
      </c>
    </row>
    <row r="1139" spans="1:34" ht="15" customHeight="1" x14ac:dyDescent="0.25">
      <c r="A1139" s="6">
        <v>738907</v>
      </c>
      <c r="B1139" s="6">
        <v>738907</v>
      </c>
      <c r="C1139" s="6">
        <v>102138155</v>
      </c>
      <c r="D1139" s="6">
        <v>1</v>
      </c>
      <c r="E1139" s="6" t="s">
        <v>3669</v>
      </c>
      <c r="F1139" s="6" t="s">
        <v>35</v>
      </c>
      <c r="G1139" s="6">
        <v>41564521</v>
      </c>
      <c r="H1139" s="7">
        <v>41620</v>
      </c>
      <c r="I1139" s="7">
        <v>41642</v>
      </c>
      <c r="J1139" s="7">
        <v>41988</v>
      </c>
      <c r="K1139" s="7"/>
      <c r="L1139" s="7"/>
      <c r="M1139" s="6">
        <v>205</v>
      </c>
      <c r="N1139" s="8">
        <v>418580</v>
      </c>
      <c r="O1139" s="6" t="s">
        <v>118</v>
      </c>
      <c r="P1139" s="9" t="s">
        <v>119</v>
      </c>
      <c r="Q1139" s="6" t="s">
        <v>3670</v>
      </c>
      <c r="R1139" s="7">
        <v>41614</v>
      </c>
      <c r="S1139" s="7" t="s">
        <v>39</v>
      </c>
      <c r="T1139" s="6" t="s">
        <v>369</v>
      </c>
      <c r="U1139" s="6" t="s">
        <v>370</v>
      </c>
      <c r="V1139" s="6" t="s">
        <v>1180</v>
      </c>
      <c r="W1139" s="6" t="s">
        <v>1181</v>
      </c>
      <c r="X1139" s="6">
        <v>1904</v>
      </c>
      <c r="Y1139" s="6" t="s">
        <v>125</v>
      </c>
      <c r="Z1139" s="6" t="s">
        <v>126</v>
      </c>
      <c r="AA1139" s="6" t="s">
        <v>3339</v>
      </c>
      <c r="AB1139" s="11">
        <v>203620</v>
      </c>
      <c r="AC1139" s="12">
        <v>203620</v>
      </c>
      <c r="AD1139" s="13">
        <v>414</v>
      </c>
      <c r="AE1139" s="6" t="s">
        <v>65</v>
      </c>
      <c r="AF1139" s="6">
        <v>20</v>
      </c>
      <c r="AG1139" s="7">
        <v>41859</v>
      </c>
      <c r="AH1139" s="7">
        <v>42954</v>
      </c>
    </row>
    <row r="1140" spans="1:34" ht="15" customHeight="1" x14ac:dyDescent="0.25">
      <c r="A1140" s="6">
        <v>738915</v>
      </c>
      <c r="B1140" s="6">
        <v>738915</v>
      </c>
      <c r="C1140" s="6">
        <v>102138163</v>
      </c>
      <c r="D1140" s="6">
        <v>1</v>
      </c>
      <c r="E1140" s="6" t="s">
        <v>3671</v>
      </c>
      <c r="F1140" s="6" t="s">
        <v>35</v>
      </c>
      <c r="G1140" s="6">
        <v>23547297</v>
      </c>
      <c r="H1140" s="7">
        <v>41618</v>
      </c>
      <c r="I1140" s="7">
        <v>41642</v>
      </c>
      <c r="J1140" s="7">
        <v>41988</v>
      </c>
      <c r="K1140" s="7"/>
      <c r="L1140" s="7"/>
      <c r="M1140" s="6">
        <v>205</v>
      </c>
      <c r="N1140" s="8">
        <v>417799</v>
      </c>
      <c r="O1140" s="6" t="s">
        <v>118</v>
      </c>
      <c r="P1140" s="9" t="s">
        <v>119</v>
      </c>
      <c r="Q1140" s="6" t="s">
        <v>3672</v>
      </c>
      <c r="R1140" s="7">
        <v>41523</v>
      </c>
      <c r="S1140" s="7" t="s">
        <v>39</v>
      </c>
      <c r="T1140" s="6" t="s">
        <v>257</v>
      </c>
      <c r="U1140" s="6" t="s">
        <v>258</v>
      </c>
      <c r="V1140" s="6" t="s">
        <v>283</v>
      </c>
      <c r="W1140" s="6" t="s">
        <v>284</v>
      </c>
      <c r="X1140" s="6">
        <v>1904</v>
      </c>
      <c r="Y1140" s="6" t="s">
        <v>125</v>
      </c>
      <c r="Z1140" s="6" t="s">
        <v>126</v>
      </c>
      <c r="AA1140" s="6" t="s">
        <v>3339</v>
      </c>
      <c r="AB1140" s="11">
        <v>207496</v>
      </c>
      <c r="AC1140" s="12">
        <v>207496</v>
      </c>
      <c r="AD1140" s="13">
        <v>414</v>
      </c>
      <c r="AE1140" s="6" t="s">
        <v>65</v>
      </c>
      <c r="AF1140" s="6">
        <v>20</v>
      </c>
      <c r="AG1140" s="7">
        <v>41859</v>
      </c>
      <c r="AH1140" s="7">
        <v>42954</v>
      </c>
    </row>
    <row r="1141" spans="1:34" ht="15" customHeight="1" x14ac:dyDescent="0.25">
      <c r="A1141" s="6">
        <v>738920</v>
      </c>
      <c r="B1141" s="6">
        <v>738920</v>
      </c>
      <c r="C1141" s="6">
        <v>102138168</v>
      </c>
      <c r="D1141" s="6">
        <v>1</v>
      </c>
      <c r="E1141" s="6" t="s">
        <v>3673</v>
      </c>
      <c r="F1141" s="6" t="s">
        <v>35</v>
      </c>
      <c r="G1141" s="6">
        <v>2898717</v>
      </c>
      <c r="H1141" s="7">
        <v>41618</v>
      </c>
      <c r="I1141" s="7">
        <v>41642</v>
      </c>
      <c r="J1141" s="7">
        <v>41988</v>
      </c>
      <c r="K1141" s="7"/>
      <c r="L1141" s="7"/>
      <c r="M1141" s="6">
        <v>205</v>
      </c>
      <c r="N1141" s="8">
        <v>417825</v>
      </c>
      <c r="O1141" s="6" t="s">
        <v>118</v>
      </c>
      <c r="P1141" s="9" t="s">
        <v>119</v>
      </c>
      <c r="Q1141" s="6" t="s">
        <v>3674</v>
      </c>
      <c r="R1141" s="7">
        <v>41612</v>
      </c>
      <c r="S1141" s="7" t="s">
        <v>39</v>
      </c>
      <c r="T1141" s="6" t="s">
        <v>257</v>
      </c>
      <c r="U1141" s="6" t="s">
        <v>258</v>
      </c>
      <c r="V1141" s="6" t="s">
        <v>283</v>
      </c>
      <c r="W1141" s="6" t="s">
        <v>284</v>
      </c>
      <c r="X1141" s="6">
        <v>1904</v>
      </c>
      <c r="Y1141" s="6" t="s">
        <v>125</v>
      </c>
      <c r="Z1141" s="6" t="s">
        <v>126</v>
      </c>
      <c r="AA1141" s="6" t="s">
        <v>3339</v>
      </c>
      <c r="AB1141" s="11">
        <v>205196</v>
      </c>
      <c r="AC1141" s="12">
        <v>205196</v>
      </c>
      <c r="AD1141" s="13">
        <v>414</v>
      </c>
      <c r="AE1141" s="6" t="s">
        <v>65</v>
      </c>
      <c r="AF1141" s="6">
        <v>20</v>
      </c>
      <c r="AG1141" s="7">
        <v>41859</v>
      </c>
      <c r="AH1141" s="7">
        <v>42954</v>
      </c>
    </row>
    <row r="1142" spans="1:34" ht="15" customHeight="1" x14ac:dyDescent="0.25">
      <c r="A1142" s="6">
        <v>738923</v>
      </c>
      <c r="B1142" s="6">
        <v>738923</v>
      </c>
      <c r="C1142" s="6">
        <v>102138171</v>
      </c>
      <c r="D1142" s="6">
        <v>1</v>
      </c>
      <c r="E1142" s="6" t="s">
        <v>3675</v>
      </c>
      <c r="F1142" s="6" t="s">
        <v>35</v>
      </c>
      <c r="G1142" s="6">
        <v>29067672</v>
      </c>
      <c r="H1142" s="7">
        <v>41617</v>
      </c>
      <c r="I1142" s="7">
        <v>41642</v>
      </c>
      <c r="J1142" s="7">
        <v>41988</v>
      </c>
      <c r="K1142" s="7"/>
      <c r="L1142" s="7"/>
      <c r="M1142" s="6">
        <v>205</v>
      </c>
      <c r="N1142" s="8">
        <v>417186</v>
      </c>
      <c r="O1142" s="6" t="s">
        <v>118</v>
      </c>
      <c r="P1142" s="9" t="s">
        <v>119</v>
      </c>
      <c r="Q1142" s="6" t="s">
        <v>3676</v>
      </c>
      <c r="R1142" s="7">
        <v>41583</v>
      </c>
      <c r="S1142" s="7" t="s">
        <v>39</v>
      </c>
      <c r="T1142" s="6" t="s">
        <v>310</v>
      </c>
      <c r="U1142" s="6" t="s">
        <v>311</v>
      </c>
      <c r="V1142" s="6" t="s">
        <v>283</v>
      </c>
      <c r="W1142" s="6" t="s">
        <v>284</v>
      </c>
      <c r="X1142" s="6">
        <v>1904</v>
      </c>
      <c r="Y1142" s="6" t="s">
        <v>125</v>
      </c>
      <c r="Z1142" s="6" t="s">
        <v>126</v>
      </c>
      <c r="AA1142" s="6" t="s">
        <v>3339</v>
      </c>
      <c r="AB1142" s="11">
        <v>103748</v>
      </c>
      <c r="AC1142" s="12">
        <v>103748</v>
      </c>
      <c r="AD1142" s="13">
        <v>414</v>
      </c>
      <c r="AE1142" s="6" t="s">
        <v>65</v>
      </c>
      <c r="AF1142" s="6">
        <v>20</v>
      </c>
      <c r="AG1142" s="7">
        <v>41859</v>
      </c>
      <c r="AH1142" s="7">
        <v>42954</v>
      </c>
    </row>
    <row r="1143" spans="1:34" ht="15" customHeight="1" x14ac:dyDescent="0.25">
      <c r="A1143" s="6">
        <v>738929</v>
      </c>
      <c r="B1143" s="6">
        <v>738929</v>
      </c>
      <c r="C1143" s="6">
        <v>102138177</v>
      </c>
      <c r="D1143" s="6">
        <v>1</v>
      </c>
      <c r="E1143" s="6" t="s">
        <v>3677</v>
      </c>
      <c r="F1143" s="6" t="s">
        <v>35</v>
      </c>
      <c r="G1143" s="6">
        <v>17153467</v>
      </c>
      <c r="H1143" s="7">
        <v>41618</v>
      </c>
      <c r="I1143" s="7">
        <v>41642</v>
      </c>
      <c r="J1143" s="7">
        <v>41988</v>
      </c>
      <c r="K1143" s="7"/>
      <c r="L1143" s="7"/>
      <c r="M1143" s="6">
        <v>205</v>
      </c>
      <c r="N1143" s="8">
        <v>418122</v>
      </c>
      <c r="O1143" s="6" t="s">
        <v>118</v>
      </c>
      <c r="P1143" s="9" t="s">
        <v>119</v>
      </c>
      <c r="Q1143" s="6" t="s">
        <v>3678</v>
      </c>
      <c r="R1143" s="7">
        <v>41617</v>
      </c>
      <c r="S1143" s="7" t="s">
        <v>39</v>
      </c>
      <c r="T1143" s="6" t="s">
        <v>257</v>
      </c>
      <c r="U1143" s="6" t="s">
        <v>258</v>
      </c>
      <c r="V1143" s="6" t="s">
        <v>283</v>
      </c>
      <c r="W1143" s="6" t="s">
        <v>284</v>
      </c>
      <c r="X1143" s="6">
        <v>1904</v>
      </c>
      <c r="Y1143" s="6" t="s">
        <v>125</v>
      </c>
      <c r="Z1143" s="6" t="s">
        <v>126</v>
      </c>
      <c r="AA1143" s="6" t="s">
        <v>3339</v>
      </c>
      <c r="AB1143" s="11">
        <v>198396</v>
      </c>
      <c r="AC1143" s="12">
        <v>198396</v>
      </c>
      <c r="AD1143" s="13">
        <v>414</v>
      </c>
      <c r="AE1143" s="6" t="s">
        <v>65</v>
      </c>
      <c r="AF1143" s="6">
        <v>20</v>
      </c>
      <c r="AG1143" s="7">
        <v>41859</v>
      </c>
      <c r="AH1143" s="7">
        <v>42954</v>
      </c>
    </row>
    <row r="1144" spans="1:34" ht="15" customHeight="1" x14ac:dyDescent="0.25">
      <c r="A1144" s="6">
        <v>738930</v>
      </c>
      <c r="B1144" s="6">
        <v>738930</v>
      </c>
      <c r="C1144" s="6">
        <v>102138178</v>
      </c>
      <c r="D1144" s="6">
        <v>1</v>
      </c>
      <c r="E1144" s="6" t="s">
        <v>3679</v>
      </c>
      <c r="F1144" s="6" t="s">
        <v>35</v>
      </c>
      <c r="G1144" s="6">
        <v>19074977</v>
      </c>
      <c r="H1144" s="7">
        <v>41617</v>
      </c>
      <c r="I1144" s="7">
        <v>41642</v>
      </c>
      <c r="J1144" s="7">
        <v>41988</v>
      </c>
      <c r="K1144" s="7"/>
      <c r="L1144" s="7"/>
      <c r="M1144" s="6">
        <v>205</v>
      </c>
      <c r="N1144" s="8">
        <v>417121</v>
      </c>
      <c r="O1144" s="6" t="s">
        <v>118</v>
      </c>
      <c r="P1144" s="9" t="s">
        <v>119</v>
      </c>
      <c r="Q1144" s="6" t="s">
        <v>3680</v>
      </c>
      <c r="R1144" s="7">
        <v>41612</v>
      </c>
      <c r="S1144" s="7" t="s">
        <v>39</v>
      </c>
      <c r="T1144" s="6" t="s">
        <v>351</v>
      </c>
      <c r="U1144" s="6" t="s">
        <v>352</v>
      </c>
      <c r="V1144" s="6" t="s">
        <v>283</v>
      </c>
      <c r="W1144" s="6" t="s">
        <v>284</v>
      </c>
      <c r="X1144" s="6">
        <v>1904</v>
      </c>
      <c r="Y1144" s="6" t="s">
        <v>125</v>
      </c>
      <c r="Z1144" s="6" t="s">
        <v>126</v>
      </c>
      <c r="AA1144" s="6" t="s">
        <v>3339</v>
      </c>
      <c r="AB1144" s="11">
        <v>205196</v>
      </c>
      <c r="AC1144" s="12">
        <v>205196</v>
      </c>
      <c r="AD1144" s="13">
        <v>414</v>
      </c>
      <c r="AE1144" s="6" t="s">
        <v>65</v>
      </c>
      <c r="AF1144" s="6">
        <v>20</v>
      </c>
      <c r="AG1144" s="7">
        <v>41859</v>
      </c>
      <c r="AH1144" s="7">
        <v>42954</v>
      </c>
    </row>
    <row r="1145" spans="1:34" ht="15" customHeight="1" x14ac:dyDescent="0.25">
      <c r="A1145" s="6">
        <v>738931</v>
      </c>
      <c r="B1145" s="6">
        <v>738931</v>
      </c>
      <c r="C1145" s="6">
        <v>102138179</v>
      </c>
      <c r="D1145" s="6">
        <v>1</v>
      </c>
      <c r="E1145" s="6" t="s">
        <v>3681</v>
      </c>
      <c r="F1145" s="6" t="s">
        <v>35</v>
      </c>
      <c r="G1145" s="6">
        <v>1023003527</v>
      </c>
      <c r="H1145" s="7">
        <v>41615</v>
      </c>
      <c r="I1145" s="7">
        <v>41642</v>
      </c>
      <c r="J1145" s="7">
        <v>41988</v>
      </c>
      <c r="K1145" s="7"/>
      <c r="L1145" s="7"/>
      <c r="M1145" s="6">
        <v>205</v>
      </c>
      <c r="N1145" s="8">
        <v>417118</v>
      </c>
      <c r="O1145" s="6" t="s">
        <v>118</v>
      </c>
      <c r="P1145" s="9" t="s">
        <v>119</v>
      </c>
      <c r="Q1145" s="6" t="s">
        <v>3682</v>
      </c>
      <c r="R1145" s="7">
        <v>41583</v>
      </c>
      <c r="S1145" s="7" t="s">
        <v>39</v>
      </c>
      <c r="T1145" s="6" t="s">
        <v>310</v>
      </c>
      <c r="U1145" s="6" t="s">
        <v>311</v>
      </c>
      <c r="V1145" s="6" t="s">
        <v>283</v>
      </c>
      <c r="W1145" s="6" t="s">
        <v>284</v>
      </c>
      <c r="X1145" s="6">
        <v>1904</v>
      </c>
      <c r="Y1145" s="6" t="s">
        <v>125</v>
      </c>
      <c r="Z1145" s="6" t="s">
        <v>126</v>
      </c>
      <c r="AA1145" s="6" t="s">
        <v>3339</v>
      </c>
      <c r="AB1145" s="11">
        <v>205196</v>
      </c>
      <c r="AC1145" s="12">
        <v>205196</v>
      </c>
      <c r="AD1145" s="13">
        <v>414</v>
      </c>
      <c r="AE1145" s="6" t="s">
        <v>65</v>
      </c>
      <c r="AF1145" s="6">
        <v>20</v>
      </c>
      <c r="AG1145" s="7">
        <v>41859</v>
      </c>
      <c r="AH1145" s="7">
        <v>42954</v>
      </c>
    </row>
    <row r="1146" spans="1:34" ht="15" customHeight="1" x14ac:dyDescent="0.25">
      <c r="A1146" s="6">
        <v>738933</v>
      </c>
      <c r="B1146" s="6">
        <v>738933</v>
      </c>
      <c r="C1146" s="6">
        <v>102138181</v>
      </c>
      <c r="D1146" s="6">
        <v>1</v>
      </c>
      <c r="E1146" s="6" t="s">
        <v>3683</v>
      </c>
      <c r="F1146" s="6" t="s">
        <v>35</v>
      </c>
      <c r="G1146" s="6">
        <v>57041</v>
      </c>
      <c r="H1146" s="7">
        <v>41618</v>
      </c>
      <c r="I1146" s="7">
        <v>41642</v>
      </c>
      <c r="J1146" s="7">
        <v>41988</v>
      </c>
      <c r="K1146" s="7"/>
      <c r="L1146" s="7"/>
      <c r="M1146" s="6">
        <v>205</v>
      </c>
      <c r="N1146" s="8">
        <v>417792</v>
      </c>
      <c r="O1146" s="6" t="s">
        <v>118</v>
      </c>
      <c r="P1146" s="9" t="s">
        <v>119</v>
      </c>
      <c r="Q1146" s="6" t="s">
        <v>3684</v>
      </c>
      <c r="R1146" s="7">
        <v>41593</v>
      </c>
      <c r="S1146" s="7" t="s">
        <v>39</v>
      </c>
      <c r="T1146" s="6" t="s">
        <v>448</v>
      </c>
      <c r="U1146" s="6" t="s">
        <v>449</v>
      </c>
      <c r="V1146" s="6" t="s">
        <v>700</v>
      </c>
      <c r="W1146" s="6" t="s">
        <v>701</v>
      </c>
      <c r="X1146" s="6">
        <v>1904</v>
      </c>
      <c r="Y1146" s="6" t="s">
        <v>125</v>
      </c>
      <c r="Z1146" s="6" t="s">
        <v>126</v>
      </c>
      <c r="AA1146" s="6" t="s">
        <v>3339</v>
      </c>
      <c r="AB1146" s="11">
        <v>144932</v>
      </c>
      <c r="AC1146" s="12">
        <v>144932</v>
      </c>
      <c r="AD1146" s="13">
        <v>414</v>
      </c>
      <c r="AE1146" s="6" t="s">
        <v>65</v>
      </c>
      <c r="AF1146" s="6">
        <v>20</v>
      </c>
      <c r="AG1146" s="7">
        <v>41859</v>
      </c>
      <c r="AH1146" s="7">
        <v>42954</v>
      </c>
    </row>
    <row r="1147" spans="1:34" ht="15" customHeight="1" x14ac:dyDescent="0.25">
      <c r="A1147" s="6">
        <v>738935</v>
      </c>
      <c r="B1147" s="6">
        <v>738935</v>
      </c>
      <c r="C1147" s="6">
        <v>102138183</v>
      </c>
      <c r="D1147" s="6">
        <v>1</v>
      </c>
      <c r="E1147" s="6" t="s">
        <v>3685</v>
      </c>
      <c r="F1147" s="6" t="s">
        <v>35</v>
      </c>
      <c r="G1147" s="6">
        <v>2294297</v>
      </c>
      <c r="H1147" s="7">
        <v>41618</v>
      </c>
      <c r="I1147" s="7">
        <v>41642</v>
      </c>
      <c r="J1147" s="7">
        <v>41988</v>
      </c>
      <c r="K1147" s="7"/>
      <c r="L1147" s="7"/>
      <c r="M1147" s="6">
        <v>205</v>
      </c>
      <c r="N1147" s="8">
        <v>417824</v>
      </c>
      <c r="O1147" s="6" t="s">
        <v>118</v>
      </c>
      <c r="P1147" s="9" t="s">
        <v>119</v>
      </c>
      <c r="Q1147" s="6" t="s">
        <v>3686</v>
      </c>
      <c r="R1147" s="7">
        <v>41612</v>
      </c>
      <c r="S1147" s="7" t="s">
        <v>39</v>
      </c>
      <c r="T1147" s="6" t="s">
        <v>448</v>
      </c>
      <c r="U1147" s="6" t="s">
        <v>449</v>
      </c>
      <c r="V1147" s="6" t="s">
        <v>700</v>
      </c>
      <c r="W1147" s="6" t="s">
        <v>701</v>
      </c>
      <c r="X1147" s="6">
        <v>1904</v>
      </c>
      <c r="Y1147" s="6" t="s">
        <v>125</v>
      </c>
      <c r="Z1147" s="6" t="s">
        <v>126</v>
      </c>
      <c r="AA1147" s="6" t="s">
        <v>3339</v>
      </c>
      <c r="AB1147" s="11">
        <v>137504</v>
      </c>
      <c r="AC1147" s="12">
        <v>137504</v>
      </c>
      <c r="AD1147" s="13">
        <v>414</v>
      </c>
      <c r="AE1147" s="6" t="s">
        <v>65</v>
      </c>
      <c r="AF1147" s="6">
        <v>20</v>
      </c>
      <c r="AG1147" s="7">
        <v>41859</v>
      </c>
      <c r="AH1147" s="7">
        <v>42954</v>
      </c>
    </row>
    <row r="1148" spans="1:34" ht="15" customHeight="1" x14ac:dyDescent="0.25">
      <c r="A1148" s="6">
        <v>738937</v>
      </c>
      <c r="B1148" s="6">
        <v>738937</v>
      </c>
      <c r="C1148" s="6">
        <v>102138185</v>
      </c>
      <c r="D1148" s="6">
        <v>1</v>
      </c>
      <c r="E1148" s="6" t="s">
        <v>3687</v>
      </c>
      <c r="F1148" s="6" t="s">
        <v>35</v>
      </c>
      <c r="G1148" s="6">
        <v>41547068</v>
      </c>
      <c r="H1148" s="7">
        <v>41615</v>
      </c>
      <c r="I1148" s="7">
        <v>41642</v>
      </c>
      <c r="J1148" s="7">
        <v>41988</v>
      </c>
      <c r="K1148" s="7"/>
      <c r="L1148" s="7"/>
      <c r="M1148" s="6">
        <v>205</v>
      </c>
      <c r="N1148" s="8">
        <v>417128</v>
      </c>
      <c r="O1148" s="6" t="s">
        <v>118</v>
      </c>
      <c r="P1148" s="9" t="s">
        <v>119</v>
      </c>
      <c r="Q1148" s="6" t="s">
        <v>3688</v>
      </c>
      <c r="R1148" s="7">
        <v>41556</v>
      </c>
      <c r="S1148" s="7" t="s">
        <v>39</v>
      </c>
      <c r="T1148" s="6" t="s">
        <v>299</v>
      </c>
      <c r="U1148" s="6" t="s">
        <v>300</v>
      </c>
      <c r="V1148" s="6" t="s">
        <v>700</v>
      </c>
      <c r="W1148" s="6" t="s">
        <v>701</v>
      </c>
      <c r="X1148" s="6">
        <v>1904</v>
      </c>
      <c r="Y1148" s="6" t="s">
        <v>125</v>
      </c>
      <c r="Z1148" s="6" t="s">
        <v>126</v>
      </c>
      <c r="AA1148" s="6" t="s">
        <v>3339</v>
      </c>
      <c r="AB1148" s="11">
        <v>144304</v>
      </c>
      <c r="AC1148" s="12">
        <v>144304</v>
      </c>
      <c r="AD1148" s="13">
        <v>414</v>
      </c>
      <c r="AE1148" s="6" t="s">
        <v>65</v>
      </c>
      <c r="AF1148" s="6">
        <v>20</v>
      </c>
      <c r="AG1148" s="7">
        <v>41859</v>
      </c>
      <c r="AH1148" s="7">
        <v>42954</v>
      </c>
    </row>
    <row r="1149" spans="1:34" ht="15" customHeight="1" x14ac:dyDescent="0.25">
      <c r="A1149" s="6">
        <v>738953</v>
      </c>
      <c r="B1149" s="6">
        <v>738953</v>
      </c>
      <c r="C1149" s="6">
        <v>102138200</v>
      </c>
      <c r="D1149" s="6">
        <v>1</v>
      </c>
      <c r="E1149" s="6" t="s">
        <v>3689</v>
      </c>
      <c r="F1149" s="6" t="s">
        <v>35</v>
      </c>
      <c r="G1149" s="6">
        <v>41328995</v>
      </c>
      <c r="H1149" s="7">
        <v>41621</v>
      </c>
      <c r="I1149" s="7">
        <v>41642</v>
      </c>
      <c r="J1149" s="7">
        <v>41988</v>
      </c>
      <c r="K1149" s="7"/>
      <c r="L1149" s="7"/>
      <c r="M1149" s="6">
        <v>205</v>
      </c>
      <c r="N1149" s="8">
        <v>419169</v>
      </c>
      <c r="O1149" s="6" t="s">
        <v>118</v>
      </c>
      <c r="P1149" s="9" t="s">
        <v>119</v>
      </c>
      <c r="Q1149" s="6" t="s">
        <v>3690</v>
      </c>
      <c r="R1149" s="7">
        <v>41614</v>
      </c>
      <c r="S1149" s="7" t="s">
        <v>39</v>
      </c>
      <c r="T1149" s="6" t="s">
        <v>1089</v>
      </c>
      <c r="U1149" s="6" t="s">
        <v>1090</v>
      </c>
      <c r="V1149" s="6" t="s">
        <v>911</v>
      </c>
      <c r="W1149" s="6" t="s">
        <v>912</v>
      </c>
      <c r="X1149" s="6">
        <v>1904</v>
      </c>
      <c r="Y1149" s="6" t="s">
        <v>125</v>
      </c>
      <c r="Z1149" s="6" t="s">
        <v>126</v>
      </c>
      <c r="AA1149" s="6" t="s">
        <v>3339</v>
      </c>
      <c r="AB1149" s="11">
        <v>140014</v>
      </c>
      <c r="AC1149" s="12">
        <v>140014</v>
      </c>
      <c r="AD1149" s="13">
        <v>414</v>
      </c>
      <c r="AE1149" s="6" t="s">
        <v>65</v>
      </c>
      <c r="AF1149" s="6">
        <v>20</v>
      </c>
      <c r="AG1149" s="7">
        <v>41859</v>
      </c>
      <c r="AH1149" s="7">
        <v>42954</v>
      </c>
    </row>
    <row r="1150" spans="1:34" ht="15" customHeight="1" x14ac:dyDescent="0.25">
      <c r="A1150" s="6">
        <v>738957</v>
      </c>
      <c r="B1150" s="6">
        <v>738957</v>
      </c>
      <c r="C1150" s="6">
        <v>102138204</v>
      </c>
      <c r="D1150" s="6">
        <v>1</v>
      </c>
      <c r="E1150" s="6" t="s">
        <v>3691</v>
      </c>
      <c r="F1150" s="6" t="s">
        <v>35</v>
      </c>
      <c r="G1150" s="6">
        <v>22757469</v>
      </c>
      <c r="H1150" s="7">
        <v>41524</v>
      </c>
      <c r="I1150" s="7">
        <v>41642</v>
      </c>
      <c r="J1150" s="7">
        <v>41988</v>
      </c>
      <c r="K1150" s="7"/>
      <c r="L1150" s="7"/>
      <c r="M1150" s="6">
        <v>205</v>
      </c>
      <c r="N1150" s="8">
        <v>383656</v>
      </c>
      <c r="O1150" s="6" t="s">
        <v>118</v>
      </c>
      <c r="P1150" s="9" t="s">
        <v>119</v>
      </c>
      <c r="Q1150" s="6" t="s">
        <v>3692</v>
      </c>
      <c r="R1150" s="7">
        <v>41402</v>
      </c>
      <c r="S1150" s="7" t="s">
        <v>39</v>
      </c>
      <c r="T1150" s="6" t="s">
        <v>1612</v>
      </c>
      <c r="U1150" s="6" t="s">
        <v>1613</v>
      </c>
      <c r="V1150" s="6" t="s">
        <v>1056</v>
      </c>
      <c r="W1150" s="6" t="s">
        <v>1057</v>
      </c>
      <c r="X1150" s="6">
        <v>1904</v>
      </c>
      <c r="Y1150" s="6" t="s">
        <v>125</v>
      </c>
      <c r="Z1150" s="6" t="s">
        <v>126</v>
      </c>
      <c r="AA1150" s="6" t="s">
        <v>3339</v>
      </c>
      <c r="AB1150" s="11">
        <v>106640</v>
      </c>
      <c r="AC1150" s="12">
        <v>106640</v>
      </c>
      <c r="AD1150" s="13">
        <v>414</v>
      </c>
      <c r="AE1150" s="6" t="s">
        <v>65</v>
      </c>
      <c r="AF1150" s="6">
        <v>20</v>
      </c>
      <c r="AG1150" s="7">
        <v>41859</v>
      </c>
      <c r="AH1150" s="7">
        <v>42954</v>
      </c>
    </row>
    <row r="1151" spans="1:34" ht="15" customHeight="1" x14ac:dyDescent="0.25">
      <c r="A1151" s="6">
        <v>738958</v>
      </c>
      <c r="B1151" s="6">
        <v>738958</v>
      </c>
      <c r="C1151" s="6">
        <v>102138205</v>
      </c>
      <c r="D1151" s="6">
        <v>1</v>
      </c>
      <c r="E1151" s="6" t="s">
        <v>3693</v>
      </c>
      <c r="F1151" s="6" t="s">
        <v>116</v>
      </c>
      <c r="G1151" s="6">
        <v>1028880259</v>
      </c>
      <c r="H1151" s="7">
        <v>41615</v>
      </c>
      <c r="I1151" s="7">
        <v>41642</v>
      </c>
      <c r="J1151" s="7">
        <v>41988</v>
      </c>
      <c r="K1151" s="7"/>
      <c r="L1151" s="7"/>
      <c r="M1151" s="6">
        <v>205</v>
      </c>
      <c r="N1151" s="8">
        <v>418125</v>
      </c>
      <c r="O1151" s="6" t="s">
        <v>118</v>
      </c>
      <c r="P1151" s="9" t="s">
        <v>119</v>
      </c>
      <c r="Q1151" s="6" t="s">
        <v>3694</v>
      </c>
      <c r="R1151" s="7">
        <v>41464</v>
      </c>
      <c r="S1151" s="7" t="s">
        <v>39</v>
      </c>
      <c r="T1151" s="6" t="s">
        <v>40</v>
      </c>
      <c r="U1151" s="6" t="s">
        <v>41</v>
      </c>
      <c r="V1151" s="6" t="s">
        <v>241</v>
      </c>
      <c r="W1151" s="6" t="s">
        <v>242</v>
      </c>
      <c r="X1151" s="6">
        <v>1904</v>
      </c>
      <c r="Y1151" s="6" t="s">
        <v>125</v>
      </c>
      <c r="Z1151" s="6" t="s">
        <v>126</v>
      </c>
      <c r="AA1151" s="6" t="s">
        <v>3339</v>
      </c>
      <c r="AB1151" s="11">
        <v>116060</v>
      </c>
      <c r="AC1151" s="12">
        <v>116060</v>
      </c>
      <c r="AD1151" s="13">
        <v>414</v>
      </c>
      <c r="AE1151" s="6" t="s">
        <v>65</v>
      </c>
      <c r="AF1151" s="6">
        <v>20</v>
      </c>
      <c r="AG1151" s="7">
        <v>41859</v>
      </c>
      <c r="AH1151" s="7">
        <v>42954</v>
      </c>
    </row>
    <row r="1152" spans="1:34" ht="15" customHeight="1" x14ac:dyDescent="0.25">
      <c r="A1152" s="6">
        <v>738967</v>
      </c>
      <c r="B1152" s="6">
        <v>738967</v>
      </c>
      <c r="C1152" s="6">
        <v>102138213</v>
      </c>
      <c r="D1152" s="6">
        <v>1</v>
      </c>
      <c r="E1152" s="6" t="s">
        <v>3695</v>
      </c>
      <c r="F1152" s="6" t="s">
        <v>35</v>
      </c>
      <c r="G1152" s="6">
        <v>2905370</v>
      </c>
      <c r="H1152" s="7">
        <v>41617</v>
      </c>
      <c r="I1152" s="7">
        <v>41642</v>
      </c>
      <c r="J1152" s="7">
        <v>41988</v>
      </c>
      <c r="K1152" s="7"/>
      <c r="L1152" s="7"/>
      <c r="M1152" s="6">
        <v>205</v>
      </c>
      <c r="N1152" s="8">
        <v>417127</v>
      </c>
      <c r="O1152" s="6" t="s">
        <v>118</v>
      </c>
      <c r="P1152" s="9" t="s">
        <v>119</v>
      </c>
      <c r="Q1152" s="6" t="s">
        <v>3696</v>
      </c>
      <c r="R1152" s="7">
        <v>41610</v>
      </c>
      <c r="S1152" s="7" t="s">
        <v>39</v>
      </c>
      <c r="T1152" s="6" t="s">
        <v>596</v>
      </c>
      <c r="U1152" s="6" t="s">
        <v>597</v>
      </c>
      <c r="V1152" s="6" t="s">
        <v>2975</v>
      </c>
      <c r="W1152" s="6" t="s">
        <v>1211</v>
      </c>
      <c r="X1152" s="6">
        <v>1904</v>
      </c>
      <c r="Y1152" s="6" t="s">
        <v>125</v>
      </c>
      <c r="Z1152" s="6" t="s">
        <v>126</v>
      </c>
      <c r="AA1152" s="6" t="s">
        <v>3339</v>
      </c>
      <c r="AB1152" s="11">
        <v>109050</v>
      </c>
      <c r="AC1152" s="12">
        <v>109050</v>
      </c>
      <c r="AD1152" s="13">
        <v>414</v>
      </c>
      <c r="AE1152" s="6" t="s">
        <v>65</v>
      </c>
      <c r="AF1152" s="6">
        <v>20</v>
      </c>
      <c r="AG1152" s="7">
        <v>41859</v>
      </c>
      <c r="AH1152" s="7">
        <v>42954</v>
      </c>
    </row>
    <row r="1153" spans="1:34" ht="15" customHeight="1" x14ac:dyDescent="0.25">
      <c r="A1153" s="6">
        <v>738971</v>
      </c>
      <c r="B1153" s="6">
        <v>738971</v>
      </c>
      <c r="C1153" s="6">
        <v>102138217</v>
      </c>
      <c r="D1153" s="6">
        <v>1</v>
      </c>
      <c r="E1153" s="6" t="s">
        <v>3697</v>
      </c>
      <c r="F1153" s="6" t="s">
        <v>35</v>
      </c>
      <c r="G1153" s="6">
        <v>19293800</v>
      </c>
      <c r="H1153" s="7">
        <v>41618</v>
      </c>
      <c r="I1153" s="7">
        <v>41642</v>
      </c>
      <c r="J1153" s="7">
        <v>41988</v>
      </c>
      <c r="K1153" s="7"/>
      <c r="L1153" s="7"/>
      <c r="M1153" s="6">
        <v>205</v>
      </c>
      <c r="N1153" s="8">
        <v>417820</v>
      </c>
      <c r="O1153" s="6" t="s">
        <v>118</v>
      </c>
      <c r="P1153" s="9" t="s">
        <v>119</v>
      </c>
      <c r="Q1153" s="6" t="s">
        <v>3698</v>
      </c>
      <c r="R1153" s="7">
        <v>41603</v>
      </c>
      <c r="S1153" s="7" t="s">
        <v>39</v>
      </c>
      <c r="T1153" s="6" t="s">
        <v>557</v>
      </c>
      <c r="U1153" s="6" t="s">
        <v>558</v>
      </c>
      <c r="V1153" s="6" t="s">
        <v>1488</v>
      </c>
      <c r="W1153" s="6" t="s">
        <v>1489</v>
      </c>
      <c r="X1153" s="6">
        <v>1904</v>
      </c>
      <c r="Y1153" s="6" t="s">
        <v>125</v>
      </c>
      <c r="Z1153" s="6" t="s">
        <v>126</v>
      </c>
      <c r="AA1153" s="6" t="s">
        <v>3339</v>
      </c>
      <c r="AB1153" s="11">
        <v>119084</v>
      </c>
      <c r="AC1153" s="12">
        <v>119084</v>
      </c>
      <c r="AD1153" s="13">
        <v>414</v>
      </c>
      <c r="AE1153" s="6" t="s">
        <v>65</v>
      </c>
      <c r="AF1153" s="6">
        <v>20</v>
      </c>
      <c r="AG1153" s="7">
        <v>41859</v>
      </c>
      <c r="AH1153" s="7">
        <v>42954</v>
      </c>
    </row>
    <row r="1154" spans="1:34" ht="15" customHeight="1" x14ac:dyDescent="0.25">
      <c r="A1154" s="6">
        <v>738977</v>
      </c>
      <c r="B1154" s="6">
        <v>738977</v>
      </c>
      <c r="C1154" s="6">
        <v>102138223</v>
      </c>
      <c r="D1154" s="6">
        <v>1</v>
      </c>
      <c r="E1154" s="6" t="s">
        <v>3699</v>
      </c>
      <c r="F1154" s="6" t="s">
        <v>35</v>
      </c>
      <c r="G1154" s="6">
        <v>20314245</v>
      </c>
      <c r="H1154" s="7">
        <v>41618</v>
      </c>
      <c r="I1154" s="7">
        <v>41642</v>
      </c>
      <c r="J1154" s="7">
        <v>41988</v>
      </c>
      <c r="K1154" s="7"/>
      <c r="L1154" s="7"/>
      <c r="M1154" s="6">
        <v>205</v>
      </c>
      <c r="N1154" s="8">
        <v>417823</v>
      </c>
      <c r="O1154" s="6" t="s">
        <v>118</v>
      </c>
      <c r="P1154" s="9" t="s">
        <v>119</v>
      </c>
      <c r="Q1154" s="6" t="s">
        <v>3700</v>
      </c>
      <c r="R1154" s="7">
        <v>41521</v>
      </c>
      <c r="S1154" s="7" t="s">
        <v>39</v>
      </c>
      <c r="T1154" s="6" t="s">
        <v>557</v>
      </c>
      <c r="U1154" s="6" t="s">
        <v>558</v>
      </c>
      <c r="V1154" s="6" t="s">
        <v>1940</v>
      </c>
      <c r="W1154" s="6" t="s">
        <v>1941</v>
      </c>
      <c r="X1154" s="6">
        <v>1904</v>
      </c>
      <c r="Y1154" s="6" t="s">
        <v>125</v>
      </c>
      <c r="Z1154" s="6" t="s">
        <v>126</v>
      </c>
      <c r="AA1154" s="6" t="s">
        <v>3339</v>
      </c>
      <c r="AB1154" s="11">
        <v>164860</v>
      </c>
      <c r="AC1154" s="12">
        <v>164860</v>
      </c>
      <c r="AD1154" s="13">
        <v>414</v>
      </c>
      <c r="AE1154" s="6" t="s">
        <v>65</v>
      </c>
      <c r="AF1154" s="6">
        <v>20</v>
      </c>
      <c r="AG1154" s="7">
        <v>41859</v>
      </c>
      <c r="AH1154" s="7">
        <v>42954</v>
      </c>
    </row>
    <row r="1155" spans="1:34" ht="15" customHeight="1" x14ac:dyDescent="0.25">
      <c r="A1155" s="6">
        <v>738979</v>
      </c>
      <c r="B1155" s="6">
        <v>738979</v>
      </c>
      <c r="C1155" s="6">
        <v>102138225</v>
      </c>
      <c r="D1155" s="6">
        <v>1</v>
      </c>
      <c r="E1155" s="6" t="s">
        <v>3701</v>
      </c>
      <c r="F1155" s="6" t="s">
        <v>35</v>
      </c>
      <c r="G1155" s="6">
        <v>20017278</v>
      </c>
      <c r="H1155" s="7">
        <v>41613</v>
      </c>
      <c r="I1155" s="7">
        <v>41642</v>
      </c>
      <c r="J1155" s="7">
        <v>41988</v>
      </c>
      <c r="K1155" s="7"/>
      <c r="L1155" s="7"/>
      <c r="M1155" s="6">
        <v>205</v>
      </c>
      <c r="N1155" s="8">
        <v>417789</v>
      </c>
      <c r="O1155" s="6" t="s">
        <v>118</v>
      </c>
      <c r="P1155" s="9" t="s">
        <v>119</v>
      </c>
      <c r="Q1155" s="6" t="s">
        <v>3702</v>
      </c>
      <c r="R1155" s="7">
        <v>41612</v>
      </c>
      <c r="S1155" s="7" t="s">
        <v>39</v>
      </c>
      <c r="T1155" s="6" t="s">
        <v>3703</v>
      </c>
      <c r="U1155" s="6" t="s">
        <v>3704</v>
      </c>
      <c r="V1155" s="6" t="s">
        <v>3705</v>
      </c>
      <c r="W1155" s="6" t="s">
        <v>3706</v>
      </c>
      <c r="X1155" s="6">
        <v>1904</v>
      </c>
      <c r="Y1155" s="6" t="s">
        <v>125</v>
      </c>
      <c r="Z1155" s="6" t="s">
        <v>126</v>
      </c>
      <c r="AA1155" s="6" t="s">
        <v>3339</v>
      </c>
      <c r="AB1155" s="11">
        <v>146003</v>
      </c>
      <c r="AC1155" s="12">
        <v>146003</v>
      </c>
      <c r="AD1155" s="13">
        <v>414</v>
      </c>
      <c r="AE1155" s="6" t="s">
        <v>65</v>
      </c>
      <c r="AF1155" s="6">
        <v>20</v>
      </c>
      <c r="AG1155" s="7">
        <v>41859</v>
      </c>
      <c r="AH1155" s="7">
        <v>42954</v>
      </c>
    </row>
    <row r="1156" spans="1:34" ht="15" customHeight="1" x14ac:dyDescent="0.25">
      <c r="A1156" s="6">
        <v>738980</v>
      </c>
      <c r="B1156" s="6">
        <v>738980</v>
      </c>
      <c r="C1156" s="6">
        <v>102138226</v>
      </c>
      <c r="D1156" s="6">
        <v>1</v>
      </c>
      <c r="E1156" s="6" t="s">
        <v>3707</v>
      </c>
      <c r="F1156" s="6" t="s">
        <v>35</v>
      </c>
      <c r="G1156" s="6">
        <v>20049718</v>
      </c>
      <c r="H1156" s="7">
        <v>41614</v>
      </c>
      <c r="I1156" s="7">
        <v>41642</v>
      </c>
      <c r="J1156" s="7">
        <v>41988</v>
      </c>
      <c r="K1156" s="7"/>
      <c r="L1156" s="7"/>
      <c r="M1156" s="6">
        <v>205</v>
      </c>
      <c r="N1156" s="8">
        <v>417794</v>
      </c>
      <c r="O1156" s="6" t="s">
        <v>118</v>
      </c>
      <c r="P1156" s="9" t="s">
        <v>119</v>
      </c>
      <c r="Q1156" s="6" t="s">
        <v>3708</v>
      </c>
      <c r="R1156" s="7">
        <v>41610</v>
      </c>
      <c r="S1156" s="7" t="s">
        <v>39</v>
      </c>
      <c r="T1156" s="6" t="s">
        <v>1255</v>
      </c>
      <c r="U1156" s="6" t="s">
        <v>1256</v>
      </c>
      <c r="V1156" s="6" t="s">
        <v>3705</v>
      </c>
      <c r="W1156" s="6" t="s">
        <v>3706</v>
      </c>
      <c r="X1156" s="6">
        <v>1904</v>
      </c>
      <c r="Y1156" s="6" t="s">
        <v>125</v>
      </c>
      <c r="Z1156" s="6" t="s">
        <v>126</v>
      </c>
      <c r="AA1156" s="6" t="s">
        <v>3339</v>
      </c>
      <c r="AB1156" s="11">
        <v>124760</v>
      </c>
      <c r="AC1156" s="12">
        <v>124760</v>
      </c>
      <c r="AD1156" s="13">
        <v>414</v>
      </c>
      <c r="AE1156" s="6" t="s">
        <v>65</v>
      </c>
      <c r="AF1156" s="6">
        <v>20</v>
      </c>
      <c r="AG1156" s="7">
        <v>41859</v>
      </c>
      <c r="AH1156" s="7">
        <v>42954</v>
      </c>
    </row>
    <row r="1157" spans="1:34" ht="15" customHeight="1" x14ac:dyDescent="0.25">
      <c r="A1157" s="6">
        <v>738981</v>
      </c>
      <c r="B1157" s="6">
        <v>738981</v>
      </c>
      <c r="C1157" s="6">
        <v>102138227</v>
      </c>
      <c r="D1157" s="6">
        <v>1</v>
      </c>
      <c r="E1157" s="6" t="s">
        <v>3709</v>
      </c>
      <c r="F1157" s="6" t="s">
        <v>167</v>
      </c>
      <c r="G1157" s="6">
        <v>1034666987</v>
      </c>
      <c r="H1157" s="7">
        <v>41618</v>
      </c>
      <c r="I1157" s="7">
        <v>41642</v>
      </c>
      <c r="J1157" s="7">
        <v>41988</v>
      </c>
      <c r="K1157" s="7"/>
      <c r="L1157" s="7"/>
      <c r="M1157" s="6">
        <v>205</v>
      </c>
      <c r="N1157" s="8">
        <v>417797</v>
      </c>
      <c r="O1157" s="6" t="s">
        <v>118</v>
      </c>
      <c r="P1157" s="9" t="s">
        <v>119</v>
      </c>
      <c r="Q1157" s="6" t="s">
        <v>3710</v>
      </c>
      <c r="R1157" s="7">
        <v>41568</v>
      </c>
      <c r="S1157" s="7" t="s">
        <v>39</v>
      </c>
      <c r="T1157" s="6" t="s">
        <v>1325</v>
      </c>
      <c r="U1157" s="6" t="s">
        <v>1326</v>
      </c>
      <c r="V1157" s="6" t="s">
        <v>3711</v>
      </c>
      <c r="W1157" s="6" t="s">
        <v>3712</v>
      </c>
      <c r="X1157" s="6">
        <v>1904</v>
      </c>
      <c r="Y1157" s="6" t="s">
        <v>125</v>
      </c>
      <c r="Z1157" s="6" t="s">
        <v>126</v>
      </c>
      <c r="AA1157" s="6" t="s">
        <v>3339</v>
      </c>
      <c r="AB1157" s="11">
        <v>166720</v>
      </c>
      <c r="AC1157" s="12">
        <v>166720</v>
      </c>
      <c r="AD1157" s="13">
        <v>414</v>
      </c>
      <c r="AE1157" s="6" t="s">
        <v>65</v>
      </c>
      <c r="AF1157" s="6">
        <v>20</v>
      </c>
      <c r="AG1157" s="7">
        <v>41859</v>
      </c>
      <c r="AH1157" s="7">
        <v>42954</v>
      </c>
    </row>
    <row r="1158" spans="1:34" ht="15" customHeight="1" x14ac:dyDescent="0.25">
      <c r="A1158" s="6">
        <v>738989</v>
      </c>
      <c r="B1158" s="6">
        <v>738989</v>
      </c>
      <c r="C1158" s="6">
        <v>102138235</v>
      </c>
      <c r="D1158" s="6">
        <v>1</v>
      </c>
      <c r="E1158" s="6" t="s">
        <v>3713</v>
      </c>
      <c r="F1158" s="6" t="s">
        <v>35</v>
      </c>
      <c r="G1158" s="6">
        <v>41331145</v>
      </c>
      <c r="H1158" s="7">
        <v>41620</v>
      </c>
      <c r="I1158" s="7">
        <v>41642</v>
      </c>
      <c r="J1158" s="7">
        <v>41988</v>
      </c>
      <c r="K1158" s="7"/>
      <c r="L1158" s="7"/>
      <c r="M1158" s="6">
        <v>205</v>
      </c>
      <c r="N1158" s="8">
        <v>418845</v>
      </c>
      <c r="O1158" s="6" t="s">
        <v>118</v>
      </c>
      <c r="P1158" s="9" t="s">
        <v>119</v>
      </c>
      <c r="Q1158" s="6" t="s">
        <v>3714</v>
      </c>
      <c r="R1158" s="7">
        <v>41598</v>
      </c>
      <c r="S1158" s="7" t="s">
        <v>39</v>
      </c>
      <c r="T1158" s="6" t="s">
        <v>355</v>
      </c>
      <c r="U1158" s="6" t="s">
        <v>356</v>
      </c>
      <c r="V1158" s="6" t="s">
        <v>3715</v>
      </c>
      <c r="W1158" s="6" t="s">
        <v>1422</v>
      </c>
      <c r="X1158" s="6">
        <v>1904</v>
      </c>
      <c r="Y1158" s="6" t="s">
        <v>125</v>
      </c>
      <c r="Z1158" s="6" t="s">
        <v>126</v>
      </c>
      <c r="AA1158" s="6" t="s">
        <v>3339</v>
      </c>
      <c r="AB1158" s="11">
        <v>106488</v>
      </c>
      <c r="AC1158" s="12">
        <v>106488</v>
      </c>
      <c r="AD1158" s="13">
        <v>414</v>
      </c>
      <c r="AE1158" s="6" t="s">
        <v>65</v>
      </c>
      <c r="AF1158" s="6">
        <v>20</v>
      </c>
      <c r="AG1158" s="7">
        <v>41859</v>
      </c>
      <c r="AH1158" s="7">
        <v>42954</v>
      </c>
    </row>
    <row r="1159" spans="1:34" ht="15" customHeight="1" x14ac:dyDescent="0.25">
      <c r="A1159" s="6">
        <v>738994</v>
      </c>
      <c r="B1159" s="6">
        <v>738994</v>
      </c>
      <c r="C1159" s="6">
        <v>102138240</v>
      </c>
      <c r="D1159" s="6">
        <v>1</v>
      </c>
      <c r="E1159" s="6" t="s">
        <v>3716</v>
      </c>
      <c r="F1159" s="6" t="s">
        <v>35</v>
      </c>
      <c r="G1159" s="6">
        <v>41583260</v>
      </c>
      <c r="H1159" s="7">
        <v>41620</v>
      </c>
      <c r="I1159" s="7">
        <v>41642</v>
      </c>
      <c r="J1159" s="7">
        <v>41988</v>
      </c>
      <c r="K1159" s="7"/>
      <c r="L1159" s="7"/>
      <c r="M1159" s="6">
        <v>205</v>
      </c>
      <c r="N1159" s="8">
        <v>418828</v>
      </c>
      <c r="O1159" s="6" t="s">
        <v>118</v>
      </c>
      <c r="P1159" s="9" t="s">
        <v>119</v>
      </c>
      <c r="Q1159" s="6" t="s">
        <v>3717</v>
      </c>
      <c r="R1159" s="7">
        <v>41523</v>
      </c>
      <c r="S1159" s="7" t="s">
        <v>39</v>
      </c>
      <c r="T1159" s="6" t="s">
        <v>355</v>
      </c>
      <c r="U1159" s="6" t="s">
        <v>356</v>
      </c>
      <c r="V1159" s="6" t="s">
        <v>283</v>
      </c>
      <c r="W1159" s="6" t="s">
        <v>284</v>
      </c>
      <c r="X1159" s="6">
        <v>1904</v>
      </c>
      <c r="Y1159" s="6" t="s">
        <v>125</v>
      </c>
      <c r="Z1159" s="6" t="s">
        <v>126</v>
      </c>
      <c r="AA1159" s="6" t="s">
        <v>3339</v>
      </c>
      <c r="AB1159" s="11">
        <v>207496</v>
      </c>
      <c r="AC1159" s="12">
        <v>207496</v>
      </c>
      <c r="AD1159" s="13">
        <v>414</v>
      </c>
      <c r="AE1159" s="6" t="s">
        <v>65</v>
      </c>
      <c r="AF1159" s="6">
        <v>20</v>
      </c>
      <c r="AG1159" s="7">
        <v>41859</v>
      </c>
      <c r="AH1159" s="7">
        <v>42954</v>
      </c>
    </row>
    <row r="1160" spans="1:34" ht="15" customHeight="1" x14ac:dyDescent="0.25">
      <c r="A1160" s="6">
        <v>739006</v>
      </c>
      <c r="B1160" s="6">
        <v>739006</v>
      </c>
      <c r="C1160" s="6">
        <v>102138252</v>
      </c>
      <c r="D1160" s="6">
        <v>1</v>
      </c>
      <c r="E1160" s="6" t="s">
        <v>3718</v>
      </c>
      <c r="F1160" s="6" t="s">
        <v>35</v>
      </c>
      <c r="G1160" s="6">
        <v>14269788</v>
      </c>
      <c r="H1160" s="7">
        <v>41617</v>
      </c>
      <c r="I1160" s="7">
        <v>41642</v>
      </c>
      <c r="J1160" s="7">
        <v>41988</v>
      </c>
      <c r="K1160" s="7"/>
      <c r="L1160" s="7"/>
      <c r="M1160" s="6">
        <v>205</v>
      </c>
      <c r="N1160" s="8">
        <v>417172</v>
      </c>
      <c r="O1160" s="6" t="s">
        <v>118</v>
      </c>
      <c r="P1160" s="9" t="s">
        <v>119</v>
      </c>
      <c r="Q1160" s="6" t="s">
        <v>3719</v>
      </c>
      <c r="R1160" s="7">
        <v>41521</v>
      </c>
      <c r="S1160" s="7" t="s">
        <v>39</v>
      </c>
      <c r="T1160" s="6" t="s">
        <v>257</v>
      </c>
      <c r="U1160" s="6" t="s">
        <v>258</v>
      </c>
      <c r="V1160" s="6" t="s">
        <v>283</v>
      </c>
      <c r="W1160" s="6" t="s">
        <v>284</v>
      </c>
      <c r="X1160" s="6">
        <v>1904</v>
      </c>
      <c r="Y1160" s="6" t="s">
        <v>125</v>
      </c>
      <c r="Z1160" s="6" t="s">
        <v>126</v>
      </c>
      <c r="AA1160" s="6" t="s">
        <v>3339</v>
      </c>
      <c r="AB1160" s="11">
        <v>205196</v>
      </c>
      <c r="AC1160" s="12">
        <v>205196</v>
      </c>
      <c r="AD1160" s="13">
        <v>414</v>
      </c>
      <c r="AE1160" s="6" t="s">
        <v>65</v>
      </c>
      <c r="AF1160" s="6">
        <v>20</v>
      </c>
      <c r="AG1160" s="7">
        <v>41859</v>
      </c>
      <c r="AH1160" s="7">
        <v>42954</v>
      </c>
    </row>
    <row r="1161" spans="1:34" ht="15" customHeight="1" x14ac:dyDescent="0.25">
      <c r="A1161" s="6">
        <v>739007</v>
      </c>
      <c r="B1161" s="6">
        <v>739007</v>
      </c>
      <c r="C1161" s="6">
        <v>102138253</v>
      </c>
      <c r="D1161" s="6">
        <v>1</v>
      </c>
      <c r="E1161" s="6" t="s">
        <v>3720</v>
      </c>
      <c r="F1161" s="6" t="s">
        <v>35</v>
      </c>
      <c r="G1161" s="6">
        <v>41609457</v>
      </c>
      <c r="H1161" s="7">
        <v>41615</v>
      </c>
      <c r="I1161" s="7">
        <v>41642</v>
      </c>
      <c r="J1161" s="7">
        <v>41988</v>
      </c>
      <c r="K1161" s="7"/>
      <c r="L1161" s="7"/>
      <c r="M1161" s="6">
        <v>205</v>
      </c>
      <c r="N1161" s="8">
        <v>417169</v>
      </c>
      <c r="O1161" s="6" t="s">
        <v>118</v>
      </c>
      <c r="P1161" s="9" t="s">
        <v>119</v>
      </c>
      <c r="Q1161" s="6" t="s">
        <v>3721</v>
      </c>
      <c r="R1161" s="7">
        <v>41579</v>
      </c>
      <c r="S1161" s="7" t="s">
        <v>39</v>
      </c>
      <c r="T1161" s="6" t="s">
        <v>355</v>
      </c>
      <c r="U1161" s="6" t="s">
        <v>356</v>
      </c>
      <c r="V1161" s="6" t="s">
        <v>283</v>
      </c>
      <c r="W1161" s="6" t="s">
        <v>284</v>
      </c>
      <c r="X1161" s="6">
        <v>1904</v>
      </c>
      <c r="Y1161" s="6" t="s">
        <v>125</v>
      </c>
      <c r="Z1161" s="6" t="s">
        <v>126</v>
      </c>
      <c r="AA1161" s="6" t="s">
        <v>3339</v>
      </c>
      <c r="AB1161" s="11">
        <v>205196</v>
      </c>
      <c r="AC1161" s="12">
        <v>205196</v>
      </c>
      <c r="AD1161" s="13">
        <v>414</v>
      </c>
      <c r="AE1161" s="6" t="s">
        <v>65</v>
      </c>
      <c r="AF1161" s="6">
        <v>20</v>
      </c>
      <c r="AG1161" s="7">
        <v>41859</v>
      </c>
      <c r="AH1161" s="7">
        <v>42954</v>
      </c>
    </row>
    <row r="1162" spans="1:34" ht="15" customHeight="1" x14ac:dyDescent="0.25">
      <c r="A1162" s="6">
        <v>739013</v>
      </c>
      <c r="B1162" s="6">
        <v>739013</v>
      </c>
      <c r="C1162" s="6">
        <v>102138259</v>
      </c>
      <c r="D1162" s="6">
        <v>1</v>
      </c>
      <c r="E1162" s="6" t="s">
        <v>3722</v>
      </c>
      <c r="F1162" s="6" t="s">
        <v>35</v>
      </c>
      <c r="G1162" s="6">
        <v>2255954</v>
      </c>
      <c r="H1162" s="7">
        <v>41618</v>
      </c>
      <c r="I1162" s="7">
        <v>41642</v>
      </c>
      <c r="J1162" s="7">
        <v>41988</v>
      </c>
      <c r="K1162" s="7"/>
      <c r="L1162" s="7"/>
      <c r="M1162" s="6">
        <v>205</v>
      </c>
      <c r="N1162" s="8">
        <v>417984</v>
      </c>
      <c r="O1162" s="6" t="s">
        <v>118</v>
      </c>
      <c r="P1162" s="9" t="s">
        <v>119</v>
      </c>
      <c r="Q1162" s="6" t="s">
        <v>3723</v>
      </c>
      <c r="R1162" s="7">
        <v>41617</v>
      </c>
      <c r="S1162" s="7" t="s">
        <v>39</v>
      </c>
      <c r="T1162" s="6" t="s">
        <v>257</v>
      </c>
      <c r="U1162" s="6" t="s">
        <v>258</v>
      </c>
      <c r="V1162" s="6" t="s">
        <v>283</v>
      </c>
      <c r="W1162" s="6" t="s">
        <v>284</v>
      </c>
      <c r="X1162" s="6">
        <v>1904</v>
      </c>
      <c r="Y1162" s="6" t="s">
        <v>125</v>
      </c>
      <c r="Z1162" s="6" t="s">
        <v>126</v>
      </c>
      <c r="AA1162" s="6" t="s">
        <v>3339</v>
      </c>
      <c r="AB1162" s="11">
        <v>205196</v>
      </c>
      <c r="AC1162" s="12">
        <v>205196</v>
      </c>
      <c r="AD1162" s="13">
        <v>414</v>
      </c>
      <c r="AE1162" s="6" t="s">
        <v>65</v>
      </c>
      <c r="AF1162" s="6">
        <v>20</v>
      </c>
      <c r="AG1162" s="7">
        <v>41859</v>
      </c>
      <c r="AH1162" s="7">
        <v>42954</v>
      </c>
    </row>
    <row r="1163" spans="1:34" ht="15" customHeight="1" x14ac:dyDescent="0.25">
      <c r="A1163" s="6">
        <v>739014</v>
      </c>
      <c r="B1163" s="6">
        <v>739014</v>
      </c>
      <c r="C1163" s="6">
        <v>102138260</v>
      </c>
      <c r="D1163" s="6">
        <v>1</v>
      </c>
      <c r="E1163" s="6" t="s">
        <v>3724</v>
      </c>
      <c r="F1163" s="6" t="s">
        <v>35</v>
      </c>
      <c r="G1163" s="6">
        <v>54563</v>
      </c>
      <c r="H1163" s="7">
        <v>41620</v>
      </c>
      <c r="I1163" s="7">
        <v>41642</v>
      </c>
      <c r="J1163" s="7">
        <v>41988</v>
      </c>
      <c r="K1163" s="7"/>
      <c r="L1163" s="7"/>
      <c r="M1163" s="6">
        <v>205</v>
      </c>
      <c r="N1163" s="8">
        <v>418848</v>
      </c>
      <c r="O1163" s="6" t="s">
        <v>118</v>
      </c>
      <c r="P1163" s="9" t="s">
        <v>119</v>
      </c>
      <c r="Q1163" s="6" t="s">
        <v>3725</v>
      </c>
      <c r="R1163" s="7">
        <v>41528</v>
      </c>
      <c r="S1163" s="7" t="s">
        <v>39</v>
      </c>
      <c r="T1163" s="6" t="s">
        <v>448</v>
      </c>
      <c r="U1163" s="6" t="s">
        <v>449</v>
      </c>
      <c r="V1163" s="6" t="s">
        <v>795</v>
      </c>
      <c r="W1163" s="6" t="s">
        <v>796</v>
      </c>
      <c r="X1163" s="6">
        <v>1904</v>
      </c>
      <c r="Y1163" s="6" t="s">
        <v>125</v>
      </c>
      <c r="Z1163" s="6" t="s">
        <v>126</v>
      </c>
      <c r="AA1163" s="6" t="s">
        <v>3339</v>
      </c>
      <c r="AB1163" s="11">
        <v>127931</v>
      </c>
      <c r="AC1163" s="12">
        <v>127931</v>
      </c>
      <c r="AD1163" s="13">
        <v>414</v>
      </c>
      <c r="AE1163" s="6" t="s">
        <v>65</v>
      </c>
      <c r="AF1163" s="6">
        <v>20</v>
      </c>
      <c r="AG1163" s="7">
        <v>41859</v>
      </c>
      <c r="AH1163" s="7">
        <v>42954</v>
      </c>
    </row>
    <row r="1164" spans="1:34" ht="15" customHeight="1" x14ac:dyDescent="0.25">
      <c r="A1164" s="6">
        <v>739021</v>
      </c>
      <c r="B1164" s="6">
        <v>739021</v>
      </c>
      <c r="C1164" s="6">
        <v>102138267</v>
      </c>
      <c r="D1164" s="6">
        <v>1</v>
      </c>
      <c r="E1164" s="6" t="s">
        <v>3726</v>
      </c>
      <c r="F1164" s="6" t="s">
        <v>35</v>
      </c>
      <c r="G1164" s="6">
        <v>108574</v>
      </c>
      <c r="H1164" s="7">
        <v>41613</v>
      </c>
      <c r="I1164" s="7">
        <v>41642</v>
      </c>
      <c r="J1164" s="7">
        <v>41988</v>
      </c>
      <c r="K1164" s="7"/>
      <c r="L1164" s="7"/>
      <c r="M1164" s="6">
        <v>205</v>
      </c>
      <c r="N1164" s="8">
        <v>417131</v>
      </c>
      <c r="O1164" s="6" t="s">
        <v>118</v>
      </c>
      <c r="P1164" s="9" t="s">
        <v>119</v>
      </c>
      <c r="Q1164" s="6" t="s">
        <v>3727</v>
      </c>
      <c r="R1164" s="7">
        <v>41612</v>
      </c>
      <c r="S1164" s="7" t="s">
        <v>39</v>
      </c>
      <c r="T1164" s="6" t="s">
        <v>448</v>
      </c>
      <c r="U1164" s="6" t="s">
        <v>449</v>
      </c>
      <c r="V1164" s="6" t="s">
        <v>3135</v>
      </c>
      <c r="W1164" s="6" t="s">
        <v>3136</v>
      </c>
      <c r="X1164" s="6">
        <v>1904</v>
      </c>
      <c r="Y1164" s="6" t="s">
        <v>125</v>
      </c>
      <c r="Z1164" s="6" t="s">
        <v>126</v>
      </c>
      <c r="AA1164" s="6" t="s">
        <v>3339</v>
      </c>
      <c r="AB1164" s="11">
        <v>158523</v>
      </c>
      <c r="AC1164" s="12">
        <v>158523</v>
      </c>
      <c r="AD1164" s="13">
        <v>414</v>
      </c>
      <c r="AE1164" s="6" t="s">
        <v>65</v>
      </c>
      <c r="AF1164" s="6">
        <v>20</v>
      </c>
      <c r="AG1164" s="7">
        <v>41859</v>
      </c>
      <c r="AH1164" s="7">
        <v>42954</v>
      </c>
    </row>
    <row r="1165" spans="1:34" ht="15" customHeight="1" x14ac:dyDescent="0.25">
      <c r="A1165" s="6">
        <v>739023</v>
      </c>
      <c r="B1165" s="6">
        <v>739023</v>
      </c>
      <c r="C1165" s="6">
        <v>102138269</v>
      </c>
      <c r="D1165" s="6">
        <v>1</v>
      </c>
      <c r="E1165" s="6" t="s">
        <v>3728</v>
      </c>
      <c r="F1165" s="6" t="s">
        <v>35</v>
      </c>
      <c r="G1165" s="6">
        <v>79559331</v>
      </c>
      <c r="H1165" s="7">
        <v>41615</v>
      </c>
      <c r="I1165" s="7">
        <v>41642</v>
      </c>
      <c r="J1165" s="7">
        <v>41988</v>
      </c>
      <c r="K1165" s="7"/>
      <c r="L1165" s="7"/>
      <c r="M1165" s="6">
        <v>205</v>
      </c>
      <c r="N1165" s="8">
        <v>417242</v>
      </c>
      <c r="O1165" s="6" t="s">
        <v>118</v>
      </c>
      <c r="P1165" s="9" t="s">
        <v>119</v>
      </c>
      <c r="Q1165" s="6" t="s">
        <v>3729</v>
      </c>
      <c r="R1165" s="7">
        <v>41495</v>
      </c>
      <c r="S1165" s="7" t="s">
        <v>39</v>
      </c>
      <c r="T1165" s="6" t="s">
        <v>1154</v>
      </c>
      <c r="U1165" s="6" t="s">
        <v>1155</v>
      </c>
      <c r="V1165" s="6" t="s">
        <v>700</v>
      </c>
      <c r="W1165" s="6" t="s">
        <v>701</v>
      </c>
      <c r="X1165" s="6">
        <v>1904</v>
      </c>
      <c r="Y1165" s="6" t="s">
        <v>125</v>
      </c>
      <c r="Z1165" s="6" t="s">
        <v>126</v>
      </c>
      <c r="AA1165" s="6" t="s">
        <v>3339</v>
      </c>
      <c r="AB1165" s="11">
        <v>144304</v>
      </c>
      <c r="AC1165" s="12">
        <v>144304</v>
      </c>
      <c r="AD1165" s="13">
        <v>414</v>
      </c>
      <c r="AE1165" s="6" t="s">
        <v>65</v>
      </c>
      <c r="AF1165" s="6">
        <v>20</v>
      </c>
      <c r="AG1165" s="7">
        <v>41859</v>
      </c>
      <c r="AH1165" s="7">
        <v>42954</v>
      </c>
    </row>
    <row r="1166" spans="1:34" ht="15" customHeight="1" x14ac:dyDescent="0.25">
      <c r="A1166" s="6">
        <v>739025</v>
      </c>
      <c r="B1166" s="6">
        <v>739025</v>
      </c>
      <c r="C1166" s="6">
        <v>102138271</v>
      </c>
      <c r="D1166" s="6">
        <v>1</v>
      </c>
      <c r="E1166" s="6" t="s">
        <v>3730</v>
      </c>
      <c r="F1166" s="6" t="s">
        <v>35</v>
      </c>
      <c r="G1166" s="6">
        <v>8676009</v>
      </c>
      <c r="H1166" s="7">
        <v>41617</v>
      </c>
      <c r="I1166" s="7">
        <v>41642</v>
      </c>
      <c r="J1166" s="7">
        <v>41988</v>
      </c>
      <c r="K1166" s="7"/>
      <c r="L1166" s="7"/>
      <c r="M1166" s="6">
        <v>205</v>
      </c>
      <c r="N1166" s="8">
        <v>417220</v>
      </c>
      <c r="O1166" s="6" t="s">
        <v>118</v>
      </c>
      <c r="P1166" s="9" t="s">
        <v>119</v>
      </c>
      <c r="Q1166" s="6" t="s">
        <v>3731</v>
      </c>
      <c r="R1166" s="7">
        <v>41528</v>
      </c>
      <c r="S1166" s="7" t="s">
        <v>39</v>
      </c>
      <c r="T1166" s="6" t="s">
        <v>448</v>
      </c>
      <c r="U1166" s="6" t="s">
        <v>449</v>
      </c>
      <c r="V1166" s="6" t="s">
        <v>3135</v>
      </c>
      <c r="W1166" s="6" t="s">
        <v>3136</v>
      </c>
      <c r="X1166" s="6">
        <v>1904</v>
      </c>
      <c r="Y1166" s="6" t="s">
        <v>125</v>
      </c>
      <c r="Z1166" s="6" t="s">
        <v>126</v>
      </c>
      <c r="AA1166" s="6" t="s">
        <v>3339</v>
      </c>
      <c r="AB1166" s="11">
        <v>166483</v>
      </c>
      <c r="AC1166" s="12">
        <v>166483</v>
      </c>
      <c r="AD1166" s="13">
        <v>414</v>
      </c>
      <c r="AE1166" s="6" t="s">
        <v>65</v>
      </c>
      <c r="AF1166" s="6">
        <v>20</v>
      </c>
      <c r="AG1166" s="7">
        <v>41859</v>
      </c>
      <c r="AH1166" s="7">
        <v>42954</v>
      </c>
    </row>
    <row r="1167" spans="1:34" ht="15" customHeight="1" x14ac:dyDescent="0.25">
      <c r="A1167" s="6">
        <v>739027</v>
      </c>
      <c r="B1167" s="6">
        <v>739027</v>
      </c>
      <c r="C1167" s="6">
        <v>102138273</v>
      </c>
      <c r="D1167" s="6">
        <v>1</v>
      </c>
      <c r="E1167" s="6" t="s">
        <v>3732</v>
      </c>
      <c r="F1167" s="6" t="s">
        <v>35</v>
      </c>
      <c r="G1167" s="6">
        <v>20408509</v>
      </c>
      <c r="H1167" s="7">
        <v>41618</v>
      </c>
      <c r="I1167" s="7">
        <v>41642</v>
      </c>
      <c r="J1167" s="7">
        <v>41988</v>
      </c>
      <c r="K1167" s="7"/>
      <c r="L1167" s="7"/>
      <c r="M1167" s="6">
        <v>205</v>
      </c>
      <c r="N1167" s="8">
        <v>417898</v>
      </c>
      <c r="O1167" s="6" t="s">
        <v>118</v>
      </c>
      <c r="P1167" s="9" t="s">
        <v>119</v>
      </c>
      <c r="Q1167" s="6" t="s">
        <v>3733</v>
      </c>
      <c r="R1167" s="7">
        <v>41565</v>
      </c>
      <c r="S1167" s="7" t="s">
        <v>39</v>
      </c>
      <c r="T1167" s="6" t="s">
        <v>448</v>
      </c>
      <c r="U1167" s="6" t="s">
        <v>449</v>
      </c>
      <c r="V1167" s="6" t="s">
        <v>700</v>
      </c>
      <c r="W1167" s="6" t="s">
        <v>701</v>
      </c>
      <c r="X1167" s="6">
        <v>1904</v>
      </c>
      <c r="Y1167" s="6" t="s">
        <v>125</v>
      </c>
      <c r="Z1167" s="6" t="s">
        <v>126</v>
      </c>
      <c r="AA1167" s="6" t="s">
        <v>3339</v>
      </c>
      <c r="AB1167" s="11">
        <v>144932</v>
      </c>
      <c r="AC1167" s="12">
        <v>144932</v>
      </c>
      <c r="AD1167" s="13">
        <v>414</v>
      </c>
      <c r="AE1167" s="6" t="s">
        <v>65</v>
      </c>
      <c r="AF1167" s="6">
        <v>20</v>
      </c>
      <c r="AG1167" s="7">
        <v>41859</v>
      </c>
      <c r="AH1167" s="7">
        <v>42954</v>
      </c>
    </row>
    <row r="1168" spans="1:34" ht="15" customHeight="1" x14ac:dyDescent="0.25">
      <c r="A1168" s="6">
        <v>739029</v>
      </c>
      <c r="B1168" s="6">
        <v>739029</v>
      </c>
      <c r="C1168" s="6">
        <v>102138275</v>
      </c>
      <c r="D1168" s="6">
        <v>1</v>
      </c>
      <c r="E1168" s="6" t="s">
        <v>3110</v>
      </c>
      <c r="F1168" s="6" t="s">
        <v>35</v>
      </c>
      <c r="G1168" s="6">
        <v>1032234</v>
      </c>
      <c r="H1168" s="7">
        <v>41620</v>
      </c>
      <c r="I1168" s="7">
        <v>41642</v>
      </c>
      <c r="J1168" s="7">
        <v>41988</v>
      </c>
      <c r="K1168" s="7"/>
      <c r="L1168" s="7"/>
      <c r="M1168" s="6">
        <v>205</v>
      </c>
      <c r="N1168" s="8">
        <v>418795</v>
      </c>
      <c r="O1168" s="6" t="s">
        <v>118</v>
      </c>
      <c r="P1168" s="9" t="s">
        <v>119</v>
      </c>
      <c r="Q1168" s="6" t="s">
        <v>3111</v>
      </c>
      <c r="R1168" s="7">
        <v>41583</v>
      </c>
      <c r="S1168" s="7" t="s">
        <v>39</v>
      </c>
      <c r="T1168" s="6" t="s">
        <v>484</v>
      </c>
      <c r="U1168" s="6" t="s">
        <v>485</v>
      </c>
      <c r="V1168" s="6" t="s">
        <v>3112</v>
      </c>
      <c r="W1168" s="6" t="s">
        <v>3113</v>
      </c>
      <c r="X1168" s="6">
        <v>1904</v>
      </c>
      <c r="Y1168" s="6" t="s">
        <v>125</v>
      </c>
      <c r="Z1168" s="6" t="s">
        <v>126</v>
      </c>
      <c r="AA1168" s="6" t="s">
        <v>3339</v>
      </c>
      <c r="AB1168" s="11">
        <v>125436</v>
      </c>
      <c r="AC1168" s="12">
        <v>125436</v>
      </c>
      <c r="AD1168" s="13">
        <v>414</v>
      </c>
      <c r="AE1168" s="6" t="s">
        <v>65</v>
      </c>
      <c r="AF1168" s="6">
        <v>20</v>
      </c>
      <c r="AG1168" s="7">
        <v>41859</v>
      </c>
      <c r="AH1168" s="7">
        <v>42954</v>
      </c>
    </row>
    <row r="1169" spans="1:34" ht="15" customHeight="1" x14ac:dyDescent="0.25">
      <c r="A1169" s="6">
        <v>739032</v>
      </c>
      <c r="B1169" s="6">
        <v>739032</v>
      </c>
      <c r="C1169" s="6">
        <v>102138278</v>
      </c>
      <c r="D1169" s="6">
        <v>1</v>
      </c>
      <c r="E1169" s="6" t="s">
        <v>3734</v>
      </c>
      <c r="F1169" s="6" t="s">
        <v>35</v>
      </c>
      <c r="G1169" s="6">
        <v>17073962</v>
      </c>
      <c r="H1169" s="7">
        <v>41615</v>
      </c>
      <c r="I1169" s="7">
        <v>41642</v>
      </c>
      <c r="J1169" s="7">
        <v>41988</v>
      </c>
      <c r="K1169" s="7"/>
      <c r="L1169" s="7"/>
      <c r="M1169" s="6">
        <v>205</v>
      </c>
      <c r="N1169" s="8">
        <v>418852</v>
      </c>
      <c r="O1169" s="6" t="s">
        <v>118</v>
      </c>
      <c r="P1169" s="9" t="s">
        <v>119</v>
      </c>
      <c r="Q1169" s="6" t="s">
        <v>3735</v>
      </c>
      <c r="R1169" s="7">
        <v>41460</v>
      </c>
      <c r="S1169" s="7" t="s">
        <v>39</v>
      </c>
      <c r="T1169" s="6" t="s">
        <v>596</v>
      </c>
      <c r="U1169" s="6" t="s">
        <v>597</v>
      </c>
      <c r="V1169" s="6" t="s">
        <v>3736</v>
      </c>
      <c r="W1169" s="6" t="s">
        <v>3737</v>
      </c>
      <c r="X1169" s="6">
        <v>1904</v>
      </c>
      <c r="Y1169" s="6" t="s">
        <v>125</v>
      </c>
      <c r="Z1169" s="6" t="s">
        <v>126</v>
      </c>
      <c r="AA1169" s="6" t="s">
        <v>3339</v>
      </c>
      <c r="AB1169" s="11">
        <v>135460</v>
      </c>
      <c r="AC1169" s="12">
        <v>135460</v>
      </c>
      <c r="AD1169" s="13">
        <v>414</v>
      </c>
      <c r="AE1169" s="6" t="s">
        <v>65</v>
      </c>
      <c r="AF1169" s="6">
        <v>20</v>
      </c>
      <c r="AG1169" s="7">
        <v>41859</v>
      </c>
      <c r="AH1169" s="7">
        <v>42954</v>
      </c>
    </row>
    <row r="1170" spans="1:34" ht="15" customHeight="1" x14ac:dyDescent="0.25">
      <c r="A1170" s="6">
        <v>739034</v>
      </c>
      <c r="B1170" s="6">
        <v>739034</v>
      </c>
      <c r="C1170" s="6">
        <v>102138280</v>
      </c>
      <c r="D1170" s="6">
        <v>1</v>
      </c>
      <c r="E1170" s="6" t="s">
        <v>3738</v>
      </c>
      <c r="F1170" s="6" t="s">
        <v>35</v>
      </c>
      <c r="G1170" s="6">
        <v>52968423</v>
      </c>
      <c r="H1170" s="7">
        <v>41620</v>
      </c>
      <c r="I1170" s="7">
        <v>41642</v>
      </c>
      <c r="J1170" s="7">
        <v>41988</v>
      </c>
      <c r="K1170" s="7"/>
      <c r="L1170" s="7"/>
      <c r="M1170" s="6">
        <v>205</v>
      </c>
      <c r="N1170" s="8">
        <v>418830</v>
      </c>
      <c r="O1170" s="6" t="s">
        <v>118</v>
      </c>
      <c r="P1170" s="9" t="s">
        <v>119</v>
      </c>
      <c r="Q1170" s="6" t="s">
        <v>3739</v>
      </c>
      <c r="R1170" s="7">
        <v>41495</v>
      </c>
      <c r="S1170" s="7" t="s">
        <v>39</v>
      </c>
      <c r="T1170" s="6" t="s">
        <v>3740</v>
      </c>
      <c r="U1170" s="6" t="s">
        <v>3741</v>
      </c>
      <c r="V1170" s="6" t="s">
        <v>3742</v>
      </c>
      <c r="W1170" s="6" t="s">
        <v>3743</v>
      </c>
      <c r="X1170" s="6">
        <v>1904</v>
      </c>
      <c r="Y1170" s="6" t="s">
        <v>125</v>
      </c>
      <c r="Z1170" s="6" t="s">
        <v>126</v>
      </c>
      <c r="AA1170" s="6" t="s">
        <v>3339</v>
      </c>
      <c r="AB1170" s="11">
        <v>156940</v>
      </c>
      <c r="AC1170" s="12">
        <v>156940</v>
      </c>
      <c r="AD1170" s="13">
        <v>414</v>
      </c>
      <c r="AE1170" s="6" t="s">
        <v>65</v>
      </c>
      <c r="AF1170" s="6">
        <v>20</v>
      </c>
      <c r="AG1170" s="7">
        <v>41859</v>
      </c>
      <c r="AH1170" s="7">
        <v>42954</v>
      </c>
    </row>
    <row r="1171" spans="1:34" ht="15" customHeight="1" x14ac:dyDescent="0.25">
      <c r="A1171" s="6">
        <v>739036</v>
      </c>
      <c r="B1171" s="6">
        <v>739036</v>
      </c>
      <c r="C1171" s="6">
        <v>102138282</v>
      </c>
      <c r="D1171" s="6">
        <v>1</v>
      </c>
      <c r="E1171" s="6" t="s">
        <v>3744</v>
      </c>
      <c r="F1171" s="6" t="s">
        <v>167</v>
      </c>
      <c r="G1171" s="6">
        <v>1019042232</v>
      </c>
      <c r="H1171" s="7">
        <v>41620</v>
      </c>
      <c r="I1171" s="7">
        <v>41642</v>
      </c>
      <c r="J1171" s="7">
        <v>41988</v>
      </c>
      <c r="K1171" s="7"/>
      <c r="L1171" s="7"/>
      <c r="M1171" s="6">
        <v>205</v>
      </c>
      <c r="N1171" s="8">
        <v>418840</v>
      </c>
      <c r="O1171" s="6" t="s">
        <v>118</v>
      </c>
      <c r="P1171" s="9" t="s">
        <v>119</v>
      </c>
      <c r="Q1171" s="6" t="s">
        <v>3745</v>
      </c>
      <c r="R1171" s="7">
        <v>41614</v>
      </c>
      <c r="S1171" s="7" t="s">
        <v>39</v>
      </c>
      <c r="T1171" s="6" t="s">
        <v>2292</v>
      </c>
      <c r="U1171" s="6" t="s">
        <v>2293</v>
      </c>
      <c r="V1171" s="6" t="s">
        <v>241</v>
      </c>
      <c r="W1171" s="6" t="s">
        <v>242</v>
      </c>
      <c r="X1171" s="6">
        <v>1904</v>
      </c>
      <c r="Y1171" s="6" t="s">
        <v>125</v>
      </c>
      <c r="Z1171" s="6" t="s">
        <v>126</v>
      </c>
      <c r="AA1171" s="6" t="s">
        <v>3339</v>
      </c>
      <c r="AB1171" s="11">
        <v>145650</v>
      </c>
      <c r="AC1171" s="12">
        <v>145650</v>
      </c>
      <c r="AD1171" s="13">
        <v>414</v>
      </c>
      <c r="AE1171" s="6" t="s">
        <v>65</v>
      </c>
      <c r="AF1171" s="6">
        <v>20</v>
      </c>
      <c r="AG1171" s="7">
        <v>41859</v>
      </c>
      <c r="AH1171" s="7">
        <v>42954</v>
      </c>
    </row>
    <row r="1172" spans="1:34" ht="15" customHeight="1" x14ac:dyDescent="0.25">
      <c r="A1172" s="6">
        <v>739037</v>
      </c>
      <c r="B1172" s="6">
        <v>739037</v>
      </c>
      <c r="C1172" s="6">
        <v>102138283</v>
      </c>
      <c r="D1172" s="6">
        <v>1</v>
      </c>
      <c r="E1172" s="6" t="s">
        <v>3746</v>
      </c>
      <c r="F1172" s="6" t="s">
        <v>116</v>
      </c>
      <c r="G1172" s="6">
        <v>98051164890</v>
      </c>
      <c r="H1172" s="7">
        <v>41619</v>
      </c>
      <c r="I1172" s="7">
        <v>41642</v>
      </c>
      <c r="J1172" s="7">
        <v>41988</v>
      </c>
      <c r="K1172" s="7"/>
      <c r="L1172" s="7"/>
      <c r="M1172" s="6">
        <v>205</v>
      </c>
      <c r="N1172" s="8">
        <v>418867</v>
      </c>
      <c r="O1172" s="6" t="s">
        <v>118</v>
      </c>
      <c r="P1172" s="9" t="s">
        <v>119</v>
      </c>
      <c r="Q1172" s="6" t="s">
        <v>3747</v>
      </c>
      <c r="R1172" s="7">
        <v>41556</v>
      </c>
      <c r="S1172" s="7" t="s">
        <v>39</v>
      </c>
      <c r="T1172" s="6" t="s">
        <v>478</v>
      </c>
      <c r="U1172" s="6" t="s">
        <v>479</v>
      </c>
      <c r="V1172" s="6" t="s">
        <v>3748</v>
      </c>
      <c r="W1172" s="6" t="s">
        <v>3749</v>
      </c>
      <c r="X1172" s="6">
        <v>1904</v>
      </c>
      <c r="Y1172" s="6" t="s">
        <v>125</v>
      </c>
      <c r="Z1172" s="6" t="s">
        <v>126</v>
      </c>
      <c r="AA1172" s="6" t="s">
        <v>3339</v>
      </c>
      <c r="AB1172" s="11">
        <v>131030</v>
      </c>
      <c r="AC1172" s="12">
        <v>131030</v>
      </c>
      <c r="AD1172" s="13">
        <v>414</v>
      </c>
      <c r="AE1172" s="6" t="s">
        <v>65</v>
      </c>
      <c r="AF1172" s="6">
        <v>20</v>
      </c>
      <c r="AG1172" s="7">
        <v>41859</v>
      </c>
      <c r="AH1172" s="7">
        <v>42954</v>
      </c>
    </row>
    <row r="1173" spans="1:34" ht="15" customHeight="1" x14ac:dyDescent="0.25">
      <c r="A1173" s="6">
        <v>739044</v>
      </c>
      <c r="B1173" s="6">
        <v>739044</v>
      </c>
      <c r="C1173" s="6">
        <v>102138290</v>
      </c>
      <c r="D1173" s="6">
        <v>1</v>
      </c>
      <c r="E1173" s="6" t="s">
        <v>3750</v>
      </c>
      <c r="F1173" s="6" t="s">
        <v>35</v>
      </c>
      <c r="G1173" s="6">
        <v>272190</v>
      </c>
      <c r="H1173" s="7">
        <v>41620</v>
      </c>
      <c r="I1173" s="7">
        <v>41642</v>
      </c>
      <c r="J1173" s="7">
        <v>41988</v>
      </c>
      <c r="K1173" s="7"/>
      <c r="L1173" s="7"/>
      <c r="M1173" s="6">
        <v>205</v>
      </c>
      <c r="N1173" s="8">
        <v>418834</v>
      </c>
      <c r="O1173" s="6" t="s">
        <v>118</v>
      </c>
      <c r="P1173" s="9" t="s">
        <v>119</v>
      </c>
      <c r="Q1173" s="6" t="s">
        <v>3751</v>
      </c>
      <c r="R1173" s="7">
        <v>41619</v>
      </c>
      <c r="S1173" s="7" t="s">
        <v>39</v>
      </c>
      <c r="T1173" s="6" t="s">
        <v>269</v>
      </c>
      <c r="U1173" s="6" t="s">
        <v>270</v>
      </c>
      <c r="V1173" s="6" t="s">
        <v>1190</v>
      </c>
      <c r="W1173" s="6" t="s">
        <v>1191</v>
      </c>
      <c r="X1173" s="6">
        <v>1904</v>
      </c>
      <c r="Y1173" s="6" t="s">
        <v>125</v>
      </c>
      <c r="Z1173" s="6" t="s">
        <v>126</v>
      </c>
      <c r="AA1173" s="6" t="s">
        <v>3339</v>
      </c>
      <c r="AB1173" s="11">
        <v>187960</v>
      </c>
      <c r="AC1173" s="12">
        <v>187960</v>
      </c>
      <c r="AD1173" s="13">
        <v>414</v>
      </c>
      <c r="AE1173" s="6" t="s">
        <v>65</v>
      </c>
      <c r="AF1173" s="6">
        <v>20</v>
      </c>
      <c r="AG1173" s="7">
        <v>41859</v>
      </c>
      <c r="AH1173" s="7">
        <v>42954</v>
      </c>
    </row>
    <row r="1174" spans="1:34" ht="15" customHeight="1" x14ac:dyDescent="0.25">
      <c r="A1174" s="6">
        <v>739045</v>
      </c>
      <c r="B1174" s="6">
        <v>739045</v>
      </c>
      <c r="C1174" s="6">
        <v>102138291</v>
      </c>
      <c r="D1174" s="6">
        <v>1</v>
      </c>
      <c r="E1174" s="6" t="s">
        <v>3752</v>
      </c>
      <c r="F1174" s="6" t="s">
        <v>116</v>
      </c>
      <c r="G1174" s="6">
        <v>1000727511</v>
      </c>
      <c r="H1174" s="7">
        <v>41619</v>
      </c>
      <c r="I1174" s="7">
        <v>41642</v>
      </c>
      <c r="J1174" s="7">
        <v>41988</v>
      </c>
      <c r="K1174" s="7"/>
      <c r="L1174" s="7"/>
      <c r="M1174" s="6">
        <v>205</v>
      </c>
      <c r="N1174" s="8">
        <v>418875</v>
      </c>
      <c r="O1174" s="6" t="s">
        <v>118</v>
      </c>
      <c r="P1174" s="9" t="s">
        <v>119</v>
      </c>
      <c r="Q1174" s="6" t="s">
        <v>3753</v>
      </c>
      <c r="R1174" s="7">
        <v>41612</v>
      </c>
      <c r="S1174" s="7" t="s">
        <v>39</v>
      </c>
      <c r="T1174" s="6" t="s">
        <v>1188</v>
      </c>
      <c r="U1174" s="6" t="s">
        <v>1189</v>
      </c>
      <c r="V1174" s="6" t="s">
        <v>438</v>
      </c>
      <c r="W1174" s="6" t="s">
        <v>272</v>
      </c>
      <c r="X1174" s="6">
        <v>1904</v>
      </c>
      <c r="Y1174" s="6" t="s">
        <v>125</v>
      </c>
      <c r="Z1174" s="6" t="s">
        <v>126</v>
      </c>
      <c r="AA1174" s="6" t="s">
        <v>3339</v>
      </c>
      <c r="AB1174" s="11">
        <v>285384</v>
      </c>
      <c r="AC1174" s="12">
        <v>285384</v>
      </c>
      <c r="AD1174" s="13">
        <v>414</v>
      </c>
      <c r="AE1174" s="6" t="s">
        <v>65</v>
      </c>
      <c r="AF1174" s="6">
        <v>20</v>
      </c>
      <c r="AG1174" s="7">
        <v>41859</v>
      </c>
      <c r="AH1174" s="7">
        <v>42954</v>
      </c>
    </row>
    <row r="1175" spans="1:34" ht="15" customHeight="1" x14ac:dyDescent="0.25">
      <c r="A1175" s="6">
        <v>739051</v>
      </c>
      <c r="B1175" s="6">
        <v>739051</v>
      </c>
      <c r="C1175" s="6">
        <v>102138297</v>
      </c>
      <c r="D1175" s="6">
        <v>1</v>
      </c>
      <c r="E1175" s="6" t="s">
        <v>3754</v>
      </c>
      <c r="F1175" s="6" t="s">
        <v>35</v>
      </c>
      <c r="G1175" s="6">
        <v>19050407</v>
      </c>
      <c r="H1175" s="7">
        <v>41617</v>
      </c>
      <c r="I1175" s="7">
        <v>41642</v>
      </c>
      <c r="J1175" s="7">
        <v>41988</v>
      </c>
      <c r="K1175" s="7"/>
      <c r="L1175" s="7"/>
      <c r="M1175" s="6">
        <v>205</v>
      </c>
      <c r="N1175" s="8">
        <v>417142</v>
      </c>
      <c r="O1175" s="6" t="s">
        <v>118</v>
      </c>
      <c r="P1175" s="9" t="s">
        <v>119</v>
      </c>
      <c r="Q1175" s="6" t="s">
        <v>3755</v>
      </c>
      <c r="R1175" s="7">
        <v>41533</v>
      </c>
      <c r="S1175" s="7" t="s">
        <v>39</v>
      </c>
      <c r="T1175" s="6" t="s">
        <v>293</v>
      </c>
      <c r="U1175" s="6" t="s">
        <v>294</v>
      </c>
      <c r="V1175" s="6" t="s">
        <v>2971</v>
      </c>
      <c r="W1175" s="6" t="s">
        <v>2972</v>
      </c>
      <c r="X1175" s="6">
        <v>1904</v>
      </c>
      <c r="Y1175" s="6" t="s">
        <v>125</v>
      </c>
      <c r="Z1175" s="6" t="s">
        <v>126</v>
      </c>
      <c r="AA1175" s="6" t="s">
        <v>3339</v>
      </c>
      <c r="AB1175" s="11">
        <v>150668</v>
      </c>
      <c r="AC1175" s="12">
        <v>150668</v>
      </c>
      <c r="AD1175" s="13">
        <v>414</v>
      </c>
      <c r="AE1175" s="6" t="s">
        <v>65</v>
      </c>
      <c r="AF1175" s="6">
        <v>20</v>
      </c>
      <c r="AG1175" s="7">
        <v>41859</v>
      </c>
      <c r="AH1175" s="7">
        <v>42954</v>
      </c>
    </row>
    <row r="1176" spans="1:34" ht="15" customHeight="1" x14ac:dyDescent="0.25">
      <c r="A1176" s="6">
        <v>739052</v>
      </c>
      <c r="B1176" s="6">
        <v>739052</v>
      </c>
      <c r="C1176" s="6">
        <v>102138298</v>
      </c>
      <c r="D1176" s="6">
        <v>1</v>
      </c>
      <c r="E1176" s="6" t="s">
        <v>3756</v>
      </c>
      <c r="F1176" s="6" t="s">
        <v>35</v>
      </c>
      <c r="G1176" s="6">
        <v>4251768</v>
      </c>
      <c r="H1176" s="7">
        <v>41617</v>
      </c>
      <c r="I1176" s="7">
        <v>41642</v>
      </c>
      <c r="J1176" s="7">
        <v>41988</v>
      </c>
      <c r="K1176" s="7"/>
      <c r="L1176" s="7"/>
      <c r="M1176" s="6">
        <v>205</v>
      </c>
      <c r="N1176" s="8">
        <v>417150</v>
      </c>
      <c r="O1176" s="6" t="s">
        <v>118</v>
      </c>
      <c r="P1176" s="9" t="s">
        <v>119</v>
      </c>
      <c r="Q1176" s="6" t="s">
        <v>3757</v>
      </c>
      <c r="R1176" s="7">
        <v>41521</v>
      </c>
      <c r="S1176" s="7" t="s">
        <v>39</v>
      </c>
      <c r="T1176" s="6" t="s">
        <v>3758</v>
      </c>
      <c r="U1176" s="6" t="s">
        <v>3759</v>
      </c>
      <c r="V1176" s="6" t="s">
        <v>3760</v>
      </c>
      <c r="W1176" s="6" t="s">
        <v>3761</v>
      </c>
      <c r="X1176" s="6">
        <v>1904</v>
      </c>
      <c r="Y1176" s="6" t="s">
        <v>125</v>
      </c>
      <c r="Z1176" s="6" t="s">
        <v>126</v>
      </c>
      <c r="AA1176" s="6" t="s">
        <v>3339</v>
      </c>
      <c r="AB1176" s="11">
        <v>169732</v>
      </c>
      <c r="AC1176" s="12">
        <v>169732</v>
      </c>
      <c r="AD1176" s="13">
        <v>414</v>
      </c>
      <c r="AE1176" s="6" t="s">
        <v>65</v>
      </c>
      <c r="AF1176" s="6">
        <v>20</v>
      </c>
      <c r="AG1176" s="7">
        <v>41859</v>
      </c>
      <c r="AH1176" s="7">
        <v>42954</v>
      </c>
    </row>
    <row r="1177" spans="1:34" ht="15" customHeight="1" x14ac:dyDescent="0.25">
      <c r="A1177" s="6">
        <v>739055</v>
      </c>
      <c r="B1177" s="6">
        <v>739055</v>
      </c>
      <c r="C1177" s="6">
        <v>102138301</v>
      </c>
      <c r="D1177" s="6">
        <v>1</v>
      </c>
      <c r="E1177" s="6" t="s">
        <v>3762</v>
      </c>
      <c r="F1177" s="6" t="s">
        <v>35</v>
      </c>
      <c r="G1177" s="6">
        <v>1016057297</v>
      </c>
      <c r="H1177" s="7">
        <v>41613</v>
      </c>
      <c r="I1177" s="7">
        <v>41642</v>
      </c>
      <c r="J1177" s="7">
        <v>41988</v>
      </c>
      <c r="K1177" s="7"/>
      <c r="L1177" s="7"/>
      <c r="M1177" s="6">
        <v>205</v>
      </c>
      <c r="N1177" s="8">
        <v>417233</v>
      </c>
      <c r="O1177" s="6" t="s">
        <v>118</v>
      </c>
      <c r="P1177" s="9" t="s">
        <v>119</v>
      </c>
      <c r="Q1177" s="6" t="s">
        <v>3763</v>
      </c>
      <c r="R1177" s="7">
        <v>41612</v>
      </c>
      <c r="S1177" s="7" t="s">
        <v>39</v>
      </c>
      <c r="T1177" s="6" t="s">
        <v>3764</v>
      </c>
      <c r="U1177" s="6" t="s">
        <v>3765</v>
      </c>
      <c r="V1177" s="6" t="s">
        <v>3766</v>
      </c>
      <c r="W1177" s="6" t="s">
        <v>3767</v>
      </c>
      <c r="X1177" s="6">
        <v>1904</v>
      </c>
      <c r="Y1177" s="6" t="s">
        <v>125</v>
      </c>
      <c r="Z1177" s="6" t="s">
        <v>126</v>
      </c>
      <c r="AA1177" s="6" t="s">
        <v>3339</v>
      </c>
      <c r="AB1177" s="11">
        <v>196820</v>
      </c>
      <c r="AC1177" s="12">
        <v>196820</v>
      </c>
      <c r="AD1177" s="13">
        <v>414</v>
      </c>
      <c r="AE1177" s="6" t="s">
        <v>65</v>
      </c>
      <c r="AF1177" s="6">
        <v>20</v>
      </c>
      <c r="AG1177" s="7">
        <v>41859</v>
      </c>
      <c r="AH1177" s="7">
        <v>42954</v>
      </c>
    </row>
    <row r="1178" spans="1:34" ht="15" customHeight="1" x14ac:dyDescent="0.25">
      <c r="A1178" s="6">
        <v>739057</v>
      </c>
      <c r="B1178" s="6">
        <v>739057</v>
      </c>
      <c r="C1178" s="6">
        <v>102138303</v>
      </c>
      <c r="D1178" s="6">
        <v>1</v>
      </c>
      <c r="E1178" s="6" t="s">
        <v>3768</v>
      </c>
      <c r="F1178" s="6" t="s">
        <v>35</v>
      </c>
      <c r="G1178" s="6">
        <v>41355068</v>
      </c>
      <c r="H1178" s="7">
        <v>41617</v>
      </c>
      <c r="I1178" s="7">
        <v>41642</v>
      </c>
      <c r="J1178" s="7">
        <v>41988</v>
      </c>
      <c r="K1178" s="7"/>
      <c r="L1178" s="7"/>
      <c r="M1178" s="6">
        <v>205</v>
      </c>
      <c r="N1178" s="8">
        <v>417232</v>
      </c>
      <c r="O1178" s="6" t="s">
        <v>118</v>
      </c>
      <c r="P1178" s="9" t="s">
        <v>119</v>
      </c>
      <c r="Q1178" s="6" t="s">
        <v>3769</v>
      </c>
      <c r="R1178" s="7">
        <v>41612</v>
      </c>
      <c r="S1178" s="7" t="s">
        <v>39</v>
      </c>
      <c r="T1178" s="6" t="s">
        <v>3770</v>
      </c>
      <c r="U1178" s="6" t="s">
        <v>3771</v>
      </c>
      <c r="V1178" s="6" t="s">
        <v>3772</v>
      </c>
      <c r="W1178" s="6" t="s">
        <v>1080</v>
      </c>
      <c r="X1178" s="6">
        <v>1904</v>
      </c>
      <c r="Y1178" s="6" t="s">
        <v>125</v>
      </c>
      <c r="Z1178" s="6" t="s">
        <v>126</v>
      </c>
      <c r="AA1178" s="6" t="s">
        <v>3339</v>
      </c>
      <c r="AB1178" s="11">
        <v>109285</v>
      </c>
      <c r="AC1178" s="12">
        <v>109285</v>
      </c>
      <c r="AD1178" s="13">
        <v>414</v>
      </c>
      <c r="AE1178" s="6" t="s">
        <v>65</v>
      </c>
      <c r="AF1178" s="6">
        <v>20</v>
      </c>
      <c r="AG1178" s="7">
        <v>41859</v>
      </c>
      <c r="AH1178" s="7">
        <v>42954</v>
      </c>
    </row>
    <row r="1179" spans="1:34" ht="15" customHeight="1" x14ac:dyDescent="0.25">
      <c r="A1179" s="6">
        <v>739061</v>
      </c>
      <c r="B1179" s="6">
        <v>739061</v>
      </c>
      <c r="C1179" s="6">
        <v>102138307</v>
      </c>
      <c r="D1179" s="6">
        <v>1</v>
      </c>
      <c r="E1179" s="6" t="s">
        <v>3773</v>
      </c>
      <c r="F1179" s="6" t="s">
        <v>35</v>
      </c>
      <c r="G1179" s="6">
        <v>4131615</v>
      </c>
      <c r="H1179" s="7">
        <v>41615</v>
      </c>
      <c r="I1179" s="7">
        <v>41642</v>
      </c>
      <c r="J1179" s="7">
        <v>41988</v>
      </c>
      <c r="K1179" s="7"/>
      <c r="L1179" s="7"/>
      <c r="M1179" s="6">
        <v>205</v>
      </c>
      <c r="N1179" s="8">
        <v>417202</v>
      </c>
      <c r="O1179" s="6" t="s">
        <v>118</v>
      </c>
      <c r="P1179" s="9" t="s">
        <v>119</v>
      </c>
      <c r="Q1179" s="6" t="s">
        <v>3774</v>
      </c>
      <c r="R1179" s="7">
        <v>41583</v>
      </c>
      <c r="S1179" s="7" t="s">
        <v>39</v>
      </c>
      <c r="T1179" s="6" t="s">
        <v>818</v>
      </c>
      <c r="U1179" s="6" t="s">
        <v>819</v>
      </c>
      <c r="V1179" s="6" t="s">
        <v>945</v>
      </c>
      <c r="W1179" s="6" t="s">
        <v>946</v>
      </c>
      <c r="X1179" s="6">
        <v>1904</v>
      </c>
      <c r="Y1179" s="6" t="s">
        <v>125</v>
      </c>
      <c r="Z1179" s="6" t="s">
        <v>126</v>
      </c>
      <c r="AA1179" s="6" t="s">
        <v>3339</v>
      </c>
      <c r="AB1179" s="11">
        <v>221570</v>
      </c>
      <c r="AC1179" s="12">
        <v>221570</v>
      </c>
      <c r="AD1179" s="13">
        <v>414</v>
      </c>
      <c r="AE1179" s="6" t="s">
        <v>65</v>
      </c>
      <c r="AF1179" s="6">
        <v>20</v>
      </c>
      <c r="AG1179" s="7">
        <v>41859</v>
      </c>
      <c r="AH1179" s="7">
        <v>42954</v>
      </c>
    </row>
    <row r="1180" spans="1:34" ht="15" customHeight="1" x14ac:dyDescent="0.25">
      <c r="A1180" s="6">
        <v>739068</v>
      </c>
      <c r="B1180" s="6">
        <v>739068</v>
      </c>
      <c r="C1180" s="6">
        <v>102138314</v>
      </c>
      <c r="D1180" s="6">
        <v>1</v>
      </c>
      <c r="E1180" s="6" t="s">
        <v>3568</v>
      </c>
      <c r="F1180" s="6" t="s">
        <v>35</v>
      </c>
      <c r="G1180" s="6">
        <v>20379645</v>
      </c>
      <c r="H1180" s="7">
        <v>41620</v>
      </c>
      <c r="I1180" s="7">
        <v>41642</v>
      </c>
      <c r="J1180" s="7">
        <v>41988</v>
      </c>
      <c r="K1180" s="7"/>
      <c r="L1180" s="7"/>
      <c r="M1180" s="6">
        <v>205</v>
      </c>
      <c r="N1180" s="8">
        <v>418801</v>
      </c>
      <c r="O1180" s="6" t="s">
        <v>118</v>
      </c>
      <c r="P1180" s="9" t="s">
        <v>119</v>
      </c>
      <c r="Q1180" s="6" t="s">
        <v>3775</v>
      </c>
      <c r="R1180" s="7">
        <v>41495</v>
      </c>
      <c r="S1180" s="7" t="s">
        <v>39</v>
      </c>
      <c r="T1180" s="6" t="s">
        <v>557</v>
      </c>
      <c r="U1180" s="6" t="s">
        <v>558</v>
      </c>
      <c r="V1180" s="6" t="s">
        <v>695</v>
      </c>
      <c r="W1180" s="6" t="s">
        <v>696</v>
      </c>
      <c r="X1180" s="6">
        <v>1904</v>
      </c>
      <c r="Y1180" s="6" t="s">
        <v>125</v>
      </c>
      <c r="Z1180" s="6" t="s">
        <v>126</v>
      </c>
      <c r="AA1180" s="6" t="s">
        <v>3339</v>
      </c>
      <c r="AB1180" s="11">
        <v>129820</v>
      </c>
      <c r="AC1180" s="12">
        <v>129820</v>
      </c>
      <c r="AD1180" s="13">
        <v>414</v>
      </c>
      <c r="AE1180" s="6" t="s">
        <v>65</v>
      </c>
      <c r="AF1180" s="6">
        <v>20</v>
      </c>
      <c r="AG1180" s="7">
        <v>41859</v>
      </c>
      <c r="AH1180" s="7">
        <v>42954</v>
      </c>
    </row>
    <row r="1181" spans="1:34" ht="15" customHeight="1" x14ac:dyDescent="0.25">
      <c r="A1181" s="6">
        <v>739069</v>
      </c>
      <c r="B1181" s="6">
        <v>739069</v>
      </c>
      <c r="C1181" s="6">
        <v>102138315</v>
      </c>
      <c r="D1181" s="6">
        <v>1</v>
      </c>
      <c r="E1181" s="6" t="s">
        <v>3776</v>
      </c>
      <c r="F1181" s="6" t="s">
        <v>35</v>
      </c>
      <c r="G1181" s="6">
        <v>17077531</v>
      </c>
      <c r="H1181" s="7">
        <v>41614</v>
      </c>
      <c r="I1181" s="7">
        <v>41642</v>
      </c>
      <c r="J1181" s="7">
        <v>41988</v>
      </c>
      <c r="K1181" s="7"/>
      <c r="L1181" s="7"/>
      <c r="M1181" s="6">
        <v>205</v>
      </c>
      <c r="N1181" s="8">
        <v>417154</v>
      </c>
      <c r="O1181" s="6" t="s">
        <v>118</v>
      </c>
      <c r="P1181" s="9" t="s">
        <v>119</v>
      </c>
      <c r="Q1181" s="6" t="s">
        <v>3777</v>
      </c>
      <c r="R1181" s="7">
        <v>41554</v>
      </c>
      <c r="S1181" s="7" t="s">
        <v>39</v>
      </c>
      <c r="T1181" s="6" t="s">
        <v>557</v>
      </c>
      <c r="U1181" s="6" t="s">
        <v>558</v>
      </c>
      <c r="V1181" s="6" t="s">
        <v>695</v>
      </c>
      <c r="W1181" s="6" t="s">
        <v>696</v>
      </c>
      <c r="X1181" s="6">
        <v>1904</v>
      </c>
      <c r="Y1181" s="6" t="s">
        <v>125</v>
      </c>
      <c r="Z1181" s="6" t="s">
        <v>126</v>
      </c>
      <c r="AA1181" s="6" t="s">
        <v>3339</v>
      </c>
      <c r="AB1181" s="11">
        <v>127400</v>
      </c>
      <c r="AC1181" s="12">
        <v>127400</v>
      </c>
      <c r="AD1181" s="13">
        <v>414</v>
      </c>
      <c r="AE1181" s="6" t="s">
        <v>65</v>
      </c>
      <c r="AF1181" s="6">
        <v>20</v>
      </c>
      <c r="AG1181" s="7">
        <v>41859</v>
      </c>
      <c r="AH1181" s="7">
        <v>42954</v>
      </c>
    </row>
    <row r="1182" spans="1:34" ht="15" customHeight="1" x14ac:dyDescent="0.25">
      <c r="A1182" s="6">
        <v>739086</v>
      </c>
      <c r="B1182" s="6">
        <v>739086</v>
      </c>
      <c r="C1182" s="6">
        <v>102138332</v>
      </c>
      <c r="D1182" s="6">
        <v>1</v>
      </c>
      <c r="E1182" s="6" t="s">
        <v>3778</v>
      </c>
      <c r="F1182" s="6" t="s">
        <v>35</v>
      </c>
      <c r="G1182" s="6">
        <v>20406138</v>
      </c>
      <c r="H1182" s="7">
        <v>41624</v>
      </c>
      <c r="I1182" s="7">
        <v>41663</v>
      </c>
      <c r="J1182" s="7">
        <v>41988</v>
      </c>
      <c r="K1182" s="7"/>
      <c r="L1182" s="7"/>
      <c r="M1182" s="6">
        <v>205</v>
      </c>
      <c r="N1182" s="8">
        <v>419748</v>
      </c>
      <c r="O1182" s="6" t="s">
        <v>118</v>
      </c>
      <c r="P1182" s="9" t="s">
        <v>119</v>
      </c>
      <c r="Q1182" s="6" t="s">
        <v>3779</v>
      </c>
      <c r="R1182" s="7">
        <v>41470</v>
      </c>
      <c r="S1182" s="7" t="s">
        <v>39</v>
      </c>
      <c r="T1182" s="6" t="s">
        <v>355</v>
      </c>
      <c r="U1182" s="6" t="s">
        <v>356</v>
      </c>
      <c r="V1182" s="6" t="s">
        <v>283</v>
      </c>
      <c r="W1182" s="6" t="s">
        <v>284</v>
      </c>
      <c r="X1182" s="6">
        <v>1904</v>
      </c>
      <c r="Y1182" s="6" t="s">
        <v>125</v>
      </c>
      <c r="Z1182" s="6" t="s">
        <v>126</v>
      </c>
      <c r="AA1182" s="6" t="s">
        <v>3339</v>
      </c>
      <c r="AB1182" s="11">
        <v>103748</v>
      </c>
      <c r="AC1182" s="12">
        <v>103748</v>
      </c>
      <c r="AD1182" s="13">
        <v>414</v>
      </c>
      <c r="AE1182" s="6" t="s">
        <v>65</v>
      </c>
      <c r="AF1182" s="6">
        <v>20</v>
      </c>
      <c r="AG1182" s="7">
        <v>41859</v>
      </c>
      <c r="AH1182" s="7">
        <v>42954</v>
      </c>
    </row>
    <row r="1183" spans="1:34" ht="15" customHeight="1" x14ac:dyDescent="0.25">
      <c r="A1183" s="6">
        <v>739088</v>
      </c>
      <c r="B1183" s="6">
        <v>739088</v>
      </c>
      <c r="C1183" s="6">
        <v>102138334</v>
      </c>
      <c r="D1183" s="6">
        <v>1</v>
      </c>
      <c r="E1183" s="6" t="s">
        <v>3780</v>
      </c>
      <c r="F1183" s="6" t="s">
        <v>35</v>
      </c>
      <c r="G1183" s="6">
        <v>834783</v>
      </c>
      <c r="H1183" s="7">
        <v>41622</v>
      </c>
      <c r="I1183" s="7">
        <v>41663</v>
      </c>
      <c r="J1183" s="7">
        <v>41988</v>
      </c>
      <c r="K1183" s="7"/>
      <c r="L1183" s="7"/>
      <c r="M1183" s="6">
        <v>205</v>
      </c>
      <c r="N1183" s="8">
        <v>419790</v>
      </c>
      <c r="O1183" s="6" t="s">
        <v>118</v>
      </c>
      <c r="P1183" s="9" t="s">
        <v>119</v>
      </c>
      <c r="Q1183" s="6" t="s">
        <v>3781</v>
      </c>
      <c r="R1183" s="7">
        <v>41554</v>
      </c>
      <c r="S1183" s="7" t="s">
        <v>39</v>
      </c>
      <c r="T1183" s="6" t="s">
        <v>3782</v>
      </c>
      <c r="U1183" s="6" t="s">
        <v>3783</v>
      </c>
      <c r="V1183" s="6" t="s">
        <v>2006</v>
      </c>
      <c r="W1183" s="6" t="s">
        <v>2007</v>
      </c>
      <c r="X1183" s="6">
        <v>1904</v>
      </c>
      <c r="Y1183" s="6" t="s">
        <v>125</v>
      </c>
      <c r="Z1183" s="6" t="s">
        <v>126</v>
      </c>
      <c r="AA1183" s="6" t="s">
        <v>3339</v>
      </c>
      <c r="AB1183" s="11">
        <v>100956</v>
      </c>
      <c r="AC1183" s="12">
        <v>100956</v>
      </c>
      <c r="AD1183" s="13">
        <v>414</v>
      </c>
      <c r="AE1183" s="6" t="s">
        <v>65</v>
      </c>
      <c r="AF1183" s="6">
        <v>20</v>
      </c>
      <c r="AG1183" s="7">
        <v>41859</v>
      </c>
      <c r="AH1183" s="7">
        <v>42954</v>
      </c>
    </row>
    <row r="1184" spans="1:34" ht="15" customHeight="1" x14ac:dyDescent="0.25">
      <c r="A1184" s="6">
        <v>739090</v>
      </c>
      <c r="B1184" s="6">
        <v>739090</v>
      </c>
      <c r="C1184" s="6">
        <v>102138336</v>
      </c>
      <c r="D1184" s="6">
        <v>1</v>
      </c>
      <c r="E1184" s="6" t="s">
        <v>3784</v>
      </c>
      <c r="F1184" s="6" t="s">
        <v>35</v>
      </c>
      <c r="G1184" s="6">
        <v>41556246</v>
      </c>
      <c r="H1184" s="7">
        <v>41615</v>
      </c>
      <c r="I1184" s="7">
        <v>41663</v>
      </c>
      <c r="J1184" s="7">
        <v>41988</v>
      </c>
      <c r="K1184" s="7"/>
      <c r="L1184" s="7"/>
      <c r="M1184" s="6">
        <v>205</v>
      </c>
      <c r="N1184" s="8">
        <v>419837</v>
      </c>
      <c r="O1184" s="6" t="s">
        <v>118</v>
      </c>
      <c r="P1184" s="9" t="s">
        <v>119</v>
      </c>
      <c r="Q1184" s="6" t="s">
        <v>3785</v>
      </c>
      <c r="R1184" s="7">
        <v>41457</v>
      </c>
      <c r="S1184" s="7" t="s">
        <v>39</v>
      </c>
      <c r="T1184" s="6" t="s">
        <v>351</v>
      </c>
      <c r="U1184" s="6" t="s">
        <v>352</v>
      </c>
      <c r="V1184" s="6" t="s">
        <v>283</v>
      </c>
      <c r="W1184" s="6" t="s">
        <v>284</v>
      </c>
      <c r="X1184" s="6">
        <v>1904</v>
      </c>
      <c r="Y1184" s="6" t="s">
        <v>125</v>
      </c>
      <c r="Z1184" s="6" t="s">
        <v>126</v>
      </c>
      <c r="AA1184" s="6" t="s">
        <v>3339</v>
      </c>
      <c r="AB1184" s="11">
        <v>205196</v>
      </c>
      <c r="AC1184" s="12">
        <v>205196</v>
      </c>
      <c r="AD1184" s="13">
        <v>414</v>
      </c>
      <c r="AE1184" s="6" t="s">
        <v>65</v>
      </c>
      <c r="AF1184" s="6">
        <v>20</v>
      </c>
      <c r="AG1184" s="7">
        <v>41859</v>
      </c>
      <c r="AH1184" s="7">
        <v>42954</v>
      </c>
    </row>
    <row r="1185" spans="1:34" ht="15" customHeight="1" x14ac:dyDescent="0.25">
      <c r="A1185" s="6">
        <v>739100</v>
      </c>
      <c r="B1185" s="6">
        <v>739100</v>
      </c>
      <c r="C1185" s="6">
        <v>102138346</v>
      </c>
      <c r="D1185" s="6">
        <v>1</v>
      </c>
      <c r="E1185" s="6" t="s">
        <v>3786</v>
      </c>
      <c r="F1185" s="6" t="s">
        <v>35</v>
      </c>
      <c r="G1185" s="6">
        <v>19104322</v>
      </c>
      <c r="H1185" s="7">
        <v>41594</v>
      </c>
      <c r="I1185" s="7">
        <v>41663</v>
      </c>
      <c r="J1185" s="7">
        <v>41988</v>
      </c>
      <c r="K1185" s="7"/>
      <c r="L1185" s="7"/>
      <c r="M1185" s="6">
        <v>205</v>
      </c>
      <c r="N1185" s="8">
        <v>419919</v>
      </c>
      <c r="O1185" s="6" t="s">
        <v>118</v>
      </c>
      <c r="P1185" s="9" t="s">
        <v>119</v>
      </c>
      <c r="Q1185" s="6" t="s">
        <v>3787</v>
      </c>
      <c r="R1185" s="7">
        <v>41439</v>
      </c>
      <c r="S1185" s="7" t="s">
        <v>39</v>
      </c>
      <c r="T1185" s="6" t="s">
        <v>310</v>
      </c>
      <c r="U1185" s="6" t="s">
        <v>311</v>
      </c>
      <c r="V1185" s="6" t="s">
        <v>283</v>
      </c>
      <c r="W1185" s="6" t="s">
        <v>284</v>
      </c>
      <c r="X1185" s="6">
        <v>1904</v>
      </c>
      <c r="Y1185" s="6" t="s">
        <v>125</v>
      </c>
      <c r="Z1185" s="6" t="s">
        <v>126</v>
      </c>
      <c r="AA1185" s="6" t="s">
        <v>3339</v>
      </c>
      <c r="AB1185" s="11">
        <v>198396</v>
      </c>
      <c r="AC1185" s="12">
        <v>198396</v>
      </c>
      <c r="AD1185" s="13">
        <v>414</v>
      </c>
      <c r="AE1185" s="6" t="s">
        <v>65</v>
      </c>
      <c r="AF1185" s="6">
        <v>20</v>
      </c>
      <c r="AG1185" s="7">
        <v>41859</v>
      </c>
      <c r="AH1185" s="7">
        <v>42954</v>
      </c>
    </row>
    <row r="1186" spans="1:34" ht="15" customHeight="1" x14ac:dyDescent="0.25">
      <c r="A1186" s="6">
        <v>739102</v>
      </c>
      <c r="B1186" s="6">
        <v>739102</v>
      </c>
      <c r="C1186" s="6">
        <v>102138348</v>
      </c>
      <c r="D1186" s="6">
        <v>1</v>
      </c>
      <c r="E1186" s="6" t="s">
        <v>3788</v>
      </c>
      <c r="F1186" s="6" t="s">
        <v>35</v>
      </c>
      <c r="G1186" s="6">
        <v>20029837</v>
      </c>
      <c r="H1186" s="7">
        <v>41629</v>
      </c>
      <c r="I1186" s="7">
        <v>41663</v>
      </c>
      <c r="J1186" s="7">
        <v>41988</v>
      </c>
      <c r="K1186" s="7"/>
      <c r="L1186" s="7"/>
      <c r="M1186" s="6">
        <v>205</v>
      </c>
      <c r="N1186" s="8">
        <v>422228</v>
      </c>
      <c r="O1186" s="6" t="s">
        <v>118</v>
      </c>
      <c r="P1186" s="9" t="s">
        <v>119</v>
      </c>
      <c r="Q1186" s="6" t="s">
        <v>3789</v>
      </c>
      <c r="R1186" s="7">
        <v>41565</v>
      </c>
      <c r="S1186" s="7" t="s">
        <v>39</v>
      </c>
      <c r="T1186" s="6" t="s">
        <v>355</v>
      </c>
      <c r="U1186" s="6" t="s">
        <v>356</v>
      </c>
      <c r="V1186" s="6" t="s">
        <v>283</v>
      </c>
      <c r="W1186" s="6" t="s">
        <v>284</v>
      </c>
      <c r="X1186" s="6">
        <v>1904</v>
      </c>
      <c r="Y1186" s="6" t="s">
        <v>125</v>
      </c>
      <c r="Z1186" s="6" t="s">
        <v>126</v>
      </c>
      <c r="AA1186" s="6" t="s">
        <v>3339</v>
      </c>
      <c r="AB1186" s="11">
        <v>207496</v>
      </c>
      <c r="AC1186" s="12">
        <v>207496</v>
      </c>
      <c r="AD1186" s="13">
        <v>414</v>
      </c>
      <c r="AE1186" s="6" t="s">
        <v>65</v>
      </c>
      <c r="AF1186" s="6">
        <v>20</v>
      </c>
      <c r="AG1186" s="7">
        <v>41859</v>
      </c>
      <c r="AH1186" s="7">
        <v>42954</v>
      </c>
    </row>
    <row r="1187" spans="1:34" ht="15" customHeight="1" x14ac:dyDescent="0.25">
      <c r="A1187" s="6">
        <v>739108</v>
      </c>
      <c r="B1187" s="6">
        <v>739108</v>
      </c>
      <c r="C1187" s="6">
        <v>102138354</v>
      </c>
      <c r="D1187" s="6">
        <v>1</v>
      </c>
      <c r="E1187" s="6" t="s">
        <v>3790</v>
      </c>
      <c r="F1187" s="6" t="s">
        <v>35</v>
      </c>
      <c r="G1187" s="6">
        <v>995186</v>
      </c>
      <c r="H1187" s="7">
        <v>41624</v>
      </c>
      <c r="I1187" s="7">
        <v>41663</v>
      </c>
      <c r="J1187" s="7">
        <v>41988</v>
      </c>
      <c r="K1187" s="7"/>
      <c r="L1187" s="7"/>
      <c r="M1187" s="6">
        <v>205</v>
      </c>
      <c r="N1187" s="8">
        <v>419709</v>
      </c>
      <c r="O1187" s="6" t="s">
        <v>118</v>
      </c>
      <c r="P1187" s="9" t="s">
        <v>119</v>
      </c>
      <c r="Q1187" s="6" t="s">
        <v>3791</v>
      </c>
      <c r="R1187" s="7">
        <v>41617</v>
      </c>
      <c r="S1187" s="7" t="s">
        <v>39</v>
      </c>
      <c r="T1187" s="6" t="s">
        <v>448</v>
      </c>
      <c r="U1187" s="6" t="s">
        <v>449</v>
      </c>
      <c r="V1187" s="6" t="s">
        <v>700</v>
      </c>
      <c r="W1187" s="6" t="s">
        <v>701</v>
      </c>
      <c r="X1187" s="6">
        <v>1904</v>
      </c>
      <c r="Y1187" s="6" t="s">
        <v>125</v>
      </c>
      <c r="Z1187" s="6" t="s">
        <v>126</v>
      </c>
      <c r="AA1187" s="6" t="s">
        <v>3339</v>
      </c>
      <c r="AB1187" s="11">
        <v>144932</v>
      </c>
      <c r="AC1187" s="12">
        <v>144932</v>
      </c>
      <c r="AD1187" s="13">
        <v>414</v>
      </c>
      <c r="AE1187" s="6" t="s">
        <v>65</v>
      </c>
      <c r="AF1187" s="6">
        <v>20</v>
      </c>
      <c r="AG1187" s="7">
        <v>41859</v>
      </c>
      <c r="AH1187" s="7">
        <v>42954</v>
      </c>
    </row>
    <row r="1188" spans="1:34" ht="15" customHeight="1" x14ac:dyDescent="0.25">
      <c r="A1188" s="6">
        <v>739109</v>
      </c>
      <c r="B1188" s="6">
        <v>739109</v>
      </c>
      <c r="C1188" s="6">
        <v>102138355</v>
      </c>
      <c r="D1188" s="6">
        <v>1</v>
      </c>
      <c r="E1188" s="6" t="s">
        <v>3792</v>
      </c>
      <c r="F1188" s="6" t="s">
        <v>35</v>
      </c>
      <c r="G1188" s="6">
        <v>20017429</v>
      </c>
      <c r="H1188" s="7">
        <v>41624</v>
      </c>
      <c r="I1188" s="7">
        <v>41663</v>
      </c>
      <c r="J1188" s="7">
        <v>41988</v>
      </c>
      <c r="K1188" s="7"/>
      <c r="L1188" s="7"/>
      <c r="M1188" s="6">
        <v>205</v>
      </c>
      <c r="N1188" s="8">
        <v>419800</v>
      </c>
      <c r="O1188" s="6" t="s">
        <v>118</v>
      </c>
      <c r="P1188" s="9" t="s">
        <v>119</v>
      </c>
      <c r="Q1188" s="6" t="s">
        <v>3793</v>
      </c>
      <c r="R1188" s="7">
        <v>41614</v>
      </c>
      <c r="S1188" s="7" t="s">
        <v>39</v>
      </c>
      <c r="T1188" s="6" t="s">
        <v>299</v>
      </c>
      <c r="U1188" s="6" t="s">
        <v>300</v>
      </c>
      <c r="V1188" s="6" t="s">
        <v>3135</v>
      </c>
      <c r="W1188" s="6" t="s">
        <v>3136</v>
      </c>
      <c r="X1188" s="6">
        <v>1904</v>
      </c>
      <c r="Y1188" s="6" t="s">
        <v>125</v>
      </c>
      <c r="Z1188" s="6" t="s">
        <v>126</v>
      </c>
      <c r="AA1188" s="6" t="s">
        <v>3339</v>
      </c>
      <c r="AB1188" s="11">
        <v>166483</v>
      </c>
      <c r="AC1188" s="12">
        <v>166483</v>
      </c>
      <c r="AD1188" s="13">
        <v>414</v>
      </c>
      <c r="AE1188" s="6" t="s">
        <v>65</v>
      </c>
      <c r="AF1188" s="6">
        <v>20</v>
      </c>
      <c r="AG1188" s="7">
        <v>41859</v>
      </c>
      <c r="AH1188" s="7">
        <v>42954</v>
      </c>
    </row>
    <row r="1189" spans="1:34" ht="15" customHeight="1" x14ac:dyDescent="0.25">
      <c r="A1189" s="6">
        <v>739115</v>
      </c>
      <c r="B1189" s="6">
        <v>739115</v>
      </c>
      <c r="C1189" s="6">
        <v>102138361</v>
      </c>
      <c r="D1189" s="6">
        <v>1</v>
      </c>
      <c r="E1189" s="6" t="s">
        <v>3794</v>
      </c>
      <c r="F1189" s="6" t="s">
        <v>35</v>
      </c>
      <c r="G1189" s="6">
        <v>5599674</v>
      </c>
      <c r="H1189" s="7">
        <v>41622</v>
      </c>
      <c r="I1189" s="7">
        <v>41663</v>
      </c>
      <c r="J1189" s="7">
        <v>41988</v>
      </c>
      <c r="K1189" s="7"/>
      <c r="L1189" s="7"/>
      <c r="M1189" s="6">
        <v>205</v>
      </c>
      <c r="N1189" s="8">
        <v>419891</v>
      </c>
      <c r="O1189" s="6" t="s">
        <v>118</v>
      </c>
      <c r="P1189" s="9" t="s">
        <v>119</v>
      </c>
      <c r="Q1189" s="6" t="s">
        <v>3795</v>
      </c>
      <c r="R1189" s="7">
        <v>41562</v>
      </c>
      <c r="S1189" s="7" t="s">
        <v>39</v>
      </c>
      <c r="T1189" s="6" t="s">
        <v>448</v>
      </c>
      <c r="U1189" s="6" t="s">
        <v>449</v>
      </c>
      <c r="V1189" s="6" t="s">
        <v>3135</v>
      </c>
      <c r="W1189" s="6" t="s">
        <v>3136</v>
      </c>
      <c r="X1189" s="6">
        <v>1904</v>
      </c>
      <c r="Y1189" s="6" t="s">
        <v>125</v>
      </c>
      <c r="Z1189" s="6" t="s">
        <v>126</v>
      </c>
      <c r="AA1189" s="6" t="s">
        <v>3339</v>
      </c>
      <c r="AB1189" s="11">
        <v>159683</v>
      </c>
      <c r="AC1189" s="12">
        <v>159683</v>
      </c>
      <c r="AD1189" s="13">
        <v>414</v>
      </c>
      <c r="AE1189" s="6" t="s">
        <v>65</v>
      </c>
      <c r="AF1189" s="6">
        <v>20</v>
      </c>
      <c r="AG1189" s="7">
        <v>41859</v>
      </c>
      <c r="AH1189" s="7">
        <v>42954</v>
      </c>
    </row>
    <row r="1190" spans="1:34" ht="15" customHeight="1" x14ac:dyDescent="0.25">
      <c r="A1190" s="6">
        <v>739117</v>
      </c>
      <c r="B1190" s="6">
        <v>739117</v>
      </c>
      <c r="C1190" s="6">
        <v>102138363</v>
      </c>
      <c r="D1190" s="6">
        <v>1</v>
      </c>
      <c r="E1190" s="6" t="s">
        <v>3796</v>
      </c>
      <c r="F1190" s="6" t="s">
        <v>35</v>
      </c>
      <c r="G1190" s="6">
        <v>35377812</v>
      </c>
      <c r="H1190" s="7">
        <v>41624</v>
      </c>
      <c r="I1190" s="7">
        <v>41663</v>
      </c>
      <c r="J1190" s="7">
        <v>41988</v>
      </c>
      <c r="K1190" s="7"/>
      <c r="L1190" s="7"/>
      <c r="M1190" s="6">
        <v>205</v>
      </c>
      <c r="N1190" s="8">
        <v>419681</v>
      </c>
      <c r="O1190" s="6" t="s">
        <v>118</v>
      </c>
      <c r="P1190" s="9" t="s">
        <v>119</v>
      </c>
      <c r="Q1190" s="6" t="s">
        <v>3797</v>
      </c>
      <c r="R1190" s="7">
        <v>41617</v>
      </c>
      <c r="S1190" s="7" t="s">
        <v>39</v>
      </c>
      <c r="T1190" s="6" t="s">
        <v>269</v>
      </c>
      <c r="U1190" s="6" t="s">
        <v>270</v>
      </c>
      <c r="V1190" s="6" t="s">
        <v>438</v>
      </c>
      <c r="W1190" s="6" t="s">
        <v>272</v>
      </c>
      <c r="X1190" s="6">
        <v>1904</v>
      </c>
      <c r="Y1190" s="6" t="s">
        <v>125</v>
      </c>
      <c r="Z1190" s="6" t="s">
        <v>126</v>
      </c>
      <c r="AA1190" s="6" t="s">
        <v>3339</v>
      </c>
      <c r="AB1190" s="11">
        <v>141092</v>
      </c>
      <c r="AC1190" s="12">
        <v>141092</v>
      </c>
      <c r="AD1190" s="13">
        <v>414</v>
      </c>
      <c r="AE1190" s="6" t="s">
        <v>65</v>
      </c>
      <c r="AF1190" s="6">
        <v>20</v>
      </c>
      <c r="AG1190" s="7">
        <v>41859</v>
      </c>
      <c r="AH1190" s="7">
        <v>42954</v>
      </c>
    </row>
    <row r="1191" spans="1:34" ht="15" customHeight="1" x14ac:dyDescent="0.25">
      <c r="A1191" s="6">
        <v>739120</v>
      </c>
      <c r="B1191" s="6">
        <v>739120</v>
      </c>
      <c r="C1191" s="6">
        <v>102138366</v>
      </c>
      <c r="D1191" s="6">
        <v>1</v>
      </c>
      <c r="E1191" s="6" t="s">
        <v>3798</v>
      </c>
      <c r="F1191" s="6" t="s">
        <v>35</v>
      </c>
      <c r="G1191" s="6">
        <v>80434377</v>
      </c>
      <c r="H1191" s="7">
        <v>41628</v>
      </c>
      <c r="I1191" s="7">
        <v>41663</v>
      </c>
      <c r="J1191" s="7">
        <v>41988</v>
      </c>
      <c r="K1191" s="7"/>
      <c r="L1191" s="7"/>
      <c r="M1191" s="6">
        <v>205</v>
      </c>
      <c r="N1191" s="8">
        <v>422428</v>
      </c>
      <c r="O1191" s="6" t="s">
        <v>118</v>
      </c>
      <c r="P1191" s="9" t="s">
        <v>119</v>
      </c>
      <c r="Q1191" s="6" t="s">
        <v>3799</v>
      </c>
      <c r="R1191" s="7">
        <v>41598</v>
      </c>
      <c r="S1191" s="7" t="s">
        <v>39</v>
      </c>
      <c r="T1191" s="6" t="s">
        <v>269</v>
      </c>
      <c r="U1191" s="6" t="s">
        <v>270</v>
      </c>
      <c r="V1191" s="6" t="s">
        <v>438</v>
      </c>
      <c r="W1191" s="6" t="s">
        <v>272</v>
      </c>
      <c r="X1191" s="6">
        <v>1904</v>
      </c>
      <c r="Y1191" s="6" t="s">
        <v>125</v>
      </c>
      <c r="Z1191" s="6" t="s">
        <v>126</v>
      </c>
      <c r="AA1191" s="6" t="s">
        <v>3339</v>
      </c>
      <c r="AB1191" s="11">
        <v>141962</v>
      </c>
      <c r="AC1191" s="12">
        <v>141962</v>
      </c>
      <c r="AD1191" s="13">
        <v>414</v>
      </c>
      <c r="AE1191" s="6" t="s">
        <v>65</v>
      </c>
      <c r="AF1191" s="6">
        <v>20</v>
      </c>
      <c r="AG1191" s="7">
        <v>41859</v>
      </c>
      <c r="AH1191" s="7">
        <v>42954</v>
      </c>
    </row>
    <row r="1192" spans="1:34" ht="15" customHeight="1" x14ac:dyDescent="0.25">
      <c r="A1192" s="6">
        <v>739122</v>
      </c>
      <c r="B1192" s="6">
        <v>739122</v>
      </c>
      <c r="C1192" s="6">
        <v>102138368</v>
      </c>
      <c r="D1192" s="6">
        <v>1</v>
      </c>
      <c r="E1192" s="6" t="s">
        <v>3800</v>
      </c>
      <c r="F1192" s="6" t="s">
        <v>35</v>
      </c>
      <c r="G1192" s="6">
        <v>19413033</v>
      </c>
      <c r="H1192" s="7">
        <v>41624</v>
      </c>
      <c r="I1192" s="7">
        <v>41663</v>
      </c>
      <c r="J1192" s="7">
        <v>41988</v>
      </c>
      <c r="K1192" s="7"/>
      <c r="L1192" s="7"/>
      <c r="M1192" s="6">
        <v>205</v>
      </c>
      <c r="N1192" s="8">
        <v>419708</v>
      </c>
      <c r="O1192" s="6" t="s">
        <v>118</v>
      </c>
      <c r="P1192" s="9" t="s">
        <v>119</v>
      </c>
      <c r="Q1192" s="6" t="s">
        <v>3801</v>
      </c>
      <c r="R1192" s="7">
        <v>41562</v>
      </c>
      <c r="S1192" s="7" t="s">
        <v>39</v>
      </c>
      <c r="T1192" s="6" t="s">
        <v>419</v>
      </c>
      <c r="U1192" s="6" t="s">
        <v>420</v>
      </c>
      <c r="V1192" s="6" t="s">
        <v>1050</v>
      </c>
      <c r="W1192" s="6" t="s">
        <v>1051</v>
      </c>
      <c r="X1192" s="6">
        <v>1904</v>
      </c>
      <c r="Y1192" s="6" t="s">
        <v>125</v>
      </c>
      <c r="Z1192" s="6" t="s">
        <v>126</v>
      </c>
      <c r="AA1192" s="6" t="s">
        <v>3339</v>
      </c>
      <c r="AB1192" s="11">
        <v>161200</v>
      </c>
      <c r="AC1192" s="12">
        <v>161200</v>
      </c>
      <c r="AD1192" s="13">
        <v>414</v>
      </c>
      <c r="AE1192" s="6" t="s">
        <v>65</v>
      </c>
      <c r="AF1192" s="6">
        <v>20</v>
      </c>
      <c r="AG1192" s="7">
        <v>41859</v>
      </c>
      <c r="AH1192" s="7">
        <v>42954</v>
      </c>
    </row>
    <row r="1193" spans="1:34" ht="15" customHeight="1" x14ac:dyDescent="0.25">
      <c r="A1193" s="6">
        <v>739144</v>
      </c>
      <c r="B1193" s="6">
        <v>739144</v>
      </c>
      <c r="C1193" s="6">
        <v>102138389</v>
      </c>
      <c r="D1193" s="6">
        <v>1</v>
      </c>
      <c r="E1193" s="6" t="s">
        <v>3802</v>
      </c>
      <c r="F1193" s="6" t="s">
        <v>35</v>
      </c>
      <c r="G1193" s="6">
        <v>20039427</v>
      </c>
      <c r="H1193" s="7">
        <v>41624</v>
      </c>
      <c r="I1193" s="7">
        <v>41663</v>
      </c>
      <c r="J1193" s="7">
        <v>41988</v>
      </c>
      <c r="K1193" s="7"/>
      <c r="L1193" s="7"/>
      <c r="M1193" s="6">
        <v>205</v>
      </c>
      <c r="N1193" s="8">
        <v>419916</v>
      </c>
      <c r="O1193" s="6" t="s">
        <v>118</v>
      </c>
      <c r="P1193" s="9" t="s">
        <v>119</v>
      </c>
      <c r="Q1193" s="6" t="s">
        <v>3803</v>
      </c>
      <c r="R1193" s="7">
        <v>41472</v>
      </c>
      <c r="S1193" s="7" t="s">
        <v>39</v>
      </c>
      <c r="T1193" s="6" t="s">
        <v>293</v>
      </c>
      <c r="U1193" s="6" t="s">
        <v>294</v>
      </c>
      <c r="V1193" s="6" t="s">
        <v>1056</v>
      </c>
      <c r="W1193" s="6" t="s">
        <v>1057</v>
      </c>
      <c r="X1193" s="6">
        <v>1904</v>
      </c>
      <c r="Y1193" s="6" t="s">
        <v>125</v>
      </c>
      <c r="Z1193" s="6" t="s">
        <v>126</v>
      </c>
      <c r="AA1193" s="6" t="s">
        <v>3339</v>
      </c>
      <c r="AB1193" s="11">
        <v>106640</v>
      </c>
      <c r="AC1193" s="12">
        <v>106640</v>
      </c>
      <c r="AD1193" s="13">
        <v>414</v>
      </c>
      <c r="AE1193" s="6" t="s">
        <v>65</v>
      </c>
      <c r="AF1193" s="6">
        <v>20</v>
      </c>
      <c r="AG1193" s="7">
        <v>41859</v>
      </c>
      <c r="AH1193" s="7">
        <v>42954</v>
      </c>
    </row>
    <row r="1194" spans="1:34" ht="15" customHeight="1" x14ac:dyDescent="0.25">
      <c r="A1194" s="6">
        <v>739147</v>
      </c>
      <c r="B1194" s="6">
        <v>739147</v>
      </c>
      <c r="C1194" s="6">
        <v>102138392</v>
      </c>
      <c r="D1194" s="6">
        <v>1</v>
      </c>
      <c r="E1194" s="6" t="s">
        <v>3804</v>
      </c>
      <c r="F1194" s="6" t="s">
        <v>35</v>
      </c>
      <c r="G1194" s="6">
        <v>24913698</v>
      </c>
      <c r="H1194" s="7">
        <v>41624</v>
      </c>
      <c r="I1194" s="7">
        <v>41663</v>
      </c>
      <c r="J1194" s="7">
        <v>41988</v>
      </c>
      <c r="K1194" s="7"/>
      <c r="L1194" s="7"/>
      <c r="M1194" s="6">
        <v>205</v>
      </c>
      <c r="N1194" s="8">
        <v>419811</v>
      </c>
      <c r="O1194" s="6" t="s">
        <v>118</v>
      </c>
      <c r="P1194" s="9" t="s">
        <v>119</v>
      </c>
      <c r="Q1194" s="6" t="s">
        <v>3805</v>
      </c>
      <c r="R1194" s="7">
        <v>41617</v>
      </c>
      <c r="S1194" s="7" t="s">
        <v>39</v>
      </c>
      <c r="T1194" s="6" t="s">
        <v>557</v>
      </c>
      <c r="U1194" s="6" t="s">
        <v>558</v>
      </c>
      <c r="V1194" s="6" t="s">
        <v>695</v>
      </c>
      <c r="W1194" s="6" t="s">
        <v>696</v>
      </c>
      <c r="X1194" s="6">
        <v>1902</v>
      </c>
      <c r="Y1194" s="6" t="s">
        <v>125</v>
      </c>
      <c r="Z1194" s="6" t="s">
        <v>200</v>
      </c>
      <c r="AA1194" s="6" t="s">
        <v>3386</v>
      </c>
      <c r="AB1194" s="11">
        <v>123020</v>
      </c>
      <c r="AC1194" s="12">
        <v>123020</v>
      </c>
      <c r="AD1194" s="13">
        <v>414</v>
      </c>
      <c r="AE1194" s="6" t="s">
        <v>65</v>
      </c>
      <c r="AF1194" s="6">
        <v>20</v>
      </c>
      <c r="AG1194" s="7">
        <v>41859</v>
      </c>
      <c r="AH1194" s="7">
        <v>42954</v>
      </c>
    </row>
    <row r="1195" spans="1:34" ht="15" customHeight="1" x14ac:dyDescent="0.25">
      <c r="A1195" s="6">
        <v>739148</v>
      </c>
      <c r="B1195" s="6">
        <v>739148</v>
      </c>
      <c r="C1195" s="6">
        <v>102138393</v>
      </c>
      <c r="D1195" s="6">
        <v>1</v>
      </c>
      <c r="E1195" s="6" t="s">
        <v>3806</v>
      </c>
      <c r="F1195" s="6" t="s">
        <v>35</v>
      </c>
      <c r="G1195" s="6">
        <v>1333260</v>
      </c>
      <c r="H1195" s="7">
        <v>41622</v>
      </c>
      <c r="I1195" s="7">
        <v>41663</v>
      </c>
      <c r="J1195" s="7">
        <v>41988</v>
      </c>
      <c r="K1195" s="7"/>
      <c r="L1195" s="7"/>
      <c r="M1195" s="6">
        <v>205</v>
      </c>
      <c r="N1195" s="8">
        <v>419885</v>
      </c>
      <c r="O1195" s="6" t="s">
        <v>118</v>
      </c>
      <c r="P1195" s="9" t="s">
        <v>119</v>
      </c>
      <c r="Q1195" s="6" t="s">
        <v>3807</v>
      </c>
      <c r="R1195" s="7">
        <v>41590</v>
      </c>
      <c r="S1195" s="7" t="s">
        <v>39</v>
      </c>
      <c r="T1195" s="6" t="s">
        <v>1745</v>
      </c>
      <c r="U1195" s="6" t="s">
        <v>1746</v>
      </c>
      <c r="V1195" s="6" t="s">
        <v>695</v>
      </c>
      <c r="W1195" s="6" t="s">
        <v>696</v>
      </c>
      <c r="X1195" s="6">
        <v>1904</v>
      </c>
      <c r="Y1195" s="6" t="s">
        <v>125</v>
      </c>
      <c r="Z1195" s="6" t="s">
        <v>126</v>
      </c>
      <c r="AA1195" s="6" t="s">
        <v>3339</v>
      </c>
      <c r="AB1195" s="11">
        <v>132120</v>
      </c>
      <c r="AC1195" s="12">
        <v>132120</v>
      </c>
      <c r="AD1195" s="13">
        <v>414</v>
      </c>
      <c r="AE1195" s="6" t="s">
        <v>65</v>
      </c>
      <c r="AF1195" s="6">
        <v>20</v>
      </c>
      <c r="AG1195" s="7">
        <v>41859</v>
      </c>
      <c r="AH1195" s="7">
        <v>42954</v>
      </c>
    </row>
    <row r="1196" spans="1:34" ht="15" customHeight="1" x14ac:dyDescent="0.25">
      <c r="A1196" s="6">
        <v>739149</v>
      </c>
      <c r="B1196" s="6">
        <v>739149</v>
      </c>
      <c r="C1196" s="6">
        <v>102138394</v>
      </c>
      <c r="D1196" s="6">
        <v>1</v>
      </c>
      <c r="E1196" s="6" t="s">
        <v>3808</v>
      </c>
      <c r="F1196" s="6" t="s">
        <v>35</v>
      </c>
      <c r="G1196" s="6">
        <v>19105944</v>
      </c>
      <c r="H1196" s="7">
        <v>41614</v>
      </c>
      <c r="I1196" s="7">
        <v>41663</v>
      </c>
      <c r="J1196" s="7">
        <v>41988</v>
      </c>
      <c r="K1196" s="7"/>
      <c r="L1196" s="7"/>
      <c r="M1196" s="6">
        <v>205</v>
      </c>
      <c r="N1196" s="8">
        <v>419888</v>
      </c>
      <c r="O1196" s="6" t="s">
        <v>118</v>
      </c>
      <c r="P1196" s="9" t="s">
        <v>119</v>
      </c>
      <c r="Q1196" s="6" t="s">
        <v>3809</v>
      </c>
      <c r="R1196" s="7">
        <v>41612</v>
      </c>
      <c r="S1196" s="7" t="s">
        <v>39</v>
      </c>
      <c r="T1196" s="6" t="s">
        <v>1261</v>
      </c>
      <c r="U1196" s="6" t="s">
        <v>1262</v>
      </c>
      <c r="V1196" s="6" t="s">
        <v>1917</v>
      </c>
      <c r="W1196" s="6" t="s">
        <v>1918</v>
      </c>
      <c r="X1196" s="6">
        <v>1904</v>
      </c>
      <c r="Y1196" s="6" t="s">
        <v>125</v>
      </c>
      <c r="Z1196" s="6" t="s">
        <v>126</v>
      </c>
      <c r="AA1196" s="6" t="s">
        <v>3339</v>
      </c>
      <c r="AB1196" s="11">
        <v>196270</v>
      </c>
      <c r="AC1196" s="12">
        <v>196270</v>
      </c>
      <c r="AD1196" s="13">
        <v>414</v>
      </c>
      <c r="AE1196" s="6" t="s">
        <v>65</v>
      </c>
      <c r="AF1196" s="6">
        <v>20</v>
      </c>
      <c r="AG1196" s="7">
        <v>41859</v>
      </c>
      <c r="AH1196" s="7">
        <v>42954</v>
      </c>
    </row>
    <row r="1197" spans="1:34" ht="15" customHeight="1" x14ac:dyDescent="0.25">
      <c r="A1197" s="6">
        <v>739151</v>
      </c>
      <c r="B1197" s="6">
        <v>739151</v>
      </c>
      <c r="C1197" s="6">
        <v>102138396</v>
      </c>
      <c r="D1197" s="6">
        <v>1</v>
      </c>
      <c r="E1197" s="6" t="s">
        <v>3810</v>
      </c>
      <c r="F1197" s="6" t="s">
        <v>35</v>
      </c>
      <c r="G1197" s="6">
        <v>20234724</v>
      </c>
      <c r="H1197" s="7">
        <v>41611</v>
      </c>
      <c r="I1197" s="7">
        <v>41663</v>
      </c>
      <c r="J1197" s="7">
        <v>41988</v>
      </c>
      <c r="K1197" s="7"/>
      <c r="L1197" s="7"/>
      <c r="M1197" s="6">
        <v>205</v>
      </c>
      <c r="N1197" s="8">
        <v>419861</v>
      </c>
      <c r="O1197" s="6" t="s">
        <v>118</v>
      </c>
      <c r="P1197" s="9" t="s">
        <v>119</v>
      </c>
      <c r="Q1197" s="6" t="s">
        <v>3811</v>
      </c>
      <c r="R1197" s="7">
        <v>41583</v>
      </c>
      <c r="S1197" s="7" t="s">
        <v>39</v>
      </c>
      <c r="T1197" s="6" t="s">
        <v>1261</v>
      </c>
      <c r="U1197" s="6" t="s">
        <v>1262</v>
      </c>
      <c r="V1197" s="6" t="s">
        <v>1216</v>
      </c>
      <c r="W1197" s="6" t="s">
        <v>1217</v>
      </c>
      <c r="X1197" s="6">
        <v>1904</v>
      </c>
      <c r="Y1197" s="6" t="s">
        <v>125</v>
      </c>
      <c r="Z1197" s="6" t="s">
        <v>126</v>
      </c>
      <c r="AA1197" s="6" t="s">
        <v>3339</v>
      </c>
      <c r="AB1197" s="11">
        <v>277720</v>
      </c>
      <c r="AC1197" s="12">
        <v>277720</v>
      </c>
      <c r="AD1197" s="13">
        <v>414</v>
      </c>
      <c r="AE1197" s="6" t="s">
        <v>65</v>
      </c>
      <c r="AF1197" s="6">
        <v>20</v>
      </c>
      <c r="AG1197" s="7">
        <v>41859</v>
      </c>
      <c r="AH1197" s="7">
        <v>42954</v>
      </c>
    </row>
    <row r="1198" spans="1:34" ht="15" customHeight="1" x14ac:dyDescent="0.25">
      <c r="A1198" s="6">
        <v>739155</v>
      </c>
      <c r="B1198" s="6">
        <v>739155</v>
      </c>
      <c r="C1198" s="6">
        <v>102138400</v>
      </c>
      <c r="D1198" s="6">
        <v>1</v>
      </c>
      <c r="E1198" s="6" t="s">
        <v>3812</v>
      </c>
      <c r="F1198" s="6" t="s">
        <v>35</v>
      </c>
      <c r="G1198" s="6">
        <v>17062843</v>
      </c>
      <c r="H1198" s="7">
        <v>41624</v>
      </c>
      <c r="I1198" s="7">
        <v>41663</v>
      </c>
      <c r="J1198" s="7">
        <v>41988</v>
      </c>
      <c r="K1198" s="7"/>
      <c r="L1198" s="7"/>
      <c r="M1198" s="6">
        <v>205</v>
      </c>
      <c r="N1198" s="8">
        <v>419803</v>
      </c>
      <c r="O1198" s="6" t="s">
        <v>118</v>
      </c>
      <c r="P1198" s="9" t="s">
        <v>119</v>
      </c>
      <c r="Q1198" s="6" t="s">
        <v>3813</v>
      </c>
      <c r="R1198" s="7">
        <v>41565</v>
      </c>
      <c r="S1198" s="7" t="s">
        <v>39</v>
      </c>
      <c r="T1198" s="6" t="s">
        <v>3814</v>
      </c>
      <c r="U1198" s="6" t="s">
        <v>3815</v>
      </c>
      <c r="V1198" s="6" t="s">
        <v>2237</v>
      </c>
      <c r="W1198" s="6" t="s">
        <v>2238</v>
      </c>
      <c r="X1198" s="6">
        <v>1904</v>
      </c>
      <c r="Y1198" s="6" t="s">
        <v>125</v>
      </c>
      <c r="Z1198" s="6" t="s">
        <v>126</v>
      </c>
      <c r="AA1198" s="6" t="s">
        <v>3339</v>
      </c>
      <c r="AB1198" s="11">
        <v>216576</v>
      </c>
      <c r="AC1198" s="12">
        <v>216576</v>
      </c>
      <c r="AD1198" s="13">
        <v>414</v>
      </c>
      <c r="AE1198" s="6" t="s">
        <v>65</v>
      </c>
      <c r="AF1198" s="6">
        <v>20</v>
      </c>
      <c r="AG1198" s="7">
        <v>41859</v>
      </c>
      <c r="AH1198" s="7">
        <v>42954</v>
      </c>
    </row>
    <row r="1199" spans="1:34" ht="15" customHeight="1" x14ac:dyDescent="0.25">
      <c r="A1199" s="6">
        <v>739156</v>
      </c>
      <c r="B1199" s="6">
        <v>739156</v>
      </c>
      <c r="C1199" s="6">
        <v>102138401</v>
      </c>
      <c r="D1199" s="6">
        <v>1</v>
      </c>
      <c r="E1199" s="6" t="s">
        <v>3816</v>
      </c>
      <c r="F1199" s="6" t="s">
        <v>35</v>
      </c>
      <c r="G1199" s="6">
        <v>43559493</v>
      </c>
      <c r="H1199" s="7">
        <v>41622</v>
      </c>
      <c r="I1199" s="7">
        <v>41663</v>
      </c>
      <c r="J1199" s="7">
        <v>41988</v>
      </c>
      <c r="K1199" s="7"/>
      <c r="L1199" s="7"/>
      <c r="M1199" s="6">
        <v>205</v>
      </c>
      <c r="N1199" s="8">
        <v>419805</v>
      </c>
      <c r="O1199" s="6" t="s">
        <v>118</v>
      </c>
      <c r="P1199" s="9" t="s">
        <v>119</v>
      </c>
      <c r="Q1199" s="6" t="s">
        <v>3817</v>
      </c>
      <c r="R1199" s="7">
        <v>41617</v>
      </c>
      <c r="S1199" s="7" t="s">
        <v>39</v>
      </c>
      <c r="T1199" s="6" t="s">
        <v>363</v>
      </c>
      <c r="U1199" s="6" t="s">
        <v>364</v>
      </c>
      <c r="V1199" s="6" t="s">
        <v>3818</v>
      </c>
      <c r="W1199" s="6" t="s">
        <v>3819</v>
      </c>
      <c r="X1199" s="6">
        <v>1904</v>
      </c>
      <c r="Y1199" s="6" t="s">
        <v>125</v>
      </c>
      <c r="Z1199" s="6" t="s">
        <v>126</v>
      </c>
      <c r="AA1199" s="6" t="s">
        <v>3339</v>
      </c>
      <c r="AB1199" s="11">
        <v>104692</v>
      </c>
      <c r="AC1199" s="12">
        <v>104692</v>
      </c>
      <c r="AD1199" s="13">
        <v>414</v>
      </c>
      <c r="AE1199" s="6" t="s">
        <v>65</v>
      </c>
      <c r="AF1199" s="6">
        <v>20</v>
      </c>
      <c r="AG1199" s="7">
        <v>41859</v>
      </c>
      <c r="AH1199" s="7">
        <v>42954</v>
      </c>
    </row>
    <row r="1200" spans="1:34" ht="15" customHeight="1" x14ac:dyDescent="0.25">
      <c r="A1200" s="6">
        <v>739159</v>
      </c>
      <c r="B1200" s="6">
        <v>739159</v>
      </c>
      <c r="C1200" s="6">
        <v>102138404</v>
      </c>
      <c r="D1200" s="6">
        <v>1</v>
      </c>
      <c r="E1200" s="6" t="s">
        <v>3820</v>
      </c>
      <c r="F1200" s="6" t="s">
        <v>35</v>
      </c>
      <c r="G1200" s="6">
        <v>1265072</v>
      </c>
      <c r="H1200" s="7">
        <v>41624</v>
      </c>
      <c r="I1200" s="7">
        <v>41663</v>
      </c>
      <c r="J1200" s="7">
        <v>41988</v>
      </c>
      <c r="K1200" s="7"/>
      <c r="L1200" s="7"/>
      <c r="M1200" s="6">
        <v>205</v>
      </c>
      <c r="N1200" s="8">
        <v>419780</v>
      </c>
      <c r="O1200" s="6" t="s">
        <v>118</v>
      </c>
      <c r="P1200" s="9" t="s">
        <v>119</v>
      </c>
      <c r="Q1200" s="6" t="s">
        <v>3821</v>
      </c>
      <c r="R1200" s="7">
        <v>41292</v>
      </c>
      <c r="S1200" s="7" t="s">
        <v>39</v>
      </c>
      <c r="T1200" s="6" t="s">
        <v>596</v>
      </c>
      <c r="U1200" s="6" t="s">
        <v>597</v>
      </c>
      <c r="V1200" s="6" t="s">
        <v>2975</v>
      </c>
      <c r="W1200" s="6" t="s">
        <v>1211</v>
      </c>
      <c r="X1200" s="6">
        <v>1904</v>
      </c>
      <c r="Y1200" s="6" t="s">
        <v>125</v>
      </c>
      <c r="Z1200" s="6" t="s">
        <v>126</v>
      </c>
      <c r="AA1200" s="6" t="s">
        <v>3339</v>
      </c>
      <c r="AB1200" s="11">
        <v>108850</v>
      </c>
      <c r="AC1200" s="12">
        <v>108850</v>
      </c>
      <c r="AD1200" s="13">
        <v>414</v>
      </c>
      <c r="AE1200" s="6" t="s">
        <v>65</v>
      </c>
      <c r="AF1200" s="6">
        <v>20</v>
      </c>
      <c r="AG1200" s="7">
        <v>41859</v>
      </c>
      <c r="AH1200" s="7">
        <v>42954</v>
      </c>
    </row>
    <row r="1201" spans="1:34" ht="15" customHeight="1" x14ac:dyDescent="0.25">
      <c r="A1201" s="6">
        <v>739162</v>
      </c>
      <c r="B1201" s="6">
        <v>739162</v>
      </c>
      <c r="C1201" s="6">
        <v>102138407</v>
      </c>
      <c r="D1201" s="6">
        <v>1</v>
      </c>
      <c r="E1201" s="6" t="s">
        <v>3822</v>
      </c>
      <c r="F1201" s="6" t="s">
        <v>35</v>
      </c>
      <c r="G1201" s="6">
        <v>19221113</v>
      </c>
      <c r="H1201" s="7">
        <v>41624</v>
      </c>
      <c r="I1201" s="7">
        <v>41663</v>
      </c>
      <c r="J1201" s="7">
        <v>41988</v>
      </c>
      <c r="K1201" s="7"/>
      <c r="L1201" s="7"/>
      <c r="M1201" s="6">
        <v>205</v>
      </c>
      <c r="N1201" s="8">
        <v>419749</v>
      </c>
      <c r="O1201" s="6" t="s">
        <v>118</v>
      </c>
      <c r="P1201" s="9" t="s">
        <v>119</v>
      </c>
      <c r="Q1201" s="6" t="s">
        <v>3823</v>
      </c>
      <c r="R1201" s="7">
        <v>41276</v>
      </c>
      <c r="S1201" s="7" t="s">
        <v>39</v>
      </c>
      <c r="T1201" s="6" t="s">
        <v>484</v>
      </c>
      <c r="U1201" s="6" t="s">
        <v>485</v>
      </c>
      <c r="V1201" s="6" t="s">
        <v>3088</v>
      </c>
      <c r="W1201" s="6" t="s">
        <v>3089</v>
      </c>
      <c r="X1201" s="6">
        <v>1904</v>
      </c>
      <c r="Y1201" s="6" t="s">
        <v>125</v>
      </c>
      <c r="Z1201" s="6" t="s">
        <v>126</v>
      </c>
      <c r="AA1201" s="6" t="s">
        <v>3339</v>
      </c>
      <c r="AB1201" s="11">
        <v>163684</v>
      </c>
      <c r="AC1201" s="12">
        <v>163684</v>
      </c>
      <c r="AD1201" s="13">
        <v>414</v>
      </c>
      <c r="AE1201" s="6" t="s">
        <v>65</v>
      </c>
      <c r="AF1201" s="6">
        <v>20</v>
      </c>
      <c r="AG1201" s="7">
        <v>41859</v>
      </c>
      <c r="AH1201" s="7">
        <v>42954</v>
      </c>
    </row>
    <row r="1202" spans="1:34" ht="15" customHeight="1" x14ac:dyDescent="0.25">
      <c r="A1202" s="6">
        <v>739174</v>
      </c>
      <c r="B1202" s="6">
        <v>739174</v>
      </c>
      <c r="C1202" s="6">
        <v>102138419</v>
      </c>
      <c r="D1202" s="6">
        <v>1</v>
      </c>
      <c r="E1202" s="6" t="s">
        <v>3824</v>
      </c>
      <c r="F1202" s="6" t="s">
        <v>35</v>
      </c>
      <c r="G1202" s="6">
        <v>80770253</v>
      </c>
      <c r="H1202" s="7">
        <v>41620</v>
      </c>
      <c r="I1202" s="7">
        <v>41663</v>
      </c>
      <c r="J1202" s="7">
        <v>41988</v>
      </c>
      <c r="K1202" s="7"/>
      <c r="L1202" s="7"/>
      <c r="M1202" s="6">
        <v>205</v>
      </c>
      <c r="N1202" s="8">
        <v>419688</v>
      </c>
      <c r="O1202" s="6" t="s">
        <v>118</v>
      </c>
      <c r="P1202" s="9" t="s">
        <v>119</v>
      </c>
      <c r="Q1202" s="6" t="s">
        <v>3825</v>
      </c>
      <c r="R1202" s="7">
        <v>41614</v>
      </c>
      <c r="S1202" s="7" t="s">
        <v>39</v>
      </c>
      <c r="T1202" s="6" t="s">
        <v>3826</v>
      </c>
      <c r="U1202" s="6" t="s">
        <v>3827</v>
      </c>
      <c r="V1202" s="6" t="s">
        <v>3828</v>
      </c>
      <c r="W1202" s="6" t="s">
        <v>3743</v>
      </c>
      <c r="X1202" s="6">
        <v>1904</v>
      </c>
      <c r="Y1202" s="6" t="s">
        <v>125</v>
      </c>
      <c r="Z1202" s="6" t="s">
        <v>126</v>
      </c>
      <c r="AA1202" s="6" t="s">
        <v>3339</v>
      </c>
      <c r="AB1202" s="11">
        <v>159240</v>
      </c>
      <c r="AC1202" s="12">
        <v>159240</v>
      </c>
      <c r="AD1202" s="13">
        <v>414</v>
      </c>
      <c r="AE1202" s="6" t="s">
        <v>65</v>
      </c>
      <c r="AF1202" s="6">
        <v>20</v>
      </c>
      <c r="AG1202" s="7">
        <v>41859</v>
      </c>
      <c r="AH1202" s="7">
        <v>42954</v>
      </c>
    </row>
    <row r="1203" spans="1:34" ht="15" customHeight="1" x14ac:dyDescent="0.25">
      <c r="A1203" s="6">
        <v>739175</v>
      </c>
      <c r="B1203" s="6">
        <v>739175</v>
      </c>
      <c r="C1203" s="6">
        <v>102138420</v>
      </c>
      <c r="D1203" s="6">
        <v>1</v>
      </c>
      <c r="E1203" s="6" t="s">
        <v>3829</v>
      </c>
      <c r="F1203" s="6" t="s">
        <v>35</v>
      </c>
      <c r="G1203" s="6">
        <v>67010427</v>
      </c>
      <c r="H1203" s="7">
        <v>41624</v>
      </c>
      <c r="I1203" s="7">
        <v>41663</v>
      </c>
      <c r="J1203" s="7">
        <v>42235</v>
      </c>
      <c r="K1203" s="7"/>
      <c r="L1203" s="7"/>
      <c r="M1203" s="6">
        <v>205</v>
      </c>
      <c r="N1203" s="8">
        <v>419690</v>
      </c>
      <c r="O1203" s="6" t="s">
        <v>118</v>
      </c>
      <c r="P1203" s="9" t="s">
        <v>119</v>
      </c>
      <c r="Q1203" s="6" t="s">
        <v>3830</v>
      </c>
      <c r="R1203" s="7">
        <v>41590</v>
      </c>
      <c r="S1203" s="7" t="s">
        <v>39</v>
      </c>
      <c r="T1203" s="6" t="s">
        <v>369</v>
      </c>
      <c r="U1203" s="6" t="s">
        <v>370</v>
      </c>
      <c r="V1203" s="6" t="s">
        <v>1180</v>
      </c>
      <c r="W1203" s="6" t="s">
        <v>1181</v>
      </c>
      <c r="X1203" s="6">
        <v>1904</v>
      </c>
      <c r="Y1203" s="6" t="s">
        <v>125</v>
      </c>
      <c r="Z1203" s="6" t="s">
        <v>126</v>
      </c>
      <c r="AA1203" s="6" t="s">
        <v>3339</v>
      </c>
      <c r="AB1203" s="11">
        <v>203620</v>
      </c>
      <c r="AC1203" s="12">
        <v>203620</v>
      </c>
      <c r="AD1203" s="13">
        <v>414</v>
      </c>
      <c r="AE1203" s="6" t="s">
        <v>65</v>
      </c>
      <c r="AF1203" s="6">
        <v>20</v>
      </c>
      <c r="AG1203" s="7">
        <v>41859</v>
      </c>
      <c r="AH1203" s="7">
        <v>42954</v>
      </c>
    </row>
    <row r="1204" spans="1:34" ht="15" customHeight="1" x14ac:dyDescent="0.25">
      <c r="A1204" s="6">
        <v>739178</v>
      </c>
      <c r="B1204" s="6">
        <v>739178</v>
      </c>
      <c r="C1204" s="6">
        <v>102138423</v>
      </c>
      <c r="D1204" s="6">
        <v>1</v>
      </c>
      <c r="E1204" s="6" t="s">
        <v>3831</v>
      </c>
      <c r="F1204" s="6" t="s">
        <v>35</v>
      </c>
      <c r="G1204" s="6">
        <v>20134837</v>
      </c>
      <c r="H1204" s="7">
        <v>41594</v>
      </c>
      <c r="I1204" s="7">
        <v>41642</v>
      </c>
      <c r="J1204" s="7">
        <v>41988</v>
      </c>
      <c r="K1204" s="7"/>
      <c r="L1204" s="7"/>
      <c r="M1204" s="6">
        <v>205</v>
      </c>
      <c r="N1204" s="8">
        <v>418553</v>
      </c>
      <c r="O1204" s="6" t="s">
        <v>118</v>
      </c>
      <c r="P1204" s="9" t="s">
        <v>119</v>
      </c>
      <c r="Q1204" s="6" t="s">
        <v>3832</v>
      </c>
      <c r="R1204" s="7">
        <v>41523</v>
      </c>
      <c r="S1204" s="7" t="s">
        <v>39</v>
      </c>
      <c r="T1204" s="6" t="s">
        <v>3833</v>
      </c>
      <c r="U1204" s="6" t="s">
        <v>3834</v>
      </c>
      <c r="V1204" s="6" t="s">
        <v>1056</v>
      </c>
      <c r="W1204" s="6" t="s">
        <v>1057</v>
      </c>
      <c r="X1204" s="6">
        <v>1904</v>
      </c>
      <c r="Y1204" s="6" t="s">
        <v>125</v>
      </c>
      <c r="Z1204" s="6" t="s">
        <v>126</v>
      </c>
      <c r="AA1204" s="6" t="s">
        <v>3339</v>
      </c>
      <c r="AB1204" s="11">
        <v>113640</v>
      </c>
      <c r="AC1204" s="12">
        <v>113640</v>
      </c>
      <c r="AD1204" s="13">
        <v>414</v>
      </c>
      <c r="AE1204" s="6" t="s">
        <v>65</v>
      </c>
      <c r="AF1204" s="6">
        <v>20</v>
      </c>
      <c r="AG1204" s="7">
        <v>41859</v>
      </c>
      <c r="AH1204" s="7">
        <v>42954</v>
      </c>
    </row>
    <row r="1205" spans="1:34" ht="15" customHeight="1" x14ac:dyDescent="0.25">
      <c r="A1205" s="6">
        <v>739180</v>
      </c>
      <c r="B1205" s="6">
        <v>739180</v>
      </c>
      <c r="C1205" s="6">
        <v>102143303</v>
      </c>
      <c r="D1205" s="6">
        <v>1</v>
      </c>
      <c r="E1205" s="6" t="s">
        <v>3835</v>
      </c>
      <c r="F1205" s="6" t="s">
        <v>35</v>
      </c>
      <c r="G1205" s="6">
        <v>17075143</v>
      </c>
      <c r="H1205" s="7">
        <v>41643</v>
      </c>
      <c r="I1205" s="7">
        <v>41695</v>
      </c>
      <c r="J1205" s="7">
        <v>41988</v>
      </c>
      <c r="K1205" s="7"/>
      <c r="L1205" s="7"/>
      <c r="M1205" s="6" t="s">
        <v>117</v>
      </c>
      <c r="N1205" s="8">
        <v>1296166</v>
      </c>
      <c r="O1205" s="6" t="s">
        <v>118</v>
      </c>
      <c r="P1205" s="9" t="s">
        <v>119</v>
      </c>
      <c r="Q1205" s="6" t="s">
        <v>3836</v>
      </c>
      <c r="R1205" s="7">
        <v>41568</v>
      </c>
      <c r="S1205" s="7" t="s">
        <v>39</v>
      </c>
      <c r="T1205" s="6" t="s">
        <v>3837</v>
      </c>
      <c r="U1205" s="6" t="s">
        <v>3838</v>
      </c>
      <c r="V1205" s="6" t="s">
        <v>945</v>
      </c>
      <c r="W1205" s="6" t="s">
        <v>946</v>
      </c>
      <c r="X1205" s="6">
        <v>1904</v>
      </c>
      <c r="Y1205" s="6" t="s">
        <v>125</v>
      </c>
      <c r="Z1205" s="6" t="s">
        <v>126</v>
      </c>
      <c r="AA1205" s="6" t="s">
        <v>3339</v>
      </c>
      <c r="AB1205" s="11">
        <v>307560</v>
      </c>
      <c r="AC1205" s="12">
        <v>307560</v>
      </c>
      <c r="AD1205" s="13">
        <v>414</v>
      </c>
      <c r="AE1205" s="6" t="s">
        <v>65</v>
      </c>
      <c r="AF1205" s="6">
        <v>20</v>
      </c>
      <c r="AG1205" s="7">
        <v>41859</v>
      </c>
      <c r="AH1205" s="7">
        <v>42954</v>
      </c>
    </row>
    <row r="1206" spans="1:34" ht="15" customHeight="1" x14ac:dyDescent="0.25">
      <c r="A1206" s="6">
        <v>739188</v>
      </c>
      <c r="B1206" s="6">
        <v>739188</v>
      </c>
      <c r="C1206" s="6">
        <v>102143311</v>
      </c>
      <c r="D1206" s="6">
        <v>1</v>
      </c>
      <c r="E1206" s="6" t="s">
        <v>3839</v>
      </c>
      <c r="F1206" s="6" t="s">
        <v>35</v>
      </c>
      <c r="G1206" s="6">
        <v>17164893</v>
      </c>
      <c r="H1206" s="7">
        <v>41387</v>
      </c>
      <c r="I1206" s="7">
        <v>41409</v>
      </c>
      <c r="J1206" s="7">
        <v>41988</v>
      </c>
      <c r="K1206" s="7"/>
      <c r="L1206" s="7"/>
      <c r="M1206" s="6">
        <v>205</v>
      </c>
      <c r="N1206" s="8">
        <v>346099</v>
      </c>
      <c r="O1206" s="6" t="s">
        <v>118</v>
      </c>
      <c r="P1206" s="9" t="s">
        <v>119</v>
      </c>
      <c r="Q1206" s="6" t="s">
        <v>3840</v>
      </c>
      <c r="R1206" s="7">
        <v>41327</v>
      </c>
      <c r="S1206" s="7" t="s">
        <v>39</v>
      </c>
      <c r="T1206" s="6" t="s">
        <v>257</v>
      </c>
      <c r="U1206" s="6" t="s">
        <v>258</v>
      </c>
      <c r="V1206" s="6" t="s">
        <v>3841</v>
      </c>
      <c r="W1206" s="6" t="s">
        <v>3842</v>
      </c>
      <c r="X1206" s="6">
        <v>1904</v>
      </c>
      <c r="Y1206" s="6" t="s">
        <v>125</v>
      </c>
      <c r="Z1206" s="6" t="s">
        <v>126</v>
      </c>
      <c r="AA1206" s="6" t="s">
        <v>3339</v>
      </c>
      <c r="AB1206" s="11">
        <v>116912</v>
      </c>
      <c r="AC1206" s="12">
        <v>116912</v>
      </c>
      <c r="AD1206" s="13">
        <v>414</v>
      </c>
      <c r="AE1206" s="6" t="s">
        <v>65</v>
      </c>
      <c r="AF1206" s="6">
        <v>20</v>
      </c>
      <c r="AG1206" s="7">
        <v>41859</v>
      </c>
      <c r="AH1206" s="7">
        <v>42954</v>
      </c>
    </row>
    <row r="1207" spans="1:34" ht="15" customHeight="1" x14ac:dyDescent="0.25">
      <c r="A1207" s="6">
        <v>739189</v>
      </c>
      <c r="B1207" s="6">
        <v>739189</v>
      </c>
      <c r="C1207" s="6">
        <v>102143312</v>
      </c>
      <c r="D1207" s="6">
        <v>1</v>
      </c>
      <c r="E1207" s="6" t="s">
        <v>3843</v>
      </c>
      <c r="F1207" s="6" t="s">
        <v>35</v>
      </c>
      <c r="G1207" s="6">
        <v>41450045</v>
      </c>
      <c r="H1207" s="7">
        <v>41387</v>
      </c>
      <c r="I1207" s="7">
        <v>41409</v>
      </c>
      <c r="J1207" s="7">
        <v>41988</v>
      </c>
      <c r="K1207" s="7"/>
      <c r="L1207" s="7"/>
      <c r="M1207" s="6">
        <v>205</v>
      </c>
      <c r="N1207" s="8">
        <v>346103</v>
      </c>
      <c r="O1207" s="6" t="s">
        <v>118</v>
      </c>
      <c r="P1207" s="9" t="s">
        <v>119</v>
      </c>
      <c r="Q1207" s="6" t="s">
        <v>3844</v>
      </c>
      <c r="R1207" s="7">
        <v>41327</v>
      </c>
      <c r="S1207" s="7" t="s">
        <v>39</v>
      </c>
      <c r="T1207" s="6" t="s">
        <v>369</v>
      </c>
      <c r="U1207" s="6" t="s">
        <v>370</v>
      </c>
      <c r="V1207" s="6" t="s">
        <v>813</v>
      </c>
      <c r="W1207" s="6" t="s">
        <v>136</v>
      </c>
      <c r="X1207" s="6">
        <v>1904</v>
      </c>
      <c r="Y1207" s="6" t="s">
        <v>125</v>
      </c>
      <c r="Z1207" s="6" t="s">
        <v>126</v>
      </c>
      <c r="AA1207" s="6" t="s">
        <v>3339</v>
      </c>
      <c r="AB1207" s="11">
        <v>103212</v>
      </c>
      <c r="AC1207" s="12">
        <v>103212</v>
      </c>
      <c r="AD1207" s="13">
        <v>414</v>
      </c>
      <c r="AE1207" s="6" t="s">
        <v>65</v>
      </c>
      <c r="AF1207" s="6">
        <v>20</v>
      </c>
      <c r="AG1207" s="7">
        <v>41859</v>
      </c>
      <c r="AH1207" s="7">
        <v>42954</v>
      </c>
    </row>
    <row r="1208" spans="1:34" ht="15" customHeight="1" x14ac:dyDescent="0.25">
      <c r="A1208" s="6">
        <v>739191</v>
      </c>
      <c r="B1208" s="6">
        <v>739191</v>
      </c>
      <c r="C1208" s="6">
        <v>102143314</v>
      </c>
      <c r="D1208" s="6">
        <v>1</v>
      </c>
      <c r="E1208" s="6" t="s">
        <v>3845</v>
      </c>
      <c r="F1208" s="6" t="s">
        <v>35</v>
      </c>
      <c r="G1208" s="6">
        <v>19368438</v>
      </c>
      <c r="H1208" s="7">
        <v>41387</v>
      </c>
      <c r="I1208" s="7">
        <v>41409</v>
      </c>
      <c r="J1208" s="7">
        <v>41988</v>
      </c>
      <c r="K1208" s="7"/>
      <c r="L1208" s="7"/>
      <c r="M1208" s="6">
        <v>205</v>
      </c>
      <c r="N1208" s="8">
        <v>346109</v>
      </c>
      <c r="O1208" s="6" t="s">
        <v>118</v>
      </c>
      <c r="P1208" s="9" t="s">
        <v>119</v>
      </c>
      <c r="Q1208" s="6" t="s">
        <v>3846</v>
      </c>
      <c r="R1208" s="7">
        <v>41383</v>
      </c>
      <c r="S1208" s="7" t="s">
        <v>39</v>
      </c>
      <c r="T1208" s="6" t="s">
        <v>1119</v>
      </c>
      <c r="U1208" s="6" t="s">
        <v>1120</v>
      </c>
      <c r="V1208" s="6" t="s">
        <v>3847</v>
      </c>
      <c r="W1208" s="6" t="s">
        <v>3848</v>
      </c>
      <c r="X1208" s="6">
        <v>1904</v>
      </c>
      <c r="Y1208" s="6" t="s">
        <v>125</v>
      </c>
      <c r="Z1208" s="6" t="s">
        <v>126</v>
      </c>
      <c r="AA1208" s="6" t="s">
        <v>3339</v>
      </c>
      <c r="AB1208" s="11">
        <v>100476</v>
      </c>
      <c r="AC1208" s="12">
        <v>100476</v>
      </c>
      <c r="AD1208" s="13">
        <v>414</v>
      </c>
      <c r="AE1208" s="6" t="s">
        <v>65</v>
      </c>
      <c r="AF1208" s="6">
        <v>20</v>
      </c>
      <c r="AG1208" s="7">
        <v>41859</v>
      </c>
      <c r="AH1208" s="7">
        <v>42954</v>
      </c>
    </row>
    <row r="1209" spans="1:34" ht="15" customHeight="1" x14ac:dyDescent="0.25">
      <c r="A1209" s="6">
        <v>739192</v>
      </c>
      <c r="B1209" s="6">
        <v>739192</v>
      </c>
      <c r="C1209" s="6">
        <v>102143315</v>
      </c>
      <c r="D1209" s="6">
        <v>1</v>
      </c>
      <c r="E1209" s="6" t="s">
        <v>3849</v>
      </c>
      <c r="F1209" s="6" t="s">
        <v>35</v>
      </c>
      <c r="G1209" s="6">
        <v>17152995</v>
      </c>
      <c r="H1209" s="7">
        <v>41387</v>
      </c>
      <c r="I1209" s="7">
        <v>41409</v>
      </c>
      <c r="J1209" s="7">
        <v>41988</v>
      </c>
      <c r="K1209" s="7"/>
      <c r="L1209" s="7"/>
      <c r="M1209" s="6">
        <v>205</v>
      </c>
      <c r="N1209" s="8">
        <v>346113</v>
      </c>
      <c r="O1209" s="6" t="s">
        <v>118</v>
      </c>
      <c r="P1209" s="9" t="s">
        <v>119</v>
      </c>
      <c r="Q1209" s="6" t="s">
        <v>3850</v>
      </c>
      <c r="R1209" s="7">
        <v>41295</v>
      </c>
      <c r="S1209" s="7" t="s">
        <v>39</v>
      </c>
      <c r="T1209" s="6" t="s">
        <v>419</v>
      </c>
      <c r="U1209" s="6" t="s">
        <v>420</v>
      </c>
      <c r="V1209" s="6" t="s">
        <v>42</v>
      </c>
      <c r="W1209" s="6" t="s">
        <v>43</v>
      </c>
      <c r="X1209" s="6">
        <v>1904</v>
      </c>
      <c r="Y1209" s="6" t="s">
        <v>125</v>
      </c>
      <c r="Z1209" s="6" t="s">
        <v>126</v>
      </c>
      <c r="AA1209" s="6" t="s">
        <v>3339</v>
      </c>
      <c r="AB1209" s="11">
        <v>102060</v>
      </c>
      <c r="AC1209" s="12">
        <v>102060</v>
      </c>
      <c r="AD1209" s="13">
        <v>414</v>
      </c>
      <c r="AE1209" s="6" t="s">
        <v>65</v>
      </c>
      <c r="AF1209" s="6">
        <v>20</v>
      </c>
      <c r="AG1209" s="7">
        <v>41859</v>
      </c>
      <c r="AH1209" s="7">
        <v>42954</v>
      </c>
    </row>
    <row r="1210" spans="1:34" ht="15" customHeight="1" x14ac:dyDescent="0.25">
      <c r="A1210" s="6">
        <v>739200</v>
      </c>
      <c r="B1210" s="6">
        <v>739200</v>
      </c>
      <c r="C1210" s="6">
        <v>102143323</v>
      </c>
      <c r="D1210" s="6">
        <v>1</v>
      </c>
      <c r="E1210" s="6" t="s">
        <v>3851</v>
      </c>
      <c r="F1210" s="6" t="s">
        <v>167</v>
      </c>
      <c r="G1210" s="6">
        <v>1029147380</v>
      </c>
      <c r="H1210" s="7">
        <v>41391</v>
      </c>
      <c r="I1210" s="7">
        <v>41418</v>
      </c>
      <c r="J1210" s="7">
        <v>41744</v>
      </c>
      <c r="K1210" s="7"/>
      <c r="L1210" s="7"/>
      <c r="M1210" s="6" t="s">
        <v>132</v>
      </c>
      <c r="N1210" s="8">
        <v>162467</v>
      </c>
      <c r="O1210" s="6" t="s">
        <v>118</v>
      </c>
      <c r="P1210" s="9" t="s">
        <v>119</v>
      </c>
      <c r="Q1210" s="6" t="s">
        <v>3852</v>
      </c>
      <c r="R1210" s="7">
        <v>41355</v>
      </c>
      <c r="S1210" s="7" t="s">
        <v>39</v>
      </c>
      <c r="T1210" s="6" t="s">
        <v>3853</v>
      </c>
      <c r="U1210" s="6" t="s">
        <v>3854</v>
      </c>
      <c r="V1210" s="6" t="s">
        <v>3855</v>
      </c>
      <c r="W1210" s="6" t="s">
        <v>3856</v>
      </c>
      <c r="X1210" s="10">
        <v>1904</v>
      </c>
      <c r="Y1210" s="6" t="s">
        <v>125</v>
      </c>
      <c r="Z1210" s="6" t="s">
        <v>126</v>
      </c>
      <c r="AA1210" s="6" t="s">
        <v>3339</v>
      </c>
      <c r="AB1210" s="11">
        <v>61570</v>
      </c>
      <c r="AC1210" s="12">
        <v>61570</v>
      </c>
      <c r="AD1210" s="13">
        <v>414</v>
      </c>
      <c r="AE1210" s="6" t="s">
        <v>65</v>
      </c>
      <c r="AF1210" s="6">
        <v>20</v>
      </c>
      <c r="AG1210" s="7">
        <v>41859</v>
      </c>
      <c r="AH1210" s="7">
        <v>42954</v>
      </c>
    </row>
    <row r="1211" spans="1:34" ht="15" customHeight="1" x14ac:dyDescent="0.25">
      <c r="A1211" s="6">
        <v>739202</v>
      </c>
      <c r="B1211" s="6">
        <v>739202</v>
      </c>
      <c r="C1211" s="6">
        <v>102143325</v>
      </c>
      <c r="D1211" s="6">
        <v>1</v>
      </c>
      <c r="E1211" s="6" t="s">
        <v>3857</v>
      </c>
      <c r="F1211" s="6" t="s">
        <v>35</v>
      </c>
      <c r="G1211" s="6">
        <v>41679554</v>
      </c>
      <c r="H1211" s="7">
        <v>41410</v>
      </c>
      <c r="I1211" s="7">
        <v>41418</v>
      </c>
      <c r="J1211" s="7">
        <v>41988</v>
      </c>
      <c r="K1211" s="7"/>
      <c r="L1211" s="7"/>
      <c r="M1211" s="6" t="s">
        <v>177</v>
      </c>
      <c r="N1211" s="8">
        <v>120491</v>
      </c>
      <c r="O1211" s="6" t="s">
        <v>118</v>
      </c>
      <c r="P1211" s="9" t="s">
        <v>119</v>
      </c>
      <c r="Q1211" s="6" t="s">
        <v>3858</v>
      </c>
      <c r="R1211" s="7">
        <v>41404</v>
      </c>
      <c r="S1211" s="7" t="s">
        <v>39</v>
      </c>
      <c r="T1211" s="6" t="s">
        <v>3572</v>
      </c>
      <c r="U1211" s="6" t="s">
        <v>3573</v>
      </c>
      <c r="V1211" s="6" t="s">
        <v>277</v>
      </c>
      <c r="W1211" s="6" t="s">
        <v>278</v>
      </c>
      <c r="X1211" s="6">
        <v>1904</v>
      </c>
      <c r="Y1211" s="6" t="s">
        <v>125</v>
      </c>
      <c r="Z1211" s="6" t="s">
        <v>126</v>
      </c>
      <c r="AA1211" s="6" t="s">
        <v>3339</v>
      </c>
      <c r="AB1211" s="11">
        <v>134910</v>
      </c>
      <c r="AC1211" s="12">
        <v>134910</v>
      </c>
      <c r="AD1211" s="13">
        <v>414</v>
      </c>
      <c r="AE1211" s="6" t="s">
        <v>65</v>
      </c>
      <c r="AF1211" s="6">
        <v>20</v>
      </c>
      <c r="AG1211" s="7">
        <v>41859</v>
      </c>
      <c r="AH1211" s="7">
        <v>42954</v>
      </c>
    </row>
    <row r="1212" spans="1:34" ht="15" customHeight="1" x14ac:dyDescent="0.25">
      <c r="A1212" s="6">
        <v>739204</v>
      </c>
      <c r="B1212" s="6">
        <v>739204</v>
      </c>
      <c r="C1212" s="6">
        <v>102143327</v>
      </c>
      <c r="D1212" s="6">
        <v>1</v>
      </c>
      <c r="E1212" s="6" t="s">
        <v>3859</v>
      </c>
      <c r="F1212" s="6" t="s">
        <v>35</v>
      </c>
      <c r="G1212" s="6">
        <v>23960046</v>
      </c>
      <c r="H1212" s="7">
        <v>41405</v>
      </c>
      <c r="I1212" s="7">
        <v>41418</v>
      </c>
      <c r="J1212" s="7">
        <v>41988</v>
      </c>
      <c r="K1212" s="7"/>
      <c r="L1212" s="7"/>
      <c r="M1212" s="6" t="s">
        <v>177</v>
      </c>
      <c r="N1212" s="8">
        <v>120499</v>
      </c>
      <c r="O1212" s="6" t="s">
        <v>118</v>
      </c>
      <c r="P1212" s="9" t="s">
        <v>119</v>
      </c>
      <c r="Q1212" s="6" t="s">
        <v>3860</v>
      </c>
      <c r="R1212" s="7">
        <v>41271</v>
      </c>
      <c r="S1212" s="7" t="s">
        <v>39</v>
      </c>
      <c r="T1212" s="6" t="s">
        <v>355</v>
      </c>
      <c r="U1212" s="6" t="s">
        <v>356</v>
      </c>
      <c r="V1212" s="6" t="s">
        <v>283</v>
      </c>
      <c r="W1212" s="6" t="s">
        <v>284</v>
      </c>
      <c r="X1212" s="6">
        <v>1904</v>
      </c>
      <c r="Y1212" s="6" t="s">
        <v>125</v>
      </c>
      <c r="Z1212" s="6" t="s">
        <v>126</v>
      </c>
      <c r="AA1212" s="6" t="s">
        <v>3339</v>
      </c>
      <c r="AB1212" s="11">
        <v>207496</v>
      </c>
      <c r="AC1212" s="12">
        <v>207496</v>
      </c>
      <c r="AD1212" s="13">
        <v>414</v>
      </c>
      <c r="AE1212" s="6" t="s">
        <v>65</v>
      </c>
      <c r="AF1212" s="6">
        <v>20</v>
      </c>
      <c r="AG1212" s="7">
        <v>41859</v>
      </c>
      <c r="AH1212" s="7">
        <v>42954</v>
      </c>
    </row>
    <row r="1213" spans="1:34" ht="15" customHeight="1" x14ac:dyDescent="0.25">
      <c r="A1213" s="6">
        <v>739205</v>
      </c>
      <c r="B1213" s="6">
        <v>739205</v>
      </c>
      <c r="C1213" s="6">
        <v>102143328</v>
      </c>
      <c r="D1213" s="6">
        <v>1</v>
      </c>
      <c r="E1213" s="6" t="s">
        <v>3861</v>
      </c>
      <c r="F1213" s="6" t="s">
        <v>35</v>
      </c>
      <c r="G1213" s="6">
        <v>41729383</v>
      </c>
      <c r="H1213" s="7">
        <v>41412</v>
      </c>
      <c r="I1213" s="7">
        <v>41418</v>
      </c>
      <c r="J1213" s="7">
        <v>41988</v>
      </c>
      <c r="K1213" s="7"/>
      <c r="L1213" s="7"/>
      <c r="M1213" s="6" t="s">
        <v>177</v>
      </c>
      <c r="N1213" s="8">
        <v>120507</v>
      </c>
      <c r="O1213" s="6" t="s">
        <v>118</v>
      </c>
      <c r="P1213" s="9" t="s">
        <v>119</v>
      </c>
      <c r="Q1213" s="6" t="s">
        <v>3862</v>
      </c>
      <c r="R1213" s="7">
        <v>41381</v>
      </c>
      <c r="S1213" s="7" t="s">
        <v>39</v>
      </c>
      <c r="T1213" s="6" t="s">
        <v>484</v>
      </c>
      <c r="U1213" s="6" t="s">
        <v>485</v>
      </c>
      <c r="V1213" s="6" t="s">
        <v>3863</v>
      </c>
      <c r="W1213" s="6" t="s">
        <v>3864</v>
      </c>
      <c r="X1213" s="6">
        <v>1904</v>
      </c>
      <c r="Y1213" s="6" t="s">
        <v>125</v>
      </c>
      <c r="Z1213" s="6" t="s">
        <v>126</v>
      </c>
      <c r="AA1213" s="6" t="s">
        <v>3339</v>
      </c>
      <c r="AB1213" s="11">
        <v>237244</v>
      </c>
      <c r="AC1213" s="12">
        <v>237244</v>
      </c>
      <c r="AD1213" s="13">
        <v>414</v>
      </c>
      <c r="AE1213" s="6" t="s">
        <v>65</v>
      </c>
      <c r="AF1213" s="6">
        <v>20</v>
      </c>
      <c r="AG1213" s="7">
        <v>41859</v>
      </c>
      <c r="AH1213" s="7">
        <v>42954</v>
      </c>
    </row>
    <row r="1214" spans="1:34" ht="15" customHeight="1" x14ac:dyDescent="0.25">
      <c r="A1214" s="6">
        <v>739207</v>
      </c>
      <c r="B1214" s="6">
        <v>739207</v>
      </c>
      <c r="C1214" s="6">
        <v>102143330</v>
      </c>
      <c r="D1214" s="6">
        <v>1</v>
      </c>
      <c r="E1214" s="6" t="s">
        <v>3865</v>
      </c>
      <c r="F1214" s="6" t="s">
        <v>35</v>
      </c>
      <c r="G1214" s="6">
        <v>17104753</v>
      </c>
      <c r="H1214" s="7">
        <v>41410</v>
      </c>
      <c r="I1214" s="7">
        <v>41418</v>
      </c>
      <c r="J1214" s="7">
        <v>41988</v>
      </c>
      <c r="K1214" s="7"/>
      <c r="L1214" s="7"/>
      <c r="M1214" s="6" t="s">
        <v>177</v>
      </c>
      <c r="N1214" s="8">
        <v>120516</v>
      </c>
      <c r="O1214" s="6" t="s">
        <v>118</v>
      </c>
      <c r="P1214" s="9" t="s">
        <v>119</v>
      </c>
      <c r="Q1214" s="6" t="s">
        <v>3866</v>
      </c>
      <c r="R1214" s="7">
        <v>41408</v>
      </c>
      <c r="S1214" s="7" t="s">
        <v>39</v>
      </c>
      <c r="T1214" s="6" t="s">
        <v>519</v>
      </c>
      <c r="U1214" s="6" t="s">
        <v>520</v>
      </c>
      <c r="V1214" s="6" t="s">
        <v>795</v>
      </c>
      <c r="W1214" s="6" t="s">
        <v>796</v>
      </c>
      <c r="X1214" s="6">
        <v>1904</v>
      </c>
      <c r="Y1214" s="6" t="s">
        <v>125</v>
      </c>
      <c r="Z1214" s="6" t="s">
        <v>126</v>
      </c>
      <c r="AA1214" s="6" t="s">
        <v>3339</v>
      </c>
      <c r="AB1214" s="11">
        <v>130231</v>
      </c>
      <c r="AC1214" s="12">
        <v>130231</v>
      </c>
      <c r="AD1214" s="13">
        <v>414</v>
      </c>
      <c r="AE1214" s="6" t="s">
        <v>65</v>
      </c>
      <c r="AF1214" s="6">
        <v>20</v>
      </c>
      <c r="AG1214" s="7">
        <v>41859</v>
      </c>
      <c r="AH1214" s="7">
        <v>42954</v>
      </c>
    </row>
    <row r="1215" spans="1:34" ht="15" customHeight="1" x14ac:dyDescent="0.25">
      <c r="A1215" s="6">
        <v>739208</v>
      </c>
      <c r="B1215" s="6">
        <v>739208</v>
      </c>
      <c r="C1215" s="6">
        <v>102143331</v>
      </c>
      <c r="D1215" s="6">
        <v>1</v>
      </c>
      <c r="E1215" s="6" t="s">
        <v>3867</v>
      </c>
      <c r="F1215" s="6" t="s">
        <v>116</v>
      </c>
      <c r="G1215" s="6">
        <v>1031420823</v>
      </c>
      <c r="H1215" s="7">
        <v>41410</v>
      </c>
      <c r="I1215" s="7">
        <v>41418</v>
      </c>
      <c r="J1215" s="7">
        <v>41988</v>
      </c>
      <c r="K1215" s="7"/>
      <c r="L1215" s="7"/>
      <c r="M1215" s="6" t="s">
        <v>177</v>
      </c>
      <c r="N1215" s="8">
        <v>120517</v>
      </c>
      <c r="O1215" s="6" t="s">
        <v>118</v>
      </c>
      <c r="P1215" s="9" t="s">
        <v>119</v>
      </c>
      <c r="Q1215" s="6" t="s">
        <v>3868</v>
      </c>
      <c r="R1215" s="7">
        <v>41410</v>
      </c>
      <c r="S1215" s="7" t="s">
        <v>39</v>
      </c>
      <c r="T1215" s="6" t="s">
        <v>578</v>
      </c>
      <c r="U1215" s="6" t="s">
        <v>579</v>
      </c>
      <c r="V1215" s="6" t="s">
        <v>3869</v>
      </c>
      <c r="W1215" s="6" t="s">
        <v>3870</v>
      </c>
      <c r="X1215" s="6">
        <v>1904</v>
      </c>
      <c r="Y1215" s="6" t="s">
        <v>125</v>
      </c>
      <c r="Z1215" s="6" t="s">
        <v>126</v>
      </c>
      <c r="AA1215" s="6" t="s">
        <v>3339</v>
      </c>
      <c r="AB1215" s="11">
        <v>232599</v>
      </c>
      <c r="AC1215" s="12">
        <v>232599</v>
      </c>
      <c r="AD1215" s="13">
        <v>414</v>
      </c>
      <c r="AE1215" s="6" t="s">
        <v>65</v>
      </c>
      <c r="AF1215" s="6">
        <v>20</v>
      </c>
      <c r="AG1215" s="7">
        <v>41859</v>
      </c>
      <c r="AH1215" s="7">
        <v>42954</v>
      </c>
    </row>
    <row r="1216" spans="1:34" ht="15" customHeight="1" x14ac:dyDescent="0.25">
      <c r="A1216" s="6">
        <v>739209</v>
      </c>
      <c r="B1216" s="6">
        <v>739209</v>
      </c>
      <c r="C1216" s="6">
        <v>102143332</v>
      </c>
      <c r="D1216" s="6">
        <v>1</v>
      </c>
      <c r="E1216" s="6" t="s">
        <v>3871</v>
      </c>
      <c r="F1216" s="6" t="s">
        <v>35</v>
      </c>
      <c r="G1216" s="6">
        <v>240488</v>
      </c>
      <c r="H1216" s="7">
        <v>41410</v>
      </c>
      <c r="I1216" s="7">
        <v>41418</v>
      </c>
      <c r="J1216" s="7">
        <v>41988</v>
      </c>
      <c r="K1216" s="7"/>
      <c r="L1216" s="7"/>
      <c r="M1216" s="6" t="s">
        <v>177</v>
      </c>
      <c r="N1216" s="8">
        <v>120549</v>
      </c>
      <c r="O1216" s="6" t="s">
        <v>118</v>
      </c>
      <c r="P1216" s="9" t="s">
        <v>119</v>
      </c>
      <c r="Q1216" s="6" t="s">
        <v>3872</v>
      </c>
      <c r="R1216" s="7">
        <v>41404</v>
      </c>
      <c r="S1216" s="7" t="s">
        <v>39</v>
      </c>
      <c r="T1216" s="6" t="s">
        <v>448</v>
      </c>
      <c r="U1216" s="6" t="s">
        <v>449</v>
      </c>
      <c r="V1216" s="6" t="s">
        <v>700</v>
      </c>
      <c r="W1216" s="6" t="s">
        <v>701</v>
      </c>
      <c r="X1216" s="6">
        <v>1904</v>
      </c>
      <c r="Y1216" s="6" t="s">
        <v>125</v>
      </c>
      <c r="Z1216" s="6" t="s">
        <v>126</v>
      </c>
      <c r="AA1216" s="6" t="s">
        <v>3339</v>
      </c>
      <c r="AB1216" s="11">
        <v>146604</v>
      </c>
      <c r="AC1216" s="12">
        <v>146604</v>
      </c>
      <c r="AD1216" s="13">
        <v>414</v>
      </c>
      <c r="AE1216" s="6" t="s">
        <v>65</v>
      </c>
      <c r="AF1216" s="6">
        <v>20</v>
      </c>
      <c r="AG1216" s="7">
        <v>41859</v>
      </c>
      <c r="AH1216" s="7">
        <v>42954</v>
      </c>
    </row>
    <row r="1217" spans="1:34" ht="15" customHeight="1" x14ac:dyDescent="0.25">
      <c r="A1217" s="6">
        <v>739210</v>
      </c>
      <c r="B1217" s="6">
        <v>739210</v>
      </c>
      <c r="C1217" s="6">
        <v>102143333</v>
      </c>
      <c r="D1217" s="6">
        <v>1</v>
      </c>
      <c r="E1217" s="6" t="s">
        <v>3873</v>
      </c>
      <c r="F1217" s="6" t="s">
        <v>35</v>
      </c>
      <c r="G1217" s="6">
        <v>2954194</v>
      </c>
      <c r="H1217" s="7">
        <v>41410</v>
      </c>
      <c r="I1217" s="7">
        <v>41418</v>
      </c>
      <c r="J1217" s="7">
        <v>41988</v>
      </c>
      <c r="K1217" s="7"/>
      <c r="L1217" s="7"/>
      <c r="M1217" s="6" t="s">
        <v>177</v>
      </c>
      <c r="N1217" s="8">
        <v>120550</v>
      </c>
      <c r="O1217" s="6" t="s">
        <v>118</v>
      </c>
      <c r="P1217" s="9" t="s">
        <v>119</v>
      </c>
      <c r="Q1217" s="6" t="s">
        <v>3874</v>
      </c>
      <c r="R1217" s="7">
        <v>41404</v>
      </c>
      <c r="S1217" s="7" t="s">
        <v>39</v>
      </c>
      <c r="T1217" s="6" t="s">
        <v>448</v>
      </c>
      <c r="U1217" s="6" t="s">
        <v>449</v>
      </c>
      <c r="V1217" s="6" t="s">
        <v>700</v>
      </c>
      <c r="W1217" s="6" t="s">
        <v>701</v>
      </c>
      <c r="X1217" s="6">
        <v>1904</v>
      </c>
      <c r="Y1217" s="6" t="s">
        <v>125</v>
      </c>
      <c r="Z1217" s="6" t="s">
        <v>126</v>
      </c>
      <c r="AA1217" s="6" t="s">
        <v>3339</v>
      </c>
      <c r="AB1217" s="11">
        <v>146604</v>
      </c>
      <c r="AC1217" s="12">
        <v>146604</v>
      </c>
      <c r="AD1217" s="13">
        <v>414</v>
      </c>
      <c r="AE1217" s="6" t="s">
        <v>65</v>
      </c>
      <c r="AF1217" s="6">
        <v>20</v>
      </c>
      <c r="AG1217" s="7">
        <v>41859</v>
      </c>
      <c r="AH1217" s="7">
        <v>42954</v>
      </c>
    </row>
    <row r="1218" spans="1:34" ht="15" customHeight="1" x14ac:dyDescent="0.25">
      <c r="A1218" s="6">
        <v>739212</v>
      </c>
      <c r="B1218" s="6">
        <v>739212</v>
      </c>
      <c r="C1218" s="6">
        <v>102143335</v>
      </c>
      <c r="D1218" s="6">
        <v>1</v>
      </c>
      <c r="E1218" s="6" t="s">
        <v>3875</v>
      </c>
      <c r="F1218" s="6" t="s">
        <v>35</v>
      </c>
      <c r="G1218" s="6">
        <v>51947396</v>
      </c>
      <c r="H1218" s="7">
        <v>41408</v>
      </c>
      <c r="I1218" s="7">
        <v>41418</v>
      </c>
      <c r="J1218" s="7">
        <v>41988</v>
      </c>
      <c r="K1218" s="7"/>
      <c r="L1218" s="7"/>
      <c r="M1218" s="6" t="s">
        <v>177</v>
      </c>
      <c r="N1218" s="8">
        <v>119866</v>
      </c>
      <c r="O1218" s="6" t="s">
        <v>118</v>
      </c>
      <c r="P1218" s="9" t="s">
        <v>119</v>
      </c>
      <c r="Q1218" s="6" t="s">
        <v>3876</v>
      </c>
      <c r="R1218" s="7">
        <v>41346</v>
      </c>
      <c r="S1218" s="7" t="s">
        <v>39</v>
      </c>
      <c r="T1218" s="6" t="s">
        <v>1583</v>
      </c>
      <c r="U1218" s="6" t="s">
        <v>1584</v>
      </c>
      <c r="V1218" s="6" t="s">
        <v>3877</v>
      </c>
      <c r="W1218" s="6" t="s">
        <v>3878</v>
      </c>
      <c r="X1218" s="6">
        <v>1904</v>
      </c>
      <c r="Y1218" s="6" t="s">
        <v>125</v>
      </c>
      <c r="Z1218" s="6" t="s">
        <v>126</v>
      </c>
      <c r="AA1218" s="6" t="s">
        <v>3339</v>
      </c>
      <c r="AB1218" s="11">
        <v>110700</v>
      </c>
      <c r="AC1218" s="12">
        <v>110700</v>
      </c>
      <c r="AD1218" s="13">
        <v>414</v>
      </c>
      <c r="AE1218" s="6" t="s">
        <v>65</v>
      </c>
      <c r="AF1218" s="6">
        <v>20</v>
      </c>
      <c r="AG1218" s="7">
        <v>41859</v>
      </c>
      <c r="AH1218" s="7">
        <v>42954</v>
      </c>
    </row>
    <row r="1219" spans="1:34" ht="15" customHeight="1" x14ac:dyDescent="0.25">
      <c r="A1219" s="6">
        <v>739213</v>
      </c>
      <c r="B1219" s="6">
        <v>739213</v>
      </c>
      <c r="C1219" s="6">
        <v>102143336</v>
      </c>
      <c r="D1219" s="6">
        <v>1</v>
      </c>
      <c r="E1219" s="6" t="s">
        <v>3879</v>
      </c>
      <c r="F1219" s="6" t="s">
        <v>35</v>
      </c>
      <c r="G1219" s="6">
        <v>79110066</v>
      </c>
      <c r="H1219" s="7">
        <v>41408</v>
      </c>
      <c r="I1219" s="7">
        <v>41418</v>
      </c>
      <c r="J1219" s="7">
        <v>41988</v>
      </c>
      <c r="K1219" s="7"/>
      <c r="L1219" s="7"/>
      <c r="M1219" s="6" t="s">
        <v>177</v>
      </c>
      <c r="N1219" s="8">
        <v>119869</v>
      </c>
      <c r="O1219" s="6" t="s">
        <v>118</v>
      </c>
      <c r="P1219" s="9" t="s">
        <v>119</v>
      </c>
      <c r="Q1219" s="6" t="s">
        <v>3880</v>
      </c>
      <c r="R1219" s="7">
        <v>41400</v>
      </c>
      <c r="S1219" s="7" t="s">
        <v>39</v>
      </c>
      <c r="T1219" s="6" t="s">
        <v>257</v>
      </c>
      <c r="U1219" s="6" t="s">
        <v>258</v>
      </c>
      <c r="V1219" s="6" t="s">
        <v>3243</v>
      </c>
      <c r="W1219" s="6" t="s">
        <v>3244</v>
      </c>
      <c r="X1219" s="6">
        <v>1904</v>
      </c>
      <c r="Y1219" s="6" t="s">
        <v>125</v>
      </c>
      <c r="Z1219" s="6" t="s">
        <v>126</v>
      </c>
      <c r="AA1219" s="6" t="s">
        <v>3339</v>
      </c>
      <c r="AB1219" s="11">
        <v>127254</v>
      </c>
      <c r="AC1219" s="12">
        <v>127254</v>
      </c>
      <c r="AD1219" s="13">
        <v>414</v>
      </c>
      <c r="AE1219" s="6" t="s">
        <v>65</v>
      </c>
      <c r="AF1219" s="6">
        <v>20</v>
      </c>
      <c r="AG1219" s="7">
        <v>41859</v>
      </c>
      <c r="AH1219" s="7">
        <v>42954</v>
      </c>
    </row>
    <row r="1220" spans="1:34" ht="15" customHeight="1" x14ac:dyDescent="0.25">
      <c r="A1220" s="6">
        <v>739214</v>
      </c>
      <c r="B1220" s="6">
        <v>739214</v>
      </c>
      <c r="C1220" s="6">
        <v>102143337</v>
      </c>
      <c r="D1220" s="6">
        <v>1</v>
      </c>
      <c r="E1220" s="6" t="s">
        <v>3881</v>
      </c>
      <c r="F1220" s="6" t="s">
        <v>35</v>
      </c>
      <c r="G1220" s="6">
        <v>2883571</v>
      </c>
      <c r="H1220" s="7">
        <v>41398</v>
      </c>
      <c r="I1220" s="7">
        <v>41418</v>
      </c>
      <c r="J1220" s="7">
        <v>41988</v>
      </c>
      <c r="K1220" s="7"/>
      <c r="L1220" s="7"/>
      <c r="M1220" s="6" t="s">
        <v>177</v>
      </c>
      <c r="N1220" s="8">
        <v>119873</v>
      </c>
      <c r="O1220" s="6" t="s">
        <v>118</v>
      </c>
      <c r="P1220" s="9" t="s">
        <v>119</v>
      </c>
      <c r="Q1220" s="6" t="s">
        <v>3882</v>
      </c>
      <c r="R1220" s="7">
        <v>41334</v>
      </c>
      <c r="S1220" s="7" t="s">
        <v>39</v>
      </c>
      <c r="T1220" s="6" t="s">
        <v>596</v>
      </c>
      <c r="U1220" s="6" t="s">
        <v>597</v>
      </c>
      <c r="V1220" s="6" t="s">
        <v>1210</v>
      </c>
      <c r="W1220" s="6" t="s">
        <v>1211</v>
      </c>
      <c r="X1220" s="6">
        <v>1904</v>
      </c>
      <c r="Y1220" s="6" t="s">
        <v>125</v>
      </c>
      <c r="Z1220" s="6" t="s">
        <v>126</v>
      </c>
      <c r="AA1220" s="6" t="s">
        <v>3339</v>
      </c>
      <c r="AB1220" s="11">
        <v>111150</v>
      </c>
      <c r="AC1220" s="12">
        <v>111150</v>
      </c>
      <c r="AD1220" s="13">
        <v>414</v>
      </c>
      <c r="AE1220" s="6" t="s">
        <v>65</v>
      </c>
      <c r="AF1220" s="6">
        <v>20</v>
      </c>
      <c r="AG1220" s="7">
        <v>41859</v>
      </c>
      <c r="AH1220" s="7">
        <v>42954</v>
      </c>
    </row>
    <row r="1221" spans="1:34" ht="15" customHeight="1" x14ac:dyDescent="0.25">
      <c r="A1221" s="6">
        <v>739215</v>
      </c>
      <c r="B1221" s="6">
        <v>739215</v>
      </c>
      <c r="C1221" s="6">
        <v>102143338</v>
      </c>
      <c r="D1221" s="6">
        <v>1</v>
      </c>
      <c r="E1221" s="6" t="s">
        <v>3883</v>
      </c>
      <c r="F1221" s="6" t="s">
        <v>35</v>
      </c>
      <c r="G1221" s="6">
        <v>39551877</v>
      </c>
      <c r="H1221" s="7">
        <v>41409</v>
      </c>
      <c r="I1221" s="7">
        <v>41418</v>
      </c>
      <c r="J1221" s="7">
        <v>41988</v>
      </c>
      <c r="K1221" s="7"/>
      <c r="L1221" s="7"/>
      <c r="M1221" s="6" t="s">
        <v>177</v>
      </c>
      <c r="N1221" s="8">
        <v>119876</v>
      </c>
      <c r="O1221" s="6" t="s">
        <v>118</v>
      </c>
      <c r="P1221" s="9" t="s">
        <v>119</v>
      </c>
      <c r="Q1221" s="6" t="s">
        <v>3884</v>
      </c>
      <c r="R1221" s="7">
        <v>41282</v>
      </c>
      <c r="S1221" s="7" t="s">
        <v>39</v>
      </c>
      <c r="T1221" s="6" t="s">
        <v>281</v>
      </c>
      <c r="U1221" s="6" t="s">
        <v>282</v>
      </c>
      <c r="V1221" s="6" t="s">
        <v>3885</v>
      </c>
      <c r="W1221" s="6" t="s">
        <v>3842</v>
      </c>
      <c r="X1221" s="6">
        <v>1904</v>
      </c>
      <c r="Y1221" s="6" t="s">
        <v>125</v>
      </c>
      <c r="Z1221" s="6" t="s">
        <v>126</v>
      </c>
      <c r="AA1221" s="6" t="s">
        <v>3339</v>
      </c>
      <c r="AB1221" s="11">
        <v>127254</v>
      </c>
      <c r="AC1221" s="12">
        <v>127254</v>
      </c>
      <c r="AD1221" s="13">
        <v>414</v>
      </c>
      <c r="AE1221" s="6" t="s">
        <v>65</v>
      </c>
      <c r="AF1221" s="6">
        <v>20</v>
      </c>
      <c r="AG1221" s="7">
        <v>41859</v>
      </c>
      <c r="AH1221" s="7">
        <v>42954</v>
      </c>
    </row>
    <row r="1222" spans="1:34" ht="15" customHeight="1" x14ac:dyDescent="0.25">
      <c r="A1222" s="6">
        <v>739216</v>
      </c>
      <c r="B1222" s="6">
        <v>739216</v>
      </c>
      <c r="C1222" s="6">
        <v>102143339</v>
      </c>
      <c r="D1222" s="6">
        <v>1</v>
      </c>
      <c r="E1222" s="6" t="s">
        <v>3886</v>
      </c>
      <c r="F1222" s="6" t="s">
        <v>35</v>
      </c>
      <c r="G1222" s="6">
        <v>17157460</v>
      </c>
      <c r="H1222" s="7">
        <v>41404</v>
      </c>
      <c r="I1222" s="7">
        <v>41418</v>
      </c>
      <c r="J1222" s="7">
        <v>41988</v>
      </c>
      <c r="K1222" s="7"/>
      <c r="L1222" s="7"/>
      <c r="M1222" s="6" t="s">
        <v>177</v>
      </c>
      <c r="N1222" s="8">
        <v>119878</v>
      </c>
      <c r="O1222" s="6" t="s">
        <v>118</v>
      </c>
      <c r="P1222" s="9" t="s">
        <v>119</v>
      </c>
      <c r="Q1222" s="6" t="s">
        <v>3887</v>
      </c>
      <c r="R1222" s="7">
        <v>41369</v>
      </c>
      <c r="S1222" s="7" t="s">
        <v>39</v>
      </c>
      <c r="T1222" s="6" t="s">
        <v>1261</v>
      </c>
      <c r="U1222" s="6" t="s">
        <v>1262</v>
      </c>
      <c r="V1222" s="6" t="s">
        <v>1917</v>
      </c>
      <c r="W1222" s="6" t="s">
        <v>1918</v>
      </c>
      <c r="X1222" s="6">
        <v>1904</v>
      </c>
      <c r="Y1222" s="6" t="s">
        <v>125</v>
      </c>
      <c r="Z1222" s="6" t="s">
        <v>126</v>
      </c>
      <c r="AA1222" s="6" t="s">
        <v>3339</v>
      </c>
      <c r="AB1222" s="11">
        <v>201150</v>
      </c>
      <c r="AC1222" s="12">
        <v>201150</v>
      </c>
      <c r="AD1222" s="13">
        <v>414</v>
      </c>
      <c r="AE1222" s="6" t="s">
        <v>65</v>
      </c>
      <c r="AF1222" s="6">
        <v>20</v>
      </c>
      <c r="AG1222" s="7">
        <v>41859</v>
      </c>
      <c r="AH1222" s="7">
        <v>42954</v>
      </c>
    </row>
    <row r="1223" spans="1:34" ht="15" customHeight="1" x14ac:dyDescent="0.25">
      <c r="A1223" s="6">
        <v>739217</v>
      </c>
      <c r="B1223" s="6">
        <v>739217</v>
      </c>
      <c r="C1223" s="6">
        <v>102143340</v>
      </c>
      <c r="D1223" s="6">
        <v>1</v>
      </c>
      <c r="E1223" s="6" t="s">
        <v>3888</v>
      </c>
      <c r="F1223" s="6" t="s">
        <v>35</v>
      </c>
      <c r="G1223" s="6">
        <v>17199622</v>
      </c>
      <c r="H1223" s="7">
        <v>41409</v>
      </c>
      <c r="I1223" s="7">
        <v>41418</v>
      </c>
      <c r="J1223" s="7">
        <v>41988</v>
      </c>
      <c r="K1223" s="7"/>
      <c r="L1223" s="7"/>
      <c r="M1223" s="6" t="s">
        <v>177</v>
      </c>
      <c r="N1223" s="8">
        <v>119903</v>
      </c>
      <c r="O1223" s="6" t="s">
        <v>118</v>
      </c>
      <c r="P1223" s="9" t="s">
        <v>119</v>
      </c>
      <c r="Q1223" s="6" t="s">
        <v>3889</v>
      </c>
      <c r="R1223" s="7">
        <v>41250</v>
      </c>
      <c r="S1223" s="7" t="s">
        <v>39</v>
      </c>
      <c r="T1223" s="6" t="s">
        <v>1745</v>
      </c>
      <c r="U1223" s="6" t="s">
        <v>1746</v>
      </c>
      <c r="V1223" s="6" t="s">
        <v>3020</v>
      </c>
      <c r="W1223" s="6" t="s">
        <v>2260</v>
      </c>
      <c r="X1223" s="6">
        <v>1904</v>
      </c>
      <c r="Y1223" s="6" t="s">
        <v>125</v>
      </c>
      <c r="Z1223" s="6" t="s">
        <v>126</v>
      </c>
      <c r="AA1223" s="6" t="s">
        <v>3339</v>
      </c>
      <c r="AB1223" s="11">
        <v>186360</v>
      </c>
      <c r="AC1223" s="12">
        <v>186360</v>
      </c>
      <c r="AD1223" s="13">
        <v>414</v>
      </c>
      <c r="AE1223" s="6" t="s">
        <v>65</v>
      </c>
      <c r="AF1223" s="6">
        <v>20</v>
      </c>
      <c r="AG1223" s="7">
        <v>41859</v>
      </c>
      <c r="AH1223" s="7">
        <v>42954</v>
      </c>
    </row>
    <row r="1224" spans="1:34" ht="15" customHeight="1" x14ac:dyDescent="0.25">
      <c r="A1224" s="6">
        <v>739218</v>
      </c>
      <c r="B1224" s="6">
        <v>739218</v>
      </c>
      <c r="C1224" s="6">
        <v>102143341</v>
      </c>
      <c r="D1224" s="6">
        <v>1</v>
      </c>
      <c r="E1224" s="6" t="s">
        <v>3890</v>
      </c>
      <c r="F1224" s="6" t="s">
        <v>35</v>
      </c>
      <c r="G1224" s="6">
        <v>20258745</v>
      </c>
      <c r="H1224" s="7">
        <v>41409</v>
      </c>
      <c r="I1224" s="7">
        <v>41418</v>
      </c>
      <c r="J1224" s="7">
        <v>41988</v>
      </c>
      <c r="K1224" s="7"/>
      <c r="L1224" s="7"/>
      <c r="M1224" s="6" t="s">
        <v>177</v>
      </c>
      <c r="N1224" s="8">
        <v>119904</v>
      </c>
      <c r="O1224" s="6" t="s">
        <v>118</v>
      </c>
      <c r="P1224" s="9" t="s">
        <v>119</v>
      </c>
      <c r="Q1224" s="6" t="s">
        <v>3891</v>
      </c>
      <c r="R1224" s="7">
        <v>41257</v>
      </c>
      <c r="S1224" s="7" t="s">
        <v>39</v>
      </c>
      <c r="T1224" s="6" t="s">
        <v>310</v>
      </c>
      <c r="U1224" s="6" t="s">
        <v>311</v>
      </c>
      <c r="V1224" s="6" t="s">
        <v>283</v>
      </c>
      <c r="W1224" s="6" t="s">
        <v>284</v>
      </c>
      <c r="X1224" s="6">
        <v>1904</v>
      </c>
      <c r="Y1224" s="6" t="s">
        <v>125</v>
      </c>
      <c r="Z1224" s="6" t="s">
        <v>126</v>
      </c>
      <c r="AA1224" s="6" t="s">
        <v>3339</v>
      </c>
      <c r="AB1224" s="11">
        <v>207496</v>
      </c>
      <c r="AC1224" s="12">
        <v>207496</v>
      </c>
      <c r="AD1224" s="13">
        <v>414</v>
      </c>
      <c r="AE1224" s="6" t="s">
        <v>65</v>
      </c>
      <c r="AF1224" s="6">
        <v>20</v>
      </c>
      <c r="AG1224" s="7">
        <v>41859</v>
      </c>
      <c r="AH1224" s="7">
        <v>42954</v>
      </c>
    </row>
    <row r="1225" spans="1:34" ht="15" customHeight="1" x14ac:dyDescent="0.25">
      <c r="A1225" s="6">
        <v>739220</v>
      </c>
      <c r="B1225" s="6">
        <v>739220</v>
      </c>
      <c r="C1225" s="6">
        <v>102143343</v>
      </c>
      <c r="D1225" s="6">
        <v>1</v>
      </c>
      <c r="E1225" s="6" t="s">
        <v>3892</v>
      </c>
      <c r="F1225" s="6" t="s">
        <v>35</v>
      </c>
      <c r="G1225" s="6">
        <v>20248875</v>
      </c>
      <c r="H1225" s="7">
        <v>41410</v>
      </c>
      <c r="I1225" s="7">
        <v>41418</v>
      </c>
      <c r="J1225" s="7">
        <v>41988</v>
      </c>
      <c r="K1225" s="7"/>
      <c r="L1225" s="7"/>
      <c r="M1225" s="6" t="s">
        <v>177</v>
      </c>
      <c r="N1225" s="8">
        <v>120537</v>
      </c>
      <c r="O1225" s="6" t="s">
        <v>118</v>
      </c>
      <c r="P1225" s="9" t="s">
        <v>119</v>
      </c>
      <c r="Q1225" s="6" t="s">
        <v>3893</v>
      </c>
      <c r="R1225" s="7">
        <v>41337</v>
      </c>
      <c r="S1225" s="7" t="s">
        <v>39</v>
      </c>
      <c r="T1225" s="6" t="s">
        <v>351</v>
      </c>
      <c r="U1225" s="6" t="s">
        <v>352</v>
      </c>
      <c r="V1225" s="6" t="s">
        <v>2006</v>
      </c>
      <c r="W1225" s="6" t="s">
        <v>2007</v>
      </c>
      <c r="X1225" s="6">
        <v>1904</v>
      </c>
      <c r="Y1225" s="6" t="s">
        <v>125</v>
      </c>
      <c r="Z1225" s="6" t="s">
        <v>126</v>
      </c>
      <c r="AA1225" s="6" t="s">
        <v>3339</v>
      </c>
      <c r="AB1225" s="11">
        <v>110056</v>
      </c>
      <c r="AC1225" s="12">
        <v>110056</v>
      </c>
      <c r="AD1225" s="13">
        <v>414</v>
      </c>
      <c r="AE1225" s="6" t="s">
        <v>65</v>
      </c>
      <c r="AF1225" s="6">
        <v>20</v>
      </c>
      <c r="AG1225" s="7">
        <v>41859</v>
      </c>
      <c r="AH1225" s="7">
        <v>42954</v>
      </c>
    </row>
    <row r="1226" spans="1:34" ht="15" customHeight="1" x14ac:dyDescent="0.25">
      <c r="A1226" s="6">
        <v>739222</v>
      </c>
      <c r="B1226" s="6">
        <v>739222</v>
      </c>
      <c r="C1226" s="6">
        <v>102143345</v>
      </c>
      <c r="D1226" s="6">
        <v>1</v>
      </c>
      <c r="E1226" s="6" t="s">
        <v>3254</v>
      </c>
      <c r="F1226" s="6" t="s">
        <v>35</v>
      </c>
      <c r="G1226" s="6">
        <v>51642001</v>
      </c>
      <c r="H1226" s="7">
        <v>41409</v>
      </c>
      <c r="I1226" s="7">
        <v>41418</v>
      </c>
      <c r="J1226" s="7">
        <v>41988</v>
      </c>
      <c r="K1226" s="7"/>
      <c r="L1226" s="7"/>
      <c r="M1226" s="6" t="s">
        <v>177</v>
      </c>
      <c r="N1226" s="8">
        <v>120451</v>
      </c>
      <c r="O1226" s="6" t="s">
        <v>118</v>
      </c>
      <c r="P1226" s="9" t="s">
        <v>119</v>
      </c>
      <c r="Q1226" s="6" t="s">
        <v>3255</v>
      </c>
      <c r="R1226" s="7">
        <v>41282</v>
      </c>
      <c r="S1226" s="7" t="s">
        <v>39</v>
      </c>
      <c r="T1226" s="6" t="s">
        <v>519</v>
      </c>
      <c r="U1226" s="6" t="s">
        <v>520</v>
      </c>
      <c r="V1226" s="6" t="s">
        <v>700</v>
      </c>
      <c r="W1226" s="6" t="s">
        <v>701</v>
      </c>
      <c r="X1226" s="6">
        <v>1904</v>
      </c>
      <c r="Y1226" s="6" t="s">
        <v>125</v>
      </c>
      <c r="Z1226" s="6" t="s">
        <v>126</v>
      </c>
      <c r="AA1226" s="6" t="s">
        <v>3339</v>
      </c>
      <c r="AB1226" s="11">
        <v>146604</v>
      </c>
      <c r="AC1226" s="12">
        <v>146604</v>
      </c>
      <c r="AD1226" s="13">
        <v>414</v>
      </c>
      <c r="AE1226" s="6" t="s">
        <v>65</v>
      </c>
      <c r="AF1226" s="6">
        <v>20</v>
      </c>
      <c r="AG1226" s="7">
        <v>41859</v>
      </c>
      <c r="AH1226" s="7">
        <v>42954</v>
      </c>
    </row>
    <row r="1227" spans="1:34" ht="15" customHeight="1" x14ac:dyDescent="0.25">
      <c r="A1227" s="6">
        <v>739223</v>
      </c>
      <c r="B1227" s="6">
        <v>739223</v>
      </c>
      <c r="C1227" s="6">
        <v>102143346</v>
      </c>
      <c r="D1227" s="6">
        <v>1</v>
      </c>
      <c r="E1227" s="6" t="s">
        <v>1309</v>
      </c>
      <c r="F1227" s="6" t="s">
        <v>35</v>
      </c>
      <c r="G1227" s="6">
        <v>20282527</v>
      </c>
      <c r="H1227" s="7">
        <v>41410</v>
      </c>
      <c r="I1227" s="7">
        <v>41418</v>
      </c>
      <c r="J1227" s="7">
        <v>41988</v>
      </c>
      <c r="K1227" s="7"/>
      <c r="L1227" s="7"/>
      <c r="M1227" s="6" t="s">
        <v>177</v>
      </c>
      <c r="N1227" s="8">
        <v>120452</v>
      </c>
      <c r="O1227" s="6" t="s">
        <v>118</v>
      </c>
      <c r="P1227" s="9" t="s">
        <v>119</v>
      </c>
      <c r="Q1227" s="6" t="s">
        <v>3894</v>
      </c>
      <c r="R1227" s="7">
        <v>41313</v>
      </c>
      <c r="S1227" s="7" t="s">
        <v>39</v>
      </c>
      <c r="T1227" s="6" t="s">
        <v>484</v>
      </c>
      <c r="U1227" s="6" t="s">
        <v>485</v>
      </c>
      <c r="V1227" s="6" t="s">
        <v>3088</v>
      </c>
      <c r="W1227" s="6" t="s">
        <v>3089</v>
      </c>
      <c r="X1227" s="6">
        <v>1904</v>
      </c>
      <c r="Y1227" s="6" t="s">
        <v>125</v>
      </c>
      <c r="Z1227" s="6" t="s">
        <v>126</v>
      </c>
      <c r="AA1227" s="6" t="s">
        <v>3339</v>
      </c>
      <c r="AB1227" s="11">
        <v>165704</v>
      </c>
      <c r="AC1227" s="12">
        <v>165704</v>
      </c>
      <c r="AD1227" s="13">
        <v>414</v>
      </c>
      <c r="AE1227" s="6" t="s">
        <v>65</v>
      </c>
      <c r="AF1227" s="6">
        <v>20</v>
      </c>
      <c r="AG1227" s="7">
        <v>41859</v>
      </c>
      <c r="AH1227" s="7">
        <v>42954</v>
      </c>
    </row>
    <row r="1228" spans="1:34" ht="15" customHeight="1" x14ac:dyDescent="0.25">
      <c r="A1228" s="6">
        <v>739224</v>
      </c>
      <c r="B1228" s="6">
        <v>739224</v>
      </c>
      <c r="C1228" s="6">
        <v>102143347</v>
      </c>
      <c r="D1228" s="6">
        <v>1</v>
      </c>
      <c r="E1228" s="6" t="s">
        <v>3895</v>
      </c>
      <c r="F1228" s="6" t="s">
        <v>35</v>
      </c>
      <c r="G1228" s="6">
        <v>2319526</v>
      </c>
      <c r="H1228" s="7">
        <v>41403</v>
      </c>
      <c r="I1228" s="7">
        <v>41418</v>
      </c>
      <c r="J1228" s="7">
        <v>41988</v>
      </c>
      <c r="K1228" s="7"/>
      <c r="L1228" s="7"/>
      <c r="M1228" s="6" t="s">
        <v>177</v>
      </c>
      <c r="N1228" s="8">
        <v>120457</v>
      </c>
      <c r="O1228" s="6" t="s">
        <v>118</v>
      </c>
      <c r="P1228" s="9" t="s">
        <v>119</v>
      </c>
      <c r="Q1228" s="6" t="s">
        <v>3896</v>
      </c>
      <c r="R1228" s="7">
        <v>41311</v>
      </c>
      <c r="S1228" s="7" t="s">
        <v>39</v>
      </c>
      <c r="T1228" s="6" t="s">
        <v>1745</v>
      </c>
      <c r="U1228" s="6" t="s">
        <v>1746</v>
      </c>
      <c r="V1228" s="6" t="s">
        <v>695</v>
      </c>
      <c r="W1228" s="6" t="s">
        <v>696</v>
      </c>
      <c r="X1228" s="6">
        <v>1904</v>
      </c>
      <c r="Y1228" s="6" t="s">
        <v>125</v>
      </c>
      <c r="Z1228" s="6" t="s">
        <v>126</v>
      </c>
      <c r="AA1228" s="6" t="s">
        <v>3339</v>
      </c>
      <c r="AB1228" s="11">
        <v>136500</v>
      </c>
      <c r="AC1228" s="12">
        <v>136500</v>
      </c>
      <c r="AD1228" s="13">
        <v>414</v>
      </c>
      <c r="AE1228" s="6" t="s">
        <v>65</v>
      </c>
      <c r="AF1228" s="6">
        <v>20</v>
      </c>
      <c r="AG1228" s="7">
        <v>41859</v>
      </c>
      <c r="AH1228" s="7">
        <v>42954</v>
      </c>
    </row>
    <row r="1229" spans="1:34" ht="15" customHeight="1" x14ac:dyDescent="0.25">
      <c r="A1229" s="6">
        <v>739225</v>
      </c>
      <c r="B1229" s="6">
        <v>739225</v>
      </c>
      <c r="C1229" s="6">
        <v>102143348</v>
      </c>
      <c r="D1229" s="6">
        <v>1</v>
      </c>
      <c r="E1229" s="6" t="s">
        <v>3897</v>
      </c>
      <c r="F1229" s="6" t="s">
        <v>116</v>
      </c>
      <c r="G1229" s="6">
        <v>1023302012</v>
      </c>
      <c r="H1229" s="7">
        <v>41398</v>
      </c>
      <c r="I1229" s="7">
        <v>41418</v>
      </c>
      <c r="J1229" s="7">
        <v>41988</v>
      </c>
      <c r="K1229" s="7"/>
      <c r="L1229" s="7"/>
      <c r="M1229" s="6" t="s">
        <v>177</v>
      </c>
      <c r="N1229" s="8">
        <v>120462</v>
      </c>
      <c r="O1229" s="6" t="s">
        <v>118</v>
      </c>
      <c r="P1229" s="9" t="s">
        <v>119</v>
      </c>
      <c r="Q1229" s="6" t="s">
        <v>3898</v>
      </c>
      <c r="R1229" s="7">
        <v>41367</v>
      </c>
      <c r="S1229" s="7" t="s">
        <v>39</v>
      </c>
      <c r="T1229" s="6" t="s">
        <v>578</v>
      </c>
      <c r="U1229" s="6" t="s">
        <v>579</v>
      </c>
      <c r="V1229" s="6" t="s">
        <v>1073</v>
      </c>
      <c r="W1229" s="6" t="s">
        <v>1074</v>
      </c>
      <c r="X1229" s="6">
        <v>1904</v>
      </c>
      <c r="Y1229" s="6" t="s">
        <v>125</v>
      </c>
      <c r="Z1229" s="6" t="s">
        <v>126</v>
      </c>
      <c r="AA1229" s="6" t="s">
        <v>3339</v>
      </c>
      <c r="AB1229" s="11">
        <v>232599</v>
      </c>
      <c r="AC1229" s="12">
        <v>232599</v>
      </c>
      <c r="AD1229" s="13">
        <v>414</v>
      </c>
      <c r="AE1229" s="6" t="s">
        <v>65</v>
      </c>
      <c r="AF1229" s="6">
        <v>20</v>
      </c>
      <c r="AG1229" s="7">
        <v>41859</v>
      </c>
      <c r="AH1229" s="7">
        <v>42954</v>
      </c>
    </row>
    <row r="1230" spans="1:34" ht="15" customHeight="1" x14ac:dyDescent="0.25">
      <c r="A1230" s="6">
        <v>739227</v>
      </c>
      <c r="B1230" s="6">
        <v>739227</v>
      </c>
      <c r="C1230" s="6">
        <v>102143350</v>
      </c>
      <c r="D1230" s="6">
        <v>1</v>
      </c>
      <c r="E1230" s="6" t="s">
        <v>3899</v>
      </c>
      <c r="F1230" s="6" t="s">
        <v>35</v>
      </c>
      <c r="G1230" s="6">
        <v>3266992</v>
      </c>
      <c r="H1230" s="7">
        <v>41408</v>
      </c>
      <c r="I1230" s="7">
        <v>41418</v>
      </c>
      <c r="J1230" s="7">
        <v>41988</v>
      </c>
      <c r="K1230" s="7"/>
      <c r="L1230" s="7"/>
      <c r="M1230" s="6" t="s">
        <v>177</v>
      </c>
      <c r="N1230" s="8">
        <v>120468</v>
      </c>
      <c r="O1230" s="6" t="s">
        <v>118</v>
      </c>
      <c r="P1230" s="9" t="s">
        <v>119</v>
      </c>
      <c r="Q1230" s="6" t="s">
        <v>3900</v>
      </c>
      <c r="R1230" s="7">
        <v>41346</v>
      </c>
      <c r="S1230" s="7" t="s">
        <v>39</v>
      </c>
      <c r="T1230" s="6" t="s">
        <v>257</v>
      </c>
      <c r="U1230" s="6" t="s">
        <v>258</v>
      </c>
      <c r="V1230" s="6" t="s">
        <v>283</v>
      </c>
      <c r="W1230" s="6" t="s">
        <v>284</v>
      </c>
      <c r="X1230" s="6">
        <v>1904</v>
      </c>
      <c r="Y1230" s="6" t="s">
        <v>125</v>
      </c>
      <c r="Z1230" s="6" t="s">
        <v>126</v>
      </c>
      <c r="AA1230" s="6" t="s">
        <v>3339</v>
      </c>
      <c r="AB1230" s="11">
        <v>207496</v>
      </c>
      <c r="AC1230" s="12">
        <v>207496</v>
      </c>
      <c r="AD1230" s="13">
        <v>414</v>
      </c>
      <c r="AE1230" s="6" t="s">
        <v>65</v>
      </c>
      <c r="AF1230" s="6">
        <v>20</v>
      </c>
      <c r="AG1230" s="7">
        <v>41859</v>
      </c>
      <c r="AH1230" s="7">
        <v>42954</v>
      </c>
    </row>
    <row r="1231" spans="1:34" ht="15" customHeight="1" x14ac:dyDescent="0.25">
      <c r="A1231" s="6">
        <v>739231</v>
      </c>
      <c r="B1231" s="6">
        <v>739231</v>
      </c>
      <c r="C1231" s="6">
        <v>102143354</v>
      </c>
      <c r="D1231" s="6">
        <v>1</v>
      </c>
      <c r="E1231" s="6" t="s">
        <v>3901</v>
      </c>
      <c r="F1231" s="6" t="s">
        <v>35</v>
      </c>
      <c r="G1231" s="6">
        <v>20250489</v>
      </c>
      <c r="H1231" s="7">
        <v>41669</v>
      </c>
      <c r="I1231" s="7">
        <v>41695</v>
      </c>
      <c r="J1231" s="7">
        <v>41988</v>
      </c>
      <c r="K1231" s="7"/>
      <c r="L1231" s="7"/>
      <c r="M1231" s="6" t="s">
        <v>144</v>
      </c>
      <c r="N1231" s="8">
        <v>232403</v>
      </c>
      <c r="O1231" s="6" t="s">
        <v>118</v>
      </c>
      <c r="P1231" s="9" t="s">
        <v>119</v>
      </c>
      <c r="Q1231" s="6" t="s">
        <v>3902</v>
      </c>
      <c r="R1231" s="7">
        <v>41661</v>
      </c>
      <c r="S1231" s="7" t="s">
        <v>39</v>
      </c>
      <c r="T1231" s="6" t="s">
        <v>269</v>
      </c>
      <c r="U1231" s="6" t="s">
        <v>270</v>
      </c>
      <c r="V1231" s="6" t="s">
        <v>438</v>
      </c>
      <c r="W1231" s="6" t="s">
        <v>272</v>
      </c>
      <c r="X1231" s="6">
        <v>1904</v>
      </c>
      <c r="Y1231" s="6" t="s">
        <v>125</v>
      </c>
      <c r="Z1231" s="6" t="s">
        <v>126</v>
      </c>
      <c r="AA1231" s="6" t="s">
        <v>3339</v>
      </c>
      <c r="AB1231" s="11">
        <v>140992</v>
      </c>
      <c r="AC1231" s="12">
        <v>140992</v>
      </c>
      <c r="AD1231" s="13">
        <v>414</v>
      </c>
      <c r="AE1231" s="6" t="s">
        <v>65</v>
      </c>
      <c r="AF1231" s="6">
        <v>20</v>
      </c>
      <c r="AG1231" s="7">
        <v>41859</v>
      </c>
      <c r="AH1231" s="7">
        <v>42954</v>
      </c>
    </row>
    <row r="1232" spans="1:34" ht="15" customHeight="1" x14ac:dyDescent="0.25">
      <c r="A1232" s="6">
        <v>739233</v>
      </c>
      <c r="B1232" s="6">
        <v>739233</v>
      </c>
      <c r="C1232" s="6">
        <v>102143356</v>
      </c>
      <c r="D1232" s="6">
        <v>1</v>
      </c>
      <c r="E1232" s="6" t="s">
        <v>3903</v>
      </c>
      <c r="F1232" s="6" t="s">
        <v>35</v>
      </c>
      <c r="G1232" s="6">
        <v>21161257</v>
      </c>
      <c r="H1232" s="7">
        <v>41663</v>
      </c>
      <c r="I1232" s="7">
        <v>41695</v>
      </c>
      <c r="J1232" s="7">
        <v>41988</v>
      </c>
      <c r="K1232" s="7"/>
      <c r="L1232" s="7"/>
      <c r="M1232" s="6" t="s">
        <v>144</v>
      </c>
      <c r="N1232" s="8">
        <v>232137</v>
      </c>
      <c r="O1232" s="6" t="s">
        <v>118</v>
      </c>
      <c r="P1232" s="9" t="s">
        <v>119</v>
      </c>
      <c r="Q1232" s="6" t="s">
        <v>3904</v>
      </c>
      <c r="R1232" s="7">
        <v>41570</v>
      </c>
      <c r="S1232" s="7" t="s">
        <v>39</v>
      </c>
      <c r="T1232" s="6" t="s">
        <v>3417</v>
      </c>
      <c r="U1232" s="6" t="s">
        <v>3418</v>
      </c>
      <c r="V1232" s="6" t="s">
        <v>1093</v>
      </c>
      <c r="W1232" s="6" t="s">
        <v>1094</v>
      </c>
      <c r="X1232" s="6">
        <v>1904</v>
      </c>
      <c r="Y1232" s="6" t="s">
        <v>125</v>
      </c>
      <c r="Z1232" s="6" t="s">
        <v>126</v>
      </c>
      <c r="AA1232" s="6" t="s">
        <v>3339</v>
      </c>
      <c r="AB1232" s="11">
        <v>125292</v>
      </c>
      <c r="AC1232" s="12">
        <v>125292</v>
      </c>
      <c r="AD1232" s="13">
        <v>414</v>
      </c>
      <c r="AE1232" s="6" t="s">
        <v>65</v>
      </c>
      <c r="AF1232" s="6">
        <v>20</v>
      </c>
      <c r="AG1232" s="7">
        <v>41859</v>
      </c>
      <c r="AH1232" s="7">
        <v>42954</v>
      </c>
    </row>
    <row r="1233" spans="1:34" ht="15" customHeight="1" x14ac:dyDescent="0.25">
      <c r="A1233" s="6">
        <v>739235</v>
      </c>
      <c r="B1233" s="6">
        <v>739235</v>
      </c>
      <c r="C1233" s="6">
        <v>102143358</v>
      </c>
      <c r="D1233" s="6">
        <v>1</v>
      </c>
      <c r="E1233" s="6" t="s">
        <v>3905</v>
      </c>
      <c r="F1233" s="6" t="s">
        <v>35</v>
      </c>
      <c r="G1233" s="6">
        <v>41601951</v>
      </c>
      <c r="H1233" s="7">
        <v>41662</v>
      </c>
      <c r="I1233" s="7">
        <v>41695</v>
      </c>
      <c r="J1233" s="7">
        <v>42325</v>
      </c>
      <c r="K1233" s="7"/>
      <c r="L1233" s="7"/>
      <c r="M1233" s="6" t="s">
        <v>144</v>
      </c>
      <c r="N1233" s="8">
        <v>232084</v>
      </c>
      <c r="O1233" s="6" t="s">
        <v>118</v>
      </c>
      <c r="P1233" s="9" t="s">
        <v>119</v>
      </c>
      <c r="Q1233" s="6" t="s">
        <v>3906</v>
      </c>
      <c r="R1233" s="7">
        <v>41491</v>
      </c>
      <c r="S1233" s="7" t="s">
        <v>39</v>
      </c>
      <c r="T1233" s="6" t="s">
        <v>1571</v>
      </c>
      <c r="U1233" s="6" t="s">
        <v>1572</v>
      </c>
      <c r="V1233" s="6" t="s">
        <v>407</v>
      </c>
      <c r="W1233" s="6" t="s">
        <v>408</v>
      </c>
      <c r="X1233" s="6">
        <v>1904</v>
      </c>
      <c r="Y1233" s="6" t="s">
        <v>125</v>
      </c>
      <c r="Z1233" s="6" t="s">
        <v>126</v>
      </c>
      <c r="AA1233" s="6" t="s">
        <v>3339</v>
      </c>
      <c r="AB1233" s="11">
        <v>32180</v>
      </c>
      <c r="AC1233" s="12">
        <v>32180</v>
      </c>
      <c r="AD1233" s="13">
        <v>414</v>
      </c>
      <c r="AE1233" s="6" t="s">
        <v>65</v>
      </c>
      <c r="AF1233" s="6">
        <v>20</v>
      </c>
      <c r="AG1233" s="7">
        <v>41859</v>
      </c>
      <c r="AH1233" s="7">
        <v>42954</v>
      </c>
    </row>
    <row r="1234" spans="1:34" ht="15" customHeight="1" x14ac:dyDescent="0.25">
      <c r="A1234" s="6">
        <v>739240</v>
      </c>
      <c r="B1234" s="6">
        <v>739240</v>
      </c>
      <c r="C1234" s="6">
        <v>102143363</v>
      </c>
      <c r="D1234" s="6">
        <v>1</v>
      </c>
      <c r="E1234" s="6" t="s">
        <v>3907</v>
      </c>
      <c r="F1234" s="6" t="s">
        <v>35</v>
      </c>
      <c r="G1234" s="6">
        <v>20466509</v>
      </c>
      <c r="H1234" s="7">
        <v>41661</v>
      </c>
      <c r="I1234" s="7">
        <v>41695</v>
      </c>
      <c r="J1234" s="7">
        <v>41988</v>
      </c>
      <c r="K1234" s="7"/>
      <c r="L1234" s="7"/>
      <c r="M1234" s="6" t="s">
        <v>144</v>
      </c>
      <c r="N1234" s="8">
        <v>232016</v>
      </c>
      <c r="O1234" s="6" t="s">
        <v>118</v>
      </c>
      <c r="P1234" s="9" t="s">
        <v>119</v>
      </c>
      <c r="Q1234" s="6" t="s">
        <v>3908</v>
      </c>
      <c r="R1234" s="7">
        <v>41506</v>
      </c>
      <c r="S1234" s="7" t="s">
        <v>39</v>
      </c>
      <c r="T1234" s="6" t="s">
        <v>3909</v>
      </c>
      <c r="U1234" s="6" t="s">
        <v>3910</v>
      </c>
      <c r="V1234" s="6" t="s">
        <v>1659</v>
      </c>
      <c r="W1234" s="6" t="s">
        <v>1660</v>
      </c>
      <c r="X1234" s="6">
        <v>1904</v>
      </c>
      <c r="Y1234" s="6" t="s">
        <v>125</v>
      </c>
      <c r="Z1234" s="6" t="s">
        <v>126</v>
      </c>
      <c r="AA1234" s="6" t="s">
        <v>3339</v>
      </c>
      <c r="AB1234" s="11">
        <v>131872</v>
      </c>
      <c r="AC1234" s="12">
        <v>131872</v>
      </c>
      <c r="AD1234" s="13">
        <v>414</v>
      </c>
      <c r="AE1234" s="6" t="s">
        <v>65</v>
      </c>
      <c r="AF1234" s="6">
        <v>20</v>
      </c>
      <c r="AG1234" s="7">
        <v>41859</v>
      </c>
      <c r="AH1234" s="7">
        <v>42954</v>
      </c>
    </row>
    <row r="1235" spans="1:34" ht="15" customHeight="1" x14ac:dyDescent="0.25">
      <c r="A1235" s="6">
        <v>739245</v>
      </c>
      <c r="B1235" s="6">
        <v>739245</v>
      </c>
      <c r="C1235" s="6">
        <v>102143368</v>
      </c>
      <c r="D1235" s="6">
        <v>1</v>
      </c>
      <c r="E1235" s="6" t="s">
        <v>3911</v>
      </c>
      <c r="F1235" s="6" t="s">
        <v>35</v>
      </c>
      <c r="G1235" s="6">
        <v>28074197</v>
      </c>
      <c r="H1235" s="7">
        <v>41657</v>
      </c>
      <c r="I1235" s="7">
        <v>41695</v>
      </c>
      <c r="J1235" s="7">
        <v>41988</v>
      </c>
      <c r="K1235" s="7"/>
      <c r="L1235" s="7"/>
      <c r="M1235" s="6" t="s">
        <v>144</v>
      </c>
      <c r="N1235" s="8">
        <v>232166</v>
      </c>
      <c r="O1235" s="6" t="s">
        <v>118</v>
      </c>
      <c r="P1235" s="9" t="s">
        <v>119</v>
      </c>
      <c r="Q1235" s="6" t="s">
        <v>3912</v>
      </c>
      <c r="R1235" s="7">
        <v>41590</v>
      </c>
      <c r="S1235" s="7" t="s">
        <v>39</v>
      </c>
      <c r="T1235" s="6" t="s">
        <v>1325</v>
      </c>
      <c r="U1235" s="6" t="s">
        <v>1326</v>
      </c>
      <c r="V1235" s="6" t="s">
        <v>1327</v>
      </c>
      <c r="W1235" s="6" t="s">
        <v>1328</v>
      </c>
      <c r="X1235" s="6">
        <v>1904</v>
      </c>
      <c r="Y1235" s="6" t="s">
        <v>125</v>
      </c>
      <c r="Z1235" s="6" t="s">
        <v>126</v>
      </c>
      <c r="AA1235" s="6" t="s">
        <v>3339</v>
      </c>
      <c r="AB1235" s="11">
        <v>152860</v>
      </c>
      <c r="AC1235" s="12">
        <v>152860</v>
      </c>
      <c r="AD1235" s="13">
        <v>414</v>
      </c>
      <c r="AE1235" s="6" t="s">
        <v>65</v>
      </c>
      <c r="AF1235" s="6">
        <v>20</v>
      </c>
      <c r="AG1235" s="7">
        <v>41859</v>
      </c>
      <c r="AH1235" s="7">
        <v>42954</v>
      </c>
    </row>
    <row r="1236" spans="1:34" ht="15" customHeight="1" x14ac:dyDescent="0.25">
      <c r="A1236" s="6">
        <v>739247</v>
      </c>
      <c r="B1236" s="6">
        <v>739247</v>
      </c>
      <c r="C1236" s="6">
        <v>102143370</v>
      </c>
      <c r="D1236" s="6">
        <v>1</v>
      </c>
      <c r="E1236" s="6" t="s">
        <v>3913</v>
      </c>
      <c r="F1236" s="6" t="s">
        <v>35</v>
      </c>
      <c r="G1236" s="6">
        <v>41344266</v>
      </c>
      <c r="H1236" s="7">
        <v>41666</v>
      </c>
      <c r="I1236" s="7">
        <v>41695</v>
      </c>
      <c r="J1236" s="7">
        <v>41988</v>
      </c>
      <c r="K1236" s="7"/>
      <c r="L1236" s="7"/>
      <c r="M1236" s="6" t="s">
        <v>144</v>
      </c>
      <c r="N1236" s="8">
        <v>232301</v>
      </c>
      <c r="O1236" s="6" t="s">
        <v>118</v>
      </c>
      <c r="P1236" s="9" t="s">
        <v>119</v>
      </c>
      <c r="Q1236" s="6" t="s">
        <v>3914</v>
      </c>
      <c r="R1236" s="7">
        <v>41659</v>
      </c>
      <c r="S1236" s="7" t="s">
        <v>39</v>
      </c>
      <c r="T1236" s="6" t="s">
        <v>1745</v>
      </c>
      <c r="U1236" s="6" t="s">
        <v>1746</v>
      </c>
      <c r="V1236" s="6" t="s">
        <v>695</v>
      </c>
      <c r="W1236" s="6" t="s">
        <v>696</v>
      </c>
      <c r="X1236" s="6">
        <v>1904</v>
      </c>
      <c r="Y1236" s="6" t="s">
        <v>125</v>
      </c>
      <c r="Z1236" s="6" t="s">
        <v>126</v>
      </c>
      <c r="AA1236" s="6" t="s">
        <v>3339</v>
      </c>
      <c r="AB1236" s="11">
        <v>129720</v>
      </c>
      <c r="AC1236" s="12">
        <v>129720</v>
      </c>
      <c r="AD1236" s="13">
        <v>414</v>
      </c>
      <c r="AE1236" s="6" t="s">
        <v>65</v>
      </c>
      <c r="AF1236" s="6">
        <v>20</v>
      </c>
      <c r="AG1236" s="7">
        <v>41859</v>
      </c>
      <c r="AH1236" s="7">
        <v>42954</v>
      </c>
    </row>
    <row r="1237" spans="1:34" ht="15" customHeight="1" x14ac:dyDescent="0.25">
      <c r="A1237" s="6">
        <v>739248</v>
      </c>
      <c r="B1237" s="6">
        <v>739248</v>
      </c>
      <c r="C1237" s="6">
        <v>102143371</v>
      </c>
      <c r="D1237" s="6">
        <v>1</v>
      </c>
      <c r="E1237" s="6" t="s">
        <v>3915</v>
      </c>
      <c r="F1237" s="6" t="s">
        <v>35</v>
      </c>
      <c r="G1237" s="6">
        <v>20333474</v>
      </c>
      <c r="H1237" s="7">
        <v>41666</v>
      </c>
      <c r="I1237" s="7">
        <v>41695</v>
      </c>
      <c r="J1237" s="7">
        <v>41988</v>
      </c>
      <c r="K1237" s="7"/>
      <c r="L1237" s="7"/>
      <c r="M1237" s="6" t="s">
        <v>144</v>
      </c>
      <c r="N1237" s="8">
        <v>232302</v>
      </c>
      <c r="O1237" s="6" t="s">
        <v>118</v>
      </c>
      <c r="P1237" s="9" t="s">
        <v>119</v>
      </c>
      <c r="Q1237" s="6" t="s">
        <v>3916</v>
      </c>
      <c r="R1237" s="7">
        <v>41423</v>
      </c>
      <c r="S1237" s="7" t="s">
        <v>39</v>
      </c>
      <c r="T1237" s="6" t="s">
        <v>484</v>
      </c>
      <c r="U1237" s="6" t="s">
        <v>485</v>
      </c>
      <c r="V1237" s="6" t="s">
        <v>3227</v>
      </c>
      <c r="W1237" s="6" t="s">
        <v>1336</v>
      </c>
      <c r="X1237" s="6">
        <v>1904</v>
      </c>
      <c r="Y1237" s="6" t="s">
        <v>125</v>
      </c>
      <c r="Z1237" s="6" t="s">
        <v>126</v>
      </c>
      <c r="AA1237" s="6" t="s">
        <v>3339</v>
      </c>
      <c r="AB1237" s="11">
        <v>184792</v>
      </c>
      <c r="AC1237" s="12">
        <v>184792</v>
      </c>
      <c r="AD1237" s="13">
        <v>414</v>
      </c>
      <c r="AE1237" s="6" t="s">
        <v>65</v>
      </c>
      <c r="AF1237" s="6">
        <v>20</v>
      </c>
      <c r="AG1237" s="7">
        <v>41859</v>
      </c>
      <c r="AH1237" s="7">
        <v>42954</v>
      </c>
    </row>
    <row r="1238" spans="1:34" ht="15" customHeight="1" x14ac:dyDescent="0.25">
      <c r="A1238" s="6">
        <v>739249</v>
      </c>
      <c r="B1238" s="6">
        <v>739249</v>
      </c>
      <c r="C1238" s="6">
        <v>102143372</v>
      </c>
      <c r="D1238" s="6">
        <v>1</v>
      </c>
      <c r="E1238" s="6" t="s">
        <v>3917</v>
      </c>
      <c r="F1238" s="6" t="s">
        <v>35</v>
      </c>
      <c r="G1238" s="6">
        <v>20165247</v>
      </c>
      <c r="H1238" s="7">
        <v>41667</v>
      </c>
      <c r="I1238" s="7">
        <v>41695</v>
      </c>
      <c r="J1238" s="7">
        <v>41988</v>
      </c>
      <c r="K1238" s="7"/>
      <c r="L1238" s="7"/>
      <c r="M1238" s="6" t="s">
        <v>144</v>
      </c>
      <c r="N1238" s="8">
        <v>232309</v>
      </c>
      <c r="O1238" s="6" t="s">
        <v>118</v>
      </c>
      <c r="P1238" s="9" t="s">
        <v>119</v>
      </c>
      <c r="Q1238" s="6" t="s">
        <v>3918</v>
      </c>
      <c r="R1238" s="7">
        <v>41523</v>
      </c>
      <c r="S1238" s="7" t="s">
        <v>39</v>
      </c>
      <c r="T1238" s="6" t="s">
        <v>293</v>
      </c>
      <c r="U1238" s="6" t="s">
        <v>294</v>
      </c>
      <c r="V1238" s="6" t="s">
        <v>3008</v>
      </c>
      <c r="W1238" s="6" t="s">
        <v>3009</v>
      </c>
      <c r="X1238" s="6">
        <v>1904</v>
      </c>
      <c r="Y1238" s="6" t="s">
        <v>125</v>
      </c>
      <c r="Z1238" s="6" t="s">
        <v>126</v>
      </c>
      <c r="AA1238" s="6" t="s">
        <v>3339</v>
      </c>
      <c r="AB1238" s="11">
        <v>157368</v>
      </c>
      <c r="AC1238" s="12">
        <v>157368</v>
      </c>
      <c r="AD1238" s="13">
        <v>414</v>
      </c>
      <c r="AE1238" s="6" t="s">
        <v>65</v>
      </c>
      <c r="AF1238" s="6">
        <v>20</v>
      </c>
      <c r="AG1238" s="7">
        <v>41859</v>
      </c>
      <c r="AH1238" s="7">
        <v>42954</v>
      </c>
    </row>
    <row r="1239" spans="1:34" ht="15" customHeight="1" x14ac:dyDescent="0.25">
      <c r="A1239" s="6">
        <v>739263</v>
      </c>
      <c r="B1239" s="6">
        <v>739263</v>
      </c>
      <c r="C1239" s="6">
        <v>102143386</v>
      </c>
      <c r="D1239" s="6">
        <v>1</v>
      </c>
      <c r="E1239" s="6" t="s">
        <v>3919</v>
      </c>
      <c r="F1239" s="6" t="s">
        <v>35</v>
      </c>
      <c r="G1239" s="6">
        <v>38143923</v>
      </c>
      <c r="H1239" s="7">
        <v>41664</v>
      </c>
      <c r="I1239" s="7">
        <v>41695</v>
      </c>
      <c r="J1239" s="7">
        <v>41988</v>
      </c>
      <c r="K1239" s="7"/>
      <c r="L1239" s="7"/>
      <c r="M1239" s="6" t="s">
        <v>144</v>
      </c>
      <c r="N1239" s="8">
        <v>232206</v>
      </c>
      <c r="O1239" s="6" t="s">
        <v>118</v>
      </c>
      <c r="P1239" s="9" t="s">
        <v>119</v>
      </c>
      <c r="Q1239" s="6" t="s">
        <v>3920</v>
      </c>
      <c r="R1239" s="7">
        <v>41654</v>
      </c>
      <c r="S1239" s="7" t="s">
        <v>39</v>
      </c>
      <c r="T1239" s="6" t="s">
        <v>3266</v>
      </c>
      <c r="U1239" s="6" t="s">
        <v>3267</v>
      </c>
      <c r="V1239" s="6" t="s">
        <v>3232</v>
      </c>
      <c r="W1239" s="6" t="s">
        <v>3233</v>
      </c>
      <c r="X1239" s="6">
        <v>1904</v>
      </c>
      <c r="Y1239" s="6" t="s">
        <v>125</v>
      </c>
      <c r="Z1239" s="6" t="s">
        <v>126</v>
      </c>
      <c r="AA1239" s="6" t="s">
        <v>3339</v>
      </c>
      <c r="AB1239" s="11">
        <v>285174</v>
      </c>
      <c r="AC1239" s="12">
        <v>285174</v>
      </c>
      <c r="AD1239" s="13">
        <v>414</v>
      </c>
      <c r="AE1239" s="6" t="s">
        <v>65</v>
      </c>
      <c r="AF1239" s="6">
        <v>20</v>
      </c>
      <c r="AG1239" s="7">
        <v>41859</v>
      </c>
      <c r="AH1239" s="7">
        <v>42954</v>
      </c>
    </row>
    <row r="1240" spans="1:34" ht="15" customHeight="1" x14ac:dyDescent="0.25">
      <c r="A1240" s="6">
        <v>739268</v>
      </c>
      <c r="B1240" s="6">
        <v>739268</v>
      </c>
      <c r="C1240" s="6">
        <v>102143391</v>
      </c>
      <c r="D1240" s="6">
        <v>1</v>
      </c>
      <c r="E1240" s="6" t="s">
        <v>3921</v>
      </c>
      <c r="F1240" s="6" t="s">
        <v>35</v>
      </c>
      <c r="G1240" s="6">
        <v>143512</v>
      </c>
      <c r="H1240" s="7">
        <v>41666</v>
      </c>
      <c r="I1240" s="7">
        <v>41695</v>
      </c>
      <c r="J1240" s="7">
        <v>41988</v>
      </c>
      <c r="K1240" s="7"/>
      <c r="L1240" s="7"/>
      <c r="M1240" s="6" t="s">
        <v>144</v>
      </c>
      <c r="N1240" s="8">
        <v>232269</v>
      </c>
      <c r="O1240" s="6" t="s">
        <v>118</v>
      </c>
      <c r="P1240" s="9" t="s">
        <v>119</v>
      </c>
      <c r="Q1240" s="6" t="s">
        <v>3922</v>
      </c>
      <c r="R1240" s="7">
        <v>41568</v>
      </c>
      <c r="S1240" s="7" t="s">
        <v>39</v>
      </c>
      <c r="T1240" s="6" t="s">
        <v>596</v>
      </c>
      <c r="U1240" s="6" t="s">
        <v>597</v>
      </c>
      <c r="V1240" s="6" t="s">
        <v>2975</v>
      </c>
      <c r="W1240" s="6" t="s">
        <v>1211</v>
      </c>
      <c r="X1240" s="6">
        <v>1904</v>
      </c>
      <c r="Y1240" s="6" t="s">
        <v>125</v>
      </c>
      <c r="Z1240" s="6" t="s">
        <v>126</v>
      </c>
      <c r="AA1240" s="6" t="s">
        <v>3339</v>
      </c>
      <c r="AB1240" s="11">
        <v>106170</v>
      </c>
      <c r="AC1240" s="12">
        <v>106170</v>
      </c>
      <c r="AD1240" s="13">
        <v>414</v>
      </c>
      <c r="AE1240" s="6" t="s">
        <v>65</v>
      </c>
      <c r="AF1240" s="6">
        <v>20</v>
      </c>
      <c r="AG1240" s="7">
        <v>41859</v>
      </c>
      <c r="AH1240" s="7">
        <v>42954</v>
      </c>
    </row>
    <row r="1241" spans="1:34" ht="15" customHeight="1" x14ac:dyDescent="0.25">
      <c r="A1241" s="6">
        <v>739269</v>
      </c>
      <c r="B1241" s="6">
        <v>739269</v>
      </c>
      <c r="C1241" s="6">
        <v>102143392</v>
      </c>
      <c r="D1241" s="6">
        <v>1</v>
      </c>
      <c r="E1241" s="6" t="s">
        <v>3923</v>
      </c>
      <c r="F1241" s="6" t="s">
        <v>35</v>
      </c>
      <c r="G1241" s="6">
        <v>19117689</v>
      </c>
      <c r="H1241" s="7">
        <v>41666</v>
      </c>
      <c r="I1241" s="7">
        <v>41695</v>
      </c>
      <c r="J1241" s="7">
        <v>41988</v>
      </c>
      <c r="K1241" s="7"/>
      <c r="L1241" s="7"/>
      <c r="M1241" s="6" t="s">
        <v>144</v>
      </c>
      <c r="N1241" s="8">
        <v>232277</v>
      </c>
      <c r="O1241" s="6" t="s">
        <v>118</v>
      </c>
      <c r="P1241" s="9" t="s">
        <v>119</v>
      </c>
      <c r="Q1241" s="6" t="s">
        <v>3924</v>
      </c>
      <c r="R1241" s="7">
        <v>41506</v>
      </c>
      <c r="S1241" s="7" t="s">
        <v>39</v>
      </c>
      <c r="T1241" s="6" t="s">
        <v>448</v>
      </c>
      <c r="U1241" s="6" t="s">
        <v>449</v>
      </c>
      <c r="V1241" s="6" t="s">
        <v>700</v>
      </c>
      <c r="W1241" s="6" t="s">
        <v>701</v>
      </c>
      <c r="X1241" s="6">
        <v>1904</v>
      </c>
      <c r="Y1241" s="6" t="s">
        <v>125</v>
      </c>
      <c r="Z1241" s="6" t="s">
        <v>126</v>
      </c>
      <c r="AA1241" s="6" t="s">
        <v>3339</v>
      </c>
      <c r="AB1241" s="11">
        <v>146604</v>
      </c>
      <c r="AC1241" s="12">
        <v>146604</v>
      </c>
      <c r="AD1241" s="13">
        <v>414</v>
      </c>
      <c r="AE1241" s="6" t="s">
        <v>65</v>
      </c>
      <c r="AF1241" s="6">
        <v>20</v>
      </c>
      <c r="AG1241" s="7">
        <v>41859</v>
      </c>
      <c r="AH1241" s="7">
        <v>42954</v>
      </c>
    </row>
    <row r="1242" spans="1:34" ht="15" customHeight="1" x14ac:dyDescent="0.25">
      <c r="A1242" s="6">
        <v>739280</v>
      </c>
      <c r="B1242" s="6">
        <v>739280</v>
      </c>
      <c r="C1242" s="6">
        <v>102143403</v>
      </c>
      <c r="D1242" s="6">
        <v>1</v>
      </c>
      <c r="E1242" s="6" t="s">
        <v>3925</v>
      </c>
      <c r="F1242" s="6" t="s">
        <v>116</v>
      </c>
      <c r="G1242" s="6">
        <v>97062015580</v>
      </c>
      <c r="H1242" s="7">
        <v>41669</v>
      </c>
      <c r="I1242" s="7">
        <v>41695</v>
      </c>
      <c r="J1242" s="7">
        <v>41988</v>
      </c>
      <c r="K1242" s="7"/>
      <c r="L1242" s="7"/>
      <c r="M1242" s="6" t="s">
        <v>144</v>
      </c>
      <c r="N1242" s="8">
        <v>232402</v>
      </c>
      <c r="O1242" s="6" t="s">
        <v>118</v>
      </c>
      <c r="P1242" s="9" t="s">
        <v>119</v>
      </c>
      <c r="Q1242" s="6" t="s">
        <v>3926</v>
      </c>
      <c r="R1242" s="7">
        <v>41641</v>
      </c>
      <c r="S1242" s="7" t="s">
        <v>39</v>
      </c>
      <c r="T1242" s="6" t="s">
        <v>269</v>
      </c>
      <c r="U1242" s="6" t="s">
        <v>270</v>
      </c>
      <c r="V1242" s="6" t="s">
        <v>3927</v>
      </c>
      <c r="W1242" s="6" t="s">
        <v>3928</v>
      </c>
      <c r="X1242" s="6">
        <v>1904</v>
      </c>
      <c r="Y1242" s="6" t="s">
        <v>125</v>
      </c>
      <c r="Z1242" s="6" t="s">
        <v>126</v>
      </c>
      <c r="AA1242" s="6" t="s">
        <v>3339</v>
      </c>
      <c r="AB1242" s="11">
        <v>153540</v>
      </c>
      <c r="AC1242" s="12">
        <v>153540</v>
      </c>
      <c r="AD1242" s="13">
        <v>414</v>
      </c>
      <c r="AE1242" s="6" t="s">
        <v>65</v>
      </c>
      <c r="AF1242" s="6">
        <v>20</v>
      </c>
      <c r="AG1242" s="7">
        <v>41859</v>
      </c>
      <c r="AH1242" s="7">
        <v>42954</v>
      </c>
    </row>
    <row r="1243" spans="1:34" ht="15" customHeight="1" x14ac:dyDescent="0.25">
      <c r="A1243" s="6">
        <v>739281</v>
      </c>
      <c r="B1243" s="6">
        <v>739281</v>
      </c>
      <c r="C1243" s="6">
        <v>102143404</v>
      </c>
      <c r="D1243" s="6">
        <v>1</v>
      </c>
      <c r="E1243" s="6" t="s">
        <v>3929</v>
      </c>
      <c r="F1243" s="6" t="s">
        <v>35</v>
      </c>
      <c r="G1243" s="6">
        <v>41315798</v>
      </c>
      <c r="H1243" s="7">
        <v>41669</v>
      </c>
      <c r="I1243" s="7">
        <v>41695</v>
      </c>
      <c r="J1243" s="7">
        <v>41988</v>
      </c>
      <c r="K1243" s="7"/>
      <c r="L1243" s="7"/>
      <c r="M1243" s="6" t="s">
        <v>144</v>
      </c>
      <c r="N1243" s="8">
        <v>232405</v>
      </c>
      <c r="O1243" s="6" t="s">
        <v>118</v>
      </c>
      <c r="P1243" s="9" t="s">
        <v>119</v>
      </c>
      <c r="Q1243" s="6" t="s">
        <v>3930</v>
      </c>
      <c r="R1243" s="7">
        <v>41663</v>
      </c>
      <c r="S1243" s="7" t="s">
        <v>39</v>
      </c>
      <c r="T1243" s="6" t="s">
        <v>3572</v>
      </c>
      <c r="U1243" s="6" t="s">
        <v>3573</v>
      </c>
      <c r="V1243" s="6" t="s">
        <v>277</v>
      </c>
      <c r="W1243" s="6" t="s">
        <v>278</v>
      </c>
      <c r="X1243" s="6">
        <v>1904</v>
      </c>
      <c r="Y1243" s="6" t="s">
        <v>125</v>
      </c>
      <c r="Z1243" s="6" t="s">
        <v>126</v>
      </c>
      <c r="AA1243" s="6" t="s">
        <v>3339</v>
      </c>
      <c r="AB1243" s="11">
        <v>125410</v>
      </c>
      <c r="AC1243" s="12">
        <v>125410</v>
      </c>
      <c r="AD1243" s="13">
        <v>414</v>
      </c>
      <c r="AE1243" s="6" t="s">
        <v>65</v>
      </c>
      <c r="AF1243" s="6">
        <v>20</v>
      </c>
      <c r="AG1243" s="7">
        <v>41859</v>
      </c>
      <c r="AH1243" s="7">
        <v>42954</v>
      </c>
    </row>
    <row r="1244" spans="1:34" ht="15" customHeight="1" x14ac:dyDescent="0.25">
      <c r="A1244" s="6">
        <v>739282</v>
      </c>
      <c r="B1244" s="6">
        <v>739282</v>
      </c>
      <c r="C1244" s="6">
        <v>102143405</v>
      </c>
      <c r="D1244" s="6">
        <v>1</v>
      </c>
      <c r="E1244" s="6" t="s">
        <v>2593</v>
      </c>
      <c r="F1244" s="6" t="s">
        <v>35</v>
      </c>
      <c r="G1244" s="6">
        <v>20142787</v>
      </c>
      <c r="H1244" s="7">
        <v>41670</v>
      </c>
      <c r="I1244" s="7">
        <v>41695</v>
      </c>
      <c r="J1244" s="7">
        <v>41988</v>
      </c>
      <c r="K1244" s="7"/>
      <c r="L1244" s="7"/>
      <c r="M1244" s="6" t="s">
        <v>144</v>
      </c>
      <c r="N1244" s="8">
        <v>232411</v>
      </c>
      <c r="O1244" s="6" t="s">
        <v>118</v>
      </c>
      <c r="P1244" s="9" t="s">
        <v>119</v>
      </c>
      <c r="Q1244" s="6" t="s">
        <v>3931</v>
      </c>
      <c r="R1244" s="7">
        <v>41656</v>
      </c>
      <c r="S1244" s="7" t="s">
        <v>39</v>
      </c>
      <c r="T1244" s="6" t="s">
        <v>257</v>
      </c>
      <c r="U1244" s="6" t="s">
        <v>258</v>
      </c>
      <c r="V1244" s="6" t="s">
        <v>3715</v>
      </c>
      <c r="W1244" s="6" t="s">
        <v>1422</v>
      </c>
      <c r="X1244" s="6">
        <v>1904</v>
      </c>
      <c r="Y1244" s="6" t="s">
        <v>125</v>
      </c>
      <c r="Z1244" s="6" t="s">
        <v>126</v>
      </c>
      <c r="AA1244" s="6" t="s">
        <v>3339</v>
      </c>
      <c r="AB1244" s="11">
        <v>106388</v>
      </c>
      <c r="AC1244" s="12">
        <v>106388</v>
      </c>
      <c r="AD1244" s="13">
        <v>414</v>
      </c>
      <c r="AE1244" s="6" t="s">
        <v>65</v>
      </c>
      <c r="AF1244" s="6">
        <v>20</v>
      </c>
      <c r="AG1244" s="7">
        <v>41859</v>
      </c>
      <c r="AH1244" s="7">
        <v>42954</v>
      </c>
    </row>
    <row r="1245" spans="1:34" ht="15" customHeight="1" x14ac:dyDescent="0.25">
      <c r="A1245" s="6">
        <v>739291</v>
      </c>
      <c r="B1245" s="6">
        <v>739291</v>
      </c>
      <c r="C1245" s="6">
        <v>102143414</v>
      </c>
      <c r="D1245" s="6">
        <v>1</v>
      </c>
      <c r="E1245" s="6" t="s">
        <v>3932</v>
      </c>
      <c r="F1245" s="6" t="s">
        <v>35</v>
      </c>
      <c r="G1245" s="6">
        <v>116759</v>
      </c>
      <c r="H1245" s="7">
        <v>41663</v>
      </c>
      <c r="I1245" s="7">
        <v>41695</v>
      </c>
      <c r="J1245" s="7">
        <v>41988</v>
      </c>
      <c r="K1245" s="7"/>
      <c r="L1245" s="7"/>
      <c r="M1245" s="6" t="s">
        <v>144</v>
      </c>
      <c r="N1245" s="8">
        <v>232156</v>
      </c>
      <c r="O1245" s="6" t="s">
        <v>118</v>
      </c>
      <c r="P1245" s="9" t="s">
        <v>119</v>
      </c>
      <c r="Q1245" s="6" t="s">
        <v>3933</v>
      </c>
      <c r="R1245" s="7">
        <v>41570</v>
      </c>
      <c r="S1245" s="7" t="s">
        <v>39</v>
      </c>
      <c r="T1245" s="6" t="s">
        <v>3934</v>
      </c>
      <c r="U1245" s="6" t="s">
        <v>3935</v>
      </c>
      <c r="V1245" s="6" t="s">
        <v>3715</v>
      </c>
      <c r="W1245" s="6" t="s">
        <v>1422</v>
      </c>
      <c r="X1245" s="6">
        <v>1904</v>
      </c>
      <c r="Y1245" s="6" t="s">
        <v>125</v>
      </c>
      <c r="Z1245" s="6" t="s">
        <v>126</v>
      </c>
      <c r="AA1245" s="6" t="s">
        <v>3339</v>
      </c>
      <c r="AB1245" s="11">
        <v>106388</v>
      </c>
      <c r="AC1245" s="12">
        <v>106388</v>
      </c>
      <c r="AD1245" s="13">
        <v>414</v>
      </c>
      <c r="AE1245" s="6" t="s">
        <v>65</v>
      </c>
      <c r="AF1245" s="6">
        <v>20</v>
      </c>
      <c r="AG1245" s="7">
        <v>41859</v>
      </c>
      <c r="AH1245" s="7">
        <v>42954</v>
      </c>
    </row>
    <row r="1246" spans="1:34" ht="15" customHeight="1" x14ac:dyDescent="0.25">
      <c r="A1246" s="6">
        <v>739292</v>
      </c>
      <c r="B1246" s="6">
        <v>739292</v>
      </c>
      <c r="C1246" s="6">
        <v>102143415</v>
      </c>
      <c r="D1246" s="6">
        <v>1</v>
      </c>
      <c r="E1246" s="6" t="s">
        <v>3936</v>
      </c>
      <c r="F1246" s="6" t="s">
        <v>35</v>
      </c>
      <c r="G1246" s="6">
        <v>19241092</v>
      </c>
      <c r="H1246" s="7">
        <v>41660</v>
      </c>
      <c r="I1246" s="7">
        <v>41695</v>
      </c>
      <c r="J1246" s="7">
        <v>41988</v>
      </c>
      <c r="K1246" s="7"/>
      <c r="L1246" s="7"/>
      <c r="M1246" s="6" t="s">
        <v>144</v>
      </c>
      <c r="N1246" s="8">
        <v>232001</v>
      </c>
      <c r="O1246" s="6" t="s">
        <v>118</v>
      </c>
      <c r="P1246" s="9" t="s">
        <v>119</v>
      </c>
      <c r="Q1246" s="6" t="s">
        <v>3937</v>
      </c>
      <c r="R1246" s="7">
        <v>41649</v>
      </c>
      <c r="S1246" s="7" t="s">
        <v>39</v>
      </c>
      <c r="T1246" s="6" t="s">
        <v>425</v>
      </c>
      <c r="U1246" s="6" t="s">
        <v>426</v>
      </c>
      <c r="V1246" s="6" t="s">
        <v>3938</v>
      </c>
      <c r="W1246" s="6" t="s">
        <v>3939</v>
      </c>
      <c r="X1246" s="6">
        <v>1904</v>
      </c>
      <c r="Y1246" s="6" t="s">
        <v>125</v>
      </c>
      <c r="Z1246" s="6" t="s">
        <v>126</v>
      </c>
      <c r="AA1246" s="6" t="s">
        <v>3339</v>
      </c>
      <c r="AB1246" s="11">
        <v>235570</v>
      </c>
      <c r="AC1246" s="12">
        <v>235570</v>
      </c>
      <c r="AD1246" s="13">
        <v>414</v>
      </c>
      <c r="AE1246" s="6" t="s">
        <v>65</v>
      </c>
      <c r="AF1246" s="6">
        <v>20</v>
      </c>
      <c r="AG1246" s="7">
        <v>41859</v>
      </c>
      <c r="AH1246" s="7">
        <v>42954</v>
      </c>
    </row>
    <row r="1247" spans="1:34" ht="15" customHeight="1" x14ac:dyDescent="0.25">
      <c r="A1247" s="6">
        <v>739294</v>
      </c>
      <c r="B1247" s="6">
        <v>739294</v>
      </c>
      <c r="C1247" s="6">
        <v>102143417</v>
      </c>
      <c r="D1247" s="6">
        <v>1</v>
      </c>
      <c r="E1247" s="6" t="s">
        <v>3940</v>
      </c>
      <c r="F1247" s="6" t="s">
        <v>35</v>
      </c>
      <c r="G1247" s="6">
        <v>20102466</v>
      </c>
      <c r="H1247" s="7">
        <v>41662</v>
      </c>
      <c r="I1247" s="7">
        <v>41695</v>
      </c>
      <c r="J1247" s="7">
        <v>41988</v>
      </c>
      <c r="K1247" s="7"/>
      <c r="L1247" s="7"/>
      <c r="M1247" s="6" t="s">
        <v>144</v>
      </c>
      <c r="N1247" s="8">
        <v>232080</v>
      </c>
      <c r="O1247" s="6" t="s">
        <v>118</v>
      </c>
      <c r="P1247" s="9" t="s">
        <v>119</v>
      </c>
      <c r="Q1247" s="6" t="s">
        <v>3941</v>
      </c>
      <c r="R1247" s="7">
        <v>41626</v>
      </c>
      <c r="S1247" s="7" t="s">
        <v>39</v>
      </c>
      <c r="T1247" s="6" t="s">
        <v>1745</v>
      </c>
      <c r="U1247" s="6" t="s">
        <v>1746</v>
      </c>
      <c r="V1247" s="6" t="s">
        <v>3942</v>
      </c>
      <c r="W1247" s="6" t="s">
        <v>3943</v>
      </c>
      <c r="X1247" s="6">
        <v>1904</v>
      </c>
      <c r="Y1247" s="6" t="s">
        <v>125</v>
      </c>
      <c r="Z1247" s="6" t="s">
        <v>126</v>
      </c>
      <c r="AA1247" s="6" t="s">
        <v>3339</v>
      </c>
      <c r="AB1247" s="11">
        <v>203340</v>
      </c>
      <c r="AC1247" s="12">
        <v>203340</v>
      </c>
      <c r="AD1247" s="13">
        <v>414</v>
      </c>
      <c r="AE1247" s="6" t="s">
        <v>65</v>
      </c>
      <c r="AF1247" s="6">
        <v>20</v>
      </c>
      <c r="AG1247" s="7">
        <v>41859</v>
      </c>
      <c r="AH1247" s="7">
        <v>42954</v>
      </c>
    </row>
    <row r="1248" spans="1:34" ht="15" customHeight="1" x14ac:dyDescent="0.25">
      <c r="A1248" s="6">
        <v>739297</v>
      </c>
      <c r="B1248" s="6">
        <v>739297</v>
      </c>
      <c r="C1248" s="6">
        <v>102143420</v>
      </c>
      <c r="D1248" s="6">
        <v>1</v>
      </c>
      <c r="E1248" s="6" t="s">
        <v>3151</v>
      </c>
      <c r="F1248" s="6" t="s">
        <v>35</v>
      </c>
      <c r="G1248" s="6">
        <v>17049337</v>
      </c>
      <c r="H1248" s="7">
        <v>41662</v>
      </c>
      <c r="I1248" s="7">
        <v>41695</v>
      </c>
      <c r="J1248" s="7">
        <v>41988</v>
      </c>
      <c r="K1248" s="7"/>
      <c r="L1248" s="7"/>
      <c r="M1248" s="6" t="s">
        <v>144</v>
      </c>
      <c r="N1248" s="8">
        <v>232087</v>
      </c>
      <c r="O1248" s="6" t="s">
        <v>118</v>
      </c>
      <c r="P1248" s="9" t="s">
        <v>119</v>
      </c>
      <c r="Q1248" s="6" t="s">
        <v>3944</v>
      </c>
      <c r="R1248" s="7">
        <v>41646</v>
      </c>
      <c r="S1248" s="7" t="s">
        <v>39</v>
      </c>
      <c r="T1248" s="6" t="s">
        <v>448</v>
      </c>
      <c r="U1248" s="6" t="s">
        <v>449</v>
      </c>
      <c r="V1248" s="6" t="s">
        <v>700</v>
      </c>
      <c r="W1248" s="6" t="s">
        <v>701</v>
      </c>
      <c r="X1248" s="6">
        <v>1904</v>
      </c>
      <c r="Y1248" s="6" t="s">
        <v>125</v>
      </c>
      <c r="Z1248" s="6" t="s">
        <v>126</v>
      </c>
      <c r="AA1248" s="6" t="s">
        <v>3339</v>
      </c>
      <c r="AB1248" s="11">
        <v>144204</v>
      </c>
      <c r="AC1248" s="12">
        <v>144204</v>
      </c>
      <c r="AD1248" s="13">
        <v>414</v>
      </c>
      <c r="AE1248" s="6" t="s">
        <v>65</v>
      </c>
      <c r="AF1248" s="6">
        <v>20</v>
      </c>
      <c r="AG1248" s="7">
        <v>41859</v>
      </c>
      <c r="AH1248" s="7">
        <v>42954</v>
      </c>
    </row>
    <row r="1249" spans="1:34" ht="15" customHeight="1" x14ac:dyDescent="0.25">
      <c r="A1249" s="6">
        <v>739300</v>
      </c>
      <c r="B1249" s="6">
        <v>739300</v>
      </c>
      <c r="C1249" s="6">
        <v>102143423</v>
      </c>
      <c r="D1249" s="6">
        <v>1</v>
      </c>
      <c r="E1249" s="6" t="s">
        <v>3945</v>
      </c>
      <c r="F1249" s="6" t="s">
        <v>35</v>
      </c>
      <c r="G1249" s="6">
        <v>20080160</v>
      </c>
      <c r="H1249" s="7">
        <v>41663</v>
      </c>
      <c r="I1249" s="7">
        <v>41695</v>
      </c>
      <c r="J1249" s="7">
        <v>41988</v>
      </c>
      <c r="K1249" s="7"/>
      <c r="L1249" s="7"/>
      <c r="M1249" s="6" t="s">
        <v>144</v>
      </c>
      <c r="N1249" s="8">
        <v>232143</v>
      </c>
      <c r="O1249" s="6" t="s">
        <v>118</v>
      </c>
      <c r="P1249" s="9" t="s">
        <v>119</v>
      </c>
      <c r="Q1249" s="6" t="s">
        <v>3946</v>
      </c>
      <c r="R1249" s="7">
        <v>41649</v>
      </c>
      <c r="S1249" s="7" t="s">
        <v>39</v>
      </c>
      <c r="T1249" s="6" t="s">
        <v>269</v>
      </c>
      <c r="U1249" s="6" t="s">
        <v>270</v>
      </c>
      <c r="V1249" s="6" t="s">
        <v>959</v>
      </c>
      <c r="W1249" s="6" t="s">
        <v>960</v>
      </c>
      <c r="X1249" s="6">
        <v>1904</v>
      </c>
      <c r="Y1249" s="6" t="s">
        <v>125</v>
      </c>
      <c r="Z1249" s="6" t="s">
        <v>126</v>
      </c>
      <c r="AA1249" s="6" t="s">
        <v>3339</v>
      </c>
      <c r="AB1249" s="11">
        <v>264280</v>
      </c>
      <c r="AC1249" s="12">
        <v>264280</v>
      </c>
      <c r="AD1249" s="13">
        <v>414</v>
      </c>
      <c r="AE1249" s="6" t="s">
        <v>65</v>
      </c>
      <c r="AF1249" s="6">
        <v>20</v>
      </c>
      <c r="AG1249" s="7">
        <v>41859</v>
      </c>
      <c r="AH1249" s="7">
        <v>42954</v>
      </c>
    </row>
    <row r="1250" spans="1:34" ht="15" customHeight="1" x14ac:dyDescent="0.25">
      <c r="A1250" s="6">
        <v>739304</v>
      </c>
      <c r="B1250" s="6">
        <v>739304</v>
      </c>
      <c r="C1250" s="6">
        <v>102143427</v>
      </c>
      <c r="D1250" s="6">
        <v>1</v>
      </c>
      <c r="E1250" s="6" t="s">
        <v>3947</v>
      </c>
      <c r="F1250" s="6" t="s">
        <v>35</v>
      </c>
      <c r="G1250" s="6">
        <v>29100652</v>
      </c>
      <c r="H1250" s="7">
        <v>41659</v>
      </c>
      <c r="I1250" s="7">
        <v>41695</v>
      </c>
      <c r="J1250" s="7">
        <v>41988</v>
      </c>
      <c r="K1250" s="7"/>
      <c r="L1250" s="7"/>
      <c r="M1250" s="6" t="s">
        <v>144</v>
      </c>
      <c r="N1250" s="8">
        <v>231895</v>
      </c>
      <c r="O1250" s="6" t="s">
        <v>118</v>
      </c>
      <c r="P1250" s="9" t="s">
        <v>119</v>
      </c>
      <c r="Q1250" s="6" t="s">
        <v>3948</v>
      </c>
      <c r="R1250" s="7">
        <v>41547</v>
      </c>
      <c r="S1250" s="7" t="s">
        <v>39</v>
      </c>
      <c r="T1250" s="6" t="s">
        <v>909</v>
      </c>
      <c r="U1250" s="6" t="s">
        <v>910</v>
      </c>
      <c r="V1250" s="6" t="s">
        <v>3705</v>
      </c>
      <c r="W1250" s="6" t="s">
        <v>3706</v>
      </c>
      <c r="X1250" s="6">
        <v>1904</v>
      </c>
      <c r="Y1250" s="6" t="s">
        <v>125</v>
      </c>
      <c r="Z1250" s="6" t="s">
        <v>126</v>
      </c>
      <c r="AA1250" s="6" t="s">
        <v>3339</v>
      </c>
      <c r="AB1250" s="11">
        <v>145903</v>
      </c>
      <c r="AC1250" s="12">
        <v>145903</v>
      </c>
      <c r="AD1250" s="13">
        <v>414</v>
      </c>
      <c r="AE1250" s="6" t="s">
        <v>65</v>
      </c>
      <c r="AF1250" s="6">
        <v>20</v>
      </c>
      <c r="AG1250" s="7">
        <v>41859</v>
      </c>
      <c r="AH1250" s="7">
        <v>42954</v>
      </c>
    </row>
    <row r="1251" spans="1:34" ht="15" customHeight="1" x14ac:dyDescent="0.25">
      <c r="A1251" s="6">
        <v>739307</v>
      </c>
      <c r="B1251" s="6">
        <v>739307</v>
      </c>
      <c r="C1251" s="6">
        <v>102143430</v>
      </c>
      <c r="D1251" s="6">
        <v>1</v>
      </c>
      <c r="E1251" s="6" t="s">
        <v>3949</v>
      </c>
      <c r="F1251" s="6" t="s">
        <v>35</v>
      </c>
      <c r="G1251" s="6">
        <v>41393647</v>
      </c>
      <c r="H1251" s="7">
        <v>41666</v>
      </c>
      <c r="I1251" s="7">
        <v>41695</v>
      </c>
      <c r="J1251" s="7">
        <v>41988</v>
      </c>
      <c r="K1251" s="7"/>
      <c r="L1251" s="7"/>
      <c r="M1251" s="6" t="s">
        <v>144</v>
      </c>
      <c r="N1251" s="8">
        <v>232298</v>
      </c>
      <c r="O1251" s="6" t="s">
        <v>118</v>
      </c>
      <c r="P1251" s="9" t="s">
        <v>119</v>
      </c>
      <c r="Q1251" s="6" t="s">
        <v>3950</v>
      </c>
      <c r="R1251" s="7">
        <v>41568</v>
      </c>
      <c r="S1251" s="7" t="s">
        <v>39</v>
      </c>
      <c r="T1251" s="6" t="s">
        <v>448</v>
      </c>
      <c r="U1251" s="6" t="s">
        <v>449</v>
      </c>
      <c r="V1251" s="6" t="s">
        <v>795</v>
      </c>
      <c r="W1251" s="6" t="s">
        <v>796</v>
      </c>
      <c r="X1251" s="6">
        <v>1904</v>
      </c>
      <c r="Y1251" s="6" t="s">
        <v>125</v>
      </c>
      <c r="Z1251" s="6" t="s">
        <v>126</v>
      </c>
      <c r="AA1251" s="6" t="s">
        <v>3339</v>
      </c>
      <c r="AB1251" s="11">
        <v>127831</v>
      </c>
      <c r="AC1251" s="12">
        <v>127831</v>
      </c>
      <c r="AD1251" s="13">
        <v>414</v>
      </c>
      <c r="AE1251" s="6" t="s">
        <v>65</v>
      </c>
      <c r="AF1251" s="6">
        <v>20</v>
      </c>
      <c r="AG1251" s="7">
        <v>41859</v>
      </c>
      <c r="AH1251" s="7">
        <v>42954</v>
      </c>
    </row>
    <row r="1252" spans="1:34" ht="15" customHeight="1" x14ac:dyDescent="0.25">
      <c r="A1252" s="6">
        <v>739313</v>
      </c>
      <c r="B1252" s="6">
        <v>739313</v>
      </c>
      <c r="C1252" s="6">
        <v>102143436</v>
      </c>
      <c r="D1252" s="6">
        <v>1</v>
      </c>
      <c r="E1252" s="6" t="s">
        <v>1331</v>
      </c>
      <c r="F1252" s="6" t="s">
        <v>35</v>
      </c>
      <c r="G1252" s="6">
        <v>25147510</v>
      </c>
      <c r="H1252" s="7">
        <v>41654</v>
      </c>
      <c r="I1252" s="7">
        <v>41695</v>
      </c>
      <c r="J1252" s="7">
        <v>41988</v>
      </c>
      <c r="K1252" s="7"/>
      <c r="L1252" s="7"/>
      <c r="M1252" s="6" t="s">
        <v>117</v>
      </c>
      <c r="N1252" s="8">
        <v>1296799</v>
      </c>
      <c r="O1252" s="6" t="s">
        <v>118</v>
      </c>
      <c r="P1252" s="9" t="s">
        <v>119</v>
      </c>
      <c r="Q1252" s="6" t="s">
        <v>1332</v>
      </c>
      <c r="R1252" s="7">
        <v>41558</v>
      </c>
      <c r="S1252" s="7" t="s">
        <v>39</v>
      </c>
      <c r="T1252" s="6" t="s">
        <v>1333</v>
      </c>
      <c r="U1252" s="6" t="s">
        <v>1334</v>
      </c>
      <c r="V1252" s="6" t="s">
        <v>1335</v>
      </c>
      <c r="W1252" s="6" t="s">
        <v>1336</v>
      </c>
      <c r="X1252" s="6">
        <v>1904</v>
      </c>
      <c r="Y1252" s="6" t="s">
        <v>125</v>
      </c>
      <c r="Z1252" s="6" t="s">
        <v>126</v>
      </c>
      <c r="AA1252" s="6" t="s">
        <v>3339</v>
      </c>
      <c r="AB1252" s="11">
        <v>184792</v>
      </c>
      <c r="AC1252" s="12">
        <v>184792</v>
      </c>
      <c r="AD1252" s="13">
        <v>414</v>
      </c>
      <c r="AE1252" s="6" t="s">
        <v>65</v>
      </c>
      <c r="AF1252" s="6">
        <v>20</v>
      </c>
      <c r="AG1252" s="7">
        <v>41859</v>
      </c>
      <c r="AH1252" s="7">
        <v>42954</v>
      </c>
    </row>
    <row r="1253" spans="1:34" ht="15" customHeight="1" x14ac:dyDescent="0.25">
      <c r="A1253" s="6">
        <v>749793</v>
      </c>
      <c r="B1253" s="6">
        <v>749793</v>
      </c>
      <c r="C1253" s="6">
        <v>102488855</v>
      </c>
      <c r="D1253" s="6">
        <v>1</v>
      </c>
      <c r="E1253" s="6" t="s">
        <v>3951</v>
      </c>
      <c r="F1253" s="6" t="s">
        <v>35</v>
      </c>
      <c r="G1253" s="6">
        <v>13212246</v>
      </c>
      <c r="H1253" s="7">
        <v>41379</v>
      </c>
      <c r="I1253" s="7">
        <v>41388</v>
      </c>
      <c r="J1253" s="7">
        <v>42079</v>
      </c>
      <c r="K1253" s="7"/>
      <c r="L1253" s="7"/>
      <c r="M1253" s="6">
        <v>205</v>
      </c>
      <c r="N1253" s="8">
        <v>343084</v>
      </c>
      <c r="O1253" s="6" t="s">
        <v>118</v>
      </c>
      <c r="P1253" s="9" t="s">
        <v>119</v>
      </c>
      <c r="Q1253" s="6" t="s">
        <v>3952</v>
      </c>
      <c r="R1253" s="7">
        <v>41376</v>
      </c>
      <c r="S1253" s="7" t="s">
        <v>39</v>
      </c>
      <c r="T1253" s="6" t="s">
        <v>3814</v>
      </c>
      <c r="U1253" s="6" t="s">
        <v>3815</v>
      </c>
      <c r="V1253" s="6" t="s">
        <v>918</v>
      </c>
      <c r="W1253" s="6" t="s">
        <v>919</v>
      </c>
      <c r="X1253" s="6">
        <v>1904</v>
      </c>
      <c r="Y1253" s="6" t="s">
        <v>125</v>
      </c>
      <c r="Z1253" s="6" t="s">
        <v>126</v>
      </c>
      <c r="AA1253" s="6" t="s">
        <v>3339</v>
      </c>
      <c r="AB1253" s="11">
        <v>94770</v>
      </c>
      <c r="AC1253" s="12">
        <v>94770</v>
      </c>
      <c r="AD1253" s="13">
        <v>514</v>
      </c>
      <c r="AE1253" s="6" t="s">
        <v>47</v>
      </c>
      <c r="AF1253" s="6">
        <v>20</v>
      </c>
      <c r="AG1253" s="7">
        <v>41880</v>
      </c>
      <c r="AH1253" s="7">
        <v>42975</v>
      </c>
    </row>
    <row r="1254" spans="1:34" ht="15" customHeight="1" x14ac:dyDescent="0.25">
      <c r="A1254" s="6"/>
      <c r="B1254" s="6">
        <v>749793</v>
      </c>
      <c r="C1254" s="6">
        <v>102488855</v>
      </c>
      <c r="D1254" s="6">
        <v>1</v>
      </c>
      <c r="E1254" s="6" t="s">
        <v>3951</v>
      </c>
      <c r="F1254" s="6" t="s">
        <v>35</v>
      </c>
      <c r="G1254" s="6">
        <v>13212246</v>
      </c>
      <c r="H1254" s="7">
        <v>41379</v>
      </c>
      <c r="I1254" s="7">
        <v>41388</v>
      </c>
      <c r="J1254" s="7">
        <v>42079</v>
      </c>
      <c r="K1254" s="7"/>
      <c r="L1254" s="7"/>
      <c r="M1254" s="6">
        <v>205</v>
      </c>
      <c r="N1254" s="8">
        <v>343084</v>
      </c>
      <c r="O1254" s="6" t="s">
        <v>118</v>
      </c>
      <c r="P1254" s="9" t="s">
        <v>119</v>
      </c>
      <c r="Q1254" s="6" t="s">
        <v>3952</v>
      </c>
      <c r="R1254" s="7">
        <v>41376</v>
      </c>
      <c r="S1254" s="7" t="s">
        <v>39</v>
      </c>
      <c r="T1254" s="6" t="s">
        <v>3814</v>
      </c>
      <c r="U1254" s="6" t="s">
        <v>3815</v>
      </c>
      <c r="V1254" s="6" t="s">
        <v>918</v>
      </c>
      <c r="W1254" s="6" t="s">
        <v>919</v>
      </c>
      <c r="X1254" s="6">
        <v>1301</v>
      </c>
      <c r="Y1254" s="6" t="s">
        <v>84</v>
      </c>
      <c r="Z1254" s="6" t="s">
        <v>85</v>
      </c>
      <c r="AA1254" s="6" t="s">
        <v>3953</v>
      </c>
      <c r="AB1254" s="11"/>
      <c r="AC1254" s="12"/>
      <c r="AD1254" s="13">
        <v>514</v>
      </c>
      <c r="AE1254" s="6" t="s">
        <v>47</v>
      </c>
      <c r="AF1254" s="6">
        <v>20</v>
      </c>
      <c r="AG1254" s="7">
        <v>41880</v>
      </c>
      <c r="AH1254" s="7">
        <v>42975</v>
      </c>
    </row>
    <row r="1255" spans="1:34" ht="15" customHeight="1" x14ac:dyDescent="0.25">
      <c r="A1255" s="6">
        <v>749910</v>
      </c>
      <c r="B1255" s="6">
        <v>749910</v>
      </c>
      <c r="C1255" s="6">
        <v>102801493</v>
      </c>
      <c r="D1255" s="6">
        <v>1</v>
      </c>
      <c r="E1255" s="6" t="s">
        <v>3954</v>
      </c>
      <c r="F1255" s="6" t="s">
        <v>35</v>
      </c>
      <c r="G1255" s="6">
        <v>19430191</v>
      </c>
      <c r="H1255" s="7">
        <v>41396</v>
      </c>
      <c r="I1255" s="7">
        <v>41418</v>
      </c>
      <c r="J1255" s="7">
        <v>42079</v>
      </c>
      <c r="K1255" s="7"/>
      <c r="L1255" s="7"/>
      <c r="M1255" s="6" t="s">
        <v>117</v>
      </c>
      <c r="N1255" s="8">
        <v>1074260</v>
      </c>
      <c r="O1255" s="6" t="s">
        <v>118</v>
      </c>
      <c r="P1255" s="9" t="s">
        <v>119</v>
      </c>
      <c r="Q1255" s="6" t="s">
        <v>3955</v>
      </c>
      <c r="R1255" s="7">
        <v>41388</v>
      </c>
      <c r="S1255" s="7" t="s">
        <v>39</v>
      </c>
      <c r="T1255" s="6" t="s">
        <v>1575</v>
      </c>
      <c r="U1255" s="6" t="s">
        <v>1576</v>
      </c>
      <c r="V1255" s="6" t="s">
        <v>3956</v>
      </c>
      <c r="W1255" s="6" t="s">
        <v>3957</v>
      </c>
      <c r="X1255" s="6">
        <v>1301</v>
      </c>
      <c r="Y1255" s="6" t="s">
        <v>84</v>
      </c>
      <c r="Z1255" s="6" t="s">
        <v>85</v>
      </c>
      <c r="AA1255" s="6" t="s">
        <v>3958</v>
      </c>
      <c r="AB1255" s="11">
        <v>22005</v>
      </c>
      <c r="AC1255" s="12">
        <v>22005</v>
      </c>
      <c r="AD1255" s="13">
        <v>514</v>
      </c>
      <c r="AE1255" s="6" t="s">
        <v>47</v>
      </c>
      <c r="AF1255" s="6">
        <v>20</v>
      </c>
      <c r="AG1255" s="7">
        <v>41880</v>
      </c>
      <c r="AH1255" s="7">
        <v>42975</v>
      </c>
    </row>
    <row r="1256" spans="1:34" ht="15" customHeight="1" x14ac:dyDescent="0.25">
      <c r="A1256" s="6"/>
      <c r="B1256" s="6">
        <v>749910</v>
      </c>
      <c r="C1256" s="6">
        <v>102801493</v>
      </c>
      <c r="D1256" s="6">
        <v>1</v>
      </c>
      <c r="E1256" s="6" t="s">
        <v>3954</v>
      </c>
      <c r="F1256" s="6" t="s">
        <v>35</v>
      </c>
      <c r="G1256" s="6">
        <v>19430191</v>
      </c>
      <c r="H1256" s="7">
        <v>41396</v>
      </c>
      <c r="I1256" s="7">
        <v>41418</v>
      </c>
      <c r="J1256" s="7">
        <v>42079</v>
      </c>
      <c r="K1256" s="7"/>
      <c r="L1256" s="7"/>
      <c r="M1256" s="6" t="s">
        <v>117</v>
      </c>
      <c r="N1256" s="8">
        <v>1074260</v>
      </c>
      <c r="O1256" s="6" t="s">
        <v>118</v>
      </c>
      <c r="P1256" s="9" t="s">
        <v>119</v>
      </c>
      <c r="Q1256" s="6" t="s">
        <v>3955</v>
      </c>
      <c r="R1256" s="7">
        <v>41388</v>
      </c>
      <c r="S1256" s="7" t="s">
        <v>39</v>
      </c>
      <c r="T1256" s="6" t="s">
        <v>1575</v>
      </c>
      <c r="U1256" s="6" t="s">
        <v>1576</v>
      </c>
      <c r="V1256" s="6" t="s">
        <v>3956</v>
      </c>
      <c r="W1256" s="6" t="s">
        <v>3957</v>
      </c>
      <c r="X1256" s="6">
        <v>1904</v>
      </c>
      <c r="Y1256" s="6" t="s">
        <v>125</v>
      </c>
      <c r="Z1256" s="6" t="s">
        <v>126</v>
      </c>
      <c r="AA1256" s="6" t="s">
        <v>3339</v>
      </c>
      <c r="AB1256" s="11"/>
      <c r="AC1256" s="12"/>
      <c r="AD1256" s="13">
        <v>514</v>
      </c>
      <c r="AE1256" s="6" t="s">
        <v>47</v>
      </c>
      <c r="AF1256" s="6">
        <v>20</v>
      </c>
      <c r="AG1256" s="7">
        <v>41880</v>
      </c>
      <c r="AH1256" s="7">
        <v>42975</v>
      </c>
    </row>
    <row r="1257" spans="1:34" ht="15" customHeight="1" x14ac:dyDescent="0.25">
      <c r="A1257" s="6">
        <v>750774</v>
      </c>
      <c r="B1257" s="6">
        <v>750774</v>
      </c>
      <c r="C1257" s="6">
        <v>102802587</v>
      </c>
      <c r="D1257" s="6">
        <v>1</v>
      </c>
      <c r="E1257" s="6" t="s">
        <v>3959</v>
      </c>
      <c r="F1257" s="6" t="s">
        <v>167</v>
      </c>
      <c r="G1257" s="6">
        <v>1070953908</v>
      </c>
      <c r="H1257" s="7">
        <v>41569</v>
      </c>
      <c r="I1257" s="7">
        <v>41593</v>
      </c>
      <c r="J1257" s="7">
        <v>42079</v>
      </c>
      <c r="K1257" s="7">
        <v>39539</v>
      </c>
      <c r="L1257" s="7" t="s">
        <v>3960</v>
      </c>
      <c r="M1257" s="6">
        <v>205</v>
      </c>
      <c r="N1257" s="8">
        <v>400072</v>
      </c>
      <c r="O1257" s="6" t="s">
        <v>118</v>
      </c>
      <c r="P1257" s="9" t="s">
        <v>119</v>
      </c>
      <c r="Q1257" s="6" t="s">
        <v>3961</v>
      </c>
      <c r="R1257" s="7"/>
      <c r="S1257" s="7" t="s">
        <v>132</v>
      </c>
      <c r="T1257" s="6" t="s">
        <v>478</v>
      </c>
      <c r="U1257" s="6" t="s">
        <v>479</v>
      </c>
      <c r="V1257" s="6" t="s">
        <v>3330</v>
      </c>
      <c r="W1257" s="6" t="s">
        <v>242</v>
      </c>
      <c r="X1257" s="6">
        <v>1703</v>
      </c>
      <c r="Y1257" s="6" t="s">
        <v>51</v>
      </c>
      <c r="Z1257" s="6" t="s">
        <v>3962</v>
      </c>
      <c r="AA1257" s="6" t="s">
        <v>3963</v>
      </c>
      <c r="AB1257" s="11">
        <v>110432</v>
      </c>
      <c r="AC1257" s="11">
        <v>110432</v>
      </c>
      <c r="AD1257" s="13">
        <v>514</v>
      </c>
      <c r="AE1257" s="6" t="s">
        <v>47</v>
      </c>
      <c r="AF1257" s="6">
        <v>20</v>
      </c>
      <c r="AG1257" s="7">
        <v>41880</v>
      </c>
      <c r="AH1257" s="7">
        <v>42975</v>
      </c>
    </row>
    <row r="1258" spans="1:34" s="94" customFormat="1" ht="15" customHeight="1" x14ac:dyDescent="0.25">
      <c r="A1258" s="6"/>
      <c r="B1258" s="6">
        <v>750774</v>
      </c>
      <c r="C1258" s="6">
        <v>102802587</v>
      </c>
      <c r="D1258" s="6">
        <v>1</v>
      </c>
      <c r="E1258" s="6" t="s">
        <v>3959</v>
      </c>
      <c r="F1258" s="6" t="s">
        <v>167</v>
      </c>
      <c r="G1258" s="6">
        <v>1070953908</v>
      </c>
      <c r="H1258" s="7">
        <v>41569</v>
      </c>
      <c r="I1258" s="7">
        <v>41593</v>
      </c>
      <c r="J1258" s="7">
        <v>42079</v>
      </c>
      <c r="K1258" s="7">
        <v>39539</v>
      </c>
      <c r="L1258" s="7" t="s">
        <v>3960</v>
      </c>
      <c r="M1258" s="6">
        <v>205</v>
      </c>
      <c r="N1258" s="8">
        <v>400072</v>
      </c>
      <c r="O1258" s="6" t="s">
        <v>118</v>
      </c>
      <c r="P1258" s="9" t="s">
        <v>119</v>
      </c>
      <c r="Q1258" s="6" t="s">
        <v>3961</v>
      </c>
      <c r="R1258" s="7"/>
      <c r="S1258" s="7" t="s">
        <v>132</v>
      </c>
      <c r="T1258" s="6" t="s">
        <v>478</v>
      </c>
      <c r="U1258" s="6" t="s">
        <v>479</v>
      </c>
      <c r="V1258" s="6" t="s">
        <v>3330</v>
      </c>
      <c r="W1258" s="6" t="s">
        <v>242</v>
      </c>
      <c r="X1258" s="6">
        <v>1904</v>
      </c>
      <c r="Y1258" s="6" t="s">
        <v>125</v>
      </c>
      <c r="Z1258" s="6" t="s">
        <v>126</v>
      </c>
      <c r="AA1258" s="15" t="s">
        <v>137</v>
      </c>
      <c r="AB1258" s="11"/>
      <c r="AC1258" s="12"/>
      <c r="AD1258" s="13">
        <v>514</v>
      </c>
      <c r="AE1258" s="6" t="s">
        <v>47</v>
      </c>
      <c r="AF1258" s="6">
        <v>20</v>
      </c>
      <c r="AG1258" s="7">
        <v>41880</v>
      </c>
      <c r="AH1258" s="7">
        <v>42975</v>
      </c>
    </row>
    <row r="1259" spans="1:34" ht="15" customHeight="1" x14ac:dyDescent="0.25">
      <c r="A1259" s="6">
        <v>750801</v>
      </c>
      <c r="B1259" s="6">
        <v>750801</v>
      </c>
      <c r="C1259" s="6">
        <v>102802614</v>
      </c>
      <c r="D1259" s="6">
        <v>2</v>
      </c>
      <c r="E1259" s="6" t="s">
        <v>1267</v>
      </c>
      <c r="F1259" s="6" t="s">
        <v>35</v>
      </c>
      <c r="G1259" s="6">
        <v>41634983</v>
      </c>
      <c r="H1259" s="7">
        <v>41556</v>
      </c>
      <c r="I1259" s="7">
        <v>41593</v>
      </c>
      <c r="J1259" s="7">
        <v>41774</v>
      </c>
      <c r="K1259" s="7">
        <v>38029</v>
      </c>
      <c r="L1259" s="7" t="s">
        <v>1268</v>
      </c>
      <c r="M1259" s="6">
        <v>205</v>
      </c>
      <c r="N1259" s="8">
        <v>395418</v>
      </c>
      <c r="O1259" s="6" t="s">
        <v>118</v>
      </c>
      <c r="P1259" s="9" t="s">
        <v>119</v>
      </c>
      <c r="Q1259" s="6" t="s">
        <v>1269</v>
      </c>
      <c r="R1259" s="7"/>
      <c r="S1259" s="7" t="s">
        <v>132</v>
      </c>
      <c r="T1259" s="6" t="s">
        <v>548</v>
      </c>
      <c r="U1259" s="6" t="s">
        <v>549</v>
      </c>
      <c r="V1259" s="6" t="s">
        <v>3964</v>
      </c>
      <c r="W1259" s="6" t="s">
        <v>1271</v>
      </c>
      <c r="X1259" s="10">
        <v>1904</v>
      </c>
      <c r="Y1259" s="6" t="s">
        <v>125</v>
      </c>
      <c r="Z1259" s="6" t="s">
        <v>126</v>
      </c>
      <c r="AA1259" s="15" t="s">
        <v>137</v>
      </c>
      <c r="AB1259" s="11">
        <v>73860</v>
      </c>
      <c r="AC1259" s="12">
        <v>98340</v>
      </c>
      <c r="AD1259" s="13">
        <v>514</v>
      </c>
      <c r="AE1259" s="6" t="s">
        <v>65</v>
      </c>
      <c r="AF1259" s="6">
        <v>20</v>
      </c>
      <c r="AG1259" s="7">
        <v>41880</v>
      </c>
      <c r="AH1259" s="7">
        <v>42975</v>
      </c>
    </row>
    <row r="1260" spans="1:34" ht="15" customHeight="1" x14ac:dyDescent="0.25">
      <c r="A1260" s="6"/>
      <c r="B1260" s="6">
        <v>750801</v>
      </c>
      <c r="C1260" s="6">
        <v>102802614</v>
      </c>
      <c r="D1260" s="6">
        <v>3</v>
      </c>
      <c r="E1260" s="6" t="s">
        <v>1267</v>
      </c>
      <c r="F1260" s="6" t="s">
        <v>35</v>
      </c>
      <c r="G1260" s="6">
        <v>41634983</v>
      </c>
      <c r="H1260" s="7">
        <v>41556</v>
      </c>
      <c r="I1260" s="7">
        <v>41593</v>
      </c>
      <c r="J1260" s="7">
        <v>41774</v>
      </c>
      <c r="K1260" s="7">
        <v>38029</v>
      </c>
      <c r="L1260" s="7" t="s">
        <v>1268</v>
      </c>
      <c r="M1260" s="6">
        <v>205</v>
      </c>
      <c r="N1260" s="8">
        <v>395418</v>
      </c>
      <c r="O1260" s="6" t="s">
        <v>118</v>
      </c>
      <c r="P1260" s="9" t="s">
        <v>119</v>
      </c>
      <c r="Q1260" s="6" t="s">
        <v>1269</v>
      </c>
      <c r="R1260" s="7"/>
      <c r="S1260" s="7" t="s">
        <v>132</v>
      </c>
      <c r="T1260" s="6" t="s">
        <v>548</v>
      </c>
      <c r="U1260" s="6" t="s">
        <v>549</v>
      </c>
      <c r="V1260" s="6" t="s">
        <v>2949</v>
      </c>
      <c r="W1260" s="6" t="s">
        <v>2950</v>
      </c>
      <c r="X1260" s="10">
        <v>1904</v>
      </c>
      <c r="Y1260" s="6" t="s">
        <v>125</v>
      </c>
      <c r="Z1260" s="6" t="s">
        <v>126</v>
      </c>
      <c r="AA1260" s="15" t="s">
        <v>137</v>
      </c>
      <c r="AB1260" s="11">
        <v>24480</v>
      </c>
      <c r="AC1260" s="12"/>
      <c r="AD1260" s="13">
        <v>514</v>
      </c>
      <c r="AE1260" s="6" t="s">
        <v>65</v>
      </c>
      <c r="AF1260" s="6">
        <v>20</v>
      </c>
      <c r="AG1260" s="7">
        <v>41880</v>
      </c>
      <c r="AH1260" s="7">
        <v>42975</v>
      </c>
    </row>
    <row r="1261" spans="1:34" ht="15" customHeight="1" x14ac:dyDescent="0.25">
      <c r="A1261" s="6">
        <v>750802</v>
      </c>
      <c r="B1261" s="6">
        <v>750802</v>
      </c>
      <c r="C1261" s="6">
        <v>102802615</v>
      </c>
      <c r="D1261" s="6">
        <v>1</v>
      </c>
      <c r="E1261" s="6" t="s">
        <v>610</v>
      </c>
      <c r="F1261" s="6" t="s">
        <v>35</v>
      </c>
      <c r="G1261" s="6">
        <v>52364295</v>
      </c>
      <c r="H1261" s="7">
        <v>41563</v>
      </c>
      <c r="I1261" s="7">
        <v>41593</v>
      </c>
      <c r="J1261" s="7">
        <v>42236</v>
      </c>
      <c r="K1261" s="7">
        <v>39759</v>
      </c>
      <c r="L1261" s="7" t="s">
        <v>611</v>
      </c>
      <c r="M1261" s="6">
        <v>205</v>
      </c>
      <c r="N1261" s="8">
        <v>398851</v>
      </c>
      <c r="O1261" s="6" t="s">
        <v>118</v>
      </c>
      <c r="P1261" s="9" t="s">
        <v>119</v>
      </c>
      <c r="Q1261" s="6" t="s">
        <v>612</v>
      </c>
      <c r="R1261" s="7"/>
      <c r="S1261" s="7" t="s">
        <v>132</v>
      </c>
      <c r="T1261" s="6" t="s">
        <v>613</v>
      </c>
      <c r="U1261" s="6" t="s">
        <v>614</v>
      </c>
      <c r="V1261" s="6" t="s">
        <v>615</v>
      </c>
      <c r="W1261" s="6" t="s">
        <v>616</v>
      </c>
      <c r="X1261" s="6">
        <v>1904</v>
      </c>
      <c r="Y1261" s="6" t="s">
        <v>125</v>
      </c>
      <c r="Z1261" s="6" t="s">
        <v>126</v>
      </c>
      <c r="AA1261" s="15" t="s">
        <v>137</v>
      </c>
      <c r="AB1261" s="11">
        <v>4470</v>
      </c>
      <c r="AC1261" s="12">
        <v>91320</v>
      </c>
      <c r="AD1261" s="13">
        <v>514</v>
      </c>
      <c r="AE1261" s="6" t="s">
        <v>65</v>
      </c>
      <c r="AF1261" s="6">
        <v>20</v>
      </c>
      <c r="AG1261" s="7">
        <v>41880</v>
      </c>
      <c r="AH1261" s="7">
        <v>42975</v>
      </c>
    </row>
    <row r="1262" spans="1:34" ht="15" customHeight="1" x14ac:dyDescent="0.25">
      <c r="A1262" s="6"/>
      <c r="B1262" s="6">
        <v>750802</v>
      </c>
      <c r="C1262" s="6">
        <v>102802615</v>
      </c>
      <c r="D1262" s="6">
        <v>2</v>
      </c>
      <c r="E1262" s="6" t="s">
        <v>610</v>
      </c>
      <c r="F1262" s="6" t="s">
        <v>35</v>
      </c>
      <c r="G1262" s="6">
        <v>52364295</v>
      </c>
      <c r="H1262" s="7">
        <v>41563</v>
      </c>
      <c r="I1262" s="7">
        <v>41593</v>
      </c>
      <c r="J1262" s="7">
        <v>42236</v>
      </c>
      <c r="K1262" s="7">
        <v>39759</v>
      </c>
      <c r="L1262" s="7" t="s">
        <v>611</v>
      </c>
      <c r="M1262" s="6">
        <v>205</v>
      </c>
      <c r="N1262" s="8">
        <v>398851</v>
      </c>
      <c r="O1262" s="6" t="s">
        <v>118</v>
      </c>
      <c r="P1262" s="9" t="s">
        <v>119</v>
      </c>
      <c r="Q1262" s="6" t="s">
        <v>612</v>
      </c>
      <c r="R1262" s="7"/>
      <c r="S1262" s="7" t="s">
        <v>132</v>
      </c>
      <c r="T1262" s="6" t="s">
        <v>613</v>
      </c>
      <c r="U1262" s="6" t="s">
        <v>614</v>
      </c>
      <c r="V1262" s="6" t="s">
        <v>617</v>
      </c>
      <c r="W1262" s="6" t="s">
        <v>618</v>
      </c>
      <c r="X1262" s="6">
        <v>1904</v>
      </c>
      <c r="Y1262" s="6" t="s">
        <v>125</v>
      </c>
      <c r="Z1262" s="6" t="s">
        <v>126</v>
      </c>
      <c r="AA1262" s="15" t="s">
        <v>137</v>
      </c>
      <c r="AB1262" s="11">
        <v>86850</v>
      </c>
      <c r="AC1262" s="12"/>
      <c r="AD1262" s="13">
        <v>514</v>
      </c>
      <c r="AE1262" s="6" t="s">
        <v>65</v>
      </c>
      <c r="AF1262" s="6">
        <v>20</v>
      </c>
      <c r="AG1262" s="7">
        <v>41880</v>
      </c>
      <c r="AH1262" s="7">
        <v>42975</v>
      </c>
    </row>
    <row r="1263" spans="1:34" ht="15" customHeight="1" x14ac:dyDescent="0.25">
      <c r="A1263" s="6">
        <v>752314</v>
      </c>
      <c r="B1263" s="6">
        <v>752314</v>
      </c>
      <c r="C1263" s="6">
        <v>103046197</v>
      </c>
      <c r="D1263" s="6">
        <v>2</v>
      </c>
      <c r="E1263" s="6" t="s">
        <v>1252</v>
      </c>
      <c r="F1263" s="6" t="s">
        <v>35</v>
      </c>
      <c r="G1263" s="6">
        <v>27159629</v>
      </c>
      <c r="H1263" s="7">
        <v>41541</v>
      </c>
      <c r="I1263" s="7">
        <v>41565</v>
      </c>
      <c r="J1263" s="7">
        <v>41796</v>
      </c>
      <c r="K1263" s="7">
        <v>39013</v>
      </c>
      <c r="L1263" s="7" t="s">
        <v>1253</v>
      </c>
      <c r="M1263" s="6">
        <v>205</v>
      </c>
      <c r="N1263" s="8">
        <v>389717</v>
      </c>
      <c r="O1263" s="6" t="s">
        <v>118</v>
      </c>
      <c r="P1263" s="9" t="s">
        <v>119</v>
      </c>
      <c r="Q1263" s="6" t="s">
        <v>1254</v>
      </c>
      <c r="R1263" s="7"/>
      <c r="S1263" s="7" t="s">
        <v>132</v>
      </c>
      <c r="T1263" s="6" t="s">
        <v>1255</v>
      </c>
      <c r="U1263" s="6" t="s">
        <v>1256</v>
      </c>
      <c r="V1263" s="6" t="s">
        <v>3965</v>
      </c>
      <c r="W1263" s="6" t="s">
        <v>1258</v>
      </c>
      <c r="X1263" s="6">
        <v>1601</v>
      </c>
      <c r="Y1263" s="6" t="s">
        <v>163</v>
      </c>
      <c r="Z1263" s="6" t="s">
        <v>164</v>
      </c>
      <c r="AA1263" s="15" t="s">
        <v>137</v>
      </c>
      <c r="AB1263" s="11">
        <v>53070</v>
      </c>
      <c r="AC1263" s="12">
        <v>53070</v>
      </c>
      <c r="AD1263" s="13">
        <v>614</v>
      </c>
      <c r="AE1263" s="6" t="s">
        <v>47</v>
      </c>
      <c r="AF1263" s="6">
        <v>20</v>
      </c>
      <c r="AG1263" s="7">
        <v>41898</v>
      </c>
      <c r="AH1263" s="7">
        <v>42993</v>
      </c>
    </row>
    <row r="1264" spans="1:34" ht="15" customHeight="1" x14ac:dyDescent="0.25">
      <c r="A1264" s="6"/>
      <c r="B1264" s="6">
        <v>752314</v>
      </c>
      <c r="C1264" s="6">
        <v>103046197</v>
      </c>
      <c r="D1264" s="6">
        <v>2</v>
      </c>
      <c r="E1264" s="6" t="s">
        <v>1252</v>
      </c>
      <c r="F1264" s="6" t="s">
        <v>35</v>
      </c>
      <c r="G1264" s="6">
        <v>27159629</v>
      </c>
      <c r="H1264" s="7">
        <v>41541</v>
      </c>
      <c r="I1264" s="7">
        <v>41565</v>
      </c>
      <c r="J1264" s="7">
        <v>41796</v>
      </c>
      <c r="K1264" s="7">
        <v>39013</v>
      </c>
      <c r="L1264" s="7" t="s">
        <v>1253</v>
      </c>
      <c r="M1264" s="6">
        <v>205</v>
      </c>
      <c r="N1264" s="8">
        <v>389717</v>
      </c>
      <c r="O1264" s="6" t="s">
        <v>118</v>
      </c>
      <c r="P1264" s="9" t="s">
        <v>119</v>
      </c>
      <c r="Q1264" s="6" t="s">
        <v>1254</v>
      </c>
      <c r="R1264" s="7"/>
      <c r="S1264" s="7" t="s">
        <v>132</v>
      </c>
      <c r="T1264" s="6" t="s">
        <v>1255</v>
      </c>
      <c r="U1264" s="6" t="s">
        <v>1256</v>
      </c>
      <c r="V1264" s="6" t="s">
        <v>3965</v>
      </c>
      <c r="W1264" s="6" t="s">
        <v>1258</v>
      </c>
      <c r="X1264" s="10">
        <v>1904</v>
      </c>
      <c r="Y1264" s="6" t="s">
        <v>125</v>
      </c>
      <c r="Z1264" s="6" t="s">
        <v>126</v>
      </c>
      <c r="AA1264" s="15" t="s">
        <v>137</v>
      </c>
      <c r="AB1264" s="11"/>
      <c r="AC1264" s="12"/>
      <c r="AD1264" s="13">
        <v>614</v>
      </c>
      <c r="AE1264" s="6" t="s">
        <v>47</v>
      </c>
      <c r="AF1264" s="6">
        <v>20</v>
      </c>
      <c r="AG1264" s="7">
        <v>41898</v>
      </c>
      <c r="AH1264" s="7">
        <v>42993</v>
      </c>
    </row>
    <row r="1265" spans="1:34" ht="15" customHeight="1" x14ac:dyDescent="0.25">
      <c r="A1265" s="6">
        <v>752478</v>
      </c>
      <c r="B1265" s="6">
        <v>752478</v>
      </c>
      <c r="C1265" s="6">
        <v>103042007</v>
      </c>
      <c r="D1265" s="6">
        <v>1</v>
      </c>
      <c r="E1265" s="6" t="s">
        <v>3966</v>
      </c>
      <c r="F1265" s="6" t="s">
        <v>116</v>
      </c>
      <c r="G1265" s="6">
        <v>1000952501</v>
      </c>
      <c r="H1265" s="7">
        <v>41398</v>
      </c>
      <c r="I1265" s="7">
        <v>41452</v>
      </c>
      <c r="J1265" s="7">
        <v>41796</v>
      </c>
      <c r="K1265" s="7"/>
      <c r="L1265" s="7"/>
      <c r="M1265" s="6"/>
      <c r="N1265" s="8">
        <v>183169</v>
      </c>
      <c r="O1265" s="6" t="s">
        <v>118</v>
      </c>
      <c r="P1265" s="9" t="s">
        <v>119</v>
      </c>
      <c r="Q1265" s="6" t="s">
        <v>3967</v>
      </c>
      <c r="R1265" s="7">
        <v>41348</v>
      </c>
      <c r="S1265" s="7" t="s">
        <v>39</v>
      </c>
      <c r="T1265" s="6" t="s">
        <v>3968</v>
      </c>
      <c r="U1265" s="6" t="s">
        <v>3969</v>
      </c>
      <c r="V1265" s="6" t="s">
        <v>259</v>
      </c>
      <c r="W1265" s="6" t="s">
        <v>260</v>
      </c>
      <c r="X1265" s="10">
        <v>902</v>
      </c>
      <c r="Y1265" s="6" t="s">
        <v>108</v>
      </c>
      <c r="Z1265" s="6" t="s">
        <v>109</v>
      </c>
      <c r="AA1265" s="6" t="s">
        <v>3970</v>
      </c>
      <c r="AB1265" s="11">
        <v>33672</v>
      </c>
      <c r="AC1265" s="12">
        <v>33672</v>
      </c>
      <c r="AD1265" s="13">
        <v>614</v>
      </c>
      <c r="AE1265" s="6" t="s">
        <v>47</v>
      </c>
      <c r="AF1265" s="6">
        <v>20</v>
      </c>
      <c r="AG1265" s="7">
        <v>41898</v>
      </c>
      <c r="AH1265" s="7">
        <v>42993</v>
      </c>
    </row>
    <row r="1266" spans="1:34" ht="15" customHeight="1" x14ac:dyDescent="0.25">
      <c r="A1266" s="6"/>
      <c r="B1266" s="6">
        <v>752478</v>
      </c>
      <c r="C1266" s="6">
        <v>103042007</v>
      </c>
      <c r="D1266" s="6">
        <v>1</v>
      </c>
      <c r="E1266" s="6" t="s">
        <v>3966</v>
      </c>
      <c r="F1266" s="6" t="s">
        <v>116</v>
      </c>
      <c r="G1266" s="6">
        <v>1000952501</v>
      </c>
      <c r="H1266" s="7">
        <v>41398</v>
      </c>
      <c r="I1266" s="7">
        <v>41452</v>
      </c>
      <c r="J1266" s="7">
        <v>41796</v>
      </c>
      <c r="K1266" s="7"/>
      <c r="L1266" s="7"/>
      <c r="M1266" s="6"/>
      <c r="N1266" s="8">
        <v>183169</v>
      </c>
      <c r="O1266" s="6" t="s">
        <v>118</v>
      </c>
      <c r="P1266" s="9" t="s">
        <v>119</v>
      </c>
      <c r="Q1266" s="6" t="s">
        <v>3967</v>
      </c>
      <c r="R1266" s="7">
        <v>41348</v>
      </c>
      <c r="S1266" s="7" t="s">
        <v>39</v>
      </c>
      <c r="T1266" s="6" t="s">
        <v>3968</v>
      </c>
      <c r="U1266" s="6" t="s">
        <v>3969</v>
      </c>
      <c r="V1266" s="6" t="s">
        <v>259</v>
      </c>
      <c r="W1266" s="6" t="s">
        <v>260</v>
      </c>
      <c r="X1266" s="10">
        <v>1904</v>
      </c>
      <c r="Y1266" s="6" t="s">
        <v>125</v>
      </c>
      <c r="Z1266" s="6" t="s">
        <v>126</v>
      </c>
      <c r="AA1266" s="6" t="s">
        <v>3339</v>
      </c>
      <c r="AB1266" s="11"/>
      <c r="AC1266" s="12"/>
      <c r="AD1266" s="13">
        <v>614</v>
      </c>
      <c r="AE1266" s="6" t="s">
        <v>47</v>
      </c>
      <c r="AF1266" s="6">
        <v>20</v>
      </c>
      <c r="AG1266" s="7">
        <v>41898</v>
      </c>
      <c r="AH1266" s="7">
        <v>42993</v>
      </c>
    </row>
    <row r="1267" spans="1:34" ht="15" customHeight="1" x14ac:dyDescent="0.25">
      <c r="A1267" s="6">
        <v>752584</v>
      </c>
      <c r="B1267" s="6">
        <v>752584</v>
      </c>
      <c r="C1267" s="6">
        <v>103042113</v>
      </c>
      <c r="D1267" s="6">
        <v>1</v>
      </c>
      <c r="E1267" s="6" t="s">
        <v>3971</v>
      </c>
      <c r="F1267" s="6" t="s">
        <v>116</v>
      </c>
      <c r="G1267" s="6">
        <v>1001184354</v>
      </c>
      <c r="H1267" s="7">
        <v>41433</v>
      </c>
      <c r="I1267" s="7">
        <v>41452</v>
      </c>
      <c r="J1267" s="7">
        <v>42109</v>
      </c>
      <c r="K1267" s="7"/>
      <c r="L1267" s="7"/>
      <c r="M1267" s="6" t="s">
        <v>144</v>
      </c>
      <c r="N1267" s="8">
        <v>186667</v>
      </c>
      <c r="O1267" s="6" t="s">
        <v>118</v>
      </c>
      <c r="P1267" s="9" t="s">
        <v>119</v>
      </c>
      <c r="Q1267" s="6" t="s">
        <v>3972</v>
      </c>
      <c r="R1267" s="7">
        <v>41311</v>
      </c>
      <c r="S1267" s="7" t="s">
        <v>39</v>
      </c>
      <c r="T1267" s="6" t="s">
        <v>40</v>
      </c>
      <c r="U1267" s="6" t="s">
        <v>41</v>
      </c>
      <c r="V1267" s="6" t="s">
        <v>241</v>
      </c>
      <c r="W1267" s="6" t="s">
        <v>242</v>
      </c>
      <c r="X1267" s="6">
        <v>1904</v>
      </c>
      <c r="Y1267" s="6" t="s">
        <v>125</v>
      </c>
      <c r="Z1267" s="6" t="s">
        <v>126</v>
      </c>
      <c r="AA1267" s="6" t="s">
        <v>3339</v>
      </c>
      <c r="AB1267" s="11">
        <v>147955</v>
      </c>
      <c r="AC1267" s="12">
        <v>147955</v>
      </c>
      <c r="AD1267" s="13">
        <v>614</v>
      </c>
      <c r="AE1267" s="6" t="s">
        <v>47</v>
      </c>
      <c r="AF1267" s="6">
        <v>20</v>
      </c>
      <c r="AG1267" s="7">
        <v>41898</v>
      </c>
      <c r="AH1267" s="7">
        <v>42993</v>
      </c>
    </row>
    <row r="1268" spans="1:34" ht="15" customHeight="1" x14ac:dyDescent="0.25">
      <c r="A1268" s="6"/>
      <c r="B1268" s="6">
        <v>752584</v>
      </c>
      <c r="C1268" s="6">
        <v>103042113</v>
      </c>
      <c r="D1268" s="6">
        <v>1</v>
      </c>
      <c r="E1268" s="6" t="s">
        <v>3971</v>
      </c>
      <c r="F1268" s="6" t="s">
        <v>116</v>
      </c>
      <c r="G1268" s="6">
        <v>1001184354</v>
      </c>
      <c r="H1268" s="7">
        <v>41433</v>
      </c>
      <c r="I1268" s="7">
        <v>41452</v>
      </c>
      <c r="J1268" s="7">
        <v>42109</v>
      </c>
      <c r="K1268" s="7"/>
      <c r="L1268" s="7"/>
      <c r="M1268" s="6" t="s">
        <v>144</v>
      </c>
      <c r="N1268" s="8">
        <v>186667</v>
      </c>
      <c r="O1268" s="6" t="s">
        <v>118</v>
      </c>
      <c r="P1268" s="9" t="s">
        <v>119</v>
      </c>
      <c r="Q1268" s="6" t="s">
        <v>3972</v>
      </c>
      <c r="R1268" s="7">
        <v>41311</v>
      </c>
      <c r="S1268" s="7" t="s">
        <v>39</v>
      </c>
      <c r="T1268" s="6" t="s">
        <v>40</v>
      </c>
      <c r="U1268" s="6" t="s">
        <v>41</v>
      </c>
      <c r="V1268" s="6" t="s">
        <v>241</v>
      </c>
      <c r="W1268" s="6" t="s">
        <v>242</v>
      </c>
      <c r="X1268" s="6">
        <v>1703</v>
      </c>
      <c r="Y1268" s="6" t="s">
        <v>51</v>
      </c>
      <c r="Z1268" s="6" t="s">
        <v>3973</v>
      </c>
      <c r="AA1268" s="6" t="s">
        <v>3974</v>
      </c>
      <c r="AB1268" s="11"/>
      <c r="AC1268" s="12"/>
      <c r="AD1268" s="13">
        <v>614</v>
      </c>
      <c r="AE1268" s="6" t="s">
        <v>47</v>
      </c>
      <c r="AF1268" s="6">
        <v>20</v>
      </c>
      <c r="AG1268" s="7">
        <v>41898</v>
      </c>
      <c r="AH1268" s="7">
        <v>42993</v>
      </c>
    </row>
    <row r="1269" spans="1:34" ht="15" customHeight="1" x14ac:dyDescent="0.25">
      <c r="A1269" s="6">
        <v>753163</v>
      </c>
      <c r="B1269" s="6">
        <v>753163</v>
      </c>
      <c r="C1269" s="6">
        <v>103029455</v>
      </c>
      <c r="D1269" s="6">
        <v>1</v>
      </c>
      <c r="E1269" s="6" t="s">
        <v>3975</v>
      </c>
      <c r="F1269" s="6" t="s">
        <v>35</v>
      </c>
      <c r="G1269" s="6">
        <v>20006466</v>
      </c>
      <c r="H1269" s="7">
        <v>41439</v>
      </c>
      <c r="I1269" s="7">
        <v>41452</v>
      </c>
      <c r="J1269" s="7">
        <v>42109</v>
      </c>
      <c r="K1269" s="7"/>
      <c r="L1269" s="7"/>
      <c r="M1269" s="6" t="s">
        <v>144</v>
      </c>
      <c r="N1269" s="8">
        <v>186870</v>
      </c>
      <c r="O1269" s="6" t="s">
        <v>118</v>
      </c>
      <c r="P1269" s="9" t="s">
        <v>119</v>
      </c>
      <c r="Q1269" s="6" t="s">
        <v>3976</v>
      </c>
      <c r="R1269" s="7">
        <v>41436</v>
      </c>
      <c r="S1269" s="7" t="s">
        <v>39</v>
      </c>
      <c r="T1269" s="6" t="s">
        <v>484</v>
      </c>
      <c r="U1269" s="6" t="s">
        <v>485</v>
      </c>
      <c r="V1269" s="6" t="s">
        <v>695</v>
      </c>
      <c r="W1269" s="6" t="s">
        <v>696</v>
      </c>
      <c r="X1269" s="6">
        <v>1902</v>
      </c>
      <c r="Y1269" s="6" t="s">
        <v>125</v>
      </c>
      <c r="Z1269" s="6" t="s">
        <v>200</v>
      </c>
      <c r="AA1269" s="6" t="s">
        <v>3386</v>
      </c>
      <c r="AB1269" s="11">
        <v>136800</v>
      </c>
      <c r="AC1269" s="12">
        <v>136800</v>
      </c>
      <c r="AD1269" s="13">
        <v>614</v>
      </c>
      <c r="AE1269" s="6" t="s">
        <v>47</v>
      </c>
      <c r="AF1269" s="6">
        <v>20</v>
      </c>
      <c r="AG1269" s="7">
        <v>41898</v>
      </c>
      <c r="AH1269" s="7">
        <v>42993</v>
      </c>
    </row>
    <row r="1270" spans="1:34" ht="15" customHeight="1" x14ac:dyDescent="0.25">
      <c r="A1270" s="6"/>
      <c r="B1270" s="6">
        <v>753163</v>
      </c>
      <c r="C1270" s="6">
        <v>103029455</v>
      </c>
      <c r="D1270" s="6">
        <v>1</v>
      </c>
      <c r="E1270" s="6" t="s">
        <v>3975</v>
      </c>
      <c r="F1270" s="6" t="s">
        <v>35</v>
      </c>
      <c r="G1270" s="6">
        <v>20006466</v>
      </c>
      <c r="H1270" s="7">
        <v>41439</v>
      </c>
      <c r="I1270" s="7">
        <v>41452</v>
      </c>
      <c r="J1270" s="7">
        <v>42109</v>
      </c>
      <c r="K1270" s="7"/>
      <c r="L1270" s="7"/>
      <c r="M1270" s="6" t="s">
        <v>144</v>
      </c>
      <c r="N1270" s="8">
        <v>186870</v>
      </c>
      <c r="O1270" s="6" t="s">
        <v>118</v>
      </c>
      <c r="P1270" s="9" t="s">
        <v>119</v>
      </c>
      <c r="Q1270" s="6" t="s">
        <v>3976</v>
      </c>
      <c r="R1270" s="7">
        <v>41436</v>
      </c>
      <c r="S1270" s="7" t="s">
        <v>39</v>
      </c>
      <c r="T1270" s="6" t="s">
        <v>484</v>
      </c>
      <c r="U1270" s="6" t="s">
        <v>485</v>
      </c>
      <c r="V1270" s="6" t="s">
        <v>695</v>
      </c>
      <c r="W1270" s="6" t="s">
        <v>696</v>
      </c>
      <c r="X1270" s="6">
        <v>1703</v>
      </c>
      <c r="Y1270" s="6" t="s">
        <v>51</v>
      </c>
      <c r="Z1270" s="6" t="s">
        <v>1965</v>
      </c>
      <c r="AA1270" s="6" t="s">
        <v>3977</v>
      </c>
      <c r="AB1270" s="11"/>
      <c r="AC1270" s="12"/>
      <c r="AD1270" s="13">
        <v>614</v>
      </c>
      <c r="AE1270" s="6" t="s">
        <v>47</v>
      </c>
      <c r="AF1270" s="6">
        <v>20</v>
      </c>
      <c r="AG1270" s="7">
        <v>41898</v>
      </c>
      <c r="AH1270" s="7">
        <v>42993</v>
      </c>
    </row>
    <row r="1271" spans="1:34" ht="15" customHeight="1" x14ac:dyDescent="0.25">
      <c r="A1271" s="6">
        <v>753387</v>
      </c>
      <c r="B1271" s="6">
        <v>753387</v>
      </c>
      <c r="C1271" s="6">
        <v>103042968</v>
      </c>
      <c r="D1271" s="6">
        <v>1</v>
      </c>
      <c r="E1271" s="6" t="s">
        <v>1397</v>
      </c>
      <c r="F1271" s="6" t="s">
        <v>35</v>
      </c>
      <c r="G1271" s="6">
        <v>19423978</v>
      </c>
      <c r="H1271" s="7">
        <v>41508</v>
      </c>
      <c r="I1271" s="7">
        <v>41572</v>
      </c>
      <c r="J1271" s="7">
        <v>41793</v>
      </c>
      <c r="K1271" s="7"/>
      <c r="L1271" s="7"/>
      <c r="M1271" s="6"/>
      <c r="N1271" s="8">
        <v>931122</v>
      </c>
      <c r="O1271" s="6" t="s">
        <v>77</v>
      </c>
      <c r="P1271" s="9" t="s">
        <v>78</v>
      </c>
      <c r="Q1271" s="6" t="s">
        <v>3978</v>
      </c>
      <c r="R1271" s="7">
        <v>41508</v>
      </c>
      <c r="S1271" s="7" t="s">
        <v>39</v>
      </c>
      <c r="T1271" s="6" t="s">
        <v>1188</v>
      </c>
      <c r="U1271" s="6" t="s">
        <v>1189</v>
      </c>
      <c r="V1271" s="6" t="s">
        <v>3979</v>
      </c>
      <c r="W1271" s="6" t="s">
        <v>1191</v>
      </c>
      <c r="X1271" s="10">
        <v>902</v>
      </c>
      <c r="Y1271" s="6" t="s">
        <v>108</v>
      </c>
      <c r="Z1271" s="6" t="s">
        <v>109</v>
      </c>
      <c r="AA1271" s="6" t="s">
        <v>3980</v>
      </c>
      <c r="AB1271" s="11">
        <v>96660</v>
      </c>
      <c r="AC1271" s="12">
        <v>107657</v>
      </c>
      <c r="AD1271" s="13">
        <v>614</v>
      </c>
      <c r="AE1271" s="6" t="s">
        <v>65</v>
      </c>
      <c r="AF1271" s="6">
        <v>20</v>
      </c>
      <c r="AG1271" s="7">
        <v>41898</v>
      </c>
      <c r="AH1271" s="7">
        <v>42993</v>
      </c>
    </row>
    <row r="1272" spans="1:34" ht="15" customHeight="1" x14ac:dyDescent="0.25">
      <c r="A1272" s="6"/>
      <c r="B1272" s="6">
        <v>753387</v>
      </c>
      <c r="C1272" s="6">
        <v>103042968</v>
      </c>
      <c r="D1272" s="6">
        <v>2</v>
      </c>
      <c r="E1272" s="6" t="s">
        <v>1397</v>
      </c>
      <c r="F1272" s="6" t="s">
        <v>35</v>
      </c>
      <c r="G1272" s="6">
        <v>19423978</v>
      </c>
      <c r="H1272" s="7">
        <v>41508</v>
      </c>
      <c r="I1272" s="7">
        <v>41572</v>
      </c>
      <c r="J1272" s="7">
        <v>41793</v>
      </c>
      <c r="K1272" s="7"/>
      <c r="L1272" s="7"/>
      <c r="M1272" s="6"/>
      <c r="N1272" s="8">
        <v>931122</v>
      </c>
      <c r="O1272" s="6" t="s">
        <v>77</v>
      </c>
      <c r="P1272" s="9" t="s">
        <v>78</v>
      </c>
      <c r="Q1272" s="6" t="s">
        <v>3981</v>
      </c>
      <c r="R1272" s="7">
        <v>41506</v>
      </c>
      <c r="S1272" s="7" t="s">
        <v>39</v>
      </c>
      <c r="T1272" s="6" t="s">
        <v>1188</v>
      </c>
      <c r="U1272" s="6" t="s">
        <v>1189</v>
      </c>
      <c r="V1272" s="6" t="s">
        <v>3982</v>
      </c>
      <c r="W1272" s="6" t="s">
        <v>3983</v>
      </c>
      <c r="X1272" s="10">
        <v>902</v>
      </c>
      <c r="Y1272" s="6" t="s">
        <v>108</v>
      </c>
      <c r="Z1272" s="6" t="s">
        <v>109</v>
      </c>
      <c r="AA1272" s="6" t="s">
        <v>3980</v>
      </c>
      <c r="AB1272" s="11">
        <v>10997</v>
      </c>
      <c r="AC1272" s="12"/>
      <c r="AD1272" s="13">
        <v>614</v>
      </c>
      <c r="AE1272" s="6" t="s">
        <v>65</v>
      </c>
      <c r="AF1272" s="6">
        <v>20</v>
      </c>
      <c r="AG1272" s="7">
        <v>41898</v>
      </c>
      <c r="AH1272" s="7">
        <v>42993</v>
      </c>
    </row>
    <row r="1273" spans="1:34" ht="15" customHeight="1" x14ac:dyDescent="0.25">
      <c r="A1273" s="6">
        <v>753676</v>
      </c>
      <c r="B1273" s="6">
        <v>753676</v>
      </c>
      <c r="C1273" s="6">
        <v>103043124</v>
      </c>
      <c r="D1273" s="6">
        <v>1</v>
      </c>
      <c r="E1273" s="6" t="s">
        <v>3984</v>
      </c>
      <c r="F1273" s="6" t="s">
        <v>35</v>
      </c>
      <c r="G1273" s="6">
        <v>20675574</v>
      </c>
      <c r="H1273" s="7">
        <v>41628</v>
      </c>
      <c r="I1273" s="7">
        <v>41663</v>
      </c>
      <c r="J1273" s="7">
        <v>41796</v>
      </c>
      <c r="K1273" s="7"/>
      <c r="L1273" s="7"/>
      <c r="M1273" s="6">
        <v>205</v>
      </c>
      <c r="N1273" s="8">
        <v>421601</v>
      </c>
      <c r="O1273" s="6" t="s">
        <v>118</v>
      </c>
      <c r="P1273" s="9" t="s">
        <v>119</v>
      </c>
      <c r="Q1273" s="6" t="s">
        <v>3985</v>
      </c>
      <c r="R1273" s="7">
        <v>41498</v>
      </c>
      <c r="S1273" s="7" t="s">
        <v>39</v>
      </c>
      <c r="T1273" s="6" t="s">
        <v>351</v>
      </c>
      <c r="U1273" s="6" t="s">
        <v>352</v>
      </c>
      <c r="V1273" s="6" t="s">
        <v>3986</v>
      </c>
      <c r="W1273" s="6" t="s">
        <v>3987</v>
      </c>
      <c r="X1273" s="10">
        <v>1904</v>
      </c>
      <c r="Y1273" s="6" t="s">
        <v>125</v>
      </c>
      <c r="Z1273" s="6" t="s">
        <v>126</v>
      </c>
      <c r="AA1273" s="6" t="s">
        <v>3339</v>
      </c>
      <c r="AB1273" s="11">
        <v>22636</v>
      </c>
      <c r="AC1273" s="12">
        <v>22636</v>
      </c>
      <c r="AD1273" s="13">
        <v>614</v>
      </c>
      <c r="AE1273" s="6" t="s">
        <v>47</v>
      </c>
      <c r="AF1273" s="6">
        <v>20</v>
      </c>
      <c r="AG1273" s="7">
        <v>41898</v>
      </c>
      <c r="AH1273" s="7">
        <v>42993</v>
      </c>
    </row>
    <row r="1274" spans="1:34" ht="15" customHeight="1" x14ac:dyDescent="0.25">
      <c r="A1274" s="6"/>
      <c r="B1274" s="6">
        <v>753676</v>
      </c>
      <c r="C1274" s="6">
        <v>103043124</v>
      </c>
      <c r="D1274" s="6">
        <v>1</v>
      </c>
      <c r="E1274" s="6" t="s">
        <v>3984</v>
      </c>
      <c r="F1274" s="6" t="s">
        <v>35</v>
      </c>
      <c r="G1274" s="6">
        <v>20675574</v>
      </c>
      <c r="H1274" s="7">
        <v>41628</v>
      </c>
      <c r="I1274" s="7">
        <v>41663</v>
      </c>
      <c r="J1274" s="7">
        <v>41796</v>
      </c>
      <c r="K1274" s="7"/>
      <c r="L1274" s="7"/>
      <c r="M1274" s="6">
        <v>205</v>
      </c>
      <c r="N1274" s="8">
        <v>421601</v>
      </c>
      <c r="O1274" s="6" t="s">
        <v>118</v>
      </c>
      <c r="P1274" s="9" t="s">
        <v>119</v>
      </c>
      <c r="Q1274" s="6" t="s">
        <v>3985</v>
      </c>
      <c r="R1274" s="7">
        <v>41498</v>
      </c>
      <c r="S1274" s="7" t="s">
        <v>39</v>
      </c>
      <c r="T1274" s="6" t="s">
        <v>351</v>
      </c>
      <c r="U1274" s="6" t="s">
        <v>352</v>
      </c>
      <c r="V1274" s="6" t="s">
        <v>3986</v>
      </c>
      <c r="W1274" s="6" t="s">
        <v>3987</v>
      </c>
      <c r="X1274" s="10">
        <v>601</v>
      </c>
      <c r="Y1274" s="6" t="s">
        <v>1018</v>
      </c>
      <c r="Z1274" s="6" t="s">
        <v>1019</v>
      </c>
      <c r="AA1274" s="6" t="s">
        <v>3988</v>
      </c>
      <c r="AB1274" s="11"/>
      <c r="AC1274" s="12"/>
      <c r="AD1274" s="13">
        <v>614</v>
      </c>
      <c r="AE1274" s="6" t="s">
        <v>47</v>
      </c>
      <c r="AF1274" s="6">
        <v>20</v>
      </c>
      <c r="AG1274" s="7">
        <v>41898</v>
      </c>
      <c r="AH1274" s="7">
        <v>42993</v>
      </c>
    </row>
    <row r="1275" spans="1:34" ht="15" customHeight="1" x14ac:dyDescent="0.25">
      <c r="A1275" s="6">
        <v>753961</v>
      </c>
      <c r="B1275" s="6">
        <v>753961</v>
      </c>
      <c r="C1275" s="6">
        <v>103042324</v>
      </c>
      <c r="D1275" s="6">
        <v>1</v>
      </c>
      <c r="E1275" s="6" t="s">
        <v>3989</v>
      </c>
      <c r="F1275" s="6" t="s">
        <v>35</v>
      </c>
      <c r="G1275" s="6">
        <v>41576648</v>
      </c>
      <c r="H1275" s="7">
        <v>41414</v>
      </c>
      <c r="I1275" s="7">
        <v>41449</v>
      </c>
      <c r="J1275" s="7">
        <v>42293</v>
      </c>
      <c r="K1275" s="7"/>
      <c r="L1275" s="7"/>
      <c r="M1275" s="6">
        <v>205</v>
      </c>
      <c r="N1275" s="8">
        <v>350244</v>
      </c>
      <c r="O1275" s="6" t="s">
        <v>118</v>
      </c>
      <c r="P1275" s="9" t="s">
        <v>119</v>
      </c>
      <c r="Q1275" s="6" t="s">
        <v>3990</v>
      </c>
      <c r="R1275" s="7">
        <v>41374</v>
      </c>
      <c r="S1275" s="7" t="s">
        <v>39</v>
      </c>
      <c r="T1275" s="6" t="s">
        <v>351</v>
      </c>
      <c r="U1275" s="6" t="s">
        <v>352</v>
      </c>
      <c r="V1275" s="6" t="s">
        <v>1831</v>
      </c>
      <c r="W1275" s="6" t="s">
        <v>1832</v>
      </c>
      <c r="X1275" s="6">
        <v>1904</v>
      </c>
      <c r="Y1275" s="6" t="s">
        <v>125</v>
      </c>
      <c r="Z1275" s="6" t="s">
        <v>126</v>
      </c>
      <c r="AA1275" s="6" t="s">
        <v>3339</v>
      </c>
      <c r="AB1275" s="11">
        <v>50290</v>
      </c>
      <c r="AC1275" s="12">
        <v>50290</v>
      </c>
      <c r="AD1275" s="13">
        <v>614</v>
      </c>
      <c r="AE1275" s="6" t="s">
        <v>47</v>
      </c>
      <c r="AF1275" s="6">
        <v>20</v>
      </c>
      <c r="AG1275" s="7">
        <v>41898</v>
      </c>
      <c r="AH1275" s="7">
        <v>42993</v>
      </c>
    </row>
    <row r="1276" spans="1:34" ht="15" customHeight="1" x14ac:dyDescent="0.25">
      <c r="A1276" s="6"/>
      <c r="B1276" s="6">
        <v>753961</v>
      </c>
      <c r="C1276" s="6">
        <v>103042324</v>
      </c>
      <c r="D1276" s="6">
        <v>1</v>
      </c>
      <c r="E1276" s="6" t="s">
        <v>3989</v>
      </c>
      <c r="F1276" s="6" t="s">
        <v>35</v>
      </c>
      <c r="G1276" s="6">
        <v>41576648</v>
      </c>
      <c r="H1276" s="7">
        <v>41414</v>
      </c>
      <c r="I1276" s="7">
        <v>41449</v>
      </c>
      <c r="J1276" s="7">
        <v>42293</v>
      </c>
      <c r="K1276" s="7"/>
      <c r="L1276" s="7"/>
      <c r="M1276" s="6">
        <v>205</v>
      </c>
      <c r="N1276" s="8">
        <v>350244</v>
      </c>
      <c r="O1276" s="6" t="s">
        <v>118</v>
      </c>
      <c r="P1276" s="9" t="s">
        <v>119</v>
      </c>
      <c r="Q1276" s="6" t="s">
        <v>3990</v>
      </c>
      <c r="R1276" s="7">
        <v>41374</v>
      </c>
      <c r="S1276" s="7" t="s">
        <v>39</v>
      </c>
      <c r="T1276" s="6" t="s">
        <v>351</v>
      </c>
      <c r="U1276" s="6" t="s">
        <v>352</v>
      </c>
      <c r="V1276" s="6" t="s">
        <v>1831</v>
      </c>
      <c r="W1276" s="6" t="s">
        <v>1832</v>
      </c>
      <c r="X1276" s="6">
        <v>1703</v>
      </c>
      <c r="Y1276" s="6" t="s">
        <v>51</v>
      </c>
      <c r="Z1276" s="6" t="s">
        <v>1964</v>
      </c>
      <c r="AA1276" s="6" t="s">
        <v>3991</v>
      </c>
      <c r="AB1276" s="11"/>
      <c r="AC1276" s="12"/>
      <c r="AD1276" s="13">
        <v>614</v>
      </c>
      <c r="AE1276" s="6" t="s">
        <v>47</v>
      </c>
      <c r="AF1276" s="6">
        <v>20</v>
      </c>
      <c r="AG1276" s="7">
        <v>41898</v>
      </c>
      <c r="AH1276" s="7">
        <v>42993</v>
      </c>
    </row>
    <row r="1277" spans="1:34" ht="15" customHeight="1" x14ac:dyDescent="0.25">
      <c r="A1277" s="6">
        <v>754011</v>
      </c>
      <c r="B1277" s="6">
        <v>754011</v>
      </c>
      <c r="C1277" s="6">
        <v>103042373</v>
      </c>
      <c r="D1277" s="6">
        <v>1</v>
      </c>
      <c r="E1277" s="6" t="s">
        <v>3992</v>
      </c>
      <c r="F1277" s="6" t="s">
        <v>35</v>
      </c>
      <c r="G1277" s="6">
        <v>17087233</v>
      </c>
      <c r="H1277" s="7">
        <v>41390</v>
      </c>
      <c r="I1277" s="7">
        <v>41429</v>
      </c>
      <c r="J1277" s="7">
        <v>42109</v>
      </c>
      <c r="K1277" s="7"/>
      <c r="L1277" s="7"/>
      <c r="M1277" s="6" t="s">
        <v>632</v>
      </c>
      <c r="N1277" s="8">
        <v>63369</v>
      </c>
      <c r="O1277" s="6" t="s">
        <v>633</v>
      </c>
      <c r="P1277" s="9" t="s">
        <v>634</v>
      </c>
      <c r="Q1277" s="6" t="s">
        <v>3993</v>
      </c>
      <c r="R1277" s="7">
        <v>41383</v>
      </c>
      <c r="S1277" s="7" t="s">
        <v>39</v>
      </c>
      <c r="T1277" s="6" t="s">
        <v>1119</v>
      </c>
      <c r="U1277" s="6" t="s">
        <v>1120</v>
      </c>
      <c r="V1277" s="6" t="s">
        <v>3994</v>
      </c>
      <c r="W1277" s="6" t="s">
        <v>3995</v>
      </c>
      <c r="X1277" s="6">
        <v>1904</v>
      </c>
      <c r="Y1277" s="6" t="s">
        <v>125</v>
      </c>
      <c r="Z1277" s="6" t="s">
        <v>126</v>
      </c>
      <c r="AA1277" s="6" t="s">
        <v>3339</v>
      </c>
      <c r="AB1277" s="11">
        <v>109120</v>
      </c>
      <c r="AC1277" s="12">
        <v>109120</v>
      </c>
      <c r="AD1277" s="13">
        <v>614</v>
      </c>
      <c r="AE1277" s="6" t="s">
        <v>47</v>
      </c>
      <c r="AF1277" s="6">
        <v>20</v>
      </c>
      <c r="AG1277" s="7">
        <v>41898</v>
      </c>
      <c r="AH1277" s="7">
        <v>42993</v>
      </c>
    </row>
    <row r="1278" spans="1:34" ht="15" customHeight="1" x14ac:dyDescent="0.25">
      <c r="A1278" s="6"/>
      <c r="B1278" s="6">
        <v>754011</v>
      </c>
      <c r="C1278" s="6">
        <v>103042373</v>
      </c>
      <c r="D1278" s="6">
        <v>1</v>
      </c>
      <c r="E1278" s="6" t="s">
        <v>3992</v>
      </c>
      <c r="F1278" s="6" t="s">
        <v>35</v>
      </c>
      <c r="G1278" s="6">
        <v>17087233</v>
      </c>
      <c r="H1278" s="7">
        <v>41390</v>
      </c>
      <c r="I1278" s="7">
        <v>41429</v>
      </c>
      <c r="J1278" s="7">
        <v>42109</v>
      </c>
      <c r="K1278" s="7"/>
      <c r="L1278" s="7"/>
      <c r="M1278" s="6" t="s">
        <v>632</v>
      </c>
      <c r="N1278" s="8">
        <v>63369</v>
      </c>
      <c r="O1278" s="6" t="s">
        <v>633</v>
      </c>
      <c r="P1278" s="9" t="s">
        <v>634</v>
      </c>
      <c r="Q1278" s="6" t="s">
        <v>3993</v>
      </c>
      <c r="R1278" s="7">
        <v>41383</v>
      </c>
      <c r="S1278" s="7" t="s">
        <v>39</v>
      </c>
      <c r="T1278" s="6" t="s">
        <v>1119</v>
      </c>
      <c r="U1278" s="6" t="s">
        <v>1120</v>
      </c>
      <c r="V1278" s="6" t="s">
        <v>3994</v>
      </c>
      <c r="W1278" s="6" t="s">
        <v>3995</v>
      </c>
      <c r="X1278" s="6">
        <v>1301</v>
      </c>
      <c r="Y1278" s="6" t="s">
        <v>84</v>
      </c>
      <c r="Z1278" s="6" t="s">
        <v>85</v>
      </c>
      <c r="AA1278" s="6" t="s">
        <v>3996</v>
      </c>
      <c r="AB1278" s="11"/>
      <c r="AC1278" s="12"/>
      <c r="AD1278" s="13">
        <v>614</v>
      </c>
      <c r="AE1278" s="6" t="s">
        <v>47</v>
      </c>
      <c r="AF1278" s="6">
        <v>20</v>
      </c>
      <c r="AG1278" s="7">
        <v>41898</v>
      </c>
      <c r="AH1278" s="7">
        <v>42993</v>
      </c>
    </row>
    <row r="1279" spans="1:34" ht="15" customHeight="1" x14ac:dyDescent="0.25">
      <c r="A1279" s="6">
        <v>754353</v>
      </c>
      <c r="B1279" s="6">
        <v>754353</v>
      </c>
      <c r="C1279" s="6">
        <v>103046293</v>
      </c>
      <c r="D1279" s="6">
        <v>1</v>
      </c>
      <c r="E1279" s="6" t="s">
        <v>3999</v>
      </c>
      <c r="F1279" s="6" t="s">
        <v>35</v>
      </c>
      <c r="G1279" s="6">
        <v>1032402308</v>
      </c>
      <c r="H1279" s="7">
        <v>41605</v>
      </c>
      <c r="I1279" s="7">
        <v>41628</v>
      </c>
      <c r="J1279" s="7">
        <v>41796</v>
      </c>
      <c r="K1279" s="7">
        <v>39756</v>
      </c>
      <c r="L1279" s="7" t="s">
        <v>4000</v>
      </c>
      <c r="M1279" s="6">
        <v>205</v>
      </c>
      <c r="N1279" s="8">
        <v>413289</v>
      </c>
      <c r="O1279" s="6" t="s">
        <v>118</v>
      </c>
      <c r="P1279" s="9" t="s">
        <v>119</v>
      </c>
      <c r="Q1279" s="6" t="s">
        <v>4001</v>
      </c>
      <c r="R1279" s="7"/>
      <c r="S1279" s="7" t="s">
        <v>132</v>
      </c>
      <c r="T1279" s="6" t="s">
        <v>4002</v>
      </c>
      <c r="U1279" s="6" t="s">
        <v>4003</v>
      </c>
      <c r="V1279" s="6" t="s">
        <v>4004</v>
      </c>
      <c r="W1279" s="6" t="s">
        <v>4005</v>
      </c>
      <c r="X1279" s="10">
        <v>1904</v>
      </c>
      <c r="Y1279" s="6" t="s">
        <v>125</v>
      </c>
      <c r="Z1279" s="6" t="s">
        <v>126</v>
      </c>
      <c r="AA1279" s="15" t="s">
        <v>137</v>
      </c>
      <c r="AB1279" s="11">
        <v>113675</v>
      </c>
      <c r="AC1279" s="11">
        <v>113675</v>
      </c>
      <c r="AD1279" s="13">
        <v>614</v>
      </c>
      <c r="AE1279" s="6" t="s">
        <v>47</v>
      </c>
      <c r="AF1279" s="6">
        <v>20</v>
      </c>
      <c r="AG1279" s="7">
        <v>41898</v>
      </c>
      <c r="AH1279" s="7">
        <v>42993</v>
      </c>
    </row>
    <row r="1280" spans="1:34" ht="15" customHeight="1" x14ac:dyDescent="0.25">
      <c r="A1280" s="6"/>
      <c r="B1280" s="6">
        <v>754353</v>
      </c>
      <c r="C1280" s="6">
        <v>103046293</v>
      </c>
      <c r="D1280" s="6">
        <v>1</v>
      </c>
      <c r="E1280" s="6" t="s">
        <v>3999</v>
      </c>
      <c r="F1280" s="6" t="s">
        <v>35</v>
      </c>
      <c r="G1280" s="6">
        <v>1032402308</v>
      </c>
      <c r="H1280" s="7">
        <v>41605</v>
      </c>
      <c r="I1280" s="7">
        <v>41628</v>
      </c>
      <c r="J1280" s="7">
        <v>41796</v>
      </c>
      <c r="K1280" s="7">
        <v>39756</v>
      </c>
      <c r="L1280" s="7" t="s">
        <v>4000</v>
      </c>
      <c r="M1280" s="6">
        <v>205</v>
      </c>
      <c r="N1280" s="8">
        <v>413289</v>
      </c>
      <c r="O1280" s="6" t="s">
        <v>118</v>
      </c>
      <c r="P1280" s="9" t="s">
        <v>119</v>
      </c>
      <c r="Q1280" s="6" t="s">
        <v>4001</v>
      </c>
      <c r="R1280" s="7"/>
      <c r="S1280" s="7" t="s">
        <v>132</v>
      </c>
      <c r="T1280" s="6" t="s">
        <v>4002</v>
      </c>
      <c r="U1280" s="6" t="s">
        <v>4003</v>
      </c>
      <c r="V1280" s="6" t="s">
        <v>4004</v>
      </c>
      <c r="W1280" s="6" t="s">
        <v>4005</v>
      </c>
      <c r="X1280" s="6">
        <v>1701</v>
      </c>
      <c r="Y1280" s="6" t="s">
        <v>51</v>
      </c>
      <c r="Z1280" s="6" t="s">
        <v>4006</v>
      </c>
      <c r="AA1280" s="6" t="s">
        <v>4007</v>
      </c>
      <c r="AB1280" s="11"/>
      <c r="AC1280" s="12"/>
      <c r="AD1280" s="13">
        <v>614</v>
      </c>
      <c r="AE1280" s="6" t="s">
        <v>47</v>
      </c>
      <c r="AF1280" s="6">
        <v>20</v>
      </c>
      <c r="AG1280" s="7">
        <v>41898</v>
      </c>
      <c r="AH1280" s="7">
        <v>42993</v>
      </c>
    </row>
    <row r="1281" spans="1:34" ht="15" customHeight="1" x14ac:dyDescent="0.25">
      <c r="A1281" s="6">
        <v>754365</v>
      </c>
      <c r="B1281" s="6">
        <v>754365</v>
      </c>
      <c r="C1281" s="6">
        <v>103046305</v>
      </c>
      <c r="D1281" s="6">
        <v>1</v>
      </c>
      <c r="E1281" s="6" t="s">
        <v>619</v>
      </c>
      <c r="F1281" s="6" t="s">
        <v>116</v>
      </c>
      <c r="G1281" s="6">
        <v>98070765659</v>
      </c>
      <c r="H1281" s="7">
        <v>41605</v>
      </c>
      <c r="I1281" s="7">
        <v>41628</v>
      </c>
      <c r="J1281" s="7">
        <v>42079</v>
      </c>
      <c r="K1281" s="7">
        <v>39188</v>
      </c>
      <c r="L1281" s="7" t="s">
        <v>620</v>
      </c>
      <c r="M1281" s="6">
        <v>205</v>
      </c>
      <c r="N1281" s="8">
        <v>413063</v>
      </c>
      <c r="O1281" s="6" t="s">
        <v>118</v>
      </c>
      <c r="P1281" s="9" t="s">
        <v>119</v>
      </c>
      <c r="Q1281" s="6" t="s">
        <v>621</v>
      </c>
      <c r="R1281" s="7"/>
      <c r="S1281" s="7" t="s">
        <v>132</v>
      </c>
      <c r="T1281" s="6" t="s">
        <v>478</v>
      </c>
      <c r="U1281" s="6" t="s">
        <v>479</v>
      </c>
      <c r="V1281" s="6" t="s">
        <v>3330</v>
      </c>
      <c r="W1281" s="6" t="s">
        <v>242</v>
      </c>
      <c r="X1281" s="6">
        <v>1703</v>
      </c>
      <c r="Y1281" s="6" t="s">
        <v>51</v>
      </c>
      <c r="Z1281" s="6" t="s">
        <v>1964</v>
      </c>
      <c r="AA1281" s="6" t="s">
        <v>4008</v>
      </c>
      <c r="AB1281" s="11">
        <v>145655</v>
      </c>
      <c r="AC1281" s="12">
        <v>145655</v>
      </c>
      <c r="AD1281" s="13">
        <v>614</v>
      </c>
      <c r="AE1281" s="6" t="s">
        <v>47</v>
      </c>
      <c r="AF1281" s="6">
        <v>20</v>
      </c>
      <c r="AG1281" s="7">
        <v>41898</v>
      </c>
      <c r="AH1281" s="7">
        <v>42993</v>
      </c>
    </row>
    <row r="1282" spans="1:34" ht="15" customHeight="1" x14ac:dyDescent="0.25">
      <c r="A1282" s="6"/>
      <c r="B1282" s="6">
        <v>754365</v>
      </c>
      <c r="C1282" s="6">
        <v>103046305</v>
      </c>
      <c r="D1282" s="6">
        <v>1</v>
      </c>
      <c r="E1282" s="6" t="s">
        <v>619</v>
      </c>
      <c r="F1282" s="6" t="s">
        <v>116</v>
      </c>
      <c r="G1282" s="6">
        <v>98070765659</v>
      </c>
      <c r="H1282" s="7">
        <v>41605</v>
      </c>
      <c r="I1282" s="7">
        <v>41628</v>
      </c>
      <c r="J1282" s="7">
        <v>42079</v>
      </c>
      <c r="K1282" s="7">
        <v>39188</v>
      </c>
      <c r="L1282" s="7" t="s">
        <v>620</v>
      </c>
      <c r="M1282" s="6">
        <v>205</v>
      </c>
      <c r="N1282" s="8">
        <v>413063</v>
      </c>
      <c r="O1282" s="6" t="s">
        <v>118</v>
      </c>
      <c r="P1282" s="9" t="s">
        <v>119</v>
      </c>
      <c r="Q1282" s="6" t="s">
        <v>621</v>
      </c>
      <c r="R1282" s="7"/>
      <c r="S1282" s="7" t="s">
        <v>132</v>
      </c>
      <c r="T1282" s="6" t="s">
        <v>478</v>
      </c>
      <c r="U1282" s="6" t="s">
        <v>479</v>
      </c>
      <c r="V1282" s="6" t="s">
        <v>3330</v>
      </c>
      <c r="W1282" s="6" t="s">
        <v>242</v>
      </c>
      <c r="X1282" s="6">
        <v>1904</v>
      </c>
      <c r="Y1282" s="6" t="s">
        <v>125</v>
      </c>
      <c r="Z1282" s="6" t="s">
        <v>126</v>
      </c>
      <c r="AA1282" s="15" t="s">
        <v>137</v>
      </c>
      <c r="AB1282" s="11"/>
      <c r="AC1282" s="12"/>
      <c r="AD1282" s="13">
        <v>614</v>
      </c>
      <c r="AE1282" s="6" t="s">
        <v>47</v>
      </c>
      <c r="AF1282" s="6">
        <v>20</v>
      </c>
      <c r="AG1282" s="7">
        <v>41898</v>
      </c>
      <c r="AH1282" s="7">
        <v>42993</v>
      </c>
    </row>
    <row r="1283" spans="1:34" ht="15" customHeight="1" x14ac:dyDescent="0.25">
      <c r="A1283" s="6">
        <v>754428</v>
      </c>
      <c r="B1283" s="6">
        <v>754428</v>
      </c>
      <c r="C1283" s="6">
        <v>103046368</v>
      </c>
      <c r="D1283" s="6">
        <v>3</v>
      </c>
      <c r="E1283" s="6" t="s">
        <v>601</v>
      </c>
      <c r="F1283" s="6" t="s">
        <v>116</v>
      </c>
      <c r="G1283" s="6">
        <v>1000128361</v>
      </c>
      <c r="H1283" s="7">
        <v>41634</v>
      </c>
      <c r="I1283" s="7">
        <v>41663</v>
      </c>
      <c r="J1283" s="7">
        <v>42079</v>
      </c>
      <c r="K1283" s="7">
        <v>39372</v>
      </c>
      <c r="L1283" s="7" t="s">
        <v>602</v>
      </c>
      <c r="M1283" s="6" t="s">
        <v>144</v>
      </c>
      <c r="N1283" s="8">
        <v>224696</v>
      </c>
      <c r="O1283" s="6" t="s">
        <v>118</v>
      </c>
      <c r="P1283" s="9" t="s">
        <v>119</v>
      </c>
      <c r="Q1283" s="6" t="s">
        <v>4009</v>
      </c>
      <c r="R1283" s="7"/>
      <c r="S1283" s="7" t="s">
        <v>132</v>
      </c>
      <c r="T1283" s="6" t="s">
        <v>206</v>
      </c>
      <c r="U1283" s="6" t="s">
        <v>207</v>
      </c>
      <c r="V1283" s="6" t="s">
        <v>4010</v>
      </c>
      <c r="W1283" s="6" t="s">
        <v>607</v>
      </c>
      <c r="X1283" s="6">
        <v>1601</v>
      </c>
      <c r="Y1283" s="6" t="s">
        <v>163</v>
      </c>
      <c r="Z1283" s="6" t="s">
        <v>164</v>
      </c>
      <c r="AA1283" s="15" t="s">
        <v>137</v>
      </c>
      <c r="AB1283" s="11">
        <v>216556</v>
      </c>
      <c r="AC1283" s="12">
        <v>216556</v>
      </c>
      <c r="AD1283" s="13">
        <v>614</v>
      </c>
      <c r="AE1283" s="6" t="s">
        <v>47</v>
      </c>
      <c r="AF1283" s="6">
        <v>20</v>
      </c>
      <c r="AG1283" s="7">
        <v>41898</v>
      </c>
      <c r="AH1283" s="7">
        <v>42993</v>
      </c>
    </row>
    <row r="1284" spans="1:34" ht="15" customHeight="1" x14ac:dyDescent="0.25">
      <c r="A1284" s="6"/>
      <c r="B1284" s="6">
        <v>754428</v>
      </c>
      <c r="C1284" s="6">
        <v>103046368</v>
      </c>
      <c r="D1284" s="6">
        <v>3</v>
      </c>
      <c r="E1284" s="6" t="s">
        <v>601</v>
      </c>
      <c r="F1284" s="6" t="s">
        <v>116</v>
      </c>
      <c r="G1284" s="6">
        <v>1000128361</v>
      </c>
      <c r="H1284" s="7">
        <v>41634</v>
      </c>
      <c r="I1284" s="7">
        <v>41663</v>
      </c>
      <c r="J1284" s="7">
        <v>42079</v>
      </c>
      <c r="K1284" s="7">
        <v>39372</v>
      </c>
      <c r="L1284" s="7" t="s">
        <v>602</v>
      </c>
      <c r="M1284" s="6" t="s">
        <v>144</v>
      </c>
      <c r="N1284" s="8">
        <v>224696</v>
      </c>
      <c r="O1284" s="6" t="s">
        <v>118</v>
      </c>
      <c r="P1284" s="9" t="s">
        <v>119</v>
      </c>
      <c r="Q1284" s="6" t="s">
        <v>4009</v>
      </c>
      <c r="R1284" s="7"/>
      <c r="S1284" s="7" t="s">
        <v>132</v>
      </c>
      <c r="T1284" s="6" t="s">
        <v>206</v>
      </c>
      <c r="U1284" s="6" t="s">
        <v>207</v>
      </c>
      <c r="V1284" s="6" t="s">
        <v>4010</v>
      </c>
      <c r="W1284" s="6" t="s">
        <v>607</v>
      </c>
      <c r="X1284" s="6">
        <v>1904</v>
      </c>
      <c r="Y1284" s="6" t="s">
        <v>125</v>
      </c>
      <c r="Z1284" s="6" t="s">
        <v>126</v>
      </c>
      <c r="AA1284" s="15" t="s">
        <v>137</v>
      </c>
      <c r="AB1284" s="11"/>
      <c r="AC1284" s="12"/>
      <c r="AD1284" s="13">
        <v>614</v>
      </c>
      <c r="AE1284" s="6" t="s">
        <v>47</v>
      </c>
      <c r="AF1284" s="6">
        <v>20</v>
      </c>
      <c r="AG1284" s="7">
        <v>41898</v>
      </c>
      <c r="AH1284" s="7">
        <v>42993</v>
      </c>
    </row>
    <row r="1285" spans="1:34" ht="15" customHeight="1" x14ac:dyDescent="0.25">
      <c r="A1285" s="6">
        <v>754444</v>
      </c>
      <c r="B1285" s="6">
        <v>754444</v>
      </c>
      <c r="C1285" s="6">
        <v>103046384</v>
      </c>
      <c r="D1285" s="6">
        <v>1</v>
      </c>
      <c r="E1285" s="6" t="s">
        <v>4011</v>
      </c>
      <c r="F1285" s="6" t="s">
        <v>35</v>
      </c>
      <c r="G1285" s="6">
        <v>41535933</v>
      </c>
      <c r="H1285" s="7">
        <v>41526</v>
      </c>
      <c r="I1285" s="7">
        <v>41642</v>
      </c>
      <c r="J1285" s="7">
        <v>42079</v>
      </c>
      <c r="K1285" s="7">
        <v>39546</v>
      </c>
      <c r="L1285" s="7" t="s">
        <v>4012</v>
      </c>
      <c r="M1285" s="6">
        <v>205</v>
      </c>
      <c r="N1285" s="8">
        <v>383929</v>
      </c>
      <c r="O1285" s="6" t="s">
        <v>118</v>
      </c>
      <c r="P1285" s="9" t="s">
        <v>119</v>
      </c>
      <c r="Q1285" s="6" t="s">
        <v>4013</v>
      </c>
      <c r="R1285" s="7"/>
      <c r="S1285" s="7" t="s">
        <v>132</v>
      </c>
      <c r="T1285" s="6" t="s">
        <v>2724</v>
      </c>
      <c r="U1285" s="6" t="s">
        <v>2725</v>
      </c>
      <c r="V1285" s="6" t="s">
        <v>617</v>
      </c>
      <c r="W1285" s="6" t="s">
        <v>618</v>
      </c>
      <c r="X1285" s="6">
        <v>1904</v>
      </c>
      <c r="Y1285" s="6" t="s">
        <v>125</v>
      </c>
      <c r="Z1285" s="6" t="s">
        <v>126</v>
      </c>
      <c r="AA1285" s="15" t="s">
        <v>137</v>
      </c>
      <c r="AB1285" s="11">
        <v>130320</v>
      </c>
      <c r="AC1285" s="12">
        <v>260640</v>
      </c>
      <c r="AD1285" s="13">
        <v>614</v>
      </c>
      <c r="AE1285" s="6" t="s">
        <v>65</v>
      </c>
      <c r="AF1285" s="6">
        <v>20</v>
      </c>
      <c r="AG1285" s="7">
        <v>41898</v>
      </c>
      <c r="AH1285" s="7">
        <v>42993</v>
      </c>
    </row>
    <row r="1286" spans="1:34" ht="15" customHeight="1" x14ac:dyDescent="0.25">
      <c r="A1286" s="6"/>
      <c r="B1286" s="6">
        <v>754444</v>
      </c>
      <c r="C1286" s="6">
        <v>103046384</v>
      </c>
      <c r="D1286" s="6">
        <v>2</v>
      </c>
      <c r="E1286" s="6" t="s">
        <v>4011</v>
      </c>
      <c r="F1286" s="6" t="s">
        <v>35</v>
      </c>
      <c r="G1286" s="6">
        <v>41535933</v>
      </c>
      <c r="H1286" s="7">
        <v>41615</v>
      </c>
      <c r="I1286" s="7">
        <v>41642</v>
      </c>
      <c r="J1286" s="7">
        <v>42079</v>
      </c>
      <c r="K1286" s="7">
        <v>39546</v>
      </c>
      <c r="L1286" s="7" t="s">
        <v>4012</v>
      </c>
      <c r="M1286" s="6">
        <v>205</v>
      </c>
      <c r="N1286" s="8">
        <v>417519</v>
      </c>
      <c r="O1286" s="6" t="s">
        <v>118</v>
      </c>
      <c r="P1286" s="9" t="s">
        <v>119</v>
      </c>
      <c r="Q1286" s="6" t="s">
        <v>4013</v>
      </c>
      <c r="R1286" s="7"/>
      <c r="S1286" s="7" t="s">
        <v>132</v>
      </c>
      <c r="T1286" s="6" t="s">
        <v>2724</v>
      </c>
      <c r="U1286" s="6" t="s">
        <v>2725</v>
      </c>
      <c r="V1286" s="6" t="s">
        <v>617</v>
      </c>
      <c r="W1286" s="6" t="s">
        <v>618</v>
      </c>
      <c r="X1286" s="6">
        <v>1904</v>
      </c>
      <c r="Y1286" s="6" t="s">
        <v>125</v>
      </c>
      <c r="Z1286" s="6" t="s">
        <v>126</v>
      </c>
      <c r="AA1286" s="15" t="s">
        <v>137</v>
      </c>
      <c r="AB1286" s="11">
        <v>130320</v>
      </c>
      <c r="AC1286" s="12"/>
      <c r="AD1286" s="13">
        <v>614</v>
      </c>
      <c r="AE1286" s="6" t="s">
        <v>65</v>
      </c>
      <c r="AF1286" s="6">
        <v>20</v>
      </c>
      <c r="AG1286" s="7">
        <v>41898</v>
      </c>
      <c r="AH1286" s="7">
        <v>42993</v>
      </c>
    </row>
    <row r="1287" spans="1:34" ht="15" customHeight="1" x14ac:dyDescent="0.25">
      <c r="A1287" s="6">
        <v>756401</v>
      </c>
      <c r="B1287" s="6">
        <v>756401</v>
      </c>
      <c r="C1287" s="6">
        <v>103030224</v>
      </c>
      <c r="D1287" s="6">
        <v>1</v>
      </c>
      <c r="E1287" s="6" t="s">
        <v>4014</v>
      </c>
      <c r="F1287" s="6" t="s">
        <v>116</v>
      </c>
      <c r="G1287" s="6">
        <v>1011086495</v>
      </c>
      <c r="H1287" s="7">
        <v>41436</v>
      </c>
      <c r="I1287" s="7">
        <v>41452</v>
      </c>
      <c r="J1287" s="7">
        <v>42109</v>
      </c>
      <c r="K1287" s="7"/>
      <c r="L1287" s="7"/>
      <c r="M1287" s="6" t="s">
        <v>144</v>
      </c>
      <c r="N1287" s="8">
        <v>186697</v>
      </c>
      <c r="O1287" s="6" t="s">
        <v>118</v>
      </c>
      <c r="P1287" s="9" t="s">
        <v>119</v>
      </c>
      <c r="Q1287" s="6" t="s">
        <v>4015</v>
      </c>
      <c r="R1287" s="7">
        <v>41276</v>
      </c>
      <c r="S1287" s="7" t="s">
        <v>39</v>
      </c>
      <c r="T1287" s="6" t="s">
        <v>40</v>
      </c>
      <c r="U1287" s="6" t="s">
        <v>41</v>
      </c>
      <c r="V1287" s="6" t="s">
        <v>241</v>
      </c>
      <c r="W1287" s="6" t="s">
        <v>242</v>
      </c>
      <c r="X1287" s="6">
        <v>1904</v>
      </c>
      <c r="Y1287" s="6" t="s">
        <v>125</v>
      </c>
      <c r="Z1287" s="6" t="s">
        <v>126</v>
      </c>
      <c r="AA1287" s="6" t="s">
        <v>3339</v>
      </c>
      <c r="AB1287" s="11">
        <v>147955</v>
      </c>
      <c r="AC1287" s="12">
        <v>147955</v>
      </c>
      <c r="AD1287" s="13">
        <v>614</v>
      </c>
      <c r="AE1287" s="6" t="s">
        <v>47</v>
      </c>
      <c r="AF1287" s="6">
        <v>20</v>
      </c>
      <c r="AG1287" s="7">
        <v>41898</v>
      </c>
      <c r="AH1287" s="7">
        <v>42993</v>
      </c>
    </row>
    <row r="1288" spans="1:34" ht="15" customHeight="1" x14ac:dyDescent="0.25">
      <c r="A1288" s="6"/>
      <c r="B1288" s="6">
        <v>756401</v>
      </c>
      <c r="C1288" s="6">
        <v>103030224</v>
      </c>
      <c r="D1288" s="6">
        <v>1</v>
      </c>
      <c r="E1288" s="6" t="s">
        <v>4014</v>
      </c>
      <c r="F1288" s="6" t="s">
        <v>116</v>
      </c>
      <c r="G1288" s="6">
        <v>1011086495</v>
      </c>
      <c r="H1288" s="7">
        <v>41436</v>
      </c>
      <c r="I1288" s="7">
        <v>41452</v>
      </c>
      <c r="J1288" s="7">
        <v>42109</v>
      </c>
      <c r="K1288" s="7"/>
      <c r="L1288" s="7"/>
      <c r="M1288" s="6" t="s">
        <v>144</v>
      </c>
      <c r="N1288" s="8">
        <v>186697</v>
      </c>
      <c r="O1288" s="6" t="s">
        <v>118</v>
      </c>
      <c r="P1288" s="9" t="s">
        <v>119</v>
      </c>
      <c r="Q1288" s="6" t="s">
        <v>4015</v>
      </c>
      <c r="R1288" s="7">
        <v>41276</v>
      </c>
      <c r="S1288" s="7" t="s">
        <v>39</v>
      </c>
      <c r="T1288" s="6" t="s">
        <v>40</v>
      </c>
      <c r="U1288" s="6" t="s">
        <v>41</v>
      </c>
      <c r="V1288" s="6" t="s">
        <v>241</v>
      </c>
      <c r="W1288" s="6" t="s">
        <v>242</v>
      </c>
      <c r="X1288" s="6">
        <v>1703</v>
      </c>
      <c r="Y1288" s="6" t="s">
        <v>51</v>
      </c>
      <c r="Z1288" s="6" t="s">
        <v>3962</v>
      </c>
      <c r="AA1288" s="6" t="s">
        <v>4016</v>
      </c>
      <c r="AB1288" s="11"/>
      <c r="AC1288" s="12"/>
      <c r="AD1288" s="13">
        <v>614</v>
      </c>
      <c r="AE1288" s="6" t="s">
        <v>47</v>
      </c>
      <c r="AF1288" s="6">
        <v>20</v>
      </c>
      <c r="AG1288" s="7">
        <v>41898</v>
      </c>
      <c r="AH1288" s="7">
        <v>42993</v>
      </c>
    </row>
    <row r="1289" spans="1:34" ht="15" customHeight="1" x14ac:dyDescent="0.25">
      <c r="A1289" s="6">
        <v>757420</v>
      </c>
      <c r="B1289" s="6">
        <v>757420</v>
      </c>
      <c r="C1289" s="6">
        <v>103047651</v>
      </c>
      <c r="D1289" s="6">
        <v>1</v>
      </c>
      <c r="E1289" s="6" t="s">
        <v>4017</v>
      </c>
      <c r="F1289" s="6" t="s">
        <v>35</v>
      </c>
      <c r="G1289" s="6">
        <v>121086</v>
      </c>
      <c r="H1289" s="7">
        <v>41453</v>
      </c>
      <c r="I1289" s="7">
        <v>41474</v>
      </c>
      <c r="J1289" s="7">
        <v>42109</v>
      </c>
      <c r="K1289" s="7"/>
      <c r="L1289" s="7"/>
      <c r="M1289" s="6">
        <v>205</v>
      </c>
      <c r="N1289" s="8">
        <v>360405</v>
      </c>
      <c r="O1289" s="6" t="s">
        <v>118</v>
      </c>
      <c r="P1289" s="9" t="s">
        <v>119</v>
      </c>
      <c r="Q1289" s="6" t="s">
        <v>4018</v>
      </c>
      <c r="R1289" s="7">
        <v>41327</v>
      </c>
      <c r="S1289" s="7" t="s">
        <v>39</v>
      </c>
      <c r="T1289" s="6" t="s">
        <v>4019</v>
      </c>
      <c r="U1289" s="6" t="s">
        <v>4020</v>
      </c>
      <c r="V1289" s="6" t="s">
        <v>695</v>
      </c>
      <c r="W1289" s="6" t="s">
        <v>696</v>
      </c>
      <c r="X1289" s="6">
        <v>1904</v>
      </c>
      <c r="Y1289" s="6" t="s">
        <v>125</v>
      </c>
      <c r="Z1289" s="6" t="s">
        <v>126</v>
      </c>
      <c r="AA1289" s="6" t="s">
        <v>3339</v>
      </c>
      <c r="AB1289" s="11">
        <v>136560</v>
      </c>
      <c r="AC1289" s="12">
        <v>136560</v>
      </c>
      <c r="AD1289" s="13">
        <v>614</v>
      </c>
      <c r="AE1289" s="6" t="s">
        <v>47</v>
      </c>
      <c r="AF1289" s="6">
        <v>20</v>
      </c>
      <c r="AG1289" s="7">
        <v>41898</v>
      </c>
      <c r="AH1289" s="7">
        <v>42993</v>
      </c>
    </row>
    <row r="1290" spans="1:34" ht="15" customHeight="1" x14ac:dyDescent="0.25">
      <c r="A1290" s="6"/>
      <c r="B1290" s="6">
        <v>757420</v>
      </c>
      <c r="C1290" s="6">
        <v>103047651</v>
      </c>
      <c r="D1290" s="6">
        <v>1</v>
      </c>
      <c r="E1290" s="6" t="s">
        <v>4017</v>
      </c>
      <c r="F1290" s="6" t="s">
        <v>35</v>
      </c>
      <c r="G1290" s="6">
        <v>121086</v>
      </c>
      <c r="H1290" s="7">
        <v>41453</v>
      </c>
      <c r="I1290" s="7">
        <v>41474</v>
      </c>
      <c r="J1290" s="7">
        <v>42109</v>
      </c>
      <c r="K1290" s="7"/>
      <c r="L1290" s="7"/>
      <c r="M1290" s="6">
        <v>205</v>
      </c>
      <c r="N1290" s="8">
        <v>360405</v>
      </c>
      <c r="O1290" s="6" t="s">
        <v>118</v>
      </c>
      <c r="P1290" s="9" t="s">
        <v>119</v>
      </c>
      <c r="Q1290" s="6" t="s">
        <v>4018</v>
      </c>
      <c r="R1290" s="7">
        <v>41327</v>
      </c>
      <c r="S1290" s="7" t="s">
        <v>39</v>
      </c>
      <c r="T1290" s="6" t="s">
        <v>4019</v>
      </c>
      <c r="U1290" s="6" t="s">
        <v>4020</v>
      </c>
      <c r="V1290" s="6" t="s">
        <v>695</v>
      </c>
      <c r="W1290" s="6" t="s">
        <v>696</v>
      </c>
      <c r="X1290" s="6">
        <v>1703</v>
      </c>
      <c r="Y1290" s="6" t="s">
        <v>51</v>
      </c>
      <c r="Z1290" s="6" t="s">
        <v>3962</v>
      </c>
      <c r="AA1290" s="6" t="s">
        <v>4021</v>
      </c>
      <c r="AB1290" s="11"/>
      <c r="AC1290" s="12"/>
      <c r="AD1290" s="13">
        <v>614</v>
      </c>
      <c r="AE1290" s="6" t="s">
        <v>47</v>
      </c>
      <c r="AF1290" s="6">
        <v>20</v>
      </c>
      <c r="AG1290" s="7">
        <v>41898</v>
      </c>
      <c r="AH1290" s="7">
        <v>42993</v>
      </c>
    </row>
    <row r="1291" spans="1:34" ht="15" customHeight="1" x14ac:dyDescent="0.25">
      <c r="A1291" s="6">
        <v>757916</v>
      </c>
      <c r="B1291" s="6">
        <v>757916</v>
      </c>
      <c r="C1291" s="6">
        <v>103030676</v>
      </c>
      <c r="D1291" s="6">
        <v>1</v>
      </c>
      <c r="E1291" s="6" t="s">
        <v>1178</v>
      </c>
      <c r="F1291" s="6" t="s">
        <v>35</v>
      </c>
      <c r="G1291" s="6">
        <v>51865377</v>
      </c>
      <c r="H1291" s="7">
        <v>41457</v>
      </c>
      <c r="I1291" s="7">
        <v>41480</v>
      </c>
      <c r="J1291" s="7">
        <v>42109</v>
      </c>
      <c r="K1291" s="7"/>
      <c r="L1291" s="7"/>
      <c r="M1291" s="6">
        <v>205</v>
      </c>
      <c r="N1291" s="8">
        <v>361539</v>
      </c>
      <c r="O1291" s="6" t="s">
        <v>118</v>
      </c>
      <c r="P1291" s="9" t="s">
        <v>119</v>
      </c>
      <c r="Q1291" s="6" t="s">
        <v>1179</v>
      </c>
      <c r="R1291" s="7">
        <v>41372</v>
      </c>
      <c r="S1291" s="7" t="s">
        <v>39</v>
      </c>
      <c r="T1291" s="6" t="s">
        <v>363</v>
      </c>
      <c r="U1291" s="6" t="s">
        <v>364</v>
      </c>
      <c r="V1291" s="6" t="s">
        <v>1180</v>
      </c>
      <c r="W1291" s="6" t="s">
        <v>1181</v>
      </c>
      <c r="X1291" s="6">
        <v>1904</v>
      </c>
      <c r="Y1291" s="6" t="s">
        <v>125</v>
      </c>
      <c r="Z1291" s="6" t="s">
        <v>126</v>
      </c>
      <c r="AA1291" s="6" t="s">
        <v>3339</v>
      </c>
      <c r="AB1291" s="11">
        <v>147960</v>
      </c>
      <c r="AC1291" s="12">
        <v>147960</v>
      </c>
      <c r="AD1291" s="13">
        <v>614</v>
      </c>
      <c r="AE1291" s="6" t="s">
        <v>47</v>
      </c>
      <c r="AF1291" s="6">
        <v>20</v>
      </c>
      <c r="AG1291" s="7">
        <v>41898</v>
      </c>
      <c r="AH1291" s="7">
        <v>42993</v>
      </c>
    </row>
    <row r="1292" spans="1:34" ht="15" customHeight="1" x14ac:dyDescent="0.25">
      <c r="A1292" s="6"/>
      <c r="B1292" s="6">
        <v>757916</v>
      </c>
      <c r="C1292" s="6">
        <v>103030676</v>
      </c>
      <c r="D1292" s="6">
        <v>1</v>
      </c>
      <c r="E1292" s="6" t="s">
        <v>1178</v>
      </c>
      <c r="F1292" s="6" t="s">
        <v>35</v>
      </c>
      <c r="G1292" s="6">
        <v>51865377</v>
      </c>
      <c r="H1292" s="7">
        <v>41457</v>
      </c>
      <c r="I1292" s="7">
        <v>41480</v>
      </c>
      <c r="J1292" s="7">
        <v>42109</v>
      </c>
      <c r="K1292" s="7"/>
      <c r="L1292" s="7"/>
      <c r="M1292" s="6">
        <v>205</v>
      </c>
      <c r="N1292" s="8">
        <v>361539</v>
      </c>
      <c r="O1292" s="6" t="s">
        <v>118</v>
      </c>
      <c r="P1292" s="9" t="s">
        <v>119</v>
      </c>
      <c r="Q1292" s="6" t="s">
        <v>1179</v>
      </c>
      <c r="R1292" s="7">
        <v>41372</v>
      </c>
      <c r="S1292" s="7" t="s">
        <v>39</v>
      </c>
      <c r="T1292" s="6" t="s">
        <v>363</v>
      </c>
      <c r="U1292" s="6" t="s">
        <v>364</v>
      </c>
      <c r="V1292" s="6" t="s">
        <v>1180</v>
      </c>
      <c r="W1292" s="6" t="s">
        <v>1181</v>
      </c>
      <c r="X1292" s="6">
        <v>1703</v>
      </c>
      <c r="Y1292" s="6" t="s">
        <v>51</v>
      </c>
      <c r="Z1292" s="6" t="s">
        <v>1964</v>
      </c>
      <c r="AA1292" s="6" t="s">
        <v>4022</v>
      </c>
      <c r="AB1292" s="11"/>
      <c r="AC1292" s="12"/>
      <c r="AD1292" s="13">
        <v>614</v>
      </c>
      <c r="AE1292" s="6" t="s">
        <v>47</v>
      </c>
      <c r="AF1292" s="6">
        <v>20</v>
      </c>
      <c r="AG1292" s="7">
        <v>41898</v>
      </c>
      <c r="AH1292" s="7">
        <v>42993</v>
      </c>
    </row>
    <row r="1293" spans="1:34" ht="15" customHeight="1" x14ac:dyDescent="0.25">
      <c r="A1293" s="6">
        <v>758738</v>
      </c>
      <c r="B1293" s="6">
        <v>758738</v>
      </c>
      <c r="C1293" s="6">
        <v>103193159</v>
      </c>
      <c r="D1293" s="6">
        <v>1</v>
      </c>
      <c r="E1293" s="6" t="s">
        <v>2387</v>
      </c>
      <c r="F1293" s="6" t="s">
        <v>35</v>
      </c>
      <c r="G1293" s="6">
        <v>4091644</v>
      </c>
      <c r="H1293" s="7">
        <v>41431</v>
      </c>
      <c r="I1293" s="7">
        <v>41474</v>
      </c>
      <c r="J1293" s="7">
        <v>42109</v>
      </c>
      <c r="K1293" s="7"/>
      <c r="L1293" s="7"/>
      <c r="M1293" s="6" t="s">
        <v>177</v>
      </c>
      <c r="N1293" s="8">
        <v>123740</v>
      </c>
      <c r="O1293" s="6" t="s">
        <v>118</v>
      </c>
      <c r="P1293" s="9" t="s">
        <v>119</v>
      </c>
      <c r="Q1293" s="6" t="s">
        <v>4023</v>
      </c>
      <c r="R1293" s="7">
        <v>41365</v>
      </c>
      <c r="S1293" s="7" t="s">
        <v>39</v>
      </c>
      <c r="T1293" s="6" t="s">
        <v>484</v>
      </c>
      <c r="U1293" s="6" t="s">
        <v>485</v>
      </c>
      <c r="V1293" s="6" t="s">
        <v>695</v>
      </c>
      <c r="W1293" s="6" t="s">
        <v>696</v>
      </c>
      <c r="X1293" s="6">
        <v>1904</v>
      </c>
      <c r="Y1293" s="6" t="s">
        <v>125</v>
      </c>
      <c r="Z1293" s="6" t="s">
        <v>126</v>
      </c>
      <c r="AA1293" s="6" t="s">
        <v>3339</v>
      </c>
      <c r="AB1293" s="11">
        <v>136800</v>
      </c>
      <c r="AC1293" s="12">
        <v>136800</v>
      </c>
      <c r="AD1293" s="13">
        <v>614</v>
      </c>
      <c r="AE1293" s="6" t="s">
        <v>47</v>
      </c>
      <c r="AF1293" s="6">
        <v>20</v>
      </c>
      <c r="AG1293" s="7">
        <v>41898</v>
      </c>
      <c r="AH1293" s="7">
        <v>42993</v>
      </c>
    </row>
    <row r="1294" spans="1:34" ht="15" customHeight="1" x14ac:dyDescent="0.25">
      <c r="A1294" s="6"/>
      <c r="B1294" s="6">
        <v>758738</v>
      </c>
      <c r="C1294" s="6">
        <v>103193159</v>
      </c>
      <c r="D1294" s="6">
        <v>1</v>
      </c>
      <c r="E1294" s="6" t="s">
        <v>2387</v>
      </c>
      <c r="F1294" s="6" t="s">
        <v>35</v>
      </c>
      <c r="G1294" s="6">
        <v>4091644</v>
      </c>
      <c r="H1294" s="7">
        <v>41431</v>
      </c>
      <c r="I1294" s="7">
        <v>41474</v>
      </c>
      <c r="J1294" s="7">
        <v>42109</v>
      </c>
      <c r="K1294" s="7"/>
      <c r="L1294" s="7"/>
      <c r="M1294" s="6" t="s">
        <v>177</v>
      </c>
      <c r="N1294" s="8">
        <v>123740</v>
      </c>
      <c r="O1294" s="6" t="s">
        <v>118</v>
      </c>
      <c r="P1294" s="9" t="s">
        <v>119</v>
      </c>
      <c r="Q1294" s="6" t="s">
        <v>4023</v>
      </c>
      <c r="R1294" s="7">
        <v>41365</v>
      </c>
      <c r="S1294" s="7" t="s">
        <v>39</v>
      </c>
      <c r="T1294" s="6" t="s">
        <v>484</v>
      </c>
      <c r="U1294" s="6" t="s">
        <v>485</v>
      </c>
      <c r="V1294" s="6" t="s">
        <v>695</v>
      </c>
      <c r="W1294" s="6" t="s">
        <v>696</v>
      </c>
      <c r="X1294" s="6">
        <v>1703</v>
      </c>
      <c r="Y1294" s="6" t="s">
        <v>51</v>
      </c>
      <c r="Z1294" s="6" t="s">
        <v>3973</v>
      </c>
      <c r="AA1294" s="6" t="s">
        <v>4024</v>
      </c>
      <c r="AB1294" s="11"/>
      <c r="AC1294" s="12"/>
      <c r="AD1294" s="13">
        <v>614</v>
      </c>
      <c r="AE1294" s="6" t="s">
        <v>47</v>
      </c>
      <c r="AF1294" s="6">
        <v>20</v>
      </c>
      <c r="AG1294" s="7">
        <v>41898</v>
      </c>
      <c r="AH1294" s="7">
        <v>42993</v>
      </c>
    </row>
    <row r="1295" spans="1:34" ht="15" customHeight="1" x14ac:dyDescent="0.25">
      <c r="A1295" s="6">
        <v>758808</v>
      </c>
      <c r="B1295" s="6">
        <v>758808</v>
      </c>
      <c r="C1295" s="6">
        <v>103197413</v>
      </c>
      <c r="D1295" s="6">
        <v>4</v>
      </c>
      <c r="E1295" s="6" t="s">
        <v>4025</v>
      </c>
      <c r="F1295" s="6" t="s">
        <v>116</v>
      </c>
      <c r="G1295" s="6">
        <v>96072013724</v>
      </c>
      <c r="H1295" s="7">
        <v>41729</v>
      </c>
      <c r="I1295" s="7">
        <v>41745</v>
      </c>
      <c r="J1295" s="7">
        <v>42236</v>
      </c>
      <c r="K1295" s="7">
        <v>40723</v>
      </c>
      <c r="L1295" s="7" t="s">
        <v>4026</v>
      </c>
      <c r="M1295" s="6" t="s">
        <v>1801</v>
      </c>
      <c r="N1295" s="8">
        <v>7652</v>
      </c>
      <c r="O1295" s="6" t="s">
        <v>1802</v>
      </c>
      <c r="P1295" s="9" t="s">
        <v>1803</v>
      </c>
      <c r="Q1295" s="6" t="s">
        <v>4027</v>
      </c>
      <c r="R1295" s="7"/>
      <c r="S1295" s="7" t="s">
        <v>132</v>
      </c>
      <c r="T1295" s="6" t="s">
        <v>4028</v>
      </c>
      <c r="U1295" s="6" t="s">
        <v>4029</v>
      </c>
      <c r="V1295" s="6">
        <v>93861009</v>
      </c>
      <c r="W1295" s="6" t="s">
        <v>4030</v>
      </c>
      <c r="X1295" s="6">
        <v>701</v>
      </c>
      <c r="Y1295" s="6" t="s">
        <v>1364</v>
      </c>
      <c r="Z1295" s="6" t="s">
        <v>4031</v>
      </c>
      <c r="AA1295" s="15" t="s">
        <v>137</v>
      </c>
      <c r="AB1295" s="11">
        <v>1849951</v>
      </c>
      <c r="AC1295" s="12">
        <v>1849951</v>
      </c>
      <c r="AD1295" s="13">
        <v>614</v>
      </c>
      <c r="AE1295" s="6" t="s">
        <v>47</v>
      </c>
      <c r="AF1295" s="6">
        <v>20</v>
      </c>
      <c r="AG1295" s="7">
        <v>41898</v>
      </c>
      <c r="AH1295" s="7">
        <v>42993</v>
      </c>
    </row>
    <row r="1296" spans="1:34" ht="15" customHeight="1" x14ac:dyDescent="0.25">
      <c r="A1296" s="6"/>
      <c r="B1296" s="6">
        <v>758808</v>
      </c>
      <c r="C1296" s="6">
        <v>103197413</v>
      </c>
      <c r="D1296" s="6">
        <v>4</v>
      </c>
      <c r="E1296" s="6" t="s">
        <v>4025</v>
      </c>
      <c r="F1296" s="6" t="s">
        <v>116</v>
      </c>
      <c r="G1296" s="6">
        <v>96072013724</v>
      </c>
      <c r="H1296" s="7">
        <v>41729</v>
      </c>
      <c r="I1296" s="7">
        <v>41745</v>
      </c>
      <c r="J1296" s="7">
        <v>42236</v>
      </c>
      <c r="K1296" s="7">
        <v>40723</v>
      </c>
      <c r="L1296" s="7" t="s">
        <v>4026</v>
      </c>
      <c r="M1296" s="6" t="s">
        <v>1801</v>
      </c>
      <c r="N1296" s="8">
        <v>7652</v>
      </c>
      <c r="O1296" s="6" t="s">
        <v>1802</v>
      </c>
      <c r="P1296" s="9" t="s">
        <v>1803</v>
      </c>
      <c r="Q1296" s="6" t="s">
        <v>4027</v>
      </c>
      <c r="R1296" s="7"/>
      <c r="S1296" s="7" t="s">
        <v>132</v>
      </c>
      <c r="T1296" s="6" t="s">
        <v>4028</v>
      </c>
      <c r="U1296" s="6" t="s">
        <v>4029</v>
      </c>
      <c r="V1296" s="6">
        <v>93861009</v>
      </c>
      <c r="W1296" s="6" t="s">
        <v>4030</v>
      </c>
      <c r="X1296" s="6">
        <v>1904</v>
      </c>
      <c r="Y1296" s="6" t="s">
        <v>125</v>
      </c>
      <c r="Z1296" s="6" t="s">
        <v>126</v>
      </c>
      <c r="AA1296" s="15" t="s">
        <v>137</v>
      </c>
      <c r="AB1296" s="11"/>
      <c r="AC1296" s="12"/>
      <c r="AD1296" s="13">
        <v>614</v>
      </c>
      <c r="AE1296" s="6" t="s">
        <v>47</v>
      </c>
      <c r="AF1296" s="6">
        <v>20</v>
      </c>
      <c r="AG1296" s="7">
        <v>41898</v>
      </c>
      <c r="AH1296" s="7">
        <v>42993</v>
      </c>
    </row>
    <row r="1297" spans="1:34" s="94" customFormat="1" ht="15" customHeight="1" x14ac:dyDescent="0.25">
      <c r="A1297" s="6">
        <v>759040</v>
      </c>
      <c r="B1297" s="6">
        <v>759040</v>
      </c>
      <c r="C1297" s="6">
        <v>103197280</v>
      </c>
      <c r="D1297" s="6">
        <v>1</v>
      </c>
      <c r="E1297" s="6" t="s">
        <v>4032</v>
      </c>
      <c r="F1297" s="6" t="s">
        <v>116</v>
      </c>
      <c r="G1297" s="6">
        <v>96060102004</v>
      </c>
      <c r="H1297" s="7">
        <v>41604</v>
      </c>
      <c r="I1297" s="7">
        <v>41632</v>
      </c>
      <c r="J1297" s="7">
        <v>42079</v>
      </c>
      <c r="K1297" s="7">
        <v>40948</v>
      </c>
      <c r="L1297" s="7" t="s">
        <v>4033</v>
      </c>
      <c r="M1297" s="6">
        <v>205</v>
      </c>
      <c r="N1297" s="8">
        <v>413706</v>
      </c>
      <c r="O1297" s="6" t="s">
        <v>118</v>
      </c>
      <c r="P1297" s="9" t="s">
        <v>119</v>
      </c>
      <c r="Q1297" s="6" t="s">
        <v>4034</v>
      </c>
      <c r="R1297" s="7"/>
      <c r="S1297" s="7" t="s">
        <v>132</v>
      </c>
      <c r="T1297" s="6" t="s">
        <v>40</v>
      </c>
      <c r="U1297" s="6" t="s">
        <v>41</v>
      </c>
      <c r="V1297" s="6" t="s">
        <v>4035</v>
      </c>
      <c r="W1297" s="6" t="s">
        <v>3749</v>
      </c>
      <c r="X1297" s="6">
        <v>1701</v>
      </c>
      <c r="Y1297" s="6" t="s">
        <v>51</v>
      </c>
      <c r="Z1297" s="6" t="s">
        <v>4006</v>
      </c>
      <c r="AA1297" s="6" t="s">
        <v>4036</v>
      </c>
      <c r="AB1297" s="11">
        <v>70065</v>
      </c>
      <c r="AC1297" s="11">
        <v>70065</v>
      </c>
      <c r="AD1297" s="13">
        <v>614</v>
      </c>
      <c r="AE1297" s="6" t="s">
        <v>47</v>
      </c>
      <c r="AF1297" s="6">
        <v>20</v>
      </c>
      <c r="AG1297" s="7">
        <v>41898</v>
      </c>
      <c r="AH1297" s="7">
        <v>42993</v>
      </c>
    </row>
    <row r="1298" spans="1:34" s="94" customFormat="1" ht="15" customHeight="1" x14ac:dyDescent="0.25">
      <c r="A1298" s="6"/>
      <c r="B1298" s="6">
        <v>759040</v>
      </c>
      <c r="C1298" s="6">
        <v>103197280</v>
      </c>
      <c r="D1298" s="6">
        <v>1</v>
      </c>
      <c r="E1298" s="6" t="s">
        <v>4032</v>
      </c>
      <c r="F1298" s="6" t="s">
        <v>116</v>
      </c>
      <c r="G1298" s="6">
        <v>96060102004</v>
      </c>
      <c r="H1298" s="7">
        <v>41604</v>
      </c>
      <c r="I1298" s="7">
        <v>41632</v>
      </c>
      <c r="J1298" s="7">
        <v>42079</v>
      </c>
      <c r="K1298" s="7">
        <v>40948</v>
      </c>
      <c r="L1298" s="7" t="s">
        <v>4033</v>
      </c>
      <c r="M1298" s="6">
        <v>205</v>
      </c>
      <c r="N1298" s="8">
        <v>413706</v>
      </c>
      <c r="O1298" s="6" t="s">
        <v>118</v>
      </c>
      <c r="P1298" s="9" t="s">
        <v>119</v>
      </c>
      <c r="Q1298" s="6" t="s">
        <v>4034</v>
      </c>
      <c r="R1298" s="7"/>
      <c r="S1298" s="7" t="s">
        <v>132</v>
      </c>
      <c r="T1298" s="6" t="s">
        <v>40</v>
      </c>
      <c r="U1298" s="6" t="s">
        <v>41</v>
      </c>
      <c r="V1298" s="6" t="s">
        <v>4035</v>
      </c>
      <c r="W1298" s="6" t="s">
        <v>3749</v>
      </c>
      <c r="X1298" s="6">
        <v>1904</v>
      </c>
      <c r="Y1298" s="6" t="s">
        <v>125</v>
      </c>
      <c r="Z1298" s="6" t="s">
        <v>126</v>
      </c>
      <c r="AA1298" s="15" t="s">
        <v>137</v>
      </c>
      <c r="AB1298" s="11"/>
      <c r="AC1298" s="12"/>
      <c r="AD1298" s="13">
        <v>614</v>
      </c>
      <c r="AE1298" s="6" t="s">
        <v>47</v>
      </c>
      <c r="AF1298" s="6">
        <v>20</v>
      </c>
      <c r="AG1298" s="7">
        <v>41898</v>
      </c>
      <c r="AH1298" s="7">
        <v>42993</v>
      </c>
    </row>
    <row r="1299" spans="1:34" s="118" customFormat="1" ht="15" customHeight="1" x14ac:dyDescent="0.25">
      <c r="A1299" s="112">
        <v>759050</v>
      </c>
      <c r="B1299" s="112">
        <v>759050</v>
      </c>
      <c r="C1299" s="112">
        <v>103197290</v>
      </c>
      <c r="D1299" s="112">
        <v>1</v>
      </c>
      <c r="E1299" s="112" t="s">
        <v>4037</v>
      </c>
      <c r="F1299" s="112" t="s">
        <v>116</v>
      </c>
      <c r="G1299" s="112">
        <v>98031864402</v>
      </c>
      <c r="H1299" s="113">
        <v>41604</v>
      </c>
      <c r="I1299" s="113">
        <v>41627</v>
      </c>
      <c r="J1299" s="113">
        <v>42079</v>
      </c>
      <c r="K1299" s="113">
        <v>38972</v>
      </c>
      <c r="L1299" s="113" t="s">
        <v>4038</v>
      </c>
      <c r="M1299" s="112">
        <v>205</v>
      </c>
      <c r="N1299" s="114">
        <v>414872</v>
      </c>
      <c r="O1299" s="112" t="s">
        <v>118</v>
      </c>
      <c r="P1299" s="115" t="s">
        <v>119</v>
      </c>
      <c r="Q1299" s="112" t="s">
        <v>4039</v>
      </c>
      <c r="R1299" s="113"/>
      <c r="S1299" s="113" t="s">
        <v>132</v>
      </c>
      <c r="T1299" s="112" t="s">
        <v>206</v>
      </c>
      <c r="U1299" s="112" t="s">
        <v>207</v>
      </c>
      <c r="V1299" s="112" t="s">
        <v>3330</v>
      </c>
      <c r="W1299" s="112" t="s">
        <v>242</v>
      </c>
      <c r="X1299" s="112">
        <v>1703</v>
      </c>
      <c r="Y1299" s="112" t="s">
        <v>51</v>
      </c>
      <c r="Z1299" s="112" t="s">
        <v>3962</v>
      </c>
      <c r="AA1299" s="112" t="s">
        <v>4040</v>
      </c>
      <c r="AB1299" s="116">
        <v>68080</v>
      </c>
      <c r="AC1299" s="116">
        <v>68080</v>
      </c>
      <c r="AD1299" s="117">
        <v>614</v>
      </c>
      <c r="AE1299" s="112" t="s">
        <v>47</v>
      </c>
      <c r="AF1299" s="112">
        <v>20</v>
      </c>
      <c r="AG1299" s="113">
        <v>41898</v>
      </c>
      <c r="AH1299" s="113">
        <v>42993</v>
      </c>
    </row>
    <row r="1300" spans="1:34" s="94" customFormat="1" ht="15" customHeight="1" x14ac:dyDescent="0.25">
      <c r="A1300" s="6"/>
      <c r="B1300" s="6">
        <v>759050</v>
      </c>
      <c r="C1300" s="6">
        <v>103197290</v>
      </c>
      <c r="D1300" s="6">
        <v>1</v>
      </c>
      <c r="E1300" s="6" t="s">
        <v>4037</v>
      </c>
      <c r="F1300" s="6" t="s">
        <v>116</v>
      </c>
      <c r="G1300" s="6">
        <v>98031864402</v>
      </c>
      <c r="H1300" s="7">
        <v>41604</v>
      </c>
      <c r="I1300" s="7">
        <v>41627</v>
      </c>
      <c r="J1300" s="7">
        <v>42079</v>
      </c>
      <c r="K1300" s="7">
        <v>38972</v>
      </c>
      <c r="L1300" s="7" t="s">
        <v>4038</v>
      </c>
      <c r="M1300" s="6">
        <v>205</v>
      </c>
      <c r="N1300" s="8">
        <v>414872</v>
      </c>
      <c r="O1300" s="6" t="s">
        <v>118</v>
      </c>
      <c r="P1300" s="9" t="s">
        <v>119</v>
      </c>
      <c r="Q1300" s="6" t="s">
        <v>4039</v>
      </c>
      <c r="R1300" s="7"/>
      <c r="S1300" s="7" t="s">
        <v>132</v>
      </c>
      <c r="T1300" s="6" t="s">
        <v>206</v>
      </c>
      <c r="U1300" s="6" t="s">
        <v>207</v>
      </c>
      <c r="V1300" s="6" t="s">
        <v>3330</v>
      </c>
      <c r="W1300" s="6" t="s">
        <v>242</v>
      </c>
      <c r="X1300" s="6">
        <v>1904</v>
      </c>
      <c r="Y1300" s="6" t="s">
        <v>125</v>
      </c>
      <c r="Z1300" s="6" t="s">
        <v>126</v>
      </c>
      <c r="AA1300" s="15" t="s">
        <v>137</v>
      </c>
      <c r="AB1300" s="11"/>
      <c r="AC1300" s="12"/>
      <c r="AD1300" s="13">
        <v>614</v>
      </c>
      <c r="AE1300" s="6" t="s">
        <v>47</v>
      </c>
      <c r="AF1300" s="6">
        <v>20</v>
      </c>
      <c r="AG1300" s="7">
        <v>41898</v>
      </c>
      <c r="AH1300" s="7">
        <v>42993</v>
      </c>
    </row>
    <row r="1301" spans="1:34" s="94" customFormat="1" ht="15" customHeight="1" x14ac:dyDescent="0.25">
      <c r="A1301" s="6">
        <v>759052</v>
      </c>
      <c r="B1301" s="6">
        <v>759052</v>
      </c>
      <c r="C1301" s="6">
        <v>103197292</v>
      </c>
      <c r="D1301" s="6">
        <v>1</v>
      </c>
      <c r="E1301" s="6" t="s">
        <v>4041</v>
      </c>
      <c r="F1301" s="6" t="s">
        <v>35</v>
      </c>
      <c r="G1301" s="6">
        <v>17005927</v>
      </c>
      <c r="H1301" s="7">
        <v>41343</v>
      </c>
      <c r="I1301" s="7">
        <v>41744</v>
      </c>
      <c r="J1301" s="7">
        <v>41806</v>
      </c>
      <c r="K1301" s="7">
        <v>39132</v>
      </c>
      <c r="L1301" s="7" t="s">
        <v>4042</v>
      </c>
      <c r="M1301" s="6">
        <v>205</v>
      </c>
      <c r="N1301" s="8">
        <v>450506</v>
      </c>
      <c r="O1301" s="6" t="s">
        <v>118</v>
      </c>
      <c r="P1301" s="9" t="s">
        <v>119</v>
      </c>
      <c r="Q1301" s="6" t="s">
        <v>4043</v>
      </c>
      <c r="R1301" s="7"/>
      <c r="S1301" s="7" t="s">
        <v>132</v>
      </c>
      <c r="T1301" s="6" t="s">
        <v>250</v>
      </c>
      <c r="U1301" s="6" t="s">
        <v>251</v>
      </c>
      <c r="V1301" s="6" t="s">
        <v>2461</v>
      </c>
      <c r="W1301" s="6" t="s">
        <v>2462</v>
      </c>
      <c r="X1301" s="10">
        <v>1904</v>
      </c>
      <c r="Y1301" s="6" t="s">
        <v>125</v>
      </c>
      <c r="Z1301" s="6" t="s">
        <v>126</v>
      </c>
      <c r="AA1301" s="15" t="s">
        <v>137</v>
      </c>
      <c r="AB1301" s="11">
        <v>240210</v>
      </c>
      <c r="AC1301" s="12">
        <v>463622</v>
      </c>
      <c r="AD1301" s="13">
        <v>614</v>
      </c>
      <c r="AE1301" s="6" t="s">
        <v>65</v>
      </c>
      <c r="AF1301" s="6">
        <v>20</v>
      </c>
      <c r="AG1301" s="7">
        <v>41898</v>
      </c>
      <c r="AH1301" s="7">
        <v>42993</v>
      </c>
    </row>
    <row r="1302" spans="1:34" s="94" customFormat="1" ht="15" customHeight="1" x14ac:dyDescent="0.25">
      <c r="A1302" s="6"/>
      <c r="B1302" s="6">
        <v>759052</v>
      </c>
      <c r="C1302" s="6">
        <v>103197292</v>
      </c>
      <c r="D1302" s="6">
        <v>3</v>
      </c>
      <c r="E1302" s="6" t="s">
        <v>4041</v>
      </c>
      <c r="F1302" s="6" t="s">
        <v>35</v>
      </c>
      <c r="G1302" s="6">
        <v>17005927</v>
      </c>
      <c r="H1302" s="7">
        <v>41620</v>
      </c>
      <c r="I1302" s="7">
        <v>41666</v>
      </c>
      <c r="J1302" s="7">
        <v>41806</v>
      </c>
      <c r="K1302" s="7">
        <v>39132</v>
      </c>
      <c r="L1302" s="7" t="s">
        <v>4042</v>
      </c>
      <c r="M1302" s="6" t="s">
        <v>117</v>
      </c>
      <c r="N1302" s="8">
        <v>1265455</v>
      </c>
      <c r="O1302" s="6" t="s">
        <v>118</v>
      </c>
      <c r="P1302" s="9" t="s">
        <v>119</v>
      </c>
      <c r="Q1302" s="6" t="s">
        <v>4043</v>
      </c>
      <c r="R1302" s="7"/>
      <c r="S1302" s="7" t="s">
        <v>132</v>
      </c>
      <c r="T1302" s="6" t="s">
        <v>250</v>
      </c>
      <c r="U1302" s="6" t="s">
        <v>251</v>
      </c>
      <c r="V1302" s="6" t="s">
        <v>2461</v>
      </c>
      <c r="W1302" s="6" t="s">
        <v>2462</v>
      </c>
      <c r="X1302" s="10">
        <v>1904</v>
      </c>
      <c r="Y1302" s="6" t="s">
        <v>125</v>
      </c>
      <c r="Z1302" s="6" t="s">
        <v>126</v>
      </c>
      <c r="AA1302" s="15" t="s">
        <v>137</v>
      </c>
      <c r="AB1302" s="11">
        <v>223412</v>
      </c>
      <c r="AC1302" s="12"/>
      <c r="AD1302" s="13">
        <v>614</v>
      </c>
      <c r="AE1302" s="6" t="s">
        <v>65</v>
      </c>
      <c r="AF1302" s="6">
        <v>20</v>
      </c>
      <c r="AG1302" s="7">
        <v>41898</v>
      </c>
      <c r="AH1302" s="7">
        <v>42993</v>
      </c>
    </row>
    <row r="1303" spans="1:34" s="94" customFormat="1" ht="15" customHeight="1" x14ac:dyDescent="0.25">
      <c r="A1303" s="6">
        <v>759077</v>
      </c>
      <c r="B1303" s="6">
        <v>759077</v>
      </c>
      <c r="C1303" s="6">
        <v>103197317</v>
      </c>
      <c r="D1303" s="6">
        <v>1</v>
      </c>
      <c r="E1303" s="6" t="s">
        <v>4044</v>
      </c>
      <c r="F1303" s="6" t="s">
        <v>35</v>
      </c>
      <c r="G1303" s="6">
        <v>80437615</v>
      </c>
      <c r="H1303" s="7">
        <v>41725</v>
      </c>
      <c r="I1303" s="7">
        <v>41761</v>
      </c>
      <c r="J1303" s="7">
        <v>41806</v>
      </c>
      <c r="K1303" s="7">
        <v>37435</v>
      </c>
      <c r="L1303" s="7" t="s">
        <v>4045</v>
      </c>
      <c r="M1303" s="6" t="s">
        <v>632</v>
      </c>
      <c r="N1303" s="8">
        <v>70933</v>
      </c>
      <c r="O1303" s="6" t="s">
        <v>633</v>
      </c>
      <c r="P1303" s="9" t="s">
        <v>634</v>
      </c>
      <c r="Q1303" s="6" t="s">
        <v>4046</v>
      </c>
      <c r="R1303" s="7"/>
      <c r="S1303" s="7" t="s">
        <v>132</v>
      </c>
      <c r="T1303" s="6" t="s">
        <v>1132</v>
      </c>
      <c r="U1303" s="6" t="s">
        <v>1133</v>
      </c>
      <c r="V1303" s="6" t="s">
        <v>1134</v>
      </c>
      <c r="W1303" s="6" t="s">
        <v>1135</v>
      </c>
      <c r="X1303" s="10">
        <v>1703</v>
      </c>
      <c r="Y1303" s="6" t="s">
        <v>51</v>
      </c>
      <c r="Z1303" s="6" t="s">
        <v>4047</v>
      </c>
      <c r="AA1303" s="6" t="s">
        <v>4048</v>
      </c>
      <c r="AB1303" s="11">
        <v>708150</v>
      </c>
      <c r="AC1303" s="12">
        <v>708150</v>
      </c>
      <c r="AD1303" s="13">
        <v>614</v>
      </c>
      <c r="AE1303" s="6" t="s">
        <v>47</v>
      </c>
      <c r="AF1303" s="6">
        <v>20</v>
      </c>
      <c r="AG1303" s="7">
        <v>41898</v>
      </c>
      <c r="AH1303" s="7">
        <v>42993</v>
      </c>
    </row>
    <row r="1304" spans="1:34" ht="15" customHeight="1" x14ac:dyDescent="0.25">
      <c r="A1304" s="6"/>
      <c r="B1304" s="6">
        <v>759077</v>
      </c>
      <c r="C1304" s="6">
        <v>103197317</v>
      </c>
      <c r="D1304" s="6">
        <v>1</v>
      </c>
      <c r="E1304" s="6" t="s">
        <v>4044</v>
      </c>
      <c r="F1304" s="6" t="s">
        <v>35</v>
      </c>
      <c r="G1304" s="6">
        <v>80437615</v>
      </c>
      <c r="H1304" s="7">
        <v>41725</v>
      </c>
      <c r="I1304" s="7">
        <v>41761</v>
      </c>
      <c r="J1304" s="7">
        <v>41806</v>
      </c>
      <c r="K1304" s="7">
        <v>37435</v>
      </c>
      <c r="L1304" s="7" t="s">
        <v>4045</v>
      </c>
      <c r="M1304" s="6" t="s">
        <v>632</v>
      </c>
      <c r="N1304" s="8">
        <v>70933</v>
      </c>
      <c r="O1304" s="6" t="s">
        <v>633</v>
      </c>
      <c r="P1304" s="9" t="s">
        <v>634</v>
      </c>
      <c r="Q1304" s="6" t="s">
        <v>4046</v>
      </c>
      <c r="R1304" s="7"/>
      <c r="S1304" s="7" t="s">
        <v>132</v>
      </c>
      <c r="T1304" s="6" t="s">
        <v>1132</v>
      </c>
      <c r="U1304" s="6" t="s">
        <v>1133</v>
      </c>
      <c r="V1304" s="6" t="s">
        <v>1134</v>
      </c>
      <c r="W1304" s="6" t="s">
        <v>1135</v>
      </c>
      <c r="X1304" s="6">
        <v>1904</v>
      </c>
      <c r="Y1304" s="6" t="s">
        <v>125</v>
      </c>
      <c r="Z1304" s="6" t="s">
        <v>126</v>
      </c>
      <c r="AA1304" s="15" t="s">
        <v>137</v>
      </c>
      <c r="AB1304" s="11"/>
      <c r="AC1304" s="12"/>
      <c r="AD1304" s="13">
        <v>614</v>
      </c>
      <c r="AE1304" s="6" t="s">
        <v>47</v>
      </c>
      <c r="AF1304" s="6">
        <v>20</v>
      </c>
      <c r="AG1304" s="7">
        <v>41898</v>
      </c>
      <c r="AH1304" s="7">
        <v>42993</v>
      </c>
    </row>
    <row r="1305" spans="1:34" ht="15" customHeight="1" x14ac:dyDescent="0.25">
      <c r="A1305" s="6">
        <v>759825</v>
      </c>
      <c r="B1305" s="6">
        <v>759825</v>
      </c>
      <c r="C1305" s="6">
        <v>103195436</v>
      </c>
      <c r="D1305" s="6">
        <v>1</v>
      </c>
      <c r="E1305" s="6" t="s">
        <v>4049</v>
      </c>
      <c r="F1305" s="6" t="s">
        <v>35</v>
      </c>
      <c r="G1305" s="6">
        <v>20314315</v>
      </c>
      <c r="H1305" s="7">
        <v>41443</v>
      </c>
      <c r="I1305" s="7">
        <v>41474</v>
      </c>
      <c r="J1305" s="7">
        <v>41806</v>
      </c>
      <c r="K1305" s="7"/>
      <c r="L1305" s="7"/>
      <c r="M1305" s="6">
        <v>205</v>
      </c>
      <c r="N1305" s="8">
        <v>357414</v>
      </c>
      <c r="O1305" s="6" t="s">
        <v>118</v>
      </c>
      <c r="P1305" s="9" t="s">
        <v>119</v>
      </c>
      <c r="Q1305" s="6" t="s">
        <v>4050</v>
      </c>
      <c r="R1305" s="7">
        <v>41379</v>
      </c>
      <c r="S1305" s="7" t="s">
        <v>39</v>
      </c>
      <c r="T1305" s="6" t="s">
        <v>508</v>
      </c>
      <c r="U1305" s="6" t="s">
        <v>509</v>
      </c>
      <c r="V1305" s="6" t="s">
        <v>1844</v>
      </c>
      <c r="W1305" s="6" t="s">
        <v>1845</v>
      </c>
      <c r="X1305" s="10">
        <v>1904</v>
      </c>
      <c r="Y1305" s="6" t="s">
        <v>125</v>
      </c>
      <c r="Z1305" s="6" t="s">
        <v>126</v>
      </c>
      <c r="AA1305" s="6" t="s">
        <v>3339</v>
      </c>
      <c r="AB1305" s="11">
        <v>24936</v>
      </c>
      <c r="AC1305" s="12">
        <v>24936</v>
      </c>
      <c r="AD1305" s="13">
        <v>614</v>
      </c>
      <c r="AE1305" s="6" t="s">
        <v>47</v>
      </c>
      <c r="AF1305" s="6">
        <v>20</v>
      </c>
      <c r="AG1305" s="7">
        <v>41898</v>
      </c>
      <c r="AH1305" s="7">
        <v>42993</v>
      </c>
    </row>
    <row r="1306" spans="1:34" ht="15" customHeight="1" x14ac:dyDescent="0.25">
      <c r="A1306" s="6"/>
      <c r="B1306" s="6">
        <v>759825</v>
      </c>
      <c r="C1306" s="6">
        <v>103195436</v>
      </c>
      <c r="D1306" s="6">
        <v>1</v>
      </c>
      <c r="E1306" s="6" t="s">
        <v>4049</v>
      </c>
      <c r="F1306" s="6" t="s">
        <v>35</v>
      </c>
      <c r="G1306" s="6">
        <v>20314315</v>
      </c>
      <c r="H1306" s="7">
        <v>41443</v>
      </c>
      <c r="I1306" s="7">
        <v>41474</v>
      </c>
      <c r="J1306" s="7">
        <v>41806</v>
      </c>
      <c r="K1306" s="7"/>
      <c r="L1306" s="7"/>
      <c r="M1306" s="6">
        <v>205</v>
      </c>
      <c r="N1306" s="8">
        <v>357414</v>
      </c>
      <c r="O1306" s="6" t="s">
        <v>118</v>
      </c>
      <c r="P1306" s="9" t="s">
        <v>119</v>
      </c>
      <c r="Q1306" s="6" t="s">
        <v>4050</v>
      </c>
      <c r="R1306" s="7">
        <v>41379</v>
      </c>
      <c r="S1306" s="7" t="s">
        <v>39</v>
      </c>
      <c r="T1306" s="6" t="s">
        <v>508</v>
      </c>
      <c r="U1306" s="6" t="s">
        <v>509</v>
      </c>
      <c r="V1306" s="6" t="s">
        <v>1844</v>
      </c>
      <c r="W1306" s="6" t="s">
        <v>1845</v>
      </c>
      <c r="X1306" s="10">
        <v>601</v>
      </c>
      <c r="Y1306" s="6" t="s">
        <v>1018</v>
      </c>
      <c r="Z1306" s="6" t="s">
        <v>1019</v>
      </c>
      <c r="AA1306" s="6" t="s">
        <v>4051</v>
      </c>
      <c r="AB1306" s="11"/>
      <c r="AC1306" s="12"/>
      <c r="AD1306" s="13">
        <v>614</v>
      </c>
      <c r="AE1306" s="6" t="s">
        <v>47</v>
      </c>
      <c r="AF1306" s="6">
        <v>20</v>
      </c>
      <c r="AG1306" s="7">
        <v>41898</v>
      </c>
      <c r="AH1306" s="7">
        <v>42993</v>
      </c>
    </row>
    <row r="1307" spans="1:34" ht="15" customHeight="1" x14ac:dyDescent="0.25">
      <c r="A1307" s="6">
        <v>760245</v>
      </c>
      <c r="B1307" s="6">
        <v>760245</v>
      </c>
      <c r="C1307" s="6">
        <v>103193485</v>
      </c>
      <c r="D1307" s="6">
        <v>1</v>
      </c>
      <c r="E1307" s="6" t="s">
        <v>4052</v>
      </c>
      <c r="F1307" s="6" t="s">
        <v>116</v>
      </c>
      <c r="G1307" s="6">
        <v>1000695103</v>
      </c>
      <c r="H1307" s="7">
        <v>41449</v>
      </c>
      <c r="I1307" s="7">
        <v>41474</v>
      </c>
      <c r="J1307" s="7">
        <v>42109</v>
      </c>
      <c r="K1307" s="7"/>
      <c r="L1307" s="7"/>
      <c r="M1307" s="6">
        <v>205</v>
      </c>
      <c r="N1307" s="8">
        <v>359031</v>
      </c>
      <c r="O1307" s="6" t="s">
        <v>118</v>
      </c>
      <c r="P1307" s="9" t="s">
        <v>119</v>
      </c>
      <c r="Q1307" s="6" t="s">
        <v>4053</v>
      </c>
      <c r="R1307" s="7">
        <v>41353</v>
      </c>
      <c r="S1307" s="7" t="s">
        <v>39</v>
      </c>
      <c r="T1307" s="6" t="s">
        <v>40</v>
      </c>
      <c r="U1307" s="6" t="s">
        <v>41</v>
      </c>
      <c r="V1307" s="6" t="s">
        <v>241</v>
      </c>
      <c r="W1307" s="6" t="s">
        <v>242</v>
      </c>
      <c r="X1307" s="6">
        <v>1904</v>
      </c>
      <c r="Y1307" s="6" t="s">
        <v>125</v>
      </c>
      <c r="Z1307" s="6" t="s">
        <v>126</v>
      </c>
      <c r="AA1307" s="6" t="s">
        <v>3339</v>
      </c>
      <c r="AB1307" s="11">
        <v>124808</v>
      </c>
      <c r="AC1307" s="12">
        <v>124808</v>
      </c>
      <c r="AD1307" s="13">
        <v>614</v>
      </c>
      <c r="AE1307" s="6" t="s">
        <v>47</v>
      </c>
      <c r="AF1307" s="6">
        <v>20</v>
      </c>
      <c r="AG1307" s="7">
        <v>41898</v>
      </c>
      <c r="AH1307" s="7">
        <v>42993</v>
      </c>
    </row>
    <row r="1308" spans="1:34" ht="15" customHeight="1" x14ac:dyDescent="0.25">
      <c r="A1308" s="6"/>
      <c r="B1308" s="6">
        <v>760245</v>
      </c>
      <c r="C1308" s="6">
        <v>103193485</v>
      </c>
      <c r="D1308" s="6">
        <v>1</v>
      </c>
      <c r="E1308" s="6" t="s">
        <v>4052</v>
      </c>
      <c r="F1308" s="6" t="s">
        <v>116</v>
      </c>
      <c r="G1308" s="6">
        <v>1000695103</v>
      </c>
      <c r="H1308" s="7">
        <v>41449</v>
      </c>
      <c r="I1308" s="7">
        <v>41474</v>
      </c>
      <c r="J1308" s="7">
        <v>42109</v>
      </c>
      <c r="K1308" s="7"/>
      <c r="L1308" s="7"/>
      <c r="M1308" s="6">
        <v>205</v>
      </c>
      <c r="N1308" s="8">
        <v>359031</v>
      </c>
      <c r="O1308" s="6" t="s">
        <v>118</v>
      </c>
      <c r="P1308" s="9" t="s">
        <v>119</v>
      </c>
      <c r="Q1308" s="6" t="s">
        <v>4053</v>
      </c>
      <c r="R1308" s="7">
        <v>41353</v>
      </c>
      <c r="S1308" s="7" t="s">
        <v>39</v>
      </c>
      <c r="T1308" s="6" t="s">
        <v>40</v>
      </c>
      <c r="U1308" s="6" t="s">
        <v>41</v>
      </c>
      <c r="V1308" s="6" t="s">
        <v>241</v>
      </c>
      <c r="W1308" s="6" t="s">
        <v>242</v>
      </c>
      <c r="X1308" s="6">
        <v>1703</v>
      </c>
      <c r="Y1308" s="6" t="s">
        <v>51</v>
      </c>
      <c r="Z1308" s="6" t="s">
        <v>3973</v>
      </c>
      <c r="AA1308" s="6" t="s">
        <v>4054</v>
      </c>
      <c r="AB1308" s="11"/>
      <c r="AC1308" s="12"/>
      <c r="AD1308" s="13">
        <v>614</v>
      </c>
      <c r="AE1308" s="6" t="s">
        <v>47</v>
      </c>
      <c r="AF1308" s="6">
        <v>20</v>
      </c>
      <c r="AG1308" s="7">
        <v>41898</v>
      </c>
      <c r="AH1308" s="7">
        <v>42993</v>
      </c>
    </row>
    <row r="1309" spans="1:34" ht="15" customHeight="1" x14ac:dyDescent="0.25">
      <c r="A1309" s="6">
        <v>760336</v>
      </c>
      <c r="B1309" s="6">
        <v>760336</v>
      </c>
      <c r="C1309" s="6">
        <v>103193575</v>
      </c>
      <c r="D1309" s="6">
        <v>1</v>
      </c>
      <c r="E1309" s="6" t="s">
        <v>4055</v>
      </c>
      <c r="F1309" s="6" t="s">
        <v>167</v>
      </c>
      <c r="G1309" s="6">
        <v>1034284405</v>
      </c>
      <c r="H1309" s="7">
        <v>41444</v>
      </c>
      <c r="I1309" s="7">
        <v>41474</v>
      </c>
      <c r="J1309" s="7">
        <v>42109</v>
      </c>
      <c r="K1309" s="7"/>
      <c r="L1309" s="7"/>
      <c r="M1309" s="6">
        <v>205</v>
      </c>
      <c r="N1309" s="8">
        <v>357241</v>
      </c>
      <c r="O1309" s="6" t="s">
        <v>118</v>
      </c>
      <c r="P1309" s="9" t="s">
        <v>119</v>
      </c>
      <c r="Q1309" s="6" t="s">
        <v>4056</v>
      </c>
      <c r="R1309" s="7">
        <v>41323</v>
      </c>
      <c r="S1309" s="7" t="s">
        <v>39</v>
      </c>
      <c r="T1309" s="6" t="s">
        <v>1011</v>
      </c>
      <c r="U1309" s="6" t="s">
        <v>1012</v>
      </c>
      <c r="V1309" s="6" t="s">
        <v>241</v>
      </c>
      <c r="W1309" s="6" t="s">
        <v>242</v>
      </c>
      <c r="X1309" s="6">
        <v>1904</v>
      </c>
      <c r="Y1309" s="6" t="s">
        <v>125</v>
      </c>
      <c r="Z1309" s="6" t="s">
        <v>126</v>
      </c>
      <c r="AA1309" s="6" t="s">
        <v>3339</v>
      </c>
      <c r="AB1309" s="11">
        <v>156985</v>
      </c>
      <c r="AC1309" s="12">
        <v>156985</v>
      </c>
      <c r="AD1309" s="13">
        <v>614</v>
      </c>
      <c r="AE1309" s="6" t="s">
        <v>47</v>
      </c>
      <c r="AF1309" s="6">
        <v>20</v>
      </c>
      <c r="AG1309" s="7">
        <v>41898</v>
      </c>
      <c r="AH1309" s="7">
        <v>42993</v>
      </c>
    </row>
    <row r="1310" spans="1:34" ht="15" customHeight="1" x14ac:dyDescent="0.25">
      <c r="A1310" s="6"/>
      <c r="B1310" s="6">
        <v>760336</v>
      </c>
      <c r="C1310" s="6">
        <v>103193575</v>
      </c>
      <c r="D1310" s="6">
        <v>1</v>
      </c>
      <c r="E1310" s="6" t="s">
        <v>4055</v>
      </c>
      <c r="F1310" s="6" t="s">
        <v>167</v>
      </c>
      <c r="G1310" s="6">
        <v>1034284405</v>
      </c>
      <c r="H1310" s="7">
        <v>41444</v>
      </c>
      <c r="I1310" s="7">
        <v>41474</v>
      </c>
      <c r="J1310" s="7">
        <v>42109</v>
      </c>
      <c r="K1310" s="7"/>
      <c r="L1310" s="7"/>
      <c r="M1310" s="6">
        <v>205</v>
      </c>
      <c r="N1310" s="8">
        <v>357241</v>
      </c>
      <c r="O1310" s="6" t="s">
        <v>118</v>
      </c>
      <c r="P1310" s="9" t="s">
        <v>119</v>
      </c>
      <c r="Q1310" s="6" t="s">
        <v>4056</v>
      </c>
      <c r="R1310" s="7">
        <v>41323</v>
      </c>
      <c r="S1310" s="7" t="s">
        <v>39</v>
      </c>
      <c r="T1310" s="6" t="s">
        <v>1011</v>
      </c>
      <c r="U1310" s="6" t="s">
        <v>1012</v>
      </c>
      <c r="V1310" s="6" t="s">
        <v>241</v>
      </c>
      <c r="W1310" s="6" t="s">
        <v>242</v>
      </c>
      <c r="X1310" s="6">
        <v>1703</v>
      </c>
      <c r="Y1310" s="6" t="s">
        <v>51</v>
      </c>
      <c r="Z1310" s="6" t="s">
        <v>1964</v>
      </c>
      <c r="AA1310" s="6" t="s">
        <v>4057</v>
      </c>
      <c r="AB1310" s="11"/>
      <c r="AC1310" s="12"/>
      <c r="AD1310" s="13">
        <v>614</v>
      </c>
      <c r="AE1310" s="6" t="s">
        <v>47</v>
      </c>
      <c r="AF1310" s="6">
        <v>20</v>
      </c>
      <c r="AG1310" s="7">
        <v>41898</v>
      </c>
      <c r="AH1310" s="7">
        <v>42993</v>
      </c>
    </row>
    <row r="1311" spans="1:34" ht="15" customHeight="1" x14ac:dyDescent="0.25">
      <c r="A1311" s="6">
        <v>760358</v>
      </c>
      <c r="B1311" s="6">
        <v>760358</v>
      </c>
      <c r="C1311" s="6">
        <v>103193597</v>
      </c>
      <c r="D1311" s="6">
        <v>1</v>
      </c>
      <c r="E1311" s="6" t="s">
        <v>4058</v>
      </c>
      <c r="F1311" s="6" t="s">
        <v>35</v>
      </c>
      <c r="G1311" s="6">
        <v>52986507</v>
      </c>
      <c r="H1311" s="7">
        <v>41444</v>
      </c>
      <c r="I1311" s="7">
        <v>41474</v>
      </c>
      <c r="J1311" s="7">
        <v>42109</v>
      </c>
      <c r="K1311" s="7"/>
      <c r="L1311" s="7"/>
      <c r="M1311" s="6">
        <v>205</v>
      </c>
      <c r="N1311" s="8">
        <v>357181</v>
      </c>
      <c r="O1311" s="6" t="s">
        <v>118</v>
      </c>
      <c r="P1311" s="9" t="s">
        <v>119</v>
      </c>
      <c r="Q1311" s="6" t="s">
        <v>4059</v>
      </c>
      <c r="R1311" s="7">
        <v>41439</v>
      </c>
      <c r="S1311" s="7" t="s">
        <v>39</v>
      </c>
      <c r="T1311" s="6" t="s">
        <v>419</v>
      </c>
      <c r="U1311" s="6" t="s">
        <v>420</v>
      </c>
      <c r="V1311" s="6" t="s">
        <v>1005</v>
      </c>
      <c r="W1311" s="6" t="s">
        <v>1006</v>
      </c>
      <c r="X1311" s="6">
        <v>1904</v>
      </c>
      <c r="Y1311" s="6" t="s">
        <v>125</v>
      </c>
      <c r="Z1311" s="6" t="s">
        <v>126</v>
      </c>
      <c r="AA1311" s="6" t="s">
        <v>3339</v>
      </c>
      <c r="AB1311" s="11">
        <v>27585</v>
      </c>
      <c r="AC1311" s="12">
        <v>27585</v>
      </c>
      <c r="AD1311" s="13">
        <v>614</v>
      </c>
      <c r="AE1311" s="6" t="s">
        <v>47</v>
      </c>
      <c r="AF1311" s="6">
        <v>20</v>
      </c>
      <c r="AG1311" s="7">
        <v>41898</v>
      </c>
      <c r="AH1311" s="7">
        <v>42993</v>
      </c>
    </row>
    <row r="1312" spans="1:34" ht="15" customHeight="1" x14ac:dyDescent="0.25">
      <c r="A1312" s="6"/>
      <c r="B1312" s="6">
        <v>760358</v>
      </c>
      <c r="C1312" s="6">
        <v>103193597</v>
      </c>
      <c r="D1312" s="6">
        <v>1</v>
      </c>
      <c r="E1312" s="6" t="s">
        <v>4058</v>
      </c>
      <c r="F1312" s="6" t="s">
        <v>35</v>
      </c>
      <c r="G1312" s="6">
        <v>52986507</v>
      </c>
      <c r="H1312" s="7">
        <v>41444</v>
      </c>
      <c r="I1312" s="7">
        <v>41474</v>
      </c>
      <c r="J1312" s="7">
        <v>42109</v>
      </c>
      <c r="K1312" s="7"/>
      <c r="L1312" s="7"/>
      <c r="M1312" s="6">
        <v>205</v>
      </c>
      <c r="N1312" s="8">
        <v>357181</v>
      </c>
      <c r="O1312" s="6" t="s">
        <v>118</v>
      </c>
      <c r="P1312" s="9" t="s">
        <v>119</v>
      </c>
      <c r="Q1312" s="6" t="s">
        <v>4059</v>
      </c>
      <c r="R1312" s="7">
        <v>41439</v>
      </c>
      <c r="S1312" s="7" t="s">
        <v>39</v>
      </c>
      <c r="T1312" s="6" t="s">
        <v>419</v>
      </c>
      <c r="U1312" s="6" t="s">
        <v>420</v>
      </c>
      <c r="V1312" s="6" t="s">
        <v>1005</v>
      </c>
      <c r="W1312" s="6" t="s">
        <v>1006</v>
      </c>
      <c r="X1312" s="6">
        <v>1703</v>
      </c>
      <c r="Y1312" s="6" t="s">
        <v>51</v>
      </c>
      <c r="Z1312" s="6" t="s">
        <v>1964</v>
      </c>
      <c r="AA1312" s="6" t="s">
        <v>4060</v>
      </c>
      <c r="AB1312" s="11"/>
      <c r="AC1312" s="12"/>
      <c r="AD1312" s="13">
        <v>614</v>
      </c>
      <c r="AE1312" s="6" t="s">
        <v>47</v>
      </c>
      <c r="AF1312" s="6">
        <v>20</v>
      </c>
      <c r="AG1312" s="7">
        <v>41898</v>
      </c>
      <c r="AH1312" s="7">
        <v>42993</v>
      </c>
    </row>
    <row r="1313" spans="1:34" ht="15" customHeight="1" x14ac:dyDescent="0.25">
      <c r="A1313" s="6">
        <v>761078</v>
      </c>
      <c r="B1313" s="6">
        <v>761078</v>
      </c>
      <c r="C1313" s="6">
        <v>103193292</v>
      </c>
      <c r="D1313" s="6">
        <v>1</v>
      </c>
      <c r="E1313" s="6" t="s">
        <v>4061</v>
      </c>
      <c r="F1313" s="6" t="s">
        <v>35</v>
      </c>
      <c r="G1313" s="6">
        <v>28519818</v>
      </c>
      <c r="H1313" s="7">
        <v>41568</v>
      </c>
      <c r="I1313" s="7">
        <v>41593</v>
      </c>
      <c r="J1313" s="7">
        <v>41806</v>
      </c>
      <c r="K1313" s="7"/>
      <c r="L1313" s="7"/>
      <c r="M1313" s="6"/>
      <c r="N1313" s="8">
        <v>6085</v>
      </c>
      <c r="O1313" s="6" t="s">
        <v>4062</v>
      </c>
      <c r="P1313" s="9" t="s">
        <v>4063</v>
      </c>
      <c r="Q1313" s="6" t="s">
        <v>4064</v>
      </c>
      <c r="R1313" s="7">
        <v>41557</v>
      </c>
      <c r="S1313" s="7" t="s">
        <v>39</v>
      </c>
      <c r="T1313" s="6" t="s">
        <v>4065</v>
      </c>
      <c r="U1313" s="6" t="s">
        <v>4066</v>
      </c>
      <c r="V1313" s="6">
        <v>86950012</v>
      </c>
      <c r="W1313" s="6" t="s">
        <v>4067</v>
      </c>
      <c r="X1313" s="10">
        <v>1902</v>
      </c>
      <c r="Y1313" s="6" t="s">
        <v>125</v>
      </c>
      <c r="Z1313" s="6" t="s">
        <v>200</v>
      </c>
      <c r="AA1313" s="6" t="s">
        <v>3386</v>
      </c>
      <c r="AB1313" s="11">
        <v>98280</v>
      </c>
      <c r="AC1313" s="12">
        <v>275880</v>
      </c>
      <c r="AD1313" s="13">
        <v>614</v>
      </c>
      <c r="AE1313" s="6" t="s">
        <v>65</v>
      </c>
      <c r="AF1313" s="6">
        <v>20</v>
      </c>
      <c r="AG1313" s="7">
        <v>41898</v>
      </c>
      <c r="AH1313" s="7">
        <v>42993</v>
      </c>
    </row>
    <row r="1314" spans="1:34" ht="15" customHeight="1" x14ac:dyDescent="0.25">
      <c r="A1314" s="6"/>
      <c r="B1314" s="6">
        <v>761078</v>
      </c>
      <c r="C1314" s="6">
        <v>103193292</v>
      </c>
      <c r="D1314" s="6">
        <v>2</v>
      </c>
      <c r="E1314" s="6" t="s">
        <v>4061</v>
      </c>
      <c r="F1314" s="6" t="s">
        <v>35</v>
      </c>
      <c r="G1314" s="6">
        <v>28519818</v>
      </c>
      <c r="H1314" s="7">
        <v>41568</v>
      </c>
      <c r="I1314" s="7">
        <v>41593</v>
      </c>
      <c r="J1314" s="7">
        <v>41806</v>
      </c>
      <c r="K1314" s="7"/>
      <c r="L1314" s="7"/>
      <c r="M1314" s="6"/>
      <c r="N1314" s="8">
        <v>6085</v>
      </c>
      <c r="O1314" s="6" t="s">
        <v>4062</v>
      </c>
      <c r="P1314" s="9" t="s">
        <v>4063</v>
      </c>
      <c r="Q1314" s="6" t="s">
        <v>4068</v>
      </c>
      <c r="R1314" s="7">
        <v>41557</v>
      </c>
      <c r="S1314" s="7" t="s">
        <v>39</v>
      </c>
      <c r="T1314" s="6" t="s">
        <v>4065</v>
      </c>
      <c r="U1314" s="6" t="s">
        <v>4066</v>
      </c>
      <c r="V1314" s="6">
        <v>86950011</v>
      </c>
      <c r="W1314" s="6" t="s">
        <v>4069</v>
      </c>
      <c r="X1314" s="10">
        <v>1902</v>
      </c>
      <c r="Y1314" s="6" t="s">
        <v>125</v>
      </c>
      <c r="Z1314" s="6" t="s">
        <v>200</v>
      </c>
      <c r="AA1314" s="6" t="s">
        <v>3386</v>
      </c>
      <c r="AB1314" s="11">
        <v>177600</v>
      </c>
      <c r="AC1314" s="12"/>
      <c r="AD1314" s="13">
        <v>614</v>
      </c>
      <c r="AE1314" s="6" t="s">
        <v>65</v>
      </c>
      <c r="AF1314" s="6">
        <v>20</v>
      </c>
      <c r="AG1314" s="7">
        <v>41898</v>
      </c>
      <c r="AH1314" s="7">
        <v>42993</v>
      </c>
    </row>
    <row r="1315" spans="1:34" ht="15" customHeight="1" x14ac:dyDescent="0.25">
      <c r="A1315" s="6">
        <v>762391</v>
      </c>
      <c r="B1315" s="6">
        <v>762391</v>
      </c>
      <c r="C1315" s="6">
        <v>103195184</v>
      </c>
      <c r="D1315" s="6">
        <v>1</v>
      </c>
      <c r="E1315" s="6" t="s">
        <v>4070</v>
      </c>
      <c r="F1315" s="6" t="s">
        <v>35</v>
      </c>
      <c r="G1315" s="6">
        <v>20024579</v>
      </c>
      <c r="H1315" s="7">
        <v>41465</v>
      </c>
      <c r="I1315" s="7">
        <v>41480</v>
      </c>
      <c r="J1315" s="7">
        <v>42109</v>
      </c>
      <c r="K1315" s="7"/>
      <c r="L1315" s="7"/>
      <c r="M1315" s="6" t="s">
        <v>144</v>
      </c>
      <c r="N1315" s="8">
        <v>190707</v>
      </c>
      <c r="O1315" s="6" t="s">
        <v>118</v>
      </c>
      <c r="P1315" s="9" t="s">
        <v>119</v>
      </c>
      <c r="Q1315" s="6" t="s">
        <v>4071</v>
      </c>
      <c r="R1315" s="7">
        <v>41313</v>
      </c>
      <c r="S1315" s="7" t="s">
        <v>39</v>
      </c>
      <c r="T1315" s="6" t="s">
        <v>250</v>
      </c>
      <c r="U1315" s="6" t="s">
        <v>251</v>
      </c>
      <c r="V1315" s="6" t="s">
        <v>695</v>
      </c>
      <c r="W1315" s="6" t="s">
        <v>696</v>
      </c>
      <c r="X1315" s="6">
        <v>1703</v>
      </c>
      <c r="Y1315" s="6" t="s">
        <v>51</v>
      </c>
      <c r="Z1315" s="6" t="s">
        <v>3962</v>
      </c>
      <c r="AA1315" s="6" t="s">
        <v>4072</v>
      </c>
      <c r="AB1315" s="11">
        <v>136560</v>
      </c>
      <c r="AC1315" s="12">
        <v>136560</v>
      </c>
      <c r="AD1315" s="13">
        <v>614</v>
      </c>
      <c r="AE1315" s="6" t="s">
        <v>47</v>
      </c>
      <c r="AF1315" s="6">
        <v>20</v>
      </c>
      <c r="AG1315" s="7">
        <v>41898</v>
      </c>
      <c r="AH1315" s="7">
        <v>42993</v>
      </c>
    </row>
    <row r="1316" spans="1:34" ht="15" customHeight="1" x14ac:dyDescent="0.25">
      <c r="A1316" s="6"/>
      <c r="B1316" s="6">
        <v>762391</v>
      </c>
      <c r="C1316" s="6">
        <v>103195184</v>
      </c>
      <c r="D1316" s="6">
        <v>1</v>
      </c>
      <c r="E1316" s="6" t="s">
        <v>4070</v>
      </c>
      <c r="F1316" s="6" t="s">
        <v>35</v>
      </c>
      <c r="G1316" s="6">
        <v>20024579</v>
      </c>
      <c r="H1316" s="7">
        <v>41465</v>
      </c>
      <c r="I1316" s="7">
        <v>41480</v>
      </c>
      <c r="J1316" s="7">
        <v>42109</v>
      </c>
      <c r="K1316" s="7"/>
      <c r="L1316" s="7"/>
      <c r="M1316" s="6" t="s">
        <v>144</v>
      </c>
      <c r="N1316" s="8">
        <v>190707</v>
      </c>
      <c r="O1316" s="6" t="s">
        <v>118</v>
      </c>
      <c r="P1316" s="9" t="s">
        <v>119</v>
      </c>
      <c r="Q1316" s="6" t="s">
        <v>4071</v>
      </c>
      <c r="R1316" s="7">
        <v>41313</v>
      </c>
      <c r="S1316" s="7" t="s">
        <v>39</v>
      </c>
      <c r="T1316" s="6" t="s">
        <v>250</v>
      </c>
      <c r="U1316" s="6" t="s">
        <v>251</v>
      </c>
      <c r="V1316" s="6" t="s">
        <v>695</v>
      </c>
      <c r="W1316" s="6" t="s">
        <v>696</v>
      </c>
      <c r="X1316" s="6">
        <v>1904</v>
      </c>
      <c r="Y1316" s="6" t="s">
        <v>125</v>
      </c>
      <c r="Z1316" s="6" t="s">
        <v>126</v>
      </c>
      <c r="AA1316" s="6" t="s">
        <v>3339</v>
      </c>
      <c r="AB1316" s="11"/>
      <c r="AC1316" s="12"/>
      <c r="AD1316" s="13">
        <v>614</v>
      </c>
      <c r="AE1316" s="6" t="s">
        <v>47</v>
      </c>
      <c r="AF1316" s="6">
        <v>20</v>
      </c>
      <c r="AG1316" s="7">
        <v>41898</v>
      </c>
      <c r="AH1316" s="7">
        <v>42993</v>
      </c>
    </row>
    <row r="1317" spans="1:34" ht="15" customHeight="1" x14ac:dyDescent="0.25">
      <c r="A1317" s="6">
        <v>762902</v>
      </c>
      <c r="B1317" s="6">
        <v>762902</v>
      </c>
      <c r="C1317" s="6">
        <v>103315731</v>
      </c>
      <c r="D1317" s="6">
        <v>1</v>
      </c>
      <c r="E1317" s="6" t="s">
        <v>974</v>
      </c>
      <c r="F1317" s="6" t="s">
        <v>35</v>
      </c>
      <c r="G1317" s="6">
        <v>19429661</v>
      </c>
      <c r="H1317" s="7">
        <v>41584</v>
      </c>
      <c r="I1317" s="7">
        <v>41628</v>
      </c>
      <c r="J1317" s="7">
        <v>41806</v>
      </c>
      <c r="K1317" s="7">
        <v>39406</v>
      </c>
      <c r="L1317" s="7" t="s">
        <v>975</v>
      </c>
      <c r="M1317" s="6" t="s">
        <v>144</v>
      </c>
      <c r="N1317" s="8">
        <v>215811</v>
      </c>
      <c r="O1317" s="6" t="s">
        <v>118</v>
      </c>
      <c r="P1317" s="9" t="s">
        <v>119</v>
      </c>
      <c r="Q1317" s="6" t="s">
        <v>976</v>
      </c>
      <c r="R1317" s="7"/>
      <c r="S1317" s="7" t="s">
        <v>132</v>
      </c>
      <c r="T1317" s="6" t="s">
        <v>977</v>
      </c>
      <c r="U1317" s="6" t="s">
        <v>978</v>
      </c>
      <c r="V1317" s="6" t="s">
        <v>4073</v>
      </c>
      <c r="W1317" s="6" t="s">
        <v>1580</v>
      </c>
      <c r="X1317" s="10">
        <v>1201</v>
      </c>
      <c r="Y1317" s="6" t="s">
        <v>1247</v>
      </c>
      <c r="Z1317" s="6" t="s">
        <v>1248</v>
      </c>
      <c r="AA1317" s="6" t="s">
        <v>4074</v>
      </c>
      <c r="AB1317" s="11">
        <v>28800</v>
      </c>
      <c r="AC1317" s="12">
        <v>55300</v>
      </c>
      <c r="AD1317" s="13">
        <v>614</v>
      </c>
      <c r="AE1317" s="6" t="s">
        <v>65</v>
      </c>
      <c r="AF1317" s="6">
        <v>20</v>
      </c>
      <c r="AG1317" s="7">
        <v>41898</v>
      </c>
      <c r="AH1317" s="7">
        <v>42993</v>
      </c>
    </row>
    <row r="1318" spans="1:34" ht="15" customHeight="1" x14ac:dyDescent="0.25">
      <c r="A1318" s="6"/>
      <c r="B1318" s="6">
        <v>762902</v>
      </c>
      <c r="C1318" s="6">
        <v>103315731</v>
      </c>
      <c r="D1318" s="6">
        <v>2</v>
      </c>
      <c r="E1318" s="6" t="s">
        <v>974</v>
      </c>
      <c r="F1318" s="6" t="s">
        <v>35</v>
      </c>
      <c r="G1318" s="6">
        <v>19429661</v>
      </c>
      <c r="H1318" s="7">
        <v>41613</v>
      </c>
      <c r="I1318" s="7">
        <v>41627</v>
      </c>
      <c r="J1318" s="7">
        <v>41806</v>
      </c>
      <c r="K1318" s="7">
        <v>39406</v>
      </c>
      <c r="L1318" s="7" t="s">
        <v>975</v>
      </c>
      <c r="M1318" s="6">
        <v>205</v>
      </c>
      <c r="N1318" s="8">
        <v>416378</v>
      </c>
      <c r="O1318" s="6" t="s">
        <v>118</v>
      </c>
      <c r="P1318" s="9" t="s">
        <v>119</v>
      </c>
      <c r="Q1318" s="6" t="s">
        <v>976</v>
      </c>
      <c r="R1318" s="7"/>
      <c r="S1318" s="7" t="s">
        <v>132</v>
      </c>
      <c r="T1318" s="6" t="s">
        <v>977</v>
      </c>
      <c r="U1318" s="6" t="s">
        <v>978</v>
      </c>
      <c r="V1318" s="6" t="s">
        <v>4075</v>
      </c>
      <c r="W1318" s="6" t="s">
        <v>4076</v>
      </c>
      <c r="X1318" s="10">
        <v>1201</v>
      </c>
      <c r="Y1318" s="6" t="s">
        <v>1247</v>
      </c>
      <c r="Z1318" s="6" t="s">
        <v>1248</v>
      </c>
      <c r="AA1318" s="6" t="s">
        <v>4074</v>
      </c>
      <c r="AB1318" s="11">
        <v>26500</v>
      </c>
      <c r="AC1318" s="12"/>
      <c r="AD1318" s="13">
        <v>614</v>
      </c>
      <c r="AE1318" s="6" t="s">
        <v>65</v>
      </c>
      <c r="AF1318" s="6">
        <v>20</v>
      </c>
      <c r="AG1318" s="7">
        <v>41898</v>
      </c>
      <c r="AH1318" s="7">
        <v>42993</v>
      </c>
    </row>
    <row r="1319" spans="1:34" ht="15" customHeight="1" x14ac:dyDescent="0.25">
      <c r="A1319" s="6">
        <v>762913</v>
      </c>
      <c r="B1319" s="6">
        <v>762913</v>
      </c>
      <c r="C1319" s="6">
        <v>103315742</v>
      </c>
      <c r="D1319" s="6">
        <v>1</v>
      </c>
      <c r="E1319" s="6" t="s">
        <v>2043</v>
      </c>
      <c r="F1319" s="6" t="s">
        <v>116</v>
      </c>
      <c r="G1319" s="6">
        <v>97072605806</v>
      </c>
      <c r="H1319" s="7">
        <v>41617</v>
      </c>
      <c r="I1319" s="7">
        <v>41642</v>
      </c>
      <c r="J1319" s="7">
        <v>42079</v>
      </c>
      <c r="K1319" s="7">
        <v>39427</v>
      </c>
      <c r="L1319" s="7" t="s">
        <v>2044</v>
      </c>
      <c r="M1319" s="6">
        <v>205</v>
      </c>
      <c r="N1319" s="8">
        <v>417239</v>
      </c>
      <c r="O1319" s="6" t="s">
        <v>118</v>
      </c>
      <c r="P1319" s="9" t="s">
        <v>119</v>
      </c>
      <c r="Q1319" s="6" t="s">
        <v>2045</v>
      </c>
      <c r="R1319" s="7"/>
      <c r="S1319" s="7" t="s">
        <v>132</v>
      </c>
      <c r="T1319" s="6" t="s">
        <v>478</v>
      </c>
      <c r="U1319" s="6" t="s">
        <v>479</v>
      </c>
      <c r="V1319" s="6" t="s">
        <v>4077</v>
      </c>
      <c r="W1319" s="6" t="s">
        <v>1711</v>
      </c>
      <c r="X1319" s="6">
        <v>1904</v>
      </c>
      <c r="Y1319" s="6" t="s">
        <v>125</v>
      </c>
      <c r="Z1319" s="6" t="s">
        <v>126</v>
      </c>
      <c r="AA1319" s="15" t="s">
        <v>137</v>
      </c>
      <c r="AB1319" s="11">
        <v>35840</v>
      </c>
      <c r="AC1319" s="12">
        <v>89530</v>
      </c>
      <c r="AD1319" s="13">
        <v>614</v>
      </c>
      <c r="AE1319" s="6" t="s">
        <v>65</v>
      </c>
      <c r="AF1319" s="6">
        <v>20</v>
      </c>
      <c r="AG1319" s="7">
        <v>41898</v>
      </c>
      <c r="AH1319" s="7">
        <v>42993</v>
      </c>
    </row>
    <row r="1320" spans="1:34" ht="15" customHeight="1" x14ac:dyDescent="0.25">
      <c r="A1320" s="6"/>
      <c r="B1320" s="6">
        <v>762913</v>
      </c>
      <c r="C1320" s="6">
        <v>103315742</v>
      </c>
      <c r="D1320" s="6">
        <v>2</v>
      </c>
      <c r="E1320" s="6" t="s">
        <v>2043</v>
      </c>
      <c r="F1320" s="6" t="s">
        <v>116</v>
      </c>
      <c r="G1320" s="6">
        <v>97072605806</v>
      </c>
      <c r="H1320" s="7">
        <v>41617</v>
      </c>
      <c r="I1320" s="7">
        <v>41642</v>
      </c>
      <c r="J1320" s="7">
        <v>42079</v>
      </c>
      <c r="K1320" s="7">
        <v>39427</v>
      </c>
      <c r="L1320" s="7" t="s">
        <v>2044</v>
      </c>
      <c r="M1320" s="6">
        <v>205</v>
      </c>
      <c r="N1320" s="8">
        <v>417239</v>
      </c>
      <c r="O1320" s="6" t="s">
        <v>118</v>
      </c>
      <c r="P1320" s="9" t="s">
        <v>119</v>
      </c>
      <c r="Q1320" s="6" t="s">
        <v>2045</v>
      </c>
      <c r="R1320" s="7"/>
      <c r="S1320" s="7" t="s">
        <v>132</v>
      </c>
      <c r="T1320" s="6" t="s">
        <v>478</v>
      </c>
      <c r="U1320" s="6" t="s">
        <v>479</v>
      </c>
      <c r="V1320" s="6" t="s">
        <v>563</v>
      </c>
      <c r="W1320" s="6" t="s">
        <v>564</v>
      </c>
      <c r="X1320" s="6">
        <v>1904</v>
      </c>
      <c r="Y1320" s="6" t="s">
        <v>125</v>
      </c>
      <c r="Z1320" s="6" t="s">
        <v>126</v>
      </c>
      <c r="AA1320" s="15" t="s">
        <v>137</v>
      </c>
      <c r="AB1320" s="11">
        <v>53690</v>
      </c>
      <c r="AC1320" s="12"/>
      <c r="AD1320" s="13">
        <v>614</v>
      </c>
      <c r="AE1320" s="6" t="s">
        <v>65</v>
      </c>
      <c r="AF1320" s="6">
        <v>20</v>
      </c>
      <c r="AG1320" s="7">
        <v>41898</v>
      </c>
      <c r="AH1320" s="7">
        <v>42993</v>
      </c>
    </row>
    <row r="1321" spans="1:34" ht="15" customHeight="1" x14ac:dyDescent="0.25">
      <c r="A1321" s="6">
        <v>764049</v>
      </c>
      <c r="B1321" s="6">
        <v>764049</v>
      </c>
      <c r="C1321" s="6">
        <v>103313628</v>
      </c>
      <c r="D1321" s="6">
        <v>1</v>
      </c>
      <c r="E1321" s="6" t="s">
        <v>4078</v>
      </c>
      <c r="F1321" s="6" t="s">
        <v>35</v>
      </c>
      <c r="G1321" s="6">
        <v>23772696</v>
      </c>
      <c r="H1321" s="7">
        <v>41466</v>
      </c>
      <c r="I1321" s="7">
        <v>41480</v>
      </c>
      <c r="J1321" s="7">
        <v>42109</v>
      </c>
      <c r="K1321" s="7"/>
      <c r="L1321" s="7"/>
      <c r="M1321" s="6">
        <v>205</v>
      </c>
      <c r="N1321" s="8">
        <v>364305</v>
      </c>
      <c r="O1321" s="6" t="s">
        <v>118</v>
      </c>
      <c r="P1321" s="9" t="s">
        <v>119</v>
      </c>
      <c r="Q1321" s="6" t="s">
        <v>4079</v>
      </c>
      <c r="R1321" s="7">
        <v>41318</v>
      </c>
      <c r="S1321" s="7" t="s">
        <v>39</v>
      </c>
      <c r="T1321" s="6" t="s">
        <v>4080</v>
      </c>
      <c r="U1321" s="6" t="s">
        <v>4081</v>
      </c>
      <c r="V1321" s="6" t="s">
        <v>695</v>
      </c>
      <c r="W1321" s="6" t="s">
        <v>696</v>
      </c>
      <c r="X1321" s="6">
        <v>1703</v>
      </c>
      <c r="Y1321" s="6" t="s">
        <v>51</v>
      </c>
      <c r="Z1321" s="6" t="s">
        <v>1964</v>
      </c>
      <c r="AA1321" s="6" t="s">
        <v>4082</v>
      </c>
      <c r="AB1321" s="11">
        <v>136560</v>
      </c>
      <c r="AC1321" s="12">
        <v>136560</v>
      </c>
      <c r="AD1321" s="13">
        <v>614</v>
      </c>
      <c r="AE1321" s="6" t="s">
        <v>47</v>
      </c>
      <c r="AF1321" s="6">
        <v>20</v>
      </c>
      <c r="AG1321" s="7">
        <v>41898</v>
      </c>
      <c r="AH1321" s="7">
        <v>42993</v>
      </c>
    </row>
    <row r="1322" spans="1:34" ht="15" customHeight="1" x14ac:dyDescent="0.25">
      <c r="A1322" s="6"/>
      <c r="B1322" s="6">
        <v>764049</v>
      </c>
      <c r="C1322" s="6">
        <v>103313628</v>
      </c>
      <c r="D1322" s="6">
        <v>1</v>
      </c>
      <c r="E1322" s="6" t="s">
        <v>4078</v>
      </c>
      <c r="F1322" s="6" t="s">
        <v>35</v>
      </c>
      <c r="G1322" s="6">
        <v>23772696</v>
      </c>
      <c r="H1322" s="7">
        <v>41466</v>
      </c>
      <c r="I1322" s="7">
        <v>41480</v>
      </c>
      <c r="J1322" s="7">
        <v>42109</v>
      </c>
      <c r="K1322" s="7"/>
      <c r="L1322" s="7"/>
      <c r="M1322" s="6">
        <v>205</v>
      </c>
      <c r="N1322" s="8">
        <v>364305</v>
      </c>
      <c r="O1322" s="6" t="s">
        <v>118</v>
      </c>
      <c r="P1322" s="9" t="s">
        <v>119</v>
      </c>
      <c r="Q1322" s="6" t="s">
        <v>4079</v>
      </c>
      <c r="R1322" s="7">
        <v>41318</v>
      </c>
      <c r="S1322" s="7" t="s">
        <v>39</v>
      </c>
      <c r="T1322" s="6" t="s">
        <v>4080</v>
      </c>
      <c r="U1322" s="6" t="s">
        <v>4081</v>
      </c>
      <c r="V1322" s="6" t="s">
        <v>695</v>
      </c>
      <c r="W1322" s="6" t="s">
        <v>696</v>
      </c>
      <c r="X1322" s="6">
        <v>1904</v>
      </c>
      <c r="Y1322" s="6" t="s">
        <v>125</v>
      </c>
      <c r="Z1322" s="6" t="s">
        <v>126</v>
      </c>
      <c r="AA1322" s="6" t="s">
        <v>3339</v>
      </c>
      <c r="AB1322" s="11"/>
      <c r="AC1322" s="12"/>
      <c r="AD1322" s="13">
        <v>614</v>
      </c>
      <c r="AE1322" s="6" t="s">
        <v>47</v>
      </c>
      <c r="AF1322" s="6">
        <v>20</v>
      </c>
      <c r="AG1322" s="7">
        <v>41898</v>
      </c>
      <c r="AH1322" s="7">
        <v>42993</v>
      </c>
    </row>
    <row r="1323" spans="1:34" ht="15" customHeight="1" x14ac:dyDescent="0.25">
      <c r="A1323" s="6">
        <v>764507</v>
      </c>
      <c r="B1323" s="6">
        <v>764507</v>
      </c>
      <c r="C1323" s="6">
        <v>103330095</v>
      </c>
      <c r="D1323" s="6">
        <v>1</v>
      </c>
      <c r="E1323" s="6" t="s">
        <v>3992</v>
      </c>
      <c r="F1323" s="6" t="s">
        <v>35</v>
      </c>
      <c r="G1323" s="6">
        <v>17087233</v>
      </c>
      <c r="H1323" s="7">
        <v>41414</v>
      </c>
      <c r="I1323" s="7">
        <v>41457</v>
      </c>
      <c r="J1323" s="7">
        <v>42109</v>
      </c>
      <c r="K1323" s="7"/>
      <c r="L1323" s="7"/>
      <c r="M1323" s="6" t="s">
        <v>632</v>
      </c>
      <c r="N1323" s="8">
        <v>63752</v>
      </c>
      <c r="O1323" s="6" t="s">
        <v>633</v>
      </c>
      <c r="P1323" s="9" t="s">
        <v>634</v>
      </c>
      <c r="Q1323" s="6" t="s">
        <v>3993</v>
      </c>
      <c r="R1323" s="7">
        <v>41383</v>
      </c>
      <c r="S1323" s="7" t="s">
        <v>39</v>
      </c>
      <c r="T1323" s="6" t="s">
        <v>1119</v>
      </c>
      <c r="U1323" s="6" t="s">
        <v>1120</v>
      </c>
      <c r="V1323" s="6" t="s">
        <v>4083</v>
      </c>
      <c r="W1323" s="6" t="s">
        <v>3995</v>
      </c>
      <c r="X1323" s="6">
        <v>1301</v>
      </c>
      <c r="Y1323" s="6" t="s">
        <v>84</v>
      </c>
      <c r="Z1323" s="6" t="s">
        <v>85</v>
      </c>
      <c r="AA1323" s="6" t="s">
        <v>4084</v>
      </c>
      <c r="AB1323" s="11">
        <v>96268</v>
      </c>
      <c r="AC1323" s="12">
        <v>96268</v>
      </c>
      <c r="AD1323" s="13">
        <v>614</v>
      </c>
      <c r="AE1323" s="6" t="s">
        <v>47</v>
      </c>
      <c r="AF1323" s="6">
        <v>20</v>
      </c>
      <c r="AG1323" s="7">
        <v>41898</v>
      </c>
      <c r="AH1323" s="7">
        <v>42993</v>
      </c>
    </row>
    <row r="1324" spans="1:34" ht="15" customHeight="1" x14ac:dyDescent="0.25">
      <c r="A1324" s="6"/>
      <c r="B1324" s="6">
        <v>764507</v>
      </c>
      <c r="C1324" s="6">
        <v>103330095</v>
      </c>
      <c r="D1324" s="6">
        <v>1</v>
      </c>
      <c r="E1324" s="6" t="s">
        <v>3992</v>
      </c>
      <c r="F1324" s="6" t="s">
        <v>35</v>
      </c>
      <c r="G1324" s="6">
        <v>17087233</v>
      </c>
      <c r="H1324" s="7">
        <v>41414</v>
      </c>
      <c r="I1324" s="7">
        <v>41457</v>
      </c>
      <c r="J1324" s="7">
        <v>42109</v>
      </c>
      <c r="K1324" s="7"/>
      <c r="L1324" s="7"/>
      <c r="M1324" s="6" t="s">
        <v>632</v>
      </c>
      <c r="N1324" s="8">
        <v>63752</v>
      </c>
      <c r="O1324" s="6" t="s">
        <v>633</v>
      </c>
      <c r="P1324" s="9" t="s">
        <v>634</v>
      </c>
      <c r="Q1324" s="6" t="s">
        <v>3993</v>
      </c>
      <c r="R1324" s="7">
        <v>41383</v>
      </c>
      <c r="S1324" s="7" t="s">
        <v>39</v>
      </c>
      <c r="T1324" s="6" t="s">
        <v>1119</v>
      </c>
      <c r="U1324" s="6" t="s">
        <v>1120</v>
      </c>
      <c r="V1324" s="6" t="s">
        <v>4083</v>
      </c>
      <c r="W1324" s="6" t="s">
        <v>3995</v>
      </c>
      <c r="X1324" s="6">
        <v>1904</v>
      </c>
      <c r="Y1324" s="6" t="s">
        <v>125</v>
      </c>
      <c r="Z1324" s="6" t="s">
        <v>126</v>
      </c>
      <c r="AA1324" s="6" t="s">
        <v>3339</v>
      </c>
      <c r="AB1324" s="11"/>
      <c r="AC1324" s="12"/>
      <c r="AD1324" s="13">
        <v>614</v>
      </c>
      <c r="AE1324" s="6" t="s">
        <v>47</v>
      </c>
      <c r="AF1324" s="6">
        <v>20</v>
      </c>
      <c r="AG1324" s="7">
        <v>41898</v>
      </c>
      <c r="AH1324" s="7">
        <v>42993</v>
      </c>
    </row>
    <row r="1325" spans="1:34" ht="15" customHeight="1" x14ac:dyDescent="0.25">
      <c r="A1325" s="6">
        <v>764569</v>
      </c>
      <c r="B1325" s="6">
        <v>764569</v>
      </c>
      <c r="C1325" s="6">
        <v>103312938</v>
      </c>
      <c r="D1325" s="6">
        <v>1</v>
      </c>
      <c r="E1325" s="6" t="s">
        <v>4085</v>
      </c>
      <c r="F1325" s="6" t="s">
        <v>116</v>
      </c>
      <c r="G1325" s="6">
        <v>1000954025</v>
      </c>
      <c r="H1325" s="7">
        <v>41543</v>
      </c>
      <c r="I1325" s="7">
        <v>41612</v>
      </c>
      <c r="J1325" s="7">
        <v>41806</v>
      </c>
      <c r="K1325" s="7"/>
      <c r="L1325" s="7"/>
      <c r="M1325" s="6"/>
      <c r="N1325" s="8">
        <v>4256</v>
      </c>
      <c r="O1325" s="6" t="s">
        <v>1856</v>
      </c>
      <c r="P1325" s="9" t="s">
        <v>1857</v>
      </c>
      <c r="Q1325" s="6" t="s">
        <v>4086</v>
      </c>
      <c r="R1325" s="7">
        <v>41571</v>
      </c>
      <c r="S1325" s="7" t="s">
        <v>39</v>
      </c>
      <c r="T1325" s="6" t="s">
        <v>3826</v>
      </c>
      <c r="U1325" s="6" t="s">
        <v>3827</v>
      </c>
      <c r="V1325" s="6">
        <v>89031301</v>
      </c>
      <c r="W1325" s="6" t="s">
        <v>4087</v>
      </c>
      <c r="X1325" s="10">
        <v>1001</v>
      </c>
      <c r="Y1325" s="6" t="s">
        <v>1065</v>
      </c>
      <c r="Z1325" s="6" t="s">
        <v>1066</v>
      </c>
      <c r="AA1325" s="6" t="s">
        <v>4088</v>
      </c>
      <c r="AB1325" s="11">
        <v>961000</v>
      </c>
      <c r="AC1325" s="12">
        <v>961000</v>
      </c>
      <c r="AD1325" s="13">
        <v>614</v>
      </c>
      <c r="AE1325" s="6" t="s">
        <v>47</v>
      </c>
      <c r="AF1325" s="6">
        <v>20</v>
      </c>
      <c r="AG1325" s="7">
        <v>41898</v>
      </c>
      <c r="AH1325" s="7">
        <v>42993</v>
      </c>
    </row>
    <row r="1326" spans="1:34" ht="15" customHeight="1" x14ac:dyDescent="0.25">
      <c r="A1326" s="6"/>
      <c r="B1326" s="6">
        <v>764569</v>
      </c>
      <c r="C1326" s="6">
        <v>103312938</v>
      </c>
      <c r="D1326" s="6">
        <v>1</v>
      </c>
      <c r="E1326" s="6" t="s">
        <v>4085</v>
      </c>
      <c r="F1326" s="6" t="s">
        <v>116</v>
      </c>
      <c r="G1326" s="6">
        <v>1000954025</v>
      </c>
      <c r="H1326" s="7">
        <v>41543</v>
      </c>
      <c r="I1326" s="7">
        <v>41612</v>
      </c>
      <c r="J1326" s="7">
        <v>41806</v>
      </c>
      <c r="K1326" s="7"/>
      <c r="L1326" s="7"/>
      <c r="M1326" s="6"/>
      <c r="N1326" s="8">
        <v>4256</v>
      </c>
      <c r="O1326" s="6" t="s">
        <v>1856</v>
      </c>
      <c r="P1326" s="9" t="s">
        <v>1857</v>
      </c>
      <c r="Q1326" s="6" t="s">
        <v>4086</v>
      </c>
      <c r="R1326" s="7">
        <v>41571</v>
      </c>
      <c r="S1326" s="7" t="s">
        <v>39</v>
      </c>
      <c r="T1326" s="6" t="s">
        <v>3826</v>
      </c>
      <c r="U1326" s="6" t="s">
        <v>3827</v>
      </c>
      <c r="V1326" s="6">
        <v>89031301</v>
      </c>
      <c r="W1326" s="6" t="s">
        <v>4087</v>
      </c>
      <c r="X1326" s="10">
        <v>601</v>
      </c>
      <c r="Y1326" s="6" t="s">
        <v>1018</v>
      </c>
      <c r="Z1326" s="6" t="s">
        <v>1019</v>
      </c>
      <c r="AA1326" s="6" t="s">
        <v>4089</v>
      </c>
      <c r="AB1326" s="11"/>
      <c r="AC1326" s="12"/>
      <c r="AD1326" s="13">
        <v>614</v>
      </c>
      <c r="AE1326" s="6" t="s">
        <v>47</v>
      </c>
      <c r="AF1326" s="6">
        <v>20</v>
      </c>
      <c r="AG1326" s="7">
        <v>41898</v>
      </c>
      <c r="AH1326" s="7">
        <v>42993</v>
      </c>
    </row>
    <row r="1327" spans="1:34" ht="15" customHeight="1" x14ac:dyDescent="0.25">
      <c r="A1327" s="6">
        <v>764776</v>
      </c>
      <c r="B1327" s="6">
        <v>764776</v>
      </c>
      <c r="C1327" s="6">
        <v>103342074</v>
      </c>
      <c r="D1327" s="6">
        <v>1</v>
      </c>
      <c r="E1327" s="6" t="s">
        <v>3954</v>
      </c>
      <c r="F1327" s="6" t="s">
        <v>35</v>
      </c>
      <c r="G1327" s="6">
        <v>19430191</v>
      </c>
      <c r="H1327" s="7">
        <v>41426</v>
      </c>
      <c r="I1327" s="7">
        <v>41470</v>
      </c>
      <c r="J1327" s="7">
        <v>42171</v>
      </c>
      <c r="K1327" s="7"/>
      <c r="L1327" s="7"/>
      <c r="M1327" s="6" t="s">
        <v>144</v>
      </c>
      <c r="N1327" s="8">
        <v>186930</v>
      </c>
      <c r="O1327" s="6" t="s">
        <v>118</v>
      </c>
      <c r="P1327" s="9" t="s">
        <v>119</v>
      </c>
      <c r="Q1327" s="6" t="s">
        <v>3955</v>
      </c>
      <c r="R1327" s="7">
        <v>41388</v>
      </c>
      <c r="S1327" s="7" t="s">
        <v>39</v>
      </c>
      <c r="T1327" s="6" t="s">
        <v>1575</v>
      </c>
      <c r="U1327" s="6" t="s">
        <v>1576</v>
      </c>
      <c r="V1327" s="6" t="s">
        <v>3956</v>
      </c>
      <c r="W1327" s="6" t="s">
        <v>3957</v>
      </c>
      <c r="X1327" s="6">
        <v>1301</v>
      </c>
      <c r="Y1327" s="6" t="s">
        <v>84</v>
      </c>
      <c r="Z1327" s="6" t="s">
        <v>85</v>
      </c>
      <c r="AA1327" s="6" t="s">
        <v>4090</v>
      </c>
      <c r="AB1327" s="11">
        <v>22005</v>
      </c>
      <c r="AC1327" s="12">
        <v>22005</v>
      </c>
      <c r="AD1327" s="13">
        <v>614</v>
      </c>
      <c r="AE1327" s="6" t="s">
        <v>47</v>
      </c>
      <c r="AF1327" s="6">
        <v>20</v>
      </c>
      <c r="AG1327" s="7">
        <v>41898</v>
      </c>
      <c r="AH1327" s="7">
        <v>42993</v>
      </c>
    </row>
    <row r="1328" spans="1:34" ht="15" customHeight="1" x14ac:dyDescent="0.25">
      <c r="A1328" s="6"/>
      <c r="B1328" s="6">
        <v>764776</v>
      </c>
      <c r="C1328" s="6">
        <v>103342074</v>
      </c>
      <c r="D1328" s="6">
        <v>1</v>
      </c>
      <c r="E1328" s="6" t="s">
        <v>3954</v>
      </c>
      <c r="F1328" s="6" t="s">
        <v>35</v>
      </c>
      <c r="G1328" s="6">
        <v>19430191</v>
      </c>
      <c r="H1328" s="7">
        <v>41426</v>
      </c>
      <c r="I1328" s="7">
        <v>41470</v>
      </c>
      <c r="J1328" s="7">
        <v>42171</v>
      </c>
      <c r="K1328" s="7"/>
      <c r="L1328" s="7"/>
      <c r="M1328" s="6" t="s">
        <v>144</v>
      </c>
      <c r="N1328" s="8">
        <v>186930</v>
      </c>
      <c r="O1328" s="6" t="s">
        <v>118</v>
      </c>
      <c r="P1328" s="9" t="s">
        <v>119</v>
      </c>
      <c r="Q1328" s="6" t="s">
        <v>3955</v>
      </c>
      <c r="R1328" s="7">
        <v>41388</v>
      </c>
      <c r="S1328" s="7" t="s">
        <v>39</v>
      </c>
      <c r="T1328" s="6" t="s">
        <v>1575</v>
      </c>
      <c r="U1328" s="6" t="s">
        <v>1576</v>
      </c>
      <c r="V1328" s="6" t="s">
        <v>3956</v>
      </c>
      <c r="W1328" s="6" t="s">
        <v>3957</v>
      </c>
      <c r="X1328" s="6">
        <v>1904</v>
      </c>
      <c r="Y1328" s="6" t="s">
        <v>125</v>
      </c>
      <c r="Z1328" s="6" t="s">
        <v>126</v>
      </c>
      <c r="AA1328" s="6" t="s">
        <v>3339</v>
      </c>
      <c r="AB1328" s="11"/>
      <c r="AC1328" s="12"/>
      <c r="AD1328" s="13">
        <v>614</v>
      </c>
      <c r="AE1328" s="6" t="s">
        <v>47</v>
      </c>
      <c r="AF1328" s="6">
        <v>20</v>
      </c>
      <c r="AG1328" s="7">
        <v>41898</v>
      </c>
      <c r="AH1328" s="7">
        <v>42993</v>
      </c>
    </row>
    <row r="1329" spans="1:34" ht="15" customHeight="1" x14ac:dyDescent="0.25">
      <c r="A1329" s="6">
        <v>764787</v>
      </c>
      <c r="B1329" s="6">
        <v>764787</v>
      </c>
      <c r="C1329" s="6">
        <v>103342085</v>
      </c>
      <c r="D1329" s="6">
        <v>1</v>
      </c>
      <c r="E1329" s="6" t="s">
        <v>2117</v>
      </c>
      <c r="F1329" s="6" t="s">
        <v>35</v>
      </c>
      <c r="G1329" s="6">
        <v>20318534</v>
      </c>
      <c r="H1329" s="7">
        <v>41445</v>
      </c>
      <c r="I1329" s="7">
        <v>41466</v>
      </c>
      <c r="J1329" s="7">
        <v>41806</v>
      </c>
      <c r="K1329" s="7"/>
      <c r="L1329" s="7"/>
      <c r="M1329" s="6" t="s">
        <v>132</v>
      </c>
      <c r="N1329" s="8">
        <v>170518</v>
      </c>
      <c r="O1329" s="6" t="s">
        <v>118</v>
      </c>
      <c r="P1329" s="9" t="s">
        <v>119</v>
      </c>
      <c r="Q1329" s="6" t="s">
        <v>4091</v>
      </c>
      <c r="R1329" s="7">
        <v>41414</v>
      </c>
      <c r="S1329" s="7" t="s">
        <v>39</v>
      </c>
      <c r="T1329" s="6" t="s">
        <v>4092</v>
      </c>
      <c r="U1329" s="6" t="s">
        <v>4093</v>
      </c>
      <c r="V1329" s="6" t="s">
        <v>1659</v>
      </c>
      <c r="W1329" s="6" t="s">
        <v>1660</v>
      </c>
      <c r="X1329" s="10">
        <v>1904</v>
      </c>
      <c r="Y1329" s="6" t="s">
        <v>125</v>
      </c>
      <c r="Z1329" s="6" t="s">
        <v>126</v>
      </c>
      <c r="AA1329" s="6" t="s">
        <v>3339</v>
      </c>
      <c r="AB1329" s="11">
        <v>167160</v>
      </c>
      <c r="AC1329" s="12">
        <v>230370</v>
      </c>
      <c r="AD1329" s="13">
        <v>614</v>
      </c>
      <c r="AE1329" s="6" t="s">
        <v>65</v>
      </c>
      <c r="AF1329" s="6">
        <v>20</v>
      </c>
      <c r="AG1329" s="7">
        <v>41898</v>
      </c>
      <c r="AH1329" s="7">
        <v>42993</v>
      </c>
    </row>
    <row r="1330" spans="1:34" ht="15" customHeight="1" x14ac:dyDescent="0.25">
      <c r="A1330" s="6"/>
      <c r="B1330" s="6">
        <v>764787</v>
      </c>
      <c r="C1330" s="6">
        <v>103342085</v>
      </c>
      <c r="D1330" s="6">
        <v>2</v>
      </c>
      <c r="E1330" s="6" t="s">
        <v>2117</v>
      </c>
      <c r="F1330" s="6" t="s">
        <v>35</v>
      </c>
      <c r="G1330" s="6">
        <v>20318534</v>
      </c>
      <c r="H1330" s="7">
        <v>41442</v>
      </c>
      <c r="I1330" s="7">
        <v>41466</v>
      </c>
      <c r="J1330" s="7">
        <v>41806</v>
      </c>
      <c r="K1330" s="7"/>
      <c r="L1330" s="7"/>
      <c r="M1330" s="6" t="s">
        <v>132</v>
      </c>
      <c r="N1330" s="8">
        <v>170408</v>
      </c>
      <c r="O1330" s="6" t="s">
        <v>118</v>
      </c>
      <c r="P1330" s="9" t="s">
        <v>119</v>
      </c>
      <c r="Q1330" s="6" t="s">
        <v>2118</v>
      </c>
      <c r="R1330" s="7">
        <v>41379</v>
      </c>
      <c r="S1330" s="7" t="s">
        <v>39</v>
      </c>
      <c r="T1330" s="6" t="s">
        <v>4092</v>
      </c>
      <c r="U1330" s="6" t="s">
        <v>4093</v>
      </c>
      <c r="V1330" s="6" t="s">
        <v>2119</v>
      </c>
      <c r="W1330" s="6" t="s">
        <v>2120</v>
      </c>
      <c r="X1330" s="10">
        <v>1904</v>
      </c>
      <c r="Y1330" s="6" t="s">
        <v>125</v>
      </c>
      <c r="Z1330" s="6" t="s">
        <v>126</v>
      </c>
      <c r="AA1330" s="6" t="s">
        <v>3339</v>
      </c>
      <c r="AB1330" s="11">
        <v>63210</v>
      </c>
      <c r="AC1330" s="12"/>
      <c r="AD1330" s="13">
        <v>614</v>
      </c>
      <c r="AE1330" s="6" t="s">
        <v>65</v>
      </c>
      <c r="AF1330" s="6">
        <v>20</v>
      </c>
      <c r="AG1330" s="7">
        <v>41898</v>
      </c>
      <c r="AH1330" s="7">
        <v>42993</v>
      </c>
    </row>
    <row r="1331" spans="1:34" ht="15" customHeight="1" x14ac:dyDescent="0.25">
      <c r="A1331" s="6">
        <v>581982</v>
      </c>
      <c r="B1331" s="6">
        <v>581982</v>
      </c>
      <c r="C1331" s="6">
        <v>100869844</v>
      </c>
      <c r="D1331" s="6">
        <v>1</v>
      </c>
      <c r="E1331" s="6" t="s">
        <v>3343</v>
      </c>
      <c r="F1331" s="6" t="s">
        <v>35</v>
      </c>
      <c r="G1331" s="6">
        <v>17101201</v>
      </c>
      <c r="H1331" s="7">
        <v>40950</v>
      </c>
      <c r="I1331" s="7">
        <v>41248</v>
      </c>
      <c r="J1331" s="7">
        <v>41680</v>
      </c>
      <c r="K1331" s="7"/>
      <c r="L1331" s="7"/>
      <c r="M1331" s="6"/>
      <c r="N1331" s="8">
        <v>1722819</v>
      </c>
      <c r="O1331" s="6" t="s">
        <v>3344</v>
      </c>
      <c r="P1331" s="9" t="s">
        <v>3345</v>
      </c>
      <c r="Q1331" s="6" t="s">
        <v>4094</v>
      </c>
      <c r="R1331" s="7">
        <v>40941</v>
      </c>
      <c r="S1331" s="7" t="s">
        <v>39</v>
      </c>
      <c r="T1331" s="6" t="s">
        <v>3347</v>
      </c>
      <c r="U1331" s="6" t="s">
        <v>3348</v>
      </c>
      <c r="V1331" s="6">
        <v>56310002</v>
      </c>
      <c r="W1331" s="6" t="s">
        <v>4095</v>
      </c>
      <c r="X1331" s="10">
        <v>1801</v>
      </c>
      <c r="Y1331" s="6" t="s">
        <v>44</v>
      </c>
      <c r="Z1331" s="6" t="s">
        <v>45</v>
      </c>
      <c r="AA1331" s="6" t="s">
        <v>46</v>
      </c>
      <c r="AB1331" s="11">
        <v>2772218</v>
      </c>
      <c r="AC1331" s="12">
        <v>2772218</v>
      </c>
      <c r="AD1331" s="13">
        <v>214</v>
      </c>
      <c r="AE1331" s="6" t="s">
        <v>47</v>
      </c>
      <c r="AF1331" s="6">
        <v>20</v>
      </c>
      <c r="AG1331" s="7">
        <v>41827</v>
      </c>
      <c r="AH1331" s="7">
        <v>42922</v>
      </c>
    </row>
    <row r="1332" spans="1:34" ht="15" customHeight="1" x14ac:dyDescent="0.25">
      <c r="A1332" s="6"/>
      <c r="B1332" s="6">
        <v>581982</v>
      </c>
      <c r="C1332" s="6">
        <v>100869844</v>
      </c>
      <c r="D1332" s="6">
        <v>1</v>
      </c>
      <c r="E1332" s="6" t="s">
        <v>3343</v>
      </c>
      <c r="F1332" s="6" t="s">
        <v>35</v>
      </c>
      <c r="G1332" s="6">
        <v>17101201</v>
      </c>
      <c r="H1332" s="7">
        <v>40950</v>
      </c>
      <c r="I1332" s="7">
        <v>41248</v>
      </c>
      <c r="J1332" s="7">
        <v>41680</v>
      </c>
      <c r="K1332" s="7"/>
      <c r="L1332" s="7"/>
      <c r="M1332" s="6"/>
      <c r="N1332" s="8">
        <v>1722819</v>
      </c>
      <c r="O1332" s="6" t="s">
        <v>3344</v>
      </c>
      <c r="P1332" s="9" t="s">
        <v>3345</v>
      </c>
      <c r="Q1332" s="6" t="s">
        <v>4094</v>
      </c>
      <c r="R1332" s="7">
        <v>40941</v>
      </c>
      <c r="S1332" s="7" t="s">
        <v>39</v>
      </c>
      <c r="T1332" s="6" t="s">
        <v>3347</v>
      </c>
      <c r="U1332" s="6" t="s">
        <v>3348</v>
      </c>
      <c r="V1332" s="6">
        <v>56310002</v>
      </c>
      <c r="W1332" s="6" t="s">
        <v>4095</v>
      </c>
      <c r="X1332" s="10">
        <v>1702</v>
      </c>
      <c r="Y1332" s="6" t="s">
        <v>51</v>
      </c>
      <c r="Z1332" s="6" t="s">
        <v>3352</v>
      </c>
      <c r="AA1332" s="6" t="s">
        <v>4096</v>
      </c>
      <c r="AB1332" s="11"/>
      <c r="AC1332" s="12"/>
      <c r="AD1332" s="13">
        <v>214</v>
      </c>
      <c r="AE1332" s="6" t="s">
        <v>47</v>
      </c>
      <c r="AF1332" s="6">
        <v>20</v>
      </c>
      <c r="AG1332" s="7">
        <v>41827</v>
      </c>
      <c r="AH1332" s="7">
        <v>42922</v>
      </c>
    </row>
    <row r="1333" spans="1:34" ht="15" customHeight="1" x14ac:dyDescent="0.25">
      <c r="A1333" s="6">
        <v>597189</v>
      </c>
      <c r="B1333" s="6">
        <v>597189</v>
      </c>
      <c r="C1333" s="6">
        <v>101898662</v>
      </c>
      <c r="D1333" s="6">
        <v>1</v>
      </c>
      <c r="E1333" s="6" t="s">
        <v>4097</v>
      </c>
      <c r="F1333" s="6" t="s">
        <v>35</v>
      </c>
      <c r="G1333" s="6">
        <v>51952824</v>
      </c>
      <c r="H1333" s="7">
        <v>41241</v>
      </c>
      <c r="I1333" s="7">
        <v>41380</v>
      </c>
      <c r="J1333" s="7">
        <v>42171</v>
      </c>
      <c r="K1333" s="7"/>
      <c r="L1333" s="7"/>
      <c r="M1333" s="6" t="s">
        <v>4098</v>
      </c>
      <c r="N1333" s="8">
        <v>211945</v>
      </c>
      <c r="O1333" s="6" t="s">
        <v>4099</v>
      </c>
      <c r="P1333" s="9" t="s">
        <v>4100</v>
      </c>
      <c r="Q1333" s="6" t="s">
        <v>4101</v>
      </c>
      <c r="R1333" s="7">
        <v>41226</v>
      </c>
      <c r="S1333" s="7" t="s">
        <v>39</v>
      </c>
      <c r="T1333" s="6" t="s">
        <v>4102</v>
      </c>
      <c r="U1333" s="6" t="s">
        <v>4103</v>
      </c>
      <c r="V1333" s="6">
        <v>45630001</v>
      </c>
      <c r="W1333" s="6" t="s">
        <v>4104</v>
      </c>
      <c r="X1333" s="6">
        <v>405</v>
      </c>
      <c r="Y1333" s="6" t="s">
        <v>1237</v>
      </c>
      <c r="Z1333" s="6" t="s">
        <v>4105</v>
      </c>
      <c r="AA1333" s="6" t="s">
        <v>4106</v>
      </c>
      <c r="AB1333" s="11">
        <v>116777374</v>
      </c>
      <c r="AC1333" s="11">
        <v>116777374</v>
      </c>
      <c r="AD1333" s="13">
        <v>414</v>
      </c>
      <c r="AE1333" s="6" t="s">
        <v>47</v>
      </c>
      <c r="AF1333" s="6">
        <v>20</v>
      </c>
      <c r="AG1333" s="7">
        <v>41859</v>
      </c>
      <c r="AH1333" s="7">
        <v>42954</v>
      </c>
    </row>
    <row r="1334" spans="1:34" ht="15" customHeight="1" x14ac:dyDescent="0.25">
      <c r="A1334" s="6"/>
      <c r="B1334" s="6">
        <v>597189</v>
      </c>
      <c r="C1334" s="6">
        <v>101898662</v>
      </c>
      <c r="D1334" s="6">
        <v>1</v>
      </c>
      <c r="E1334" s="6" t="s">
        <v>4097</v>
      </c>
      <c r="F1334" s="6" t="s">
        <v>35</v>
      </c>
      <c r="G1334" s="6">
        <v>51952824</v>
      </c>
      <c r="H1334" s="7">
        <v>41241</v>
      </c>
      <c r="I1334" s="7">
        <v>41380</v>
      </c>
      <c r="J1334" s="7">
        <v>42171</v>
      </c>
      <c r="K1334" s="7"/>
      <c r="L1334" s="7"/>
      <c r="M1334" s="6" t="s">
        <v>4098</v>
      </c>
      <c r="N1334" s="8">
        <v>211945</v>
      </c>
      <c r="O1334" s="6" t="s">
        <v>4099</v>
      </c>
      <c r="P1334" s="9" t="s">
        <v>4100</v>
      </c>
      <c r="Q1334" s="6" t="s">
        <v>4101</v>
      </c>
      <c r="R1334" s="7">
        <v>41226</v>
      </c>
      <c r="S1334" s="7" t="s">
        <v>39</v>
      </c>
      <c r="T1334" s="6" t="s">
        <v>4102</v>
      </c>
      <c r="U1334" s="6" t="s">
        <v>4103</v>
      </c>
      <c r="V1334" s="6">
        <v>45630001</v>
      </c>
      <c r="W1334" s="6" t="s">
        <v>4104</v>
      </c>
      <c r="X1334" s="6">
        <v>1702</v>
      </c>
      <c r="Y1334" s="6" t="s">
        <v>51</v>
      </c>
      <c r="Z1334" s="6" t="s">
        <v>4107</v>
      </c>
      <c r="AA1334" s="6" t="s">
        <v>4108</v>
      </c>
      <c r="AB1334" s="11"/>
      <c r="AC1334" s="12"/>
      <c r="AD1334" s="13">
        <v>414</v>
      </c>
      <c r="AE1334" s="6" t="s">
        <v>47</v>
      </c>
      <c r="AF1334" s="6">
        <v>20</v>
      </c>
      <c r="AG1334" s="7">
        <v>41859</v>
      </c>
      <c r="AH1334" s="7">
        <v>42954</v>
      </c>
    </row>
    <row r="1335" spans="1:34" ht="15" customHeight="1" x14ac:dyDescent="0.25">
      <c r="A1335" s="6">
        <v>600065</v>
      </c>
      <c r="B1335" s="6">
        <v>600065</v>
      </c>
      <c r="C1335" s="6">
        <v>101898549</v>
      </c>
      <c r="D1335" s="6">
        <v>1</v>
      </c>
      <c r="E1335" s="6" t="s">
        <v>4109</v>
      </c>
      <c r="F1335" s="6" t="s">
        <v>35</v>
      </c>
      <c r="G1335" s="6">
        <v>1010212189</v>
      </c>
      <c r="H1335" s="7">
        <v>41188</v>
      </c>
      <c r="I1335" s="7">
        <v>41311</v>
      </c>
      <c r="J1335" s="7">
        <v>42051</v>
      </c>
      <c r="K1335" s="7"/>
      <c r="L1335" s="7"/>
      <c r="M1335" s="6">
        <v>1</v>
      </c>
      <c r="N1335" s="8">
        <v>1607978</v>
      </c>
      <c r="O1335" s="6" t="s">
        <v>101</v>
      </c>
      <c r="P1335" s="9" t="s">
        <v>102</v>
      </c>
      <c r="Q1335" s="6" t="s">
        <v>4110</v>
      </c>
      <c r="R1335" s="7">
        <v>41191</v>
      </c>
      <c r="S1335" s="7" t="s">
        <v>39</v>
      </c>
      <c r="T1335" s="6" t="s">
        <v>4111</v>
      </c>
      <c r="U1335" s="6" t="s">
        <v>4112</v>
      </c>
      <c r="V1335" s="6" t="s">
        <v>4113</v>
      </c>
      <c r="W1335" s="6" t="s">
        <v>4114</v>
      </c>
      <c r="X1335" s="6">
        <v>503</v>
      </c>
      <c r="Y1335" s="6" t="s">
        <v>62</v>
      </c>
      <c r="Z1335" s="6" t="s">
        <v>74</v>
      </c>
      <c r="AA1335" s="6" t="s">
        <v>4115</v>
      </c>
      <c r="AB1335" s="11">
        <v>23864</v>
      </c>
      <c r="AC1335" s="12">
        <v>23864</v>
      </c>
      <c r="AD1335" s="13">
        <v>414</v>
      </c>
      <c r="AE1335" s="6" t="s">
        <v>47</v>
      </c>
      <c r="AF1335" s="6">
        <v>20</v>
      </c>
      <c r="AG1335" s="7">
        <v>41859</v>
      </c>
      <c r="AH1335" s="7">
        <v>42954</v>
      </c>
    </row>
    <row r="1336" spans="1:34" ht="15" customHeight="1" x14ac:dyDescent="0.25">
      <c r="A1336" s="6"/>
      <c r="B1336" s="6">
        <v>600065</v>
      </c>
      <c r="C1336" s="6">
        <v>101898549</v>
      </c>
      <c r="D1336" s="6">
        <v>1</v>
      </c>
      <c r="E1336" s="6" t="s">
        <v>4109</v>
      </c>
      <c r="F1336" s="6" t="s">
        <v>35</v>
      </c>
      <c r="G1336" s="6">
        <v>1010212189</v>
      </c>
      <c r="H1336" s="7">
        <v>41188</v>
      </c>
      <c r="I1336" s="7">
        <v>41311</v>
      </c>
      <c r="J1336" s="7">
        <v>42051</v>
      </c>
      <c r="K1336" s="7"/>
      <c r="L1336" s="7"/>
      <c r="M1336" s="6">
        <v>1</v>
      </c>
      <c r="N1336" s="8">
        <v>1607978</v>
      </c>
      <c r="O1336" s="6" t="s">
        <v>101</v>
      </c>
      <c r="P1336" s="9" t="s">
        <v>102</v>
      </c>
      <c r="Q1336" s="6" t="s">
        <v>4110</v>
      </c>
      <c r="R1336" s="7">
        <v>41191</v>
      </c>
      <c r="S1336" s="7" t="s">
        <v>39</v>
      </c>
      <c r="T1336" s="6" t="s">
        <v>4111</v>
      </c>
      <c r="U1336" s="6" t="s">
        <v>4112</v>
      </c>
      <c r="V1336" s="6" t="s">
        <v>4113</v>
      </c>
      <c r="W1336" s="6" t="s">
        <v>4114</v>
      </c>
      <c r="X1336" s="6">
        <v>1801</v>
      </c>
      <c r="Y1336" s="6" t="s">
        <v>44</v>
      </c>
      <c r="Z1336" s="6" t="s">
        <v>45</v>
      </c>
      <c r="AA1336" s="6" t="s">
        <v>46</v>
      </c>
      <c r="AB1336" s="11"/>
      <c r="AC1336" s="12"/>
      <c r="AD1336" s="13">
        <v>414</v>
      </c>
      <c r="AE1336" s="6" t="s">
        <v>47</v>
      </c>
      <c r="AF1336" s="6">
        <v>20</v>
      </c>
      <c r="AG1336" s="7">
        <v>41859</v>
      </c>
      <c r="AH1336" s="7">
        <v>42954</v>
      </c>
    </row>
    <row r="1337" spans="1:34" ht="15" customHeight="1" x14ac:dyDescent="0.25">
      <c r="A1337" s="6">
        <v>616969</v>
      </c>
      <c r="B1337" s="6">
        <v>616969</v>
      </c>
      <c r="C1337" s="6">
        <v>103181012</v>
      </c>
      <c r="D1337" s="6">
        <v>1</v>
      </c>
      <c r="E1337" s="6" t="s">
        <v>4116</v>
      </c>
      <c r="F1337" s="6" t="s">
        <v>35</v>
      </c>
      <c r="G1337" s="6">
        <v>41518680</v>
      </c>
      <c r="H1337" s="7">
        <v>41215</v>
      </c>
      <c r="I1337" s="7">
        <v>41234</v>
      </c>
      <c r="J1337" s="7">
        <v>41803</v>
      </c>
      <c r="K1337" s="7"/>
      <c r="L1337" s="7"/>
      <c r="M1337" s="6">
        <v>205</v>
      </c>
      <c r="N1337" s="8">
        <v>287379</v>
      </c>
      <c r="O1337" s="6" t="s">
        <v>118</v>
      </c>
      <c r="P1337" s="9" t="s">
        <v>119</v>
      </c>
      <c r="Q1337" s="6" t="s">
        <v>4117</v>
      </c>
      <c r="R1337" s="7">
        <v>41176</v>
      </c>
      <c r="S1337" s="7" t="s">
        <v>39</v>
      </c>
      <c r="T1337" s="6" t="s">
        <v>3770</v>
      </c>
      <c r="U1337" s="6" t="s">
        <v>3771</v>
      </c>
      <c r="V1337" s="6" t="s">
        <v>740</v>
      </c>
      <c r="W1337" s="6" t="s">
        <v>741</v>
      </c>
      <c r="X1337" s="10">
        <v>1801</v>
      </c>
      <c r="Y1337" s="6" t="s">
        <v>44</v>
      </c>
      <c r="Z1337" s="6" t="s">
        <v>45</v>
      </c>
      <c r="AA1337" s="6" t="s">
        <v>46</v>
      </c>
      <c r="AB1337" s="11">
        <v>87861</v>
      </c>
      <c r="AC1337" s="12">
        <v>87861</v>
      </c>
      <c r="AD1337" s="13">
        <v>614</v>
      </c>
      <c r="AE1337" s="6" t="s">
        <v>47</v>
      </c>
      <c r="AF1337" s="6">
        <v>20</v>
      </c>
      <c r="AG1337" s="7">
        <v>41898</v>
      </c>
      <c r="AH1337" s="7">
        <v>42993</v>
      </c>
    </row>
    <row r="1338" spans="1:34" ht="15" customHeight="1" x14ac:dyDescent="0.25">
      <c r="A1338" s="6"/>
      <c r="B1338" s="6">
        <v>616969</v>
      </c>
      <c r="C1338" s="6">
        <v>103181012</v>
      </c>
      <c r="D1338" s="6">
        <v>1</v>
      </c>
      <c r="E1338" s="6" t="s">
        <v>4116</v>
      </c>
      <c r="F1338" s="6" t="s">
        <v>35</v>
      </c>
      <c r="G1338" s="6">
        <v>41518680</v>
      </c>
      <c r="H1338" s="7">
        <v>41215</v>
      </c>
      <c r="I1338" s="7">
        <v>41234</v>
      </c>
      <c r="J1338" s="7">
        <v>41803</v>
      </c>
      <c r="K1338" s="7"/>
      <c r="L1338" s="7"/>
      <c r="M1338" s="6">
        <v>205</v>
      </c>
      <c r="N1338" s="8">
        <v>287379</v>
      </c>
      <c r="O1338" s="6" t="s">
        <v>118</v>
      </c>
      <c r="P1338" s="9" t="s">
        <v>119</v>
      </c>
      <c r="Q1338" s="6" t="s">
        <v>4117</v>
      </c>
      <c r="R1338" s="7">
        <v>41176</v>
      </c>
      <c r="S1338" s="7" t="s">
        <v>39</v>
      </c>
      <c r="T1338" s="6" t="s">
        <v>3770</v>
      </c>
      <c r="U1338" s="6" t="s">
        <v>3771</v>
      </c>
      <c r="V1338" s="6" t="s">
        <v>740</v>
      </c>
      <c r="W1338" s="6" t="s">
        <v>741</v>
      </c>
      <c r="X1338" s="10">
        <v>1904</v>
      </c>
      <c r="Y1338" s="6" t="s">
        <v>125</v>
      </c>
      <c r="Z1338" s="6" t="s">
        <v>126</v>
      </c>
      <c r="AA1338" s="6" t="s">
        <v>4118</v>
      </c>
      <c r="AB1338" s="11"/>
      <c r="AC1338" s="12"/>
      <c r="AD1338" s="13">
        <v>614</v>
      </c>
      <c r="AE1338" s="6" t="s">
        <v>47</v>
      </c>
      <c r="AF1338" s="6">
        <v>20</v>
      </c>
      <c r="AG1338" s="7">
        <v>41898</v>
      </c>
      <c r="AH1338" s="7">
        <v>42993</v>
      </c>
    </row>
    <row r="1339" spans="1:34" ht="15" customHeight="1" x14ac:dyDescent="0.25">
      <c r="A1339" s="6">
        <v>623168</v>
      </c>
      <c r="B1339" s="6">
        <v>623168</v>
      </c>
      <c r="C1339" s="6">
        <v>100230543</v>
      </c>
      <c r="D1339" s="6">
        <v>1</v>
      </c>
      <c r="E1339" s="6" t="s">
        <v>4119</v>
      </c>
      <c r="F1339" s="6" t="s">
        <v>35</v>
      </c>
      <c r="G1339" s="6">
        <v>41306048</v>
      </c>
      <c r="H1339" s="7">
        <v>41376</v>
      </c>
      <c r="I1339" s="7">
        <v>41452</v>
      </c>
      <c r="J1339" s="7">
        <v>41653</v>
      </c>
      <c r="K1339" s="7"/>
      <c r="L1339" s="7"/>
      <c r="M1339" s="6" t="s">
        <v>632</v>
      </c>
      <c r="N1339" s="8">
        <v>63666</v>
      </c>
      <c r="O1339" s="6" t="s">
        <v>633</v>
      </c>
      <c r="P1339" s="9" t="s">
        <v>634</v>
      </c>
      <c r="Q1339" s="6" t="s">
        <v>4120</v>
      </c>
      <c r="R1339" s="7">
        <v>41369</v>
      </c>
      <c r="S1339" s="7" t="s">
        <v>39</v>
      </c>
      <c r="T1339" s="6" t="s">
        <v>1339</v>
      </c>
      <c r="U1339" s="6" t="s">
        <v>1340</v>
      </c>
      <c r="V1339" s="6" t="s">
        <v>4121</v>
      </c>
      <c r="W1339" s="6" t="s">
        <v>4122</v>
      </c>
      <c r="X1339" s="6">
        <v>902</v>
      </c>
      <c r="Y1339" s="6" t="s">
        <v>108</v>
      </c>
      <c r="Z1339" s="6" t="s">
        <v>109</v>
      </c>
      <c r="AA1339" s="6" t="s">
        <v>4123</v>
      </c>
      <c r="AB1339" s="11">
        <v>222144</v>
      </c>
      <c r="AC1339" s="12">
        <v>222144</v>
      </c>
      <c r="AD1339" s="13">
        <v>114</v>
      </c>
      <c r="AE1339" s="6" t="s">
        <v>47</v>
      </c>
      <c r="AF1339" s="6">
        <v>20</v>
      </c>
      <c r="AG1339" s="7">
        <v>41800</v>
      </c>
      <c r="AH1339" s="7">
        <v>42895</v>
      </c>
    </row>
    <row r="1340" spans="1:34" ht="15" customHeight="1" x14ac:dyDescent="0.25">
      <c r="A1340" s="6"/>
      <c r="B1340" s="6">
        <v>623168</v>
      </c>
      <c r="C1340" s="6">
        <v>100230543</v>
      </c>
      <c r="D1340" s="6">
        <v>1</v>
      </c>
      <c r="E1340" s="6" t="s">
        <v>4119</v>
      </c>
      <c r="F1340" s="6" t="s">
        <v>35</v>
      </c>
      <c r="G1340" s="6">
        <v>41306048</v>
      </c>
      <c r="H1340" s="7">
        <v>41376</v>
      </c>
      <c r="I1340" s="7">
        <v>41452</v>
      </c>
      <c r="J1340" s="7">
        <v>41653</v>
      </c>
      <c r="K1340" s="7"/>
      <c r="L1340" s="7"/>
      <c r="M1340" s="6" t="s">
        <v>632</v>
      </c>
      <c r="N1340" s="8">
        <v>63666</v>
      </c>
      <c r="O1340" s="6" t="s">
        <v>633</v>
      </c>
      <c r="P1340" s="9" t="s">
        <v>634</v>
      </c>
      <c r="Q1340" s="6" t="s">
        <v>4120</v>
      </c>
      <c r="R1340" s="7">
        <v>41369</v>
      </c>
      <c r="S1340" s="7" t="s">
        <v>39</v>
      </c>
      <c r="T1340" s="6" t="s">
        <v>1339</v>
      </c>
      <c r="U1340" s="6" t="s">
        <v>1340</v>
      </c>
      <c r="V1340" s="6" t="s">
        <v>4121</v>
      </c>
      <c r="W1340" s="6" t="s">
        <v>4122</v>
      </c>
      <c r="X1340" s="10">
        <v>1301</v>
      </c>
      <c r="Y1340" s="6" t="s">
        <v>84</v>
      </c>
      <c r="Z1340" s="6" t="s">
        <v>85</v>
      </c>
      <c r="AA1340" s="6" t="s">
        <v>4124</v>
      </c>
      <c r="AB1340" s="11"/>
      <c r="AC1340" s="12"/>
      <c r="AD1340" s="13">
        <v>114</v>
      </c>
      <c r="AE1340" s="6" t="s">
        <v>47</v>
      </c>
      <c r="AF1340" s="6">
        <v>20</v>
      </c>
      <c r="AG1340" s="7">
        <v>41800</v>
      </c>
      <c r="AH1340" s="7">
        <v>42895</v>
      </c>
    </row>
    <row r="1341" spans="1:34" ht="15" customHeight="1" x14ac:dyDescent="0.25">
      <c r="A1341" s="6">
        <v>624251</v>
      </c>
      <c r="B1341" s="6">
        <v>624251</v>
      </c>
      <c r="C1341" s="6">
        <v>100202794</v>
      </c>
      <c r="D1341" s="6">
        <v>1</v>
      </c>
      <c r="E1341" s="6" t="s">
        <v>4125</v>
      </c>
      <c r="F1341" s="6" t="s">
        <v>35</v>
      </c>
      <c r="G1341" s="6">
        <v>39610108</v>
      </c>
      <c r="H1341" s="7">
        <v>41393</v>
      </c>
      <c r="I1341" s="7">
        <v>41418</v>
      </c>
      <c r="J1341" s="7">
        <v>41652</v>
      </c>
      <c r="K1341" s="7">
        <v>41256</v>
      </c>
      <c r="L1341" s="7" t="s">
        <v>4126</v>
      </c>
      <c r="M1341" s="6" t="s">
        <v>4127</v>
      </c>
      <c r="N1341" s="8">
        <v>12289</v>
      </c>
      <c r="O1341" s="6" t="s">
        <v>4128</v>
      </c>
      <c r="P1341" s="9" t="s">
        <v>4129</v>
      </c>
      <c r="Q1341" s="6" t="s">
        <v>4130</v>
      </c>
      <c r="R1341" s="7"/>
      <c r="S1341" s="7" t="s">
        <v>132</v>
      </c>
      <c r="T1341" s="6" t="s">
        <v>4131</v>
      </c>
      <c r="U1341" s="6" t="s">
        <v>4132</v>
      </c>
      <c r="V1341" s="6" t="s">
        <v>2216</v>
      </c>
      <c r="W1341" s="6" t="s">
        <v>2217</v>
      </c>
      <c r="X1341" s="6">
        <v>1101</v>
      </c>
      <c r="Y1341" s="6" t="s">
        <v>981</v>
      </c>
      <c r="Z1341" s="6" t="s">
        <v>982</v>
      </c>
      <c r="AA1341" s="6" t="s">
        <v>4133</v>
      </c>
      <c r="AB1341" s="11">
        <v>782000</v>
      </c>
      <c r="AC1341" s="12">
        <v>816000</v>
      </c>
      <c r="AD1341" s="13">
        <v>114</v>
      </c>
      <c r="AE1341" s="6" t="s">
        <v>65</v>
      </c>
      <c r="AF1341" s="6">
        <v>20</v>
      </c>
      <c r="AG1341" s="7">
        <v>41800</v>
      </c>
      <c r="AH1341" s="7">
        <v>42895</v>
      </c>
    </row>
    <row r="1342" spans="1:34" ht="15" customHeight="1" x14ac:dyDescent="0.25">
      <c r="A1342" s="6"/>
      <c r="B1342" s="6">
        <v>624251</v>
      </c>
      <c r="C1342" s="6">
        <v>100202794</v>
      </c>
      <c r="D1342" s="6">
        <v>2</v>
      </c>
      <c r="E1342" s="6" t="s">
        <v>4125</v>
      </c>
      <c r="F1342" s="6" t="s">
        <v>35</v>
      </c>
      <c r="G1342" s="6">
        <v>39610108</v>
      </c>
      <c r="H1342" s="7">
        <v>41393</v>
      </c>
      <c r="I1342" s="7">
        <v>41418</v>
      </c>
      <c r="J1342" s="7">
        <v>41652</v>
      </c>
      <c r="K1342" s="7">
        <v>41256</v>
      </c>
      <c r="L1342" s="7" t="s">
        <v>4126</v>
      </c>
      <c r="M1342" s="6" t="s">
        <v>4127</v>
      </c>
      <c r="N1342" s="8">
        <v>12289</v>
      </c>
      <c r="O1342" s="6" t="s">
        <v>4128</v>
      </c>
      <c r="P1342" s="9" t="s">
        <v>4129</v>
      </c>
      <c r="Q1342" s="6" t="s">
        <v>4130</v>
      </c>
      <c r="R1342" s="7"/>
      <c r="S1342" s="7" t="s">
        <v>132</v>
      </c>
      <c r="T1342" s="6" t="s">
        <v>4131</v>
      </c>
      <c r="U1342" s="6" t="s">
        <v>4132</v>
      </c>
      <c r="V1342" s="6" t="s">
        <v>2216</v>
      </c>
      <c r="W1342" s="6" t="s">
        <v>2217</v>
      </c>
      <c r="X1342" s="6">
        <v>1101</v>
      </c>
      <c r="Y1342" s="6" t="s">
        <v>981</v>
      </c>
      <c r="Z1342" s="6" t="s">
        <v>982</v>
      </c>
      <c r="AA1342" s="6" t="s">
        <v>4133</v>
      </c>
      <c r="AB1342" s="11">
        <v>34000</v>
      </c>
      <c r="AC1342" s="12"/>
      <c r="AD1342" s="13">
        <v>114</v>
      </c>
      <c r="AE1342" s="6" t="s">
        <v>65</v>
      </c>
      <c r="AF1342" s="6">
        <v>20</v>
      </c>
      <c r="AG1342" s="7">
        <v>41800</v>
      </c>
      <c r="AH1342" s="7">
        <v>42895</v>
      </c>
    </row>
    <row r="1343" spans="1:34" ht="15" customHeight="1" x14ac:dyDescent="0.25">
      <c r="A1343" s="6">
        <v>624286</v>
      </c>
      <c r="B1343" s="6">
        <v>624286</v>
      </c>
      <c r="C1343" s="6">
        <v>100202796</v>
      </c>
      <c r="D1343" s="6">
        <v>1</v>
      </c>
      <c r="E1343" s="6" t="s">
        <v>586</v>
      </c>
      <c r="F1343" s="6" t="s">
        <v>35</v>
      </c>
      <c r="G1343" s="6">
        <v>80009104</v>
      </c>
      <c r="H1343" s="7">
        <v>41325</v>
      </c>
      <c r="I1343" s="7">
        <v>41330</v>
      </c>
      <c r="J1343" s="7">
        <v>41652</v>
      </c>
      <c r="K1343" s="7">
        <v>39736</v>
      </c>
      <c r="L1343" s="7" t="s">
        <v>587</v>
      </c>
      <c r="M1343" s="6">
        <v>205</v>
      </c>
      <c r="N1343" s="8">
        <v>325514</v>
      </c>
      <c r="O1343" s="6" t="s">
        <v>118</v>
      </c>
      <c r="P1343" s="9" t="s">
        <v>119</v>
      </c>
      <c r="Q1343" s="6" t="s">
        <v>989</v>
      </c>
      <c r="R1343" s="7"/>
      <c r="S1343" s="7" t="s">
        <v>132</v>
      </c>
      <c r="T1343" s="6" t="s">
        <v>448</v>
      </c>
      <c r="U1343" s="6" t="s">
        <v>449</v>
      </c>
      <c r="V1343" s="6" t="s">
        <v>2495</v>
      </c>
      <c r="W1343" s="6" t="s">
        <v>2496</v>
      </c>
      <c r="X1343" s="6">
        <v>1101</v>
      </c>
      <c r="Y1343" s="6" t="s">
        <v>981</v>
      </c>
      <c r="Z1343" s="6" t="s">
        <v>982</v>
      </c>
      <c r="AA1343" s="6" t="s">
        <v>1811</v>
      </c>
      <c r="AB1343" s="11">
        <v>65970</v>
      </c>
      <c r="AC1343" s="12">
        <v>65970</v>
      </c>
      <c r="AD1343" s="13">
        <v>114</v>
      </c>
      <c r="AE1343" s="6" t="s">
        <v>47</v>
      </c>
      <c r="AF1343" s="6">
        <v>20</v>
      </c>
      <c r="AG1343" s="7">
        <v>41800</v>
      </c>
      <c r="AH1343" s="7">
        <v>42895</v>
      </c>
    </row>
    <row r="1344" spans="1:34" ht="15" customHeight="1" x14ac:dyDescent="0.25">
      <c r="A1344" s="6"/>
      <c r="B1344" s="6">
        <v>624286</v>
      </c>
      <c r="C1344" s="6">
        <v>100202796</v>
      </c>
      <c r="D1344" s="6">
        <v>1</v>
      </c>
      <c r="E1344" s="6" t="s">
        <v>586</v>
      </c>
      <c r="F1344" s="6" t="s">
        <v>35</v>
      </c>
      <c r="G1344" s="6">
        <v>80009104</v>
      </c>
      <c r="H1344" s="7">
        <v>41325</v>
      </c>
      <c r="I1344" s="7">
        <v>41330</v>
      </c>
      <c r="J1344" s="7">
        <v>41652</v>
      </c>
      <c r="K1344" s="7">
        <v>39736</v>
      </c>
      <c r="L1344" s="7" t="s">
        <v>587</v>
      </c>
      <c r="M1344" s="6">
        <v>205</v>
      </c>
      <c r="N1344" s="8">
        <v>325514</v>
      </c>
      <c r="O1344" s="6" t="s">
        <v>118</v>
      </c>
      <c r="P1344" s="9" t="s">
        <v>119</v>
      </c>
      <c r="Q1344" s="6" t="s">
        <v>989</v>
      </c>
      <c r="R1344" s="7"/>
      <c r="S1344" s="7" t="s">
        <v>132</v>
      </c>
      <c r="T1344" s="6" t="s">
        <v>448</v>
      </c>
      <c r="U1344" s="6" t="s">
        <v>449</v>
      </c>
      <c r="V1344" s="6" t="s">
        <v>2495</v>
      </c>
      <c r="W1344" s="6" t="s">
        <v>2496</v>
      </c>
      <c r="X1344" s="6">
        <v>1601</v>
      </c>
      <c r="Y1344" s="6" t="s">
        <v>163</v>
      </c>
      <c r="Z1344" s="6" t="s">
        <v>164</v>
      </c>
      <c r="AA1344" s="6" t="s">
        <v>4134</v>
      </c>
      <c r="AB1344" s="11"/>
      <c r="AC1344" s="12"/>
      <c r="AD1344" s="13">
        <v>114</v>
      </c>
      <c r="AE1344" s="6" t="s">
        <v>47</v>
      </c>
      <c r="AF1344" s="6">
        <v>20</v>
      </c>
      <c r="AG1344" s="7">
        <v>41800</v>
      </c>
      <c r="AH1344" s="7">
        <v>42895</v>
      </c>
    </row>
    <row r="1345" spans="1:34" ht="15" customHeight="1" x14ac:dyDescent="0.25">
      <c r="A1345" s="6">
        <v>628103</v>
      </c>
      <c r="B1345" s="6">
        <v>628103</v>
      </c>
      <c r="C1345" s="6">
        <v>100202808</v>
      </c>
      <c r="D1345" s="6">
        <v>1</v>
      </c>
      <c r="E1345" s="6" t="s">
        <v>4135</v>
      </c>
      <c r="F1345" s="6" t="s">
        <v>116</v>
      </c>
      <c r="G1345" s="6">
        <v>96060503920</v>
      </c>
      <c r="H1345" s="7">
        <v>41061</v>
      </c>
      <c r="I1345" s="7">
        <v>41408</v>
      </c>
      <c r="J1345" s="7">
        <v>41652</v>
      </c>
      <c r="K1345" s="7">
        <v>38464</v>
      </c>
      <c r="L1345" s="7" t="s">
        <v>4136</v>
      </c>
      <c r="M1345" s="6" t="s">
        <v>4137</v>
      </c>
      <c r="N1345" s="8">
        <v>13207</v>
      </c>
      <c r="O1345" s="6" t="s">
        <v>4138</v>
      </c>
      <c r="P1345" s="9" t="s">
        <v>4139</v>
      </c>
      <c r="Q1345" s="6" t="s">
        <v>2224</v>
      </c>
      <c r="R1345" s="7"/>
      <c r="S1345" s="7" t="s">
        <v>132</v>
      </c>
      <c r="T1345" s="6" t="s">
        <v>4140</v>
      </c>
      <c r="U1345" s="6" t="s">
        <v>4141</v>
      </c>
      <c r="V1345" s="6" t="s">
        <v>4142</v>
      </c>
      <c r="W1345" s="6" t="s">
        <v>4143</v>
      </c>
      <c r="X1345" s="6">
        <v>1601</v>
      </c>
      <c r="Y1345" s="6" t="s">
        <v>163</v>
      </c>
      <c r="Z1345" s="6" t="s">
        <v>164</v>
      </c>
      <c r="AA1345" s="6" t="s">
        <v>4134</v>
      </c>
      <c r="AB1345" s="11">
        <v>5220000</v>
      </c>
      <c r="AC1345" s="12">
        <v>5220000</v>
      </c>
      <c r="AD1345" s="13">
        <v>114</v>
      </c>
      <c r="AE1345" s="6" t="s">
        <v>47</v>
      </c>
      <c r="AF1345" s="6">
        <v>20</v>
      </c>
      <c r="AG1345" s="7">
        <v>41800</v>
      </c>
      <c r="AH1345" s="7">
        <v>42895</v>
      </c>
    </row>
    <row r="1346" spans="1:34" ht="15" customHeight="1" x14ac:dyDescent="0.25">
      <c r="A1346" s="6"/>
      <c r="B1346" s="6">
        <v>628103</v>
      </c>
      <c r="C1346" s="6">
        <v>100202808</v>
      </c>
      <c r="D1346" s="6">
        <v>1</v>
      </c>
      <c r="E1346" s="6" t="s">
        <v>4135</v>
      </c>
      <c r="F1346" s="6" t="s">
        <v>116</v>
      </c>
      <c r="G1346" s="6">
        <v>96060503920</v>
      </c>
      <c r="H1346" s="7">
        <v>41061</v>
      </c>
      <c r="I1346" s="7">
        <v>41408</v>
      </c>
      <c r="J1346" s="7">
        <v>41652</v>
      </c>
      <c r="K1346" s="7">
        <v>38464</v>
      </c>
      <c r="L1346" s="7" t="s">
        <v>4136</v>
      </c>
      <c r="M1346" s="6" t="s">
        <v>4137</v>
      </c>
      <c r="N1346" s="8">
        <v>13207</v>
      </c>
      <c r="O1346" s="6" t="s">
        <v>4138</v>
      </c>
      <c r="P1346" s="9" t="s">
        <v>4139</v>
      </c>
      <c r="Q1346" s="6" t="s">
        <v>2224</v>
      </c>
      <c r="R1346" s="7"/>
      <c r="S1346" s="7" t="s">
        <v>132</v>
      </c>
      <c r="T1346" s="6" t="s">
        <v>4140</v>
      </c>
      <c r="U1346" s="6" t="s">
        <v>4141</v>
      </c>
      <c r="V1346" s="6" t="s">
        <v>4142</v>
      </c>
      <c r="W1346" s="6" t="s">
        <v>4143</v>
      </c>
      <c r="X1346" s="6">
        <v>1101</v>
      </c>
      <c r="Y1346" s="6" t="s">
        <v>981</v>
      </c>
      <c r="Z1346" s="6" t="s">
        <v>982</v>
      </c>
      <c r="AA1346" s="6" t="s">
        <v>1811</v>
      </c>
      <c r="AB1346" s="11"/>
      <c r="AC1346" s="12"/>
      <c r="AD1346" s="13">
        <v>114</v>
      </c>
      <c r="AE1346" s="6" t="s">
        <v>47</v>
      </c>
      <c r="AF1346" s="6">
        <v>20</v>
      </c>
      <c r="AG1346" s="7">
        <v>41800</v>
      </c>
      <c r="AH1346" s="7">
        <v>42895</v>
      </c>
    </row>
    <row r="1347" spans="1:34" ht="15" customHeight="1" x14ac:dyDescent="0.25">
      <c r="A1347" s="6">
        <v>634414</v>
      </c>
      <c r="B1347" s="6">
        <v>634414</v>
      </c>
      <c r="C1347" s="6">
        <v>100202813</v>
      </c>
      <c r="D1347" s="6">
        <v>1</v>
      </c>
      <c r="E1347" s="6" t="s">
        <v>4144</v>
      </c>
      <c r="F1347" s="6" t="s">
        <v>116</v>
      </c>
      <c r="G1347" s="6">
        <v>95032229108</v>
      </c>
      <c r="H1347" s="7">
        <v>41243</v>
      </c>
      <c r="I1347" s="7">
        <v>41284</v>
      </c>
      <c r="J1347" s="7">
        <v>41652</v>
      </c>
      <c r="K1347" s="7">
        <v>40466</v>
      </c>
      <c r="L1347" s="7" t="s">
        <v>4145</v>
      </c>
      <c r="M1347" s="6"/>
      <c r="N1347" s="8">
        <v>6731</v>
      </c>
      <c r="O1347" s="6" t="s">
        <v>184</v>
      </c>
      <c r="P1347" s="9" t="s">
        <v>185</v>
      </c>
      <c r="Q1347" s="6" t="s">
        <v>4146</v>
      </c>
      <c r="R1347" s="7"/>
      <c r="S1347" s="7" t="s">
        <v>132</v>
      </c>
      <c r="T1347" s="6" t="s">
        <v>97</v>
      </c>
      <c r="U1347" s="6" t="s">
        <v>98</v>
      </c>
      <c r="V1347" s="6">
        <v>991201</v>
      </c>
      <c r="W1347" s="6" t="s">
        <v>4147</v>
      </c>
      <c r="X1347" s="6">
        <v>501</v>
      </c>
      <c r="Y1347" s="6" t="s">
        <v>62</v>
      </c>
      <c r="Z1347" s="6" t="s">
        <v>1427</v>
      </c>
      <c r="AA1347" s="6" t="s">
        <v>4148</v>
      </c>
      <c r="AB1347" s="11">
        <v>196394</v>
      </c>
      <c r="AC1347" s="12">
        <v>196394</v>
      </c>
      <c r="AD1347" s="13">
        <v>114</v>
      </c>
      <c r="AE1347" s="6" t="s">
        <v>47</v>
      </c>
      <c r="AF1347" s="6">
        <v>20</v>
      </c>
      <c r="AG1347" s="7">
        <v>41800</v>
      </c>
      <c r="AH1347" s="7">
        <v>42895</v>
      </c>
    </row>
    <row r="1348" spans="1:34" ht="15" customHeight="1" x14ac:dyDescent="0.25">
      <c r="A1348" s="6"/>
      <c r="B1348" s="6">
        <v>634414</v>
      </c>
      <c r="C1348" s="6">
        <v>100202813</v>
      </c>
      <c r="D1348" s="6">
        <v>1</v>
      </c>
      <c r="E1348" s="6" t="s">
        <v>4144</v>
      </c>
      <c r="F1348" s="6" t="s">
        <v>116</v>
      </c>
      <c r="G1348" s="6">
        <v>95032229108</v>
      </c>
      <c r="H1348" s="7">
        <v>41243</v>
      </c>
      <c r="I1348" s="7">
        <v>41284</v>
      </c>
      <c r="J1348" s="7">
        <v>41652</v>
      </c>
      <c r="K1348" s="7">
        <v>40466</v>
      </c>
      <c r="L1348" s="7" t="s">
        <v>4145</v>
      </c>
      <c r="M1348" s="6"/>
      <c r="N1348" s="8">
        <v>6731</v>
      </c>
      <c r="O1348" s="6" t="s">
        <v>184</v>
      </c>
      <c r="P1348" s="9" t="s">
        <v>185</v>
      </c>
      <c r="Q1348" s="6" t="s">
        <v>4146</v>
      </c>
      <c r="R1348" s="7"/>
      <c r="S1348" s="7" t="s">
        <v>132</v>
      </c>
      <c r="T1348" s="6" t="s">
        <v>97</v>
      </c>
      <c r="U1348" s="6" t="s">
        <v>98</v>
      </c>
      <c r="V1348" s="6">
        <v>991201</v>
      </c>
      <c r="W1348" s="6" t="s">
        <v>4147</v>
      </c>
      <c r="X1348" s="6">
        <v>601</v>
      </c>
      <c r="Y1348" s="6" t="s">
        <v>1018</v>
      </c>
      <c r="Z1348" s="6" t="s">
        <v>1019</v>
      </c>
      <c r="AA1348" s="6" t="s">
        <v>4149</v>
      </c>
      <c r="AB1348" s="11"/>
      <c r="AC1348" s="12"/>
      <c r="AD1348" s="13">
        <v>114</v>
      </c>
      <c r="AE1348" s="6" t="s">
        <v>47</v>
      </c>
      <c r="AF1348" s="6">
        <v>20</v>
      </c>
      <c r="AG1348" s="7">
        <v>41800</v>
      </c>
      <c r="AH1348" s="7">
        <v>42895</v>
      </c>
    </row>
    <row r="1349" spans="1:34" ht="15" customHeight="1" x14ac:dyDescent="0.25">
      <c r="A1349" s="6">
        <v>637570</v>
      </c>
      <c r="B1349" s="6">
        <v>637570</v>
      </c>
      <c r="C1349" s="6">
        <v>100869682</v>
      </c>
      <c r="D1349" s="6">
        <v>1</v>
      </c>
      <c r="E1349" s="6" t="s">
        <v>4150</v>
      </c>
      <c r="F1349" s="6" t="s">
        <v>35</v>
      </c>
      <c r="G1349" s="6">
        <v>21006779</v>
      </c>
      <c r="H1349" s="7">
        <v>41322</v>
      </c>
      <c r="I1349" s="7">
        <v>41355</v>
      </c>
      <c r="J1349" s="7">
        <v>41680</v>
      </c>
      <c r="K1349" s="7"/>
      <c r="L1349" s="7"/>
      <c r="M1349" s="6">
        <v>23</v>
      </c>
      <c r="N1349" s="8">
        <v>4758865</v>
      </c>
      <c r="O1349" s="6" t="s">
        <v>2829</v>
      </c>
      <c r="P1349" s="9" t="s">
        <v>2830</v>
      </c>
      <c r="Q1349" s="6" t="s">
        <v>4151</v>
      </c>
      <c r="R1349" s="7">
        <v>41317</v>
      </c>
      <c r="S1349" s="7" t="s">
        <v>39</v>
      </c>
      <c r="T1349" s="6" t="s">
        <v>4152</v>
      </c>
      <c r="U1349" s="6" t="s">
        <v>4153</v>
      </c>
      <c r="V1349" s="6" t="s">
        <v>4154</v>
      </c>
      <c r="W1349" s="6" t="s">
        <v>4155</v>
      </c>
      <c r="X1349" s="6">
        <v>402</v>
      </c>
      <c r="Y1349" s="6" t="s">
        <v>1237</v>
      </c>
      <c r="Z1349" s="6" t="s">
        <v>4156</v>
      </c>
      <c r="AA1349" s="6" t="s">
        <v>4157</v>
      </c>
      <c r="AB1349" s="11">
        <v>24843</v>
      </c>
      <c r="AC1349" s="11">
        <v>24843</v>
      </c>
      <c r="AD1349" s="13">
        <v>214</v>
      </c>
      <c r="AE1349" s="6" t="s">
        <v>47</v>
      </c>
      <c r="AF1349" s="6">
        <v>20</v>
      </c>
      <c r="AG1349" s="7">
        <v>41827</v>
      </c>
      <c r="AH1349" s="7">
        <v>42922</v>
      </c>
    </row>
    <row r="1350" spans="1:34" ht="15" customHeight="1" x14ac:dyDescent="0.25">
      <c r="A1350" s="6"/>
      <c r="B1350" s="6">
        <v>637570</v>
      </c>
      <c r="C1350" s="6">
        <v>100869682</v>
      </c>
      <c r="D1350" s="6">
        <v>1</v>
      </c>
      <c r="E1350" s="6" t="s">
        <v>4150</v>
      </c>
      <c r="F1350" s="6" t="s">
        <v>35</v>
      </c>
      <c r="G1350" s="6">
        <v>21006779</v>
      </c>
      <c r="H1350" s="7">
        <v>41322</v>
      </c>
      <c r="I1350" s="7">
        <v>41355</v>
      </c>
      <c r="J1350" s="7">
        <v>41680</v>
      </c>
      <c r="K1350" s="7"/>
      <c r="L1350" s="7"/>
      <c r="M1350" s="6">
        <v>23</v>
      </c>
      <c r="N1350" s="8">
        <v>4758865</v>
      </c>
      <c r="O1350" s="6" t="s">
        <v>2829</v>
      </c>
      <c r="P1350" s="9" t="s">
        <v>2830</v>
      </c>
      <c r="Q1350" s="6" t="s">
        <v>4151</v>
      </c>
      <c r="R1350" s="7">
        <v>41317</v>
      </c>
      <c r="S1350" s="7" t="s">
        <v>39</v>
      </c>
      <c r="T1350" s="6" t="s">
        <v>4152</v>
      </c>
      <c r="U1350" s="6" t="s">
        <v>4153</v>
      </c>
      <c r="V1350" s="6" t="s">
        <v>4154</v>
      </c>
      <c r="W1350" s="6" t="s">
        <v>4155</v>
      </c>
      <c r="X1350" s="6">
        <v>1703</v>
      </c>
      <c r="Y1350" s="6" t="s">
        <v>51</v>
      </c>
      <c r="Z1350" s="6" t="s">
        <v>4158</v>
      </c>
      <c r="AA1350" s="6" t="s">
        <v>4159</v>
      </c>
      <c r="AB1350" s="11"/>
      <c r="AC1350" s="12"/>
      <c r="AD1350" s="13">
        <v>214</v>
      </c>
      <c r="AE1350" s="6" t="s">
        <v>47</v>
      </c>
      <c r="AF1350" s="6">
        <v>20</v>
      </c>
      <c r="AG1350" s="7">
        <v>41827</v>
      </c>
      <c r="AH1350" s="7">
        <v>42922</v>
      </c>
    </row>
    <row r="1351" spans="1:34" ht="15" customHeight="1" x14ac:dyDescent="0.25">
      <c r="A1351" s="6">
        <v>648834</v>
      </c>
      <c r="B1351" s="6">
        <v>648834</v>
      </c>
      <c r="C1351" s="6">
        <v>100869802</v>
      </c>
      <c r="D1351" s="6">
        <v>1</v>
      </c>
      <c r="E1351" s="6" t="s">
        <v>4160</v>
      </c>
      <c r="F1351" s="6" t="s">
        <v>35</v>
      </c>
      <c r="G1351" s="6">
        <v>41369652</v>
      </c>
      <c r="H1351" s="7">
        <v>41455</v>
      </c>
      <c r="I1351" s="7">
        <v>41480</v>
      </c>
      <c r="J1351" s="7">
        <v>41680</v>
      </c>
      <c r="K1351" s="7"/>
      <c r="L1351" s="7"/>
      <c r="M1351" s="6" t="s">
        <v>882</v>
      </c>
      <c r="N1351" s="8">
        <v>6736901</v>
      </c>
      <c r="O1351" s="6" t="s">
        <v>883</v>
      </c>
      <c r="P1351" s="9" t="s">
        <v>884</v>
      </c>
      <c r="Q1351" s="6" t="s">
        <v>4161</v>
      </c>
      <c r="R1351" s="7">
        <v>41457</v>
      </c>
      <c r="S1351" s="7" t="s">
        <v>39</v>
      </c>
      <c r="T1351" s="6" t="s">
        <v>1188</v>
      </c>
      <c r="U1351" s="6" t="s">
        <v>1189</v>
      </c>
      <c r="V1351" s="6" t="s">
        <v>638</v>
      </c>
      <c r="W1351" s="6" t="s">
        <v>639</v>
      </c>
      <c r="X1351" s="10">
        <v>2002</v>
      </c>
      <c r="Y1351" s="6" t="s">
        <v>444</v>
      </c>
      <c r="Z1351" s="6" t="s">
        <v>2545</v>
      </c>
      <c r="AA1351" s="6"/>
      <c r="AB1351" s="11">
        <v>77224</v>
      </c>
      <c r="AC1351" s="12">
        <v>108780</v>
      </c>
      <c r="AD1351" s="13">
        <v>214</v>
      </c>
      <c r="AE1351" s="6" t="s">
        <v>47</v>
      </c>
      <c r="AF1351" s="6">
        <v>20</v>
      </c>
      <c r="AG1351" s="7">
        <v>41827</v>
      </c>
      <c r="AH1351" s="7">
        <v>42922</v>
      </c>
    </row>
    <row r="1352" spans="1:34" ht="15" customHeight="1" x14ac:dyDescent="0.25">
      <c r="A1352" s="6"/>
      <c r="B1352" s="6">
        <v>648834</v>
      </c>
      <c r="C1352" s="6">
        <v>100869802</v>
      </c>
      <c r="D1352" s="6">
        <v>1</v>
      </c>
      <c r="E1352" s="6" t="s">
        <v>4160</v>
      </c>
      <c r="F1352" s="6" t="s">
        <v>35</v>
      </c>
      <c r="G1352" s="6">
        <v>41369652</v>
      </c>
      <c r="H1352" s="7">
        <v>41455</v>
      </c>
      <c r="I1352" s="7">
        <v>41480</v>
      </c>
      <c r="J1352" s="7">
        <v>41680</v>
      </c>
      <c r="K1352" s="7"/>
      <c r="L1352" s="7"/>
      <c r="M1352" s="6" t="s">
        <v>882</v>
      </c>
      <c r="N1352" s="8">
        <v>6736901</v>
      </c>
      <c r="O1352" s="6" t="s">
        <v>883</v>
      </c>
      <c r="P1352" s="9" t="s">
        <v>884</v>
      </c>
      <c r="Q1352" s="6" t="s">
        <v>4161</v>
      </c>
      <c r="R1352" s="7">
        <v>41457</v>
      </c>
      <c r="S1352" s="7" t="s">
        <v>39</v>
      </c>
      <c r="T1352" s="6" t="s">
        <v>1188</v>
      </c>
      <c r="U1352" s="6" t="s">
        <v>1189</v>
      </c>
      <c r="V1352" s="6" t="s">
        <v>638</v>
      </c>
      <c r="W1352" s="6" t="s">
        <v>639</v>
      </c>
      <c r="X1352" s="10">
        <v>1904</v>
      </c>
      <c r="Y1352" s="6" t="s">
        <v>125</v>
      </c>
      <c r="Z1352" s="6" t="s">
        <v>126</v>
      </c>
      <c r="AA1352" s="6" t="s">
        <v>4162</v>
      </c>
      <c r="AB1352" s="11"/>
      <c r="AC1352" s="12"/>
      <c r="AD1352" s="13">
        <v>214</v>
      </c>
      <c r="AE1352" s="6" t="s">
        <v>47</v>
      </c>
      <c r="AF1352" s="6">
        <v>20</v>
      </c>
      <c r="AG1352" s="7">
        <v>41827</v>
      </c>
      <c r="AH1352" s="7">
        <v>42922</v>
      </c>
    </row>
    <row r="1353" spans="1:34" ht="15" customHeight="1" x14ac:dyDescent="0.25">
      <c r="A1353" s="6"/>
      <c r="B1353" s="6">
        <v>648834</v>
      </c>
      <c r="C1353" s="6">
        <v>100869802</v>
      </c>
      <c r="D1353" s="6">
        <v>2</v>
      </c>
      <c r="E1353" s="6" t="s">
        <v>4160</v>
      </c>
      <c r="F1353" s="6" t="s">
        <v>35</v>
      </c>
      <c r="G1353" s="6">
        <v>41369652</v>
      </c>
      <c r="H1353" s="7">
        <v>41455</v>
      </c>
      <c r="I1353" s="7">
        <v>41480</v>
      </c>
      <c r="J1353" s="7">
        <v>41680</v>
      </c>
      <c r="K1353" s="7"/>
      <c r="L1353" s="7"/>
      <c r="M1353" s="6" t="s">
        <v>882</v>
      </c>
      <c r="N1353" s="8">
        <v>6736901</v>
      </c>
      <c r="O1353" s="6" t="s">
        <v>883</v>
      </c>
      <c r="P1353" s="9" t="s">
        <v>884</v>
      </c>
      <c r="Q1353" s="6" t="s">
        <v>4163</v>
      </c>
      <c r="R1353" s="7">
        <v>41459</v>
      </c>
      <c r="S1353" s="7" t="s">
        <v>39</v>
      </c>
      <c r="T1353" s="6" t="s">
        <v>1188</v>
      </c>
      <c r="U1353" s="6" t="s">
        <v>1189</v>
      </c>
      <c r="V1353" s="6" t="s">
        <v>4164</v>
      </c>
      <c r="W1353" s="6" t="s">
        <v>4165</v>
      </c>
      <c r="X1353" s="10">
        <v>2002</v>
      </c>
      <c r="Y1353" s="6" t="s">
        <v>444</v>
      </c>
      <c r="Z1353" s="6" t="s">
        <v>2545</v>
      </c>
      <c r="AA1353" s="6"/>
      <c r="AB1353" s="11">
        <v>31556</v>
      </c>
      <c r="AC1353" s="12"/>
      <c r="AD1353" s="13">
        <v>214</v>
      </c>
      <c r="AE1353" s="6" t="s">
        <v>47</v>
      </c>
      <c r="AF1353" s="6">
        <v>20</v>
      </c>
      <c r="AG1353" s="7">
        <v>41827</v>
      </c>
      <c r="AH1353" s="7">
        <v>42922</v>
      </c>
    </row>
    <row r="1354" spans="1:34" ht="15" customHeight="1" x14ac:dyDescent="0.25">
      <c r="A1354" s="6"/>
      <c r="B1354" s="6">
        <v>648834</v>
      </c>
      <c r="C1354" s="6">
        <v>100869802</v>
      </c>
      <c r="D1354" s="6">
        <v>2</v>
      </c>
      <c r="E1354" s="6" t="s">
        <v>4160</v>
      </c>
      <c r="F1354" s="6" t="s">
        <v>35</v>
      </c>
      <c r="G1354" s="6">
        <v>41369652</v>
      </c>
      <c r="H1354" s="7">
        <v>41455</v>
      </c>
      <c r="I1354" s="7">
        <v>41480</v>
      </c>
      <c r="J1354" s="7">
        <v>41680</v>
      </c>
      <c r="K1354" s="7"/>
      <c r="L1354" s="7"/>
      <c r="M1354" s="6" t="s">
        <v>882</v>
      </c>
      <c r="N1354" s="8">
        <v>6736901</v>
      </c>
      <c r="O1354" s="6" t="s">
        <v>883</v>
      </c>
      <c r="P1354" s="9" t="s">
        <v>884</v>
      </c>
      <c r="Q1354" s="6" t="s">
        <v>4163</v>
      </c>
      <c r="R1354" s="7">
        <v>41459</v>
      </c>
      <c r="S1354" s="7" t="s">
        <v>39</v>
      </c>
      <c r="T1354" s="6" t="s">
        <v>1188</v>
      </c>
      <c r="U1354" s="6" t="s">
        <v>1189</v>
      </c>
      <c r="V1354" s="6" t="s">
        <v>4164</v>
      </c>
      <c r="W1354" s="6" t="s">
        <v>4165</v>
      </c>
      <c r="X1354" s="10">
        <v>1904</v>
      </c>
      <c r="Y1354" s="6" t="s">
        <v>125</v>
      </c>
      <c r="Z1354" s="6" t="s">
        <v>126</v>
      </c>
      <c r="AA1354" s="6" t="s">
        <v>4162</v>
      </c>
      <c r="AB1354" s="11"/>
      <c r="AC1354" s="12"/>
      <c r="AD1354" s="13">
        <v>214</v>
      </c>
      <c r="AE1354" s="6" t="s">
        <v>47</v>
      </c>
      <c r="AF1354" s="6">
        <v>20</v>
      </c>
      <c r="AG1354" s="7">
        <v>41827</v>
      </c>
      <c r="AH1354" s="7">
        <v>42922</v>
      </c>
    </row>
    <row r="1355" spans="1:34" ht="15" customHeight="1" x14ac:dyDescent="0.25">
      <c r="A1355" s="6">
        <v>651970</v>
      </c>
      <c r="B1355" s="6">
        <v>651970</v>
      </c>
      <c r="C1355" s="6">
        <v>101539222</v>
      </c>
      <c r="D1355" s="6">
        <v>1</v>
      </c>
      <c r="E1355" s="6" t="s">
        <v>2284</v>
      </c>
      <c r="F1355" s="6" t="s">
        <v>35</v>
      </c>
      <c r="G1355" s="6">
        <v>20055037</v>
      </c>
      <c r="H1355" s="7">
        <v>41283</v>
      </c>
      <c r="I1355" s="7">
        <v>41326</v>
      </c>
      <c r="J1355" s="7">
        <v>41715</v>
      </c>
      <c r="K1355" s="7"/>
      <c r="L1355" s="7"/>
      <c r="M1355" s="6" t="s">
        <v>132</v>
      </c>
      <c r="N1355" s="8">
        <v>148656</v>
      </c>
      <c r="O1355" s="6" t="s">
        <v>118</v>
      </c>
      <c r="P1355" s="9" t="s">
        <v>119</v>
      </c>
      <c r="Q1355" s="6" t="s">
        <v>2285</v>
      </c>
      <c r="R1355" s="7">
        <v>41271</v>
      </c>
      <c r="S1355" s="7" t="s">
        <v>39</v>
      </c>
      <c r="T1355" s="6" t="s">
        <v>448</v>
      </c>
      <c r="U1355" s="6" t="s">
        <v>449</v>
      </c>
      <c r="V1355" s="6" t="s">
        <v>2286</v>
      </c>
      <c r="W1355" s="6" t="s">
        <v>2287</v>
      </c>
      <c r="X1355" s="6">
        <v>1301</v>
      </c>
      <c r="Y1355" s="6" t="s">
        <v>84</v>
      </c>
      <c r="Z1355" s="6" t="s">
        <v>85</v>
      </c>
      <c r="AA1355" s="6" t="s">
        <v>4166</v>
      </c>
      <c r="AB1355" s="11">
        <v>67243</v>
      </c>
      <c r="AC1355" s="12">
        <v>67243</v>
      </c>
      <c r="AD1355" s="13">
        <v>314</v>
      </c>
      <c r="AE1355" s="6" t="s">
        <v>47</v>
      </c>
      <c r="AF1355" s="6">
        <v>20</v>
      </c>
      <c r="AG1355" s="7">
        <v>41838</v>
      </c>
      <c r="AH1355" s="7">
        <v>42933</v>
      </c>
    </row>
    <row r="1356" spans="1:34" ht="15" customHeight="1" x14ac:dyDescent="0.25">
      <c r="A1356" s="6"/>
      <c r="B1356" s="6">
        <v>651970</v>
      </c>
      <c r="C1356" s="6">
        <v>101539222</v>
      </c>
      <c r="D1356" s="6">
        <v>1</v>
      </c>
      <c r="E1356" s="6" t="s">
        <v>2284</v>
      </c>
      <c r="F1356" s="6" t="s">
        <v>35</v>
      </c>
      <c r="G1356" s="6">
        <v>20055037</v>
      </c>
      <c r="H1356" s="7">
        <v>41283</v>
      </c>
      <c r="I1356" s="7">
        <v>41326</v>
      </c>
      <c r="J1356" s="7">
        <v>41715</v>
      </c>
      <c r="K1356" s="7"/>
      <c r="L1356" s="7"/>
      <c r="M1356" s="6" t="s">
        <v>132</v>
      </c>
      <c r="N1356" s="8">
        <v>148656</v>
      </c>
      <c r="O1356" s="6" t="s">
        <v>118</v>
      </c>
      <c r="P1356" s="9" t="s">
        <v>119</v>
      </c>
      <c r="Q1356" s="6" t="s">
        <v>2285</v>
      </c>
      <c r="R1356" s="7">
        <v>41271</v>
      </c>
      <c r="S1356" s="7" t="s">
        <v>39</v>
      </c>
      <c r="T1356" s="6" t="s">
        <v>448</v>
      </c>
      <c r="U1356" s="6" t="s">
        <v>449</v>
      </c>
      <c r="V1356" s="6" t="s">
        <v>2286</v>
      </c>
      <c r="W1356" s="6" t="s">
        <v>2287</v>
      </c>
      <c r="X1356" s="6">
        <v>1904</v>
      </c>
      <c r="Y1356" s="6" t="s">
        <v>125</v>
      </c>
      <c r="Z1356" s="6" t="s">
        <v>126</v>
      </c>
      <c r="AA1356" s="6" t="s">
        <v>4118</v>
      </c>
      <c r="AB1356" s="11"/>
      <c r="AC1356" s="12"/>
      <c r="AD1356" s="13">
        <v>314</v>
      </c>
      <c r="AE1356" s="6" t="s">
        <v>47</v>
      </c>
      <c r="AF1356" s="6">
        <v>20</v>
      </c>
      <c r="AG1356" s="7">
        <v>41838</v>
      </c>
      <c r="AH1356" s="7">
        <v>42933</v>
      </c>
    </row>
    <row r="1357" spans="1:34" ht="15" customHeight="1" x14ac:dyDescent="0.25">
      <c r="A1357" s="6">
        <v>652795</v>
      </c>
      <c r="B1357" s="6">
        <v>652795</v>
      </c>
      <c r="C1357" s="6">
        <v>101539232</v>
      </c>
      <c r="D1357" s="6">
        <v>1</v>
      </c>
      <c r="E1357" s="6" t="s">
        <v>4167</v>
      </c>
      <c r="F1357" s="6" t="s">
        <v>35</v>
      </c>
      <c r="G1357" s="6">
        <v>70052204</v>
      </c>
      <c r="H1357" s="7">
        <v>41310</v>
      </c>
      <c r="I1357" s="7">
        <v>41326</v>
      </c>
      <c r="J1357" s="7">
        <v>41715</v>
      </c>
      <c r="K1357" s="7"/>
      <c r="L1357" s="7"/>
      <c r="M1357" s="6">
        <v>205</v>
      </c>
      <c r="N1357" s="8">
        <v>320962</v>
      </c>
      <c r="O1357" s="6" t="s">
        <v>118</v>
      </c>
      <c r="P1357" s="9" t="s">
        <v>119</v>
      </c>
      <c r="Q1357" s="6" t="s">
        <v>4168</v>
      </c>
      <c r="R1357" s="7">
        <v>41309</v>
      </c>
      <c r="S1357" s="7" t="s">
        <v>39</v>
      </c>
      <c r="T1357" s="6" t="s">
        <v>1498</v>
      </c>
      <c r="U1357" s="6" t="s">
        <v>1499</v>
      </c>
      <c r="V1357" s="6" t="s">
        <v>4169</v>
      </c>
      <c r="W1357" s="6" t="s">
        <v>4170</v>
      </c>
      <c r="X1357" s="6">
        <v>1301</v>
      </c>
      <c r="Y1357" s="6" t="s">
        <v>84</v>
      </c>
      <c r="Z1357" s="6" t="s">
        <v>85</v>
      </c>
      <c r="AA1357" s="6" t="s">
        <v>4171</v>
      </c>
      <c r="AB1357" s="11">
        <v>270210</v>
      </c>
      <c r="AC1357" s="12">
        <v>270210</v>
      </c>
      <c r="AD1357" s="13">
        <v>314</v>
      </c>
      <c r="AE1357" s="6" t="s">
        <v>47</v>
      </c>
      <c r="AF1357" s="6">
        <v>20</v>
      </c>
      <c r="AG1357" s="7">
        <v>41838</v>
      </c>
      <c r="AH1357" s="7">
        <v>42933</v>
      </c>
    </row>
    <row r="1358" spans="1:34" ht="15" customHeight="1" x14ac:dyDescent="0.25">
      <c r="A1358" s="6"/>
      <c r="B1358" s="6">
        <v>652795</v>
      </c>
      <c r="C1358" s="6">
        <v>101539232</v>
      </c>
      <c r="D1358" s="6">
        <v>1</v>
      </c>
      <c r="E1358" s="6" t="s">
        <v>4167</v>
      </c>
      <c r="F1358" s="6" t="s">
        <v>35</v>
      </c>
      <c r="G1358" s="6">
        <v>70052204</v>
      </c>
      <c r="H1358" s="7">
        <v>41310</v>
      </c>
      <c r="I1358" s="7">
        <v>41326</v>
      </c>
      <c r="J1358" s="7">
        <v>41715</v>
      </c>
      <c r="K1358" s="7"/>
      <c r="L1358" s="7"/>
      <c r="M1358" s="6">
        <v>205</v>
      </c>
      <c r="N1358" s="8">
        <v>320962</v>
      </c>
      <c r="O1358" s="6" t="s">
        <v>118</v>
      </c>
      <c r="P1358" s="9" t="s">
        <v>119</v>
      </c>
      <c r="Q1358" s="6" t="s">
        <v>4168</v>
      </c>
      <c r="R1358" s="7">
        <v>41309</v>
      </c>
      <c r="S1358" s="7" t="s">
        <v>39</v>
      </c>
      <c r="T1358" s="6" t="s">
        <v>1498</v>
      </c>
      <c r="U1358" s="6" t="s">
        <v>1499</v>
      </c>
      <c r="V1358" s="6" t="s">
        <v>4169</v>
      </c>
      <c r="W1358" s="6" t="s">
        <v>4170</v>
      </c>
      <c r="X1358" s="6">
        <v>1904</v>
      </c>
      <c r="Y1358" s="6" t="s">
        <v>125</v>
      </c>
      <c r="Z1358" s="6" t="s">
        <v>126</v>
      </c>
      <c r="AA1358" s="6" t="s">
        <v>4118</v>
      </c>
      <c r="AB1358" s="11"/>
      <c r="AC1358" s="12"/>
      <c r="AD1358" s="13">
        <v>314</v>
      </c>
      <c r="AE1358" s="6" t="s">
        <v>47</v>
      </c>
      <c r="AF1358" s="6">
        <v>20</v>
      </c>
      <c r="AG1358" s="7">
        <v>41838</v>
      </c>
      <c r="AH1358" s="7">
        <v>42933</v>
      </c>
    </row>
    <row r="1359" spans="1:34" ht="15" customHeight="1" x14ac:dyDescent="0.25">
      <c r="A1359" s="6">
        <v>653921</v>
      </c>
      <c r="B1359" s="6">
        <v>653921</v>
      </c>
      <c r="C1359" s="6">
        <v>101539253</v>
      </c>
      <c r="D1359" s="6">
        <v>1</v>
      </c>
      <c r="E1359" s="6" t="s">
        <v>4172</v>
      </c>
      <c r="F1359" s="6" t="s">
        <v>35</v>
      </c>
      <c r="G1359" s="6">
        <v>399990</v>
      </c>
      <c r="H1359" s="7">
        <v>41408</v>
      </c>
      <c r="I1359" s="7">
        <v>41418</v>
      </c>
      <c r="J1359" s="7">
        <v>41715</v>
      </c>
      <c r="K1359" s="7"/>
      <c r="L1359" s="7"/>
      <c r="M1359" s="6" t="s">
        <v>177</v>
      </c>
      <c r="N1359" s="8">
        <v>119920</v>
      </c>
      <c r="O1359" s="6" t="s">
        <v>118</v>
      </c>
      <c r="P1359" s="9" t="s">
        <v>119</v>
      </c>
      <c r="Q1359" s="6" t="s">
        <v>4173</v>
      </c>
      <c r="R1359" s="7">
        <v>41346</v>
      </c>
      <c r="S1359" s="7" t="s">
        <v>39</v>
      </c>
      <c r="T1359" s="6" t="s">
        <v>269</v>
      </c>
      <c r="U1359" s="6" t="s">
        <v>270</v>
      </c>
      <c r="V1359" s="6" t="s">
        <v>435</v>
      </c>
      <c r="W1359" s="6" t="s">
        <v>266</v>
      </c>
      <c r="X1359" s="6">
        <v>1301</v>
      </c>
      <c r="Y1359" s="6" t="s">
        <v>84</v>
      </c>
      <c r="Z1359" s="6" t="s">
        <v>85</v>
      </c>
      <c r="AA1359" s="6" t="s">
        <v>4174</v>
      </c>
      <c r="AB1359" s="11">
        <v>402300</v>
      </c>
      <c r="AC1359" s="12">
        <v>402300</v>
      </c>
      <c r="AD1359" s="13">
        <v>314</v>
      </c>
      <c r="AE1359" s="6" t="s">
        <v>47</v>
      </c>
      <c r="AF1359" s="6">
        <v>20</v>
      </c>
      <c r="AG1359" s="7">
        <v>41838</v>
      </c>
      <c r="AH1359" s="7">
        <v>42933</v>
      </c>
    </row>
    <row r="1360" spans="1:34" ht="15" customHeight="1" x14ac:dyDescent="0.25">
      <c r="A1360" s="6"/>
      <c r="B1360" s="6">
        <v>653921</v>
      </c>
      <c r="C1360" s="6">
        <v>101539253</v>
      </c>
      <c r="D1360" s="6">
        <v>1</v>
      </c>
      <c r="E1360" s="6" t="s">
        <v>4172</v>
      </c>
      <c r="F1360" s="6" t="s">
        <v>35</v>
      </c>
      <c r="G1360" s="6">
        <v>399990</v>
      </c>
      <c r="H1360" s="7">
        <v>41408</v>
      </c>
      <c r="I1360" s="7">
        <v>41418</v>
      </c>
      <c r="J1360" s="7">
        <v>41715</v>
      </c>
      <c r="K1360" s="7"/>
      <c r="L1360" s="7"/>
      <c r="M1360" s="6" t="s">
        <v>177</v>
      </c>
      <c r="N1360" s="8">
        <v>119920</v>
      </c>
      <c r="O1360" s="6" t="s">
        <v>118</v>
      </c>
      <c r="P1360" s="9" t="s">
        <v>119</v>
      </c>
      <c r="Q1360" s="6" t="s">
        <v>4173</v>
      </c>
      <c r="R1360" s="7">
        <v>41346</v>
      </c>
      <c r="S1360" s="7" t="s">
        <v>39</v>
      </c>
      <c r="T1360" s="6" t="s">
        <v>269</v>
      </c>
      <c r="U1360" s="6" t="s">
        <v>270</v>
      </c>
      <c r="V1360" s="6" t="s">
        <v>435</v>
      </c>
      <c r="W1360" s="6" t="s">
        <v>266</v>
      </c>
      <c r="X1360" s="6">
        <v>1904</v>
      </c>
      <c r="Y1360" s="6" t="s">
        <v>125</v>
      </c>
      <c r="Z1360" s="6" t="s">
        <v>126</v>
      </c>
      <c r="AA1360" s="6" t="s">
        <v>4118</v>
      </c>
      <c r="AB1360" s="11"/>
      <c r="AC1360" s="12"/>
      <c r="AD1360" s="13">
        <v>314</v>
      </c>
      <c r="AE1360" s="6" t="s">
        <v>47</v>
      </c>
      <c r="AF1360" s="6">
        <v>20</v>
      </c>
      <c r="AG1360" s="7">
        <v>41838</v>
      </c>
      <c r="AH1360" s="7">
        <v>42933</v>
      </c>
    </row>
    <row r="1361" spans="1:34" ht="15" customHeight="1" x14ac:dyDescent="0.25">
      <c r="A1361" s="6">
        <v>655327</v>
      </c>
      <c r="B1361" s="6">
        <v>655327</v>
      </c>
      <c r="C1361" s="6">
        <v>101571445</v>
      </c>
      <c r="D1361" s="6">
        <v>1</v>
      </c>
      <c r="E1361" s="6" t="s">
        <v>4175</v>
      </c>
      <c r="F1361" s="6" t="s">
        <v>35</v>
      </c>
      <c r="G1361" s="6">
        <v>1019067023</v>
      </c>
      <c r="H1361" s="7">
        <v>41485</v>
      </c>
      <c r="I1361" s="7">
        <v>41487</v>
      </c>
      <c r="J1361" s="7">
        <v>41715</v>
      </c>
      <c r="K1361" s="7"/>
      <c r="L1361" s="7"/>
      <c r="M1361" s="6"/>
      <c r="N1361" s="8">
        <v>718</v>
      </c>
      <c r="O1361" s="6" t="s">
        <v>95</v>
      </c>
      <c r="P1361" s="9" t="s">
        <v>96</v>
      </c>
      <c r="Q1361" s="6" t="s">
        <v>4176</v>
      </c>
      <c r="R1361" s="7">
        <v>41422</v>
      </c>
      <c r="S1361" s="7" t="s">
        <v>39</v>
      </c>
      <c r="T1361" s="6" t="s">
        <v>97</v>
      </c>
      <c r="U1361" s="6" t="s">
        <v>98</v>
      </c>
      <c r="V1361" s="6">
        <v>991201</v>
      </c>
      <c r="W1361" s="6" t="s">
        <v>1426</v>
      </c>
      <c r="X1361" s="6">
        <v>503</v>
      </c>
      <c r="Y1361" s="6" t="s">
        <v>62</v>
      </c>
      <c r="Z1361" s="6" t="s">
        <v>74</v>
      </c>
      <c r="AA1361" s="6" t="s">
        <v>4148</v>
      </c>
      <c r="AB1361" s="11">
        <v>101910</v>
      </c>
      <c r="AC1361" s="12">
        <v>101910</v>
      </c>
      <c r="AD1361" s="13">
        <v>314</v>
      </c>
      <c r="AE1361" s="6" t="s">
        <v>47</v>
      </c>
      <c r="AF1361" s="6">
        <v>20</v>
      </c>
      <c r="AG1361" s="7">
        <v>41838</v>
      </c>
      <c r="AH1361" s="7">
        <v>42933</v>
      </c>
    </row>
    <row r="1362" spans="1:34" ht="15" customHeight="1" x14ac:dyDescent="0.25">
      <c r="A1362" s="6"/>
      <c r="B1362" s="6">
        <v>655327</v>
      </c>
      <c r="C1362" s="6">
        <v>101571445</v>
      </c>
      <c r="D1362" s="6">
        <v>1</v>
      </c>
      <c r="E1362" s="6" t="s">
        <v>4175</v>
      </c>
      <c r="F1362" s="6" t="s">
        <v>35</v>
      </c>
      <c r="G1362" s="6">
        <v>1019067023</v>
      </c>
      <c r="H1362" s="7">
        <v>41485</v>
      </c>
      <c r="I1362" s="7">
        <v>41487</v>
      </c>
      <c r="J1362" s="7">
        <v>41715</v>
      </c>
      <c r="K1362" s="7"/>
      <c r="L1362" s="7"/>
      <c r="M1362" s="6"/>
      <c r="N1362" s="8">
        <v>718</v>
      </c>
      <c r="O1362" s="6" t="s">
        <v>95</v>
      </c>
      <c r="P1362" s="9" t="s">
        <v>96</v>
      </c>
      <c r="Q1362" s="6" t="s">
        <v>4176</v>
      </c>
      <c r="R1362" s="7">
        <v>41422</v>
      </c>
      <c r="S1362" s="7" t="s">
        <v>39</v>
      </c>
      <c r="T1362" s="6" t="s">
        <v>97</v>
      </c>
      <c r="U1362" s="6" t="s">
        <v>98</v>
      </c>
      <c r="V1362" s="6">
        <v>991201</v>
      </c>
      <c r="W1362" s="6" t="s">
        <v>1426</v>
      </c>
      <c r="X1362" s="6">
        <v>1902</v>
      </c>
      <c r="Y1362" s="6" t="s">
        <v>125</v>
      </c>
      <c r="Z1362" s="6" t="s">
        <v>200</v>
      </c>
      <c r="AA1362" s="6" t="s">
        <v>4177</v>
      </c>
      <c r="AB1362" s="11"/>
      <c r="AC1362" s="12"/>
      <c r="AD1362" s="13">
        <v>314</v>
      </c>
      <c r="AE1362" s="6" t="s">
        <v>47</v>
      </c>
      <c r="AF1362" s="6">
        <v>20</v>
      </c>
      <c r="AG1362" s="7">
        <v>41838</v>
      </c>
      <c r="AH1362" s="7">
        <v>42933</v>
      </c>
    </row>
    <row r="1363" spans="1:34" ht="15" customHeight="1" x14ac:dyDescent="0.25">
      <c r="A1363" s="6">
        <v>655582</v>
      </c>
      <c r="B1363" s="6">
        <v>655582</v>
      </c>
      <c r="C1363" s="6">
        <v>101539256</v>
      </c>
      <c r="D1363" s="6">
        <v>1</v>
      </c>
      <c r="E1363" s="6" t="s">
        <v>1419</v>
      </c>
      <c r="F1363" s="6" t="s">
        <v>35</v>
      </c>
      <c r="G1363" s="6">
        <v>2918769</v>
      </c>
      <c r="H1363" s="7">
        <v>41321</v>
      </c>
      <c r="I1363" s="7">
        <v>41330</v>
      </c>
      <c r="J1363" s="7">
        <v>41715</v>
      </c>
      <c r="K1363" s="7"/>
      <c r="L1363" s="7"/>
      <c r="M1363" s="6" t="s">
        <v>144</v>
      </c>
      <c r="N1363" s="8">
        <v>173327</v>
      </c>
      <c r="O1363" s="6" t="s">
        <v>118</v>
      </c>
      <c r="P1363" s="9" t="s">
        <v>119</v>
      </c>
      <c r="Q1363" s="6" t="s">
        <v>4178</v>
      </c>
      <c r="R1363" s="7">
        <v>41257</v>
      </c>
      <c r="S1363" s="7" t="s">
        <v>39</v>
      </c>
      <c r="T1363" s="6" t="s">
        <v>281</v>
      </c>
      <c r="U1363" s="6" t="s">
        <v>282</v>
      </c>
      <c r="V1363" s="6" t="s">
        <v>1421</v>
      </c>
      <c r="W1363" s="6" t="s">
        <v>1422</v>
      </c>
      <c r="X1363" s="6">
        <v>1301</v>
      </c>
      <c r="Y1363" s="6" t="s">
        <v>84</v>
      </c>
      <c r="Z1363" s="6" t="s">
        <v>85</v>
      </c>
      <c r="AA1363" s="6" t="s">
        <v>4179</v>
      </c>
      <c r="AB1363" s="11">
        <v>111302</v>
      </c>
      <c r="AC1363" s="12">
        <v>111302</v>
      </c>
      <c r="AD1363" s="13">
        <v>314</v>
      </c>
      <c r="AE1363" s="6" t="s">
        <v>47</v>
      </c>
      <c r="AF1363" s="6">
        <v>20</v>
      </c>
      <c r="AG1363" s="7">
        <v>41838</v>
      </c>
      <c r="AH1363" s="7">
        <v>42933</v>
      </c>
    </row>
    <row r="1364" spans="1:34" ht="15" customHeight="1" x14ac:dyDescent="0.25">
      <c r="A1364" s="6"/>
      <c r="B1364" s="6">
        <v>655582</v>
      </c>
      <c r="C1364" s="6">
        <v>101539256</v>
      </c>
      <c r="D1364" s="6">
        <v>1</v>
      </c>
      <c r="E1364" s="6" t="s">
        <v>1419</v>
      </c>
      <c r="F1364" s="6" t="s">
        <v>35</v>
      </c>
      <c r="G1364" s="6">
        <v>2918769</v>
      </c>
      <c r="H1364" s="7">
        <v>41321</v>
      </c>
      <c r="I1364" s="7">
        <v>41330</v>
      </c>
      <c r="J1364" s="7">
        <v>41715</v>
      </c>
      <c r="K1364" s="7"/>
      <c r="L1364" s="7"/>
      <c r="M1364" s="6" t="s">
        <v>144</v>
      </c>
      <c r="N1364" s="8">
        <v>173327</v>
      </c>
      <c r="O1364" s="6" t="s">
        <v>118</v>
      </c>
      <c r="P1364" s="9" t="s">
        <v>119</v>
      </c>
      <c r="Q1364" s="6" t="s">
        <v>1420</v>
      </c>
      <c r="R1364" s="7">
        <v>41257</v>
      </c>
      <c r="S1364" s="7" t="s">
        <v>39</v>
      </c>
      <c r="T1364" s="6" t="s">
        <v>281</v>
      </c>
      <c r="U1364" s="6" t="s">
        <v>282</v>
      </c>
      <c r="V1364" s="6" t="s">
        <v>1421</v>
      </c>
      <c r="W1364" s="6" t="s">
        <v>1422</v>
      </c>
      <c r="X1364" s="6">
        <v>1904</v>
      </c>
      <c r="Y1364" s="6" t="s">
        <v>125</v>
      </c>
      <c r="Z1364" s="6" t="s">
        <v>126</v>
      </c>
      <c r="AA1364" s="6" t="s">
        <v>4118</v>
      </c>
      <c r="AB1364" s="11"/>
      <c r="AC1364" s="12"/>
      <c r="AD1364" s="13">
        <v>314</v>
      </c>
      <c r="AE1364" s="6" t="s">
        <v>47</v>
      </c>
      <c r="AF1364" s="6">
        <v>20</v>
      </c>
      <c r="AG1364" s="7">
        <v>41838</v>
      </c>
      <c r="AH1364" s="7">
        <v>42933</v>
      </c>
    </row>
    <row r="1365" spans="1:34" ht="15" customHeight="1" x14ac:dyDescent="0.25">
      <c r="A1365" s="6">
        <v>656854</v>
      </c>
      <c r="B1365" s="6">
        <v>656854</v>
      </c>
      <c r="C1365" s="6">
        <v>101539274</v>
      </c>
      <c r="D1365" s="6">
        <v>1</v>
      </c>
      <c r="E1365" s="6" t="s">
        <v>2289</v>
      </c>
      <c r="F1365" s="6" t="s">
        <v>35</v>
      </c>
      <c r="G1365" s="6">
        <v>159937</v>
      </c>
      <c r="H1365" s="7">
        <v>41335</v>
      </c>
      <c r="I1365" s="7">
        <v>41419</v>
      </c>
      <c r="J1365" s="7">
        <v>41715</v>
      </c>
      <c r="K1365" s="7"/>
      <c r="L1365" s="7"/>
      <c r="M1365" s="6" t="s">
        <v>177</v>
      </c>
      <c r="N1365" s="8">
        <v>103404</v>
      </c>
      <c r="O1365" s="6" t="s">
        <v>118</v>
      </c>
      <c r="P1365" s="9" t="s">
        <v>119</v>
      </c>
      <c r="Q1365" s="6" t="s">
        <v>4180</v>
      </c>
      <c r="R1365" s="7">
        <v>41302</v>
      </c>
      <c r="S1365" s="7" t="s">
        <v>39</v>
      </c>
      <c r="T1365" s="6" t="s">
        <v>269</v>
      </c>
      <c r="U1365" s="6" t="s">
        <v>270</v>
      </c>
      <c r="V1365" s="6" t="s">
        <v>1190</v>
      </c>
      <c r="W1365" s="6" t="s">
        <v>1191</v>
      </c>
      <c r="X1365" s="6">
        <v>1301</v>
      </c>
      <c r="Y1365" s="6" t="s">
        <v>84</v>
      </c>
      <c r="Z1365" s="6" t="s">
        <v>85</v>
      </c>
      <c r="AA1365" s="6" t="s">
        <v>4181</v>
      </c>
      <c r="AB1365" s="11">
        <v>362160</v>
      </c>
      <c r="AC1365" s="12">
        <v>362160</v>
      </c>
      <c r="AD1365" s="13">
        <v>314</v>
      </c>
      <c r="AE1365" s="6" t="s">
        <v>47</v>
      </c>
      <c r="AF1365" s="6">
        <v>20</v>
      </c>
      <c r="AG1365" s="7">
        <v>41838</v>
      </c>
      <c r="AH1365" s="7">
        <v>42933</v>
      </c>
    </row>
    <row r="1366" spans="1:34" ht="15" customHeight="1" x14ac:dyDescent="0.25">
      <c r="A1366" s="6"/>
      <c r="B1366" s="6">
        <v>656854</v>
      </c>
      <c r="C1366" s="6">
        <v>101539274</v>
      </c>
      <c r="D1366" s="6">
        <v>1</v>
      </c>
      <c r="E1366" s="6" t="s">
        <v>2289</v>
      </c>
      <c r="F1366" s="6" t="s">
        <v>35</v>
      </c>
      <c r="G1366" s="6">
        <v>159937</v>
      </c>
      <c r="H1366" s="7">
        <v>41335</v>
      </c>
      <c r="I1366" s="7">
        <v>41419</v>
      </c>
      <c r="J1366" s="7">
        <v>41715</v>
      </c>
      <c r="K1366" s="7"/>
      <c r="L1366" s="7"/>
      <c r="M1366" s="6" t="s">
        <v>177</v>
      </c>
      <c r="N1366" s="8">
        <v>103404</v>
      </c>
      <c r="O1366" s="6" t="s">
        <v>118</v>
      </c>
      <c r="P1366" s="9" t="s">
        <v>119</v>
      </c>
      <c r="Q1366" s="6" t="s">
        <v>4180</v>
      </c>
      <c r="R1366" s="7">
        <v>41302</v>
      </c>
      <c r="S1366" s="7" t="s">
        <v>39</v>
      </c>
      <c r="T1366" s="6" t="s">
        <v>269</v>
      </c>
      <c r="U1366" s="6" t="s">
        <v>270</v>
      </c>
      <c r="V1366" s="6" t="s">
        <v>1190</v>
      </c>
      <c r="W1366" s="6" t="s">
        <v>1191</v>
      </c>
      <c r="X1366" s="6">
        <v>1904</v>
      </c>
      <c r="Y1366" s="6" t="s">
        <v>125</v>
      </c>
      <c r="Z1366" s="6" t="s">
        <v>126</v>
      </c>
      <c r="AA1366" s="6" t="s">
        <v>4118</v>
      </c>
      <c r="AB1366" s="11"/>
      <c r="AC1366" s="12"/>
      <c r="AD1366" s="13">
        <v>314</v>
      </c>
      <c r="AE1366" s="6" t="s">
        <v>47</v>
      </c>
      <c r="AF1366" s="6">
        <v>20</v>
      </c>
      <c r="AG1366" s="7">
        <v>41838</v>
      </c>
      <c r="AH1366" s="7">
        <v>42933</v>
      </c>
    </row>
    <row r="1367" spans="1:34" ht="15" customHeight="1" x14ac:dyDescent="0.25">
      <c r="A1367" s="6">
        <v>656969</v>
      </c>
      <c r="B1367" s="6">
        <v>656969</v>
      </c>
      <c r="C1367" s="6">
        <v>101539276</v>
      </c>
      <c r="D1367" s="6">
        <v>1</v>
      </c>
      <c r="E1367" s="6" t="s">
        <v>2289</v>
      </c>
      <c r="F1367" s="6" t="s">
        <v>35</v>
      </c>
      <c r="G1367" s="6">
        <v>159937</v>
      </c>
      <c r="H1367" s="7">
        <v>41451</v>
      </c>
      <c r="I1367" s="7">
        <v>41480</v>
      </c>
      <c r="J1367" s="7">
        <v>41715</v>
      </c>
      <c r="K1367" s="7"/>
      <c r="L1367" s="7"/>
      <c r="M1367" s="6" t="s">
        <v>144</v>
      </c>
      <c r="N1367" s="8">
        <v>192468</v>
      </c>
      <c r="O1367" s="6" t="s">
        <v>118</v>
      </c>
      <c r="P1367" s="9" t="s">
        <v>119</v>
      </c>
      <c r="Q1367" s="6" t="s">
        <v>4182</v>
      </c>
      <c r="R1367" s="7">
        <v>41418</v>
      </c>
      <c r="S1367" s="7" t="s">
        <v>39</v>
      </c>
      <c r="T1367" s="6" t="s">
        <v>269</v>
      </c>
      <c r="U1367" s="6" t="s">
        <v>270</v>
      </c>
      <c r="V1367" s="6" t="s">
        <v>1190</v>
      </c>
      <c r="W1367" s="6" t="s">
        <v>1191</v>
      </c>
      <c r="X1367" s="6">
        <v>1301</v>
      </c>
      <c r="Y1367" s="6" t="s">
        <v>84</v>
      </c>
      <c r="Z1367" s="6" t="s">
        <v>85</v>
      </c>
      <c r="AA1367" s="6" t="s">
        <v>4183</v>
      </c>
      <c r="AB1367" s="11">
        <v>381420</v>
      </c>
      <c r="AC1367" s="12">
        <v>381420</v>
      </c>
      <c r="AD1367" s="13">
        <v>314</v>
      </c>
      <c r="AE1367" s="6" t="s">
        <v>47</v>
      </c>
      <c r="AF1367" s="6">
        <v>20</v>
      </c>
      <c r="AG1367" s="7">
        <v>41838</v>
      </c>
      <c r="AH1367" s="7">
        <v>42933</v>
      </c>
    </row>
    <row r="1368" spans="1:34" ht="15" customHeight="1" x14ac:dyDescent="0.25">
      <c r="A1368" s="6"/>
      <c r="B1368" s="6">
        <v>656969</v>
      </c>
      <c r="C1368" s="6">
        <v>101539276</v>
      </c>
      <c r="D1368" s="6">
        <v>1</v>
      </c>
      <c r="E1368" s="6" t="s">
        <v>2289</v>
      </c>
      <c r="F1368" s="6" t="s">
        <v>35</v>
      </c>
      <c r="G1368" s="6">
        <v>159937</v>
      </c>
      <c r="H1368" s="7">
        <v>41451</v>
      </c>
      <c r="I1368" s="7">
        <v>41480</v>
      </c>
      <c r="J1368" s="7">
        <v>41715</v>
      </c>
      <c r="K1368" s="7"/>
      <c r="L1368" s="7"/>
      <c r="M1368" s="6" t="s">
        <v>144</v>
      </c>
      <c r="N1368" s="8">
        <v>192468</v>
      </c>
      <c r="O1368" s="6" t="s">
        <v>118</v>
      </c>
      <c r="P1368" s="9" t="s">
        <v>119</v>
      </c>
      <c r="Q1368" s="6" t="s">
        <v>4182</v>
      </c>
      <c r="R1368" s="7">
        <v>41418</v>
      </c>
      <c r="S1368" s="7" t="s">
        <v>39</v>
      </c>
      <c r="T1368" s="6" t="s">
        <v>269</v>
      </c>
      <c r="U1368" s="6" t="s">
        <v>270</v>
      </c>
      <c r="V1368" s="6" t="s">
        <v>1190</v>
      </c>
      <c r="W1368" s="6" t="s">
        <v>1191</v>
      </c>
      <c r="X1368" s="6">
        <v>1904</v>
      </c>
      <c r="Y1368" s="6" t="s">
        <v>125</v>
      </c>
      <c r="Z1368" s="6" t="s">
        <v>126</v>
      </c>
      <c r="AA1368" s="6" t="s">
        <v>4118</v>
      </c>
      <c r="AB1368" s="11"/>
      <c r="AC1368" s="12"/>
      <c r="AD1368" s="13">
        <v>314</v>
      </c>
      <c r="AE1368" s="6" t="s">
        <v>47</v>
      </c>
      <c r="AF1368" s="6">
        <v>20</v>
      </c>
      <c r="AG1368" s="7">
        <v>41838</v>
      </c>
      <c r="AH1368" s="7">
        <v>42933</v>
      </c>
    </row>
    <row r="1369" spans="1:34" ht="15" customHeight="1" x14ac:dyDescent="0.25">
      <c r="A1369" s="6">
        <v>657372</v>
      </c>
      <c r="B1369" s="6">
        <v>657372</v>
      </c>
      <c r="C1369" s="6">
        <v>101484815</v>
      </c>
      <c r="D1369" s="6">
        <v>1</v>
      </c>
      <c r="E1369" s="6" t="s">
        <v>4184</v>
      </c>
      <c r="F1369" s="6" t="s">
        <v>35</v>
      </c>
      <c r="G1369" s="6">
        <v>52215203</v>
      </c>
      <c r="H1369" s="7">
        <v>41360</v>
      </c>
      <c r="I1369" s="7">
        <v>41520</v>
      </c>
      <c r="J1369" s="7">
        <v>41715</v>
      </c>
      <c r="K1369" s="7">
        <v>41204</v>
      </c>
      <c r="L1369" s="7" t="s">
        <v>4185</v>
      </c>
      <c r="M1369" s="6" t="s">
        <v>1768</v>
      </c>
      <c r="N1369" s="8">
        <v>849033</v>
      </c>
      <c r="O1369" s="6" t="s">
        <v>1769</v>
      </c>
      <c r="P1369" s="9" t="s">
        <v>1770</v>
      </c>
      <c r="Q1369" s="6" t="s">
        <v>4186</v>
      </c>
      <c r="R1369" s="7"/>
      <c r="S1369" s="7" t="s">
        <v>132</v>
      </c>
      <c r="T1369" s="6" t="s">
        <v>4187</v>
      </c>
      <c r="U1369" s="6" t="s">
        <v>4188</v>
      </c>
      <c r="V1369" s="6">
        <v>41030005</v>
      </c>
      <c r="W1369" s="6" t="s">
        <v>4189</v>
      </c>
      <c r="X1369" s="6">
        <v>412</v>
      </c>
      <c r="Y1369" s="6" t="s">
        <v>1237</v>
      </c>
      <c r="Z1369" s="6" t="s">
        <v>4190</v>
      </c>
      <c r="AA1369" s="6" t="s">
        <v>4191</v>
      </c>
      <c r="AB1369" s="11">
        <v>256123602</v>
      </c>
      <c r="AC1369" s="12">
        <v>349617422</v>
      </c>
      <c r="AD1369" s="13">
        <v>314</v>
      </c>
      <c r="AE1369" s="6" t="s">
        <v>47</v>
      </c>
      <c r="AF1369" s="6">
        <v>20</v>
      </c>
      <c r="AG1369" s="7">
        <v>41838</v>
      </c>
      <c r="AH1369" s="7">
        <v>42933</v>
      </c>
    </row>
    <row r="1370" spans="1:34" ht="15" customHeight="1" x14ac:dyDescent="0.25">
      <c r="A1370" s="6"/>
      <c r="B1370" s="6">
        <v>657372</v>
      </c>
      <c r="C1370" s="6">
        <v>101484815</v>
      </c>
      <c r="D1370" s="6">
        <v>2</v>
      </c>
      <c r="E1370" s="6" t="s">
        <v>4184</v>
      </c>
      <c r="F1370" s="6" t="s">
        <v>35</v>
      </c>
      <c r="G1370" s="6">
        <v>52215203</v>
      </c>
      <c r="H1370" s="7">
        <v>41339</v>
      </c>
      <c r="I1370" s="7">
        <v>41541</v>
      </c>
      <c r="J1370" s="7">
        <v>41715</v>
      </c>
      <c r="K1370" s="7">
        <v>41204</v>
      </c>
      <c r="L1370" s="7" t="s">
        <v>4185</v>
      </c>
      <c r="M1370" s="6" t="s">
        <v>1768</v>
      </c>
      <c r="N1370" s="8">
        <v>907372</v>
      </c>
      <c r="O1370" s="6" t="s">
        <v>1769</v>
      </c>
      <c r="P1370" s="9" t="s">
        <v>1770</v>
      </c>
      <c r="Q1370" s="6" t="s">
        <v>4186</v>
      </c>
      <c r="R1370" s="7"/>
      <c r="S1370" s="7" t="s">
        <v>132</v>
      </c>
      <c r="T1370" s="6" t="s">
        <v>4187</v>
      </c>
      <c r="U1370" s="6" t="s">
        <v>4188</v>
      </c>
      <c r="V1370" s="6">
        <v>41030004</v>
      </c>
      <c r="W1370" s="6" t="s">
        <v>4192</v>
      </c>
      <c r="X1370" s="6">
        <v>411</v>
      </c>
      <c r="Y1370" s="6" t="s">
        <v>1237</v>
      </c>
      <c r="Z1370" s="6" t="s">
        <v>4193</v>
      </c>
      <c r="AA1370" s="6" t="s">
        <v>4194</v>
      </c>
      <c r="AB1370" s="11">
        <v>93493820</v>
      </c>
      <c r="AC1370" s="12"/>
      <c r="AD1370" s="13">
        <v>314</v>
      </c>
      <c r="AE1370" s="6" t="s">
        <v>47</v>
      </c>
      <c r="AF1370" s="6">
        <v>20</v>
      </c>
      <c r="AG1370" s="7">
        <v>41838</v>
      </c>
      <c r="AH1370" s="7">
        <v>42933</v>
      </c>
    </row>
    <row r="1371" spans="1:34" ht="15" customHeight="1" x14ac:dyDescent="0.25">
      <c r="A1371" s="6">
        <v>657945</v>
      </c>
      <c r="B1371" s="6">
        <v>657945</v>
      </c>
      <c r="C1371" s="6">
        <v>101539286</v>
      </c>
      <c r="D1371" s="6">
        <v>1</v>
      </c>
      <c r="E1371" s="6" t="s">
        <v>4195</v>
      </c>
      <c r="F1371" s="6" t="s">
        <v>35</v>
      </c>
      <c r="G1371" s="6">
        <v>20116855</v>
      </c>
      <c r="H1371" s="7">
        <v>41390</v>
      </c>
      <c r="I1371" s="7">
        <v>41409</v>
      </c>
      <c r="J1371" s="7">
        <v>41715</v>
      </c>
      <c r="K1371" s="7"/>
      <c r="L1371" s="7"/>
      <c r="M1371" s="6">
        <v>205</v>
      </c>
      <c r="N1371" s="8">
        <v>347643</v>
      </c>
      <c r="O1371" s="6" t="s">
        <v>118</v>
      </c>
      <c r="P1371" s="9" t="s">
        <v>119</v>
      </c>
      <c r="Q1371" s="6" t="s">
        <v>4196</v>
      </c>
      <c r="R1371" s="7">
        <v>41390</v>
      </c>
      <c r="S1371" s="7" t="s">
        <v>39</v>
      </c>
      <c r="T1371" s="6" t="s">
        <v>269</v>
      </c>
      <c r="U1371" s="6" t="s">
        <v>270</v>
      </c>
      <c r="V1371" s="6" t="s">
        <v>4197</v>
      </c>
      <c r="W1371" s="6" t="s">
        <v>960</v>
      </c>
      <c r="X1371" s="6">
        <v>1301</v>
      </c>
      <c r="Y1371" s="6" t="s">
        <v>84</v>
      </c>
      <c r="Z1371" s="6" t="s">
        <v>85</v>
      </c>
      <c r="AA1371" s="6" t="s">
        <v>4198</v>
      </c>
      <c r="AB1371" s="11">
        <v>305285</v>
      </c>
      <c r="AC1371" s="12">
        <v>305285</v>
      </c>
      <c r="AD1371" s="13">
        <v>314</v>
      </c>
      <c r="AE1371" s="6" t="s">
        <v>47</v>
      </c>
      <c r="AF1371" s="6">
        <v>20</v>
      </c>
      <c r="AG1371" s="7">
        <v>41838</v>
      </c>
      <c r="AH1371" s="7">
        <v>42933</v>
      </c>
    </row>
    <row r="1372" spans="1:34" ht="15" customHeight="1" x14ac:dyDescent="0.25">
      <c r="A1372" s="6"/>
      <c r="B1372" s="6">
        <v>657945</v>
      </c>
      <c r="C1372" s="6">
        <v>101539286</v>
      </c>
      <c r="D1372" s="6">
        <v>1</v>
      </c>
      <c r="E1372" s="6" t="s">
        <v>4195</v>
      </c>
      <c r="F1372" s="6" t="s">
        <v>35</v>
      </c>
      <c r="G1372" s="6">
        <v>20116855</v>
      </c>
      <c r="H1372" s="7">
        <v>41390</v>
      </c>
      <c r="I1372" s="7">
        <v>41409</v>
      </c>
      <c r="J1372" s="7">
        <v>41715</v>
      </c>
      <c r="K1372" s="7"/>
      <c r="L1372" s="7"/>
      <c r="M1372" s="6">
        <v>205</v>
      </c>
      <c r="N1372" s="8">
        <v>347643</v>
      </c>
      <c r="O1372" s="6" t="s">
        <v>118</v>
      </c>
      <c r="P1372" s="9" t="s">
        <v>119</v>
      </c>
      <c r="Q1372" s="6" t="s">
        <v>4196</v>
      </c>
      <c r="R1372" s="7">
        <v>41390</v>
      </c>
      <c r="S1372" s="7" t="s">
        <v>39</v>
      </c>
      <c r="T1372" s="6" t="s">
        <v>269</v>
      </c>
      <c r="U1372" s="6" t="s">
        <v>270</v>
      </c>
      <c r="V1372" s="6" t="s">
        <v>4197</v>
      </c>
      <c r="W1372" s="6" t="s">
        <v>960</v>
      </c>
      <c r="X1372" s="6">
        <v>1904</v>
      </c>
      <c r="Y1372" s="6" t="s">
        <v>125</v>
      </c>
      <c r="Z1372" s="6" t="s">
        <v>126</v>
      </c>
      <c r="AA1372" s="6" t="s">
        <v>4118</v>
      </c>
      <c r="AB1372" s="11"/>
      <c r="AC1372" s="12"/>
      <c r="AD1372" s="13">
        <v>314</v>
      </c>
      <c r="AE1372" s="6" t="s">
        <v>47</v>
      </c>
      <c r="AF1372" s="6">
        <v>20</v>
      </c>
      <c r="AG1372" s="7">
        <v>41838</v>
      </c>
      <c r="AH1372" s="7">
        <v>42933</v>
      </c>
    </row>
    <row r="1373" spans="1:34" ht="15" customHeight="1" x14ac:dyDescent="0.25">
      <c r="A1373" s="6">
        <v>658992</v>
      </c>
      <c r="B1373" s="6">
        <v>658992</v>
      </c>
      <c r="C1373" s="6">
        <v>101539294</v>
      </c>
      <c r="D1373" s="6">
        <v>1</v>
      </c>
      <c r="E1373" s="6" t="s">
        <v>2863</v>
      </c>
      <c r="F1373" s="6" t="s">
        <v>35</v>
      </c>
      <c r="G1373" s="6">
        <v>2387565</v>
      </c>
      <c r="H1373" s="7">
        <v>41325</v>
      </c>
      <c r="I1373" s="7">
        <v>41330</v>
      </c>
      <c r="J1373" s="7">
        <v>41715</v>
      </c>
      <c r="K1373" s="7"/>
      <c r="L1373" s="7"/>
      <c r="M1373" s="6">
        <v>205</v>
      </c>
      <c r="N1373" s="8">
        <v>325564</v>
      </c>
      <c r="O1373" s="6" t="s">
        <v>118</v>
      </c>
      <c r="P1373" s="9" t="s">
        <v>119</v>
      </c>
      <c r="Q1373" s="6" t="s">
        <v>2864</v>
      </c>
      <c r="R1373" s="7">
        <v>41288</v>
      </c>
      <c r="S1373" s="7" t="s">
        <v>39</v>
      </c>
      <c r="T1373" s="6" t="s">
        <v>257</v>
      </c>
      <c r="U1373" s="6" t="s">
        <v>258</v>
      </c>
      <c r="V1373" s="6" t="s">
        <v>259</v>
      </c>
      <c r="W1373" s="6" t="s">
        <v>260</v>
      </c>
      <c r="X1373" s="6">
        <v>1301</v>
      </c>
      <c r="Y1373" s="6" t="s">
        <v>84</v>
      </c>
      <c r="Z1373" s="6" t="s">
        <v>85</v>
      </c>
      <c r="AA1373" s="6" t="s">
        <v>4199</v>
      </c>
      <c r="AB1373" s="11">
        <v>27176</v>
      </c>
      <c r="AC1373" s="12">
        <v>27176</v>
      </c>
      <c r="AD1373" s="13">
        <v>314</v>
      </c>
      <c r="AE1373" s="6" t="s">
        <v>47</v>
      </c>
      <c r="AF1373" s="6">
        <v>20</v>
      </c>
      <c r="AG1373" s="7">
        <v>41838</v>
      </c>
      <c r="AH1373" s="7">
        <v>42933</v>
      </c>
    </row>
    <row r="1374" spans="1:34" ht="15" customHeight="1" x14ac:dyDescent="0.25">
      <c r="A1374" s="6"/>
      <c r="B1374" s="6">
        <v>658992</v>
      </c>
      <c r="C1374" s="6">
        <v>101539294</v>
      </c>
      <c r="D1374" s="6">
        <v>1</v>
      </c>
      <c r="E1374" s="6" t="s">
        <v>2863</v>
      </c>
      <c r="F1374" s="6" t="s">
        <v>35</v>
      </c>
      <c r="G1374" s="6">
        <v>2387565</v>
      </c>
      <c r="H1374" s="7">
        <v>41325</v>
      </c>
      <c r="I1374" s="7">
        <v>41330</v>
      </c>
      <c r="J1374" s="7">
        <v>41715</v>
      </c>
      <c r="K1374" s="7"/>
      <c r="L1374" s="7"/>
      <c r="M1374" s="6">
        <v>205</v>
      </c>
      <c r="N1374" s="8">
        <v>325564</v>
      </c>
      <c r="O1374" s="6" t="s">
        <v>118</v>
      </c>
      <c r="P1374" s="9" t="s">
        <v>119</v>
      </c>
      <c r="Q1374" s="6" t="s">
        <v>2864</v>
      </c>
      <c r="R1374" s="7">
        <v>41288</v>
      </c>
      <c r="S1374" s="7" t="s">
        <v>39</v>
      </c>
      <c r="T1374" s="6" t="s">
        <v>257</v>
      </c>
      <c r="U1374" s="6" t="s">
        <v>258</v>
      </c>
      <c r="V1374" s="6" t="s">
        <v>259</v>
      </c>
      <c r="W1374" s="6" t="s">
        <v>260</v>
      </c>
      <c r="X1374" s="6">
        <v>1904</v>
      </c>
      <c r="Y1374" s="6" t="s">
        <v>125</v>
      </c>
      <c r="Z1374" s="6" t="s">
        <v>126</v>
      </c>
      <c r="AA1374" s="6" t="s">
        <v>4118</v>
      </c>
      <c r="AB1374" s="11"/>
      <c r="AC1374" s="12"/>
      <c r="AD1374" s="13">
        <v>314</v>
      </c>
      <c r="AE1374" s="6" t="s">
        <v>47</v>
      </c>
      <c r="AF1374" s="6">
        <v>20</v>
      </c>
      <c r="AG1374" s="7">
        <v>41838</v>
      </c>
      <c r="AH1374" s="7">
        <v>42933</v>
      </c>
    </row>
    <row r="1375" spans="1:34" ht="15" customHeight="1" x14ac:dyDescent="0.25">
      <c r="A1375" s="6">
        <v>661398</v>
      </c>
      <c r="B1375" s="6">
        <v>661398</v>
      </c>
      <c r="C1375" s="6">
        <v>101539306</v>
      </c>
      <c r="D1375" s="6">
        <v>1</v>
      </c>
      <c r="E1375" s="6" t="s">
        <v>4200</v>
      </c>
      <c r="F1375" s="6" t="s">
        <v>35</v>
      </c>
      <c r="G1375" s="6">
        <v>11431324</v>
      </c>
      <c r="H1375" s="7">
        <v>41354</v>
      </c>
      <c r="I1375" s="7">
        <v>41355</v>
      </c>
      <c r="J1375" s="7">
        <v>41715</v>
      </c>
      <c r="K1375" s="7"/>
      <c r="L1375" s="7"/>
      <c r="M1375" s="6">
        <v>205</v>
      </c>
      <c r="N1375" s="8">
        <v>334411</v>
      </c>
      <c r="O1375" s="6" t="s">
        <v>118</v>
      </c>
      <c r="P1375" s="9" t="s">
        <v>119</v>
      </c>
      <c r="Q1375" s="6" t="s">
        <v>4201</v>
      </c>
      <c r="R1375" s="7">
        <v>41320</v>
      </c>
      <c r="S1375" s="7" t="s">
        <v>39</v>
      </c>
      <c r="T1375" s="6" t="s">
        <v>4202</v>
      </c>
      <c r="U1375" s="6" t="s">
        <v>4203</v>
      </c>
      <c r="V1375" s="6" t="s">
        <v>4204</v>
      </c>
      <c r="W1375" s="6" t="s">
        <v>4205</v>
      </c>
      <c r="X1375" s="6">
        <v>1301</v>
      </c>
      <c r="Y1375" s="6" t="s">
        <v>84</v>
      </c>
      <c r="Z1375" s="6" t="s">
        <v>85</v>
      </c>
      <c r="AA1375" s="6" t="s">
        <v>4206</v>
      </c>
      <c r="AB1375" s="11">
        <v>147510</v>
      </c>
      <c r="AC1375" s="12">
        <v>147510</v>
      </c>
      <c r="AD1375" s="13">
        <v>314</v>
      </c>
      <c r="AE1375" s="6" t="s">
        <v>47</v>
      </c>
      <c r="AF1375" s="6">
        <v>20</v>
      </c>
      <c r="AG1375" s="7">
        <v>41838</v>
      </c>
      <c r="AH1375" s="7">
        <v>42933</v>
      </c>
    </row>
    <row r="1376" spans="1:34" ht="15" customHeight="1" x14ac:dyDescent="0.25">
      <c r="A1376" s="6"/>
      <c r="B1376" s="6">
        <v>661398</v>
      </c>
      <c r="C1376" s="6">
        <v>101539306</v>
      </c>
      <c r="D1376" s="6">
        <v>1</v>
      </c>
      <c r="E1376" s="6" t="s">
        <v>4200</v>
      </c>
      <c r="F1376" s="6" t="s">
        <v>35</v>
      </c>
      <c r="G1376" s="6">
        <v>11431324</v>
      </c>
      <c r="H1376" s="7">
        <v>41354</v>
      </c>
      <c r="I1376" s="7">
        <v>41355</v>
      </c>
      <c r="J1376" s="7">
        <v>41715</v>
      </c>
      <c r="K1376" s="7"/>
      <c r="L1376" s="7"/>
      <c r="M1376" s="6">
        <v>205</v>
      </c>
      <c r="N1376" s="8">
        <v>334411</v>
      </c>
      <c r="O1376" s="6" t="s">
        <v>118</v>
      </c>
      <c r="P1376" s="9" t="s">
        <v>119</v>
      </c>
      <c r="Q1376" s="6" t="s">
        <v>4201</v>
      </c>
      <c r="R1376" s="7">
        <v>41320</v>
      </c>
      <c r="S1376" s="7" t="s">
        <v>39</v>
      </c>
      <c r="T1376" s="6" t="s">
        <v>4202</v>
      </c>
      <c r="U1376" s="6" t="s">
        <v>4203</v>
      </c>
      <c r="V1376" s="6" t="s">
        <v>4204</v>
      </c>
      <c r="W1376" s="6" t="s">
        <v>4205</v>
      </c>
      <c r="X1376" s="6">
        <v>1904</v>
      </c>
      <c r="Y1376" s="6" t="s">
        <v>125</v>
      </c>
      <c r="Z1376" s="6" t="s">
        <v>126</v>
      </c>
      <c r="AA1376" s="6" t="s">
        <v>4118</v>
      </c>
      <c r="AB1376" s="11"/>
      <c r="AC1376" s="12"/>
      <c r="AD1376" s="13">
        <v>314</v>
      </c>
      <c r="AE1376" s="6" t="s">
        <v>47</v>
      </c>
      <c r="AF1376" s="6">
        <v>20</v>
      </c>
      <c r="AG1376" s="7">
        <v>41838</v>
      </c>
      <c r="AH1376" s="7">
        <v>42933</v>
      </c>
    </row>
    <row r="1377" spans="1:34" ht="15" customHeight="1" x14ac:dyDescent="0.25">
      <c r="A1377" s="6">
        <v>662019</v>
      </c>
      <c r="B1377" s="6">
        <v>662019</v>
      </c>
      <c r="C1377" s="6">
        <v>101539311</v>
      </c>
      <c r="D1377" s="6">
        <v>1</v>
      </c>
      <c r="E1377" s="6" t="s">
        <v>3389</v>
      </c>
      <c r="F1377" s="6" t="s">
        <v>35</v>
      </c>
      <c r="G1377" s="6">
        <v>2084723</v>
      </c>
      <c r="H1377" s="7">
        <v>41312</v>
      </c>
      <c r="I1377" s="7">
        <v>41326</v>
      </c>
      <c r="J1377" s="7">
        <v>41715</v>
      </c>
      <c r="K1377" s="7"/>
      <c r="L1377" s="7"/>
      <c r="M1377" s="6">
        <v>205</v>
      </c>
      <c r="N1377" s="8">
        <v>320288</v>
      </c>
      <c r="O1377" s="6" t="s">
        <v>118</v>
      </c>
      <c r="P1377" s="9" t="s">
        <v>119</v>
      </c>
      <c r="Q1377" s="6" t="s">
        <v>4207</v>
      </c>
      <c r="R1377" s="7">
        <v>41304</v>
      </c>
      <c r="S1377" s="7" t="s">
        <v>39</v>
      </c>
      <c r="T1377" s="6" t="s">
        <v>448</v>
      </c>
      <c r="U1377" s="6" t="s">
        <v>449</v>
      </c>
      <c r="V1377" s="6" t="s">
        <v>327</v>
      </c>
      <c r="W1377" s="6" t="s">
        <v>328</v>
      </c>
      <c r="X1377" s="6">
        <v>1301</v>
      </c>
      <c r="Y1377" s="6" t="s">
        <v>84</v>
      </c>
      <c r="Z1377" s="6" t="s">
        <v>85</v>
      </c>
      <c r="AA1377" s="6" t="s">
        <v>4208</v>
      </c>
      <c r="AB1377" s="11">
        <v>75043</v>
      </c>
      <c r="AC1377" s="12">
        <v>75043</v>
      </c>
      <c r="AD1377" s="13">
        <v>314</v>
      </c>
      <c r="AE1377" s="6" t="s">
        <v>47</v>
      </c>
      <c r="AF1377" s="6">
        <v>20</v>
      </c>
      <c r="AG1377" s="7">
        <v>41838</v>
      </c>
      <c r="AH1377" s="7">
        <v>42933</v>
      </c>
    </row>
    <row r="1378" spans="1:34" ht="15" customHeight="1" x14ac:dyDescent="0.25">
      <c r="A1378" s="6"/>
      <c r="B1378" s="6">
        <v>662019</v>
      </c>
      <c r="C1378" s="6">
        <v>101539311</v>
      </c>
      <c r="D1378" s="6">
        <v>1</v>
      </c>
      <c r="E1378" s="6" t="s">
        <v>3389</v>
      </c>
      <c r="F1378" s="6" t="s">
        <v>35</v>
      </c>
      <c r="G1378" s="6">
        <v>2084723</v>
      </c>
      <c r="H1378" s="7">
        <v>41312</v>
      </c>
      <c r="I1378" s="7">
        <v>41326</v>
      </c>
      <c r="J1378" s="7">
        <v>41715</v>
      </c>
      <c r="K1378" s="7"/>
      <c r="L1378" s="7"/>
      <c r="M1378" s="6">
        <v>205</v>
      </c>
      <c r="N1378" s="8">
        <v>320288</v>
      </c>
      <c r="O1378" s="6" t="s">
        <v>118</v>
      </c>
      <c r="P1378" s="9" t="s">
        <v>119</v>
      </c>
      <c r="Q1378" s="6" t="s">
        <v>4207</v>
      </c>
      <c r="R1378" s="7">
        <v>41304</v>
      </c>
      <c r="S1378" s="7" t="s">
        <v>39</v>
      </c>
      <c r="T1378" s="6" t="s">
        <v>448</v>
      </c>
      <c r="U1378" s="6" t="s">
        <v>449</v>
      </c>
      <c r="V1378" s="6" t="s">
        <v>327</v>
      </c>
      <c r="W1378" s="6" t="s">
        <v>328</v>
      </c>
      <c r="X1378" s="6">
        <v>1904</v>
      </c>
      <c r="Y1378" s="6" t="s">
        <v>125</v>
      </c>
      <c r="Z1378" s="6" t="s">
        <v>126</v>
      </c>
      <c r="AA1378" s="6" t="s">
        <v>4118</v>
      </c>
      <c r="AB1378" s="11"/>
      <c r="AC1378" s="12"/>
      <c r="AD1378" s="13">
        <v>314</v>
      </c>
      <c r="AE1378" s="6" t="s">
        <v>47</v>
      </c>
      <c r="AF1378" s="6">
        <v>20</v>
      </c>
      <c r="AG1378" s="7">
        <v>41838</v>
      </c>
      <c r="AH1378" s="7">
        <v>42933</v>
      </c>
    </row>
    <row r="1379" spans="1:34" ht="15" customHeight="1" x14ac:dyDescent="0.25">
      <c r="A1379" s="6">
        <v>662020</v>
      </c>
      <c r="B1379" s="6">
        <v>662020</v>
      </c>
      <c r="C1379" s="6">
        <v>101539312</v>
      </c>
      <c r="D1379" s="6">
        <v>1</v>
      </c>
      <c r="E1379" s="6" t="s">
        <v>3389</v>
      </c>
      <c r="F1379" s="6" t="s">
        <v>35</v>
      </c>
      <c r="G1379" s="6">
        <v>2084723</v>
      </c>
      <c r="H1379" s="7">
        <v>41312</v>
      </c>
      <c r="I1379" s="7">
        <v>41326</v>
      </c>
      <c r="J1379" s="7">
        <v>41715</v>
      </c>
      <c r="K1379" s="7"/>
      <c r="L1379" s="7"/>
      <c r="M1379" s="6">
        <v>205</v>
      </c>
      <c r="N1379" s="8">
        <v>320287</v>
      </c>
      <c r="O1379" s="6" t="s">
        <v>118</v>
      </c>
      <c r="P1379" s="9" t="s">
        <v>119</v>
      </c>
      <c r="Q1379" s="6" t="s">
        <v>3390</v>
      </c>
      <c r="R1379" s="7">
        <v>41304</v>
      </c>
      <c r="S1379" s="7" t="s">
        <v>39</v>
      </c>
      <c r="T1379" s="6" t="s">
        <v>448</v>
      </c>
      <c r="U1379" s="6" t="s">
        <v>449</v>
      </c>
      <c r="V1379" s="6" t="s">
        <v>795</v>
      </c>
      <c r="W1379" s="6" t="s">
        <v>796</v>
      </c>
      <c r="X1379" s="6">
        <v>1301</v>
      </c>
      <c r="Y1379" s="6" t="s">
        <v>84</v>
      </c>
      <c r="Z1379" s="6" t="s">
        <v>85</v>
      </c>
      <c r="AA1379" s="6" t="s">
        <v>4209</v>
      </c>
      <c r="AB1379" s="11">
        <v>90650</v>
      </c>
      <c r="AC1379" s="12">
        <v>90650</v>
      </c>
      <c r="AD1379" s="13">
        <v>314</v>
      </c>
      <c r="AE1379" s="6" t="s">
        <v>47</v>
      </c>
      <c r="AF1379" s="6">
        <v>20</v>
      </c>
      <c r="AG1379" s="7">
        <v>41838</v>
      </c>
      <c r="AH1379" s="7">
        <v>42933</v>
      </c>
    </row>
    <row r="1380" spans="1:34" ht="15" customHeight="1" x14ac:dyDescent="0.25">
      <c r="A1380" s="6"/>
      <c r="B1380" s="6">
        <v>662020</v>
      </c>
      <c r="C1380" s="6">
        <v>101539312</v>
      </c>
      <c r="D1380" s="6">
        <v>1</v>
      </c>
      <c r="E1380" s="6" t="s">
        <v>3389</v>
      </c>
      <c r="F1380" s="6" t="s">
        <v>35</v>
      </c>
      <c r="G1380" s="6">
        <v>2084723</v>
      </c>
      <c r="H1380" s="7">
        <v>41312</v>
      </c>
      <c r="I1380" s="7">
        <v>41326</v>
      </c>
      <c r="J1380" s="7">
        <v>41715</v>
      </c>
      <c r="K1380" s="7"/>
      <c r="L1380" s="7"/>
      <c r="M1380" s="6">
        <v>205</v>
      </c>
      <c r="N1380" s="8">
        <v>320287</v>
      </c>
      <c r="O1380" s="6" t="s">
        <v>118</v>
      </c>
      <c r="P1380" s="9" t="s">
        <v>119</v>
      </c>
      <c r="Q1380" s="6" t="s">
        <v>3390</v>
      </c>
      <c r="R1380" s="7">
        <v>41304</v>
      </c>
      <c r="S1380" s="7" t="s">
        <v>39</v>
      </c>
      <c r="T1380" s="6" t="s">
        <v>448</v>
      </c>
      <c r="U1380" s="6" t="s">
        <v>449</v>
      </c>
      <c r="V1380" s="6" t="s">
        <v>795</v>
      </c>
      <c r="W1380" s="6" t="s">
        <v>796</v>
      </c>
      <c r="X1380" s="6">
        <v>1904</v>
      </c>
      <c r="Y1380" s="6" t="s">
        <v>125</v>
      </c>
      <c r="Z1380" s="6" t="s">
        <v>126</v>
      </c>
      <c r="AA1380" s="6" t="s">
        <v>4118</v>
      </c>
      <c r="AB1380" s="11"/>
      <c r="AC1380" s="12"/>
      <c r="AD1380" s="13">
        <v>314</v>
      </c>
      <c r="AE1380" s="6" t="s">
        <v>47</v>
      </c>
      <c r="AF1380" s="6">
        <v>20</v>
      </c>
      <c r="AG1380" s="7">
        <v>41838</v>
      </c>
      <c r="AH1380" s="7">
        <v>42933</v>
      </c>
    </row>
    <row r="1381" spans="1:34" ht="15" customHeight="1" x14ac:dyDescent="0.25">
      <c r="A1381" s="6">
        <v>663110</v>
      </c>
      <c r="B1381" s="6">
        <v>663110</v>
      </c>
      <c r="C1381" s="6">
        <v>101898555</v>
      </c>
      <c r="D1381" s="6">
        <v>1</v>
      </c>
      <c r="E1381" s="6" t="s">
        <v>4195</v>
      </c>
      <c r="F1381" s="6" t="s">
        <v>35</v>
      </c>
      <c r="G1381" s="6">
        <v>20116855</v>
      </c>
      <c r="H1381" s="7">
        <v>41452</v>
      </c>
      <c r="I1381" s="7">
        <v>41474</v>
      </c>
      <c r="J1381" s="7">
        <v>42235</v>
      </c>
      <c r="K1381" s="7"/>
      <c r="L1381" s="7"/>
      <c r="M1381" s="6">
        <v>205</v>
      </c>
      <c r="N1381" s="8">
        <v>359737</v>
      </c>
      <c r="O1381" s="6" t="s">
        <v>118</v>
      </c>
      <c r="P1381" s="9" t="s">
        <v>119</v>
      </c>
      <c r="Q1381" s="6" t="s">
        <v>4196</v>
      </c>
      <c r="R1381" s="7">
        <v>41390</v>
      </c>
      <c r="S1381" s="7" t="s">
        <v>39</v>
      </c>
      <c r="T1381" s="6" t="s">
        <v>269</v>
      </c>
      <c r="U1381" s="6" t="s">
        <v>270</v>
      </c>
      <c r="V1381" s="6" t="s">
        <v>4197</v>
      </c>
      <c r="W1381" s="6" t="s">
        <v>960</v>
      </c>
      <c r="X1381" s="6">
        <v>1301</v>
      </c>
      <c r="Y1381" s="6" t="s">
        <v>84</v>
      </c>
      <c r="Z1381" s="6" t="s">
        <v>85</v>
      </c>
      <c r="AA1381" s="6" t="s">
        <v>4210</v>
      </c>
      <c r="AB1381" s="11">
        <v>404718</v>
      </c>
      <c r="AC1381" s="12">
        <v>404718</v>
      </c>
      <c r="AD1381" s="13">
        <v>414</v>
      </c>
      <c r="AE1381" s="6" t="s">
        <v>47</v>
      </c>
      <c r="AF1381" s="6">
        <v>20</v>
      </c>
      <c r="AG1381" s="7">
        <v>41859</v>
      </c>
      <c r="AH1381" s="7">
        <v>42954</v>
      </c>
    </row>
    <row r="1382" spans="1:34" ht="15" customHeight="1" x14ac:dyDescent="0.25">
      <c r="A1382" s="6"/>
      <c r="B1382" s="6">
        <v>663110</v>
      </c>
      <c r="C1382" s="6">
        <v>101898555</v>
      </c>
      <c r="D1382" s="6">
        <v>1</v>
      </c>
      <c r="E1382" s="6" t="s">
        <v>4195</v>
      </c>
      <c r="F1382" s="6" t="s">
        <v>35</v>
      </c>
      <c r="G1382" s="6">
        <v>20116855</v>
      </c>
      <c r="H1382" s="7">
        <v>41452</v>
      </c>
      <c r="I1382" s="7">
        <v>41474</v>
      </c>
      <c r="J1382" s="7">
        <v>42235</v>
      </c>
      <c r="K1382" s="7"/>
      <c r="L1382" s="7"/>
      <c r="M1382" s="6">
        <v>205</v>
      </c>
      <c r="N1382" s="8">
        <v>359737</v>
      </c>
      <c r="O1382" s="6" t="s">
        <v>118</v>
      </c>
      <c r="P1382" s="9" t="s">
        <v>119</v>
      </c>
      <c r="Q1382" s="6" t="s">
        <v>4196</v>
      </c>
      <c r="R1382" s="7">
        <v>41390</v>
      </c>
      <c r="S1382" s="7" t="s">
        <v>39</v>
      </c>
      <c r="T1382" s="6" t="s">
        <v>269</v>
      </c>
      <c r="U1382" s="6" t="s">
        <v>270</v>
      </c>
      <c r="V1382" s="6" t="s">
        <v>4197</v>
      </c>
      <c r="W1382" s="6" t="s">
        <v>960</v>
      </c>
      <c r="X1382" s="6">
        <v>1904</v>
      </c>
      <c r="Y1382" s="6" t="s">
        <v>125</v>
      </c>
      <c r="Z1382" s="6" t="s">
        <v>126</v>
      </c>
      <c r="AA1382" s="6" t="s">
        <v>4118</v>
      </c>
      <c r="AB1382" s="11"/>
      <c r="AC1382" s="12"/>
      <c r="AD1382" s="13">
        <v>414</v>
      </c>
      <c r="AE1382" s="6" t="s">
        <v>47</v>
      </c>
      <c r="AF1382" s="6">
        <v>20</v>
      </c>
      <c r="AG1382" s="7">
        <v>41859</v>
      </c>
      <c r="AH1382" s="7">
        <v>42954</v>
      </c>
    </row>
    <row r="1383" spans="1:34" ht="15" customHeight="1" x14ac:dyDescent="0.25">
      <c r="A1383" s="6">
        <v>663728</v>
      </c>
      <c r="B1383" s="6">
        <v>663728</v>
      </c>
      <c r="C1383" s="6">
        <v>101898558</v>
      </c>
      <c r="D1383" s="6">
        <v>1</v>
      </c>
      <c r="E1383" s="6" t="s">
        <v>2863</v>
      </c>
      <c r="F1383" s="6" t="s">
        <v>35</v>
      </c>
      <c r="G1383" s="6">
        <v>2387565</v>
      </c>
      <c r="H1383" s="7">
        <v>41326</v>
      </c>
      <c r="I1383" s="7">
        <v>41330</v>
      </c>
      <c r="J1383" s="7">
        <v>42051</v>
      </c>
      <c r="K1383" s="7"/>
      <c r="L1383" s="7"/>
      <c r="M1383" s="6">
        <v>205</v>
      </c>
      <c r="N1383" s="8">
        <v>325866</v>
      </c>
      <c r="O1383" s="6" t="s">
        <v>118</v>
      </c>
      <c r="P1383" s="9" t="s">
        <v>119</v>
      </c>
      <c r="Q1383" s="6" t="s">
        <v>4211</v>
      </c>
      <c r="R1383" s="7">
        <v>41320</v>
      </c>
      <c r="S1383" s="7" t="s">
        <v>39</v>
      </c>
      <c r="T1383" s="6" t="s">
        <v>2267</v>
      </c>
      <c r="U1383" s="6" t="s">
        <v>2268</v>
      </c>
      <c r="V1383" s="6" t="s">
        <v>4212</v>
      </c>
      <c r="W1383" s="6" t="s">
        <v>4213</v>
      </c>
      <c r="X1383" s="6">
        <v>1301</v>
      </c>
      <c r="Y1383" s="6" t="s">
        <v>84</v>
      </c>
      <c r="Z1383" s="6" t="s">
        <v>85</v>
      </c>
      <c r="AA1383" s="6" t="s">
        <v>4214</v>
      </c>
      <c r="AB1383" s="11">
        <v>55095</v>
      </c>
      <c r="AC1383" s="11">
        <v>55095</v>
      </c>
      <c r="AD1383" s="13">
        <v>414</v>
      </c>
      <c r="AE1383" s="6" t="s">
        <v>47</v>
      </c>
      <c r="AF1383" s="6">
        <v>20</v>
      </c>
      <c r="AG1383" s="7">
        <v>41859</v>
      </c>
      <c r="AH1383" s="7">
        <v>42954</v>
      </c>
    </row>
    <row r="1384" spans="1:34" ht="15" customHeight="1" x14ac:dyDescent="0.25">
      <c r="A1384" s="6"/>
      <c r="B1384" s="6">
        <v>663728</v>
      </c>
      <c r="C1384" s="6">
        <v>101898558</v>
      </c>
      <c r="D1384" s="6">
        <v>1</v>
      </c>
      <c r="E1384" s="6" t="s">
        <v>2863</v>
      </c>
      <c r="F1384" s="6" t="s">
        <v>35</v>
      </c>
      <c r="G1384" s="6">
        <v>2387565</v>
      </c>
      <c r="H1384" s="7">
        <v>41326</v>
      </c>
      <c r="I1384" s="7">
        <v>41330</v>
      </c>
      <c r="J1384" s="7">
        <v>42051</v>
      </c>
      <c r="K1384" s="7"/>
      <c r="L1384" s="7"/>
      <c r="M1384" s="6">
        <v>205</v>
      </c>
      <c r="N1384" s="8">
        <v>325866</v>
      </c>
      <c r="O1384" s="6" t="s">
        <v>118</v>
      </c>
      <c r="P1384" s="9" t="s">
        <v>119</v>
      </c>
      <c r="Q1384" s="6" t="s">
        <v>4211</v>
      </c>
      <c r="R1384" s="7">
        <v>41320</v>
      </c>
      <c r="S1384" s="7" t="s">
        <v>39</v>
      </c>
      <c r="T1384" s="6" t="s">
        <v>2267</v>
      </c>
      <c r="U1384" s="6" t="s">
        <v>2268</v>
      </c>
      <c r="V1384" s="6" t="s">
        <v>4212</v>
      </c>
      <c r="W1384" s="6" t="s">
        <v>4213</v>
      </c>
      <c r="X1384" s="6">
        <v>1703</v>
      </c>
      <c r="Y1384" s="6" t="s">
        <v>51</v>
      </c>
      <c r="Z1384" s="6" t="s">
        <v>1749</v>
      </c>
      <c r="AA1384" s="6" t="s">
        <v>4215</v>
      </c>
      <c r="AB1384" s="20"/>
      <c r="AC1384" s="12"/>
      <c r="AD1384" s="13">
        <v>414</v>
      </c>
      <c r="AE1384" s="6" t="s">
        <v>47</v>
      </c>
      <c r="AF1384" s="6">
        <v>20</v>
      </c>
      <c r="AG1384" s="7">
        <v>41859</v>
      </c>
      <c r="AH1384" s="7">
        <v>42954</v>
      </c>
    </row>
    <row r="1385" spans="1:34" ht="15" customHeight="1" x14ac:dyDescent="0.25">
      <c r="A1385" s="6"/>
      <c r="B1385" s="6">
        <v>663728</v>
      </c>
      <c r="C1385" s="6">
        <v>101898558</v>
      </c>
      <c r="D1385" s="6">
        <v>1</v>
      </c>
      <c r="E1385" s="6" t="s">
        <v>2863</v>
      </c>
      <c r="F1385" s="6" t="s">
        <v>35</v>
      </c>
      <c r="G1385" s="6">
        <v>2387565</v>
      </c>
      <c r="H1385" s="7">
        <v>41326</v>
      </c>
      <c r="I1385" s="7">
        <v>41330</v>
      </c>
      <c r="J1385" s="7">
        <v>42051</v>
      </c>
      <c r="K1385" s="7"/>
      <c r="L1385" s="7"/>
      <c r="M1385" s="6">
        <v>205</v>
      </c>
      <c r="N1385" s="8">
        <v>325866</v>
      </c>
      <c r="O1385" s="6" t="s">
        <v>118</v>
      </c>
      <c r="P1385" s="9" t="s">
        <v>119</v>
      </c>
      <c r="Q1385" s="6" t="s">
        <v>4211</v>
      </c>
      <c r="R1385" s="7">
        <v>41320</v>
      </c>
      <c r="S1385" s="7" t="s">
        <v>39</v>
      </c>
      <c r="T1385" s="6" t="s">
        <v>2267</v>
      </c>
      <c r="U1385" s="6" t="s">
        <v>2268</v>
      </c>
      <c r="V1385" s="6" t="s">
        <v>4212</v>
      </c>
      <c r="W1385" s="6" t="s">
        <v>4213</v>
      </c>
      <c r="X1385" s="6">
        <v>1802</v>
      </c>
      <c r="Y1385" s="6" t="s">
        <v>44</v>
      </c>
      <c r="Z1385" s="6" t="s">
        <v>2847</v>
      </c>
      <c r="AA1385" s="6" t="s">
        <v>46</v>
      </c>
      <c r="AB1385" s="11"/>
      <c r="AC1385" s="12"/>
      <c r="AD1385" s="13">
        <v>414</v>
      </c>
      <c r="AE1385" s="6" t="s">
        <v>47</v>
      </c>
      <c r="AF1385" s="6">
        <v>20</v>
      </c>
      <c r="AG1385" s="7">
        <v>41859</v>
      </c>
      <c r="AH1385" s="7">
        <v>42954</v>
      </c>
    </row>
    <row r="1386" spans="1:34" ht="15" customHeight="1" x14ac:dyDescent="0.25">
      <c r="A1386" s="6"/>
      <c r="B1386" s="6">
        <v>663728</v>
      </c>
      <c r="C1386" s="6">
        <v>101898558</v>
      </c>
      <c r="D1386" s="6">
        <v>1</v>
      </c>
      <c r="E1386" s="6" t="s">
        <v>2863</v>
      </c>
      <c r="F1386" s="6" t="s">
        <v>35</v>
      </c>
      <c r="G1386" s="6">
        <v>2387565</v>
      </c>
      <c r="H1386" s="7">
        <v>41326</v>
      </c>
      <c r="I1386" s="7">
        <v>41330</v>
      </c>
      <c r="J1386" s="7">
        <v>42051</v>
      </c>
      <c r="K1386" s="7"/>
      <c r="L1386" s="7"/>
      <c r="M1386" s="6">
        <v>205</v>
      </c>
      <c r="N1386" s="8">
        <v>325866</v>
      </c>
      <c r="O1386" s="6" t="s">
        <v>118</v>
      </c>
      <c r="P1386" s="9" t="s">
        <v>119</v>
      </c>
      <c r="Q1386" s="6" t="s">
        <v>4211</v>
      </c>
      <c r="R1386" s="7">
        <v>41320</v>
      </c>
      <c r="S1386" s="7" t="s">
        <v>39</v>
      </c>
      <c r="T1386" s="6" t="s">
        <v>2267</v>
      </c>
      <c r="U1386" s="6" t="s">
        <v>2268</v>
      </c>
      <c r="V1386" s="6" t="s">
        <v>4212</v>
      </c>
      <c r="W1386" s="6" t="s">
        <v>4213</v>
      </c>
      <c r="X1386" s="6">
        <v>1904</v>
      </c>
      <c r="Y1386" s="6" t="s">
        <v>125</v>
      </c>
      <c r="Z1386" s="6" t="s">
        <v>126</v>
      </c>
      <c r="AA1386" s="6" t="s">
        <v>4118</v>
      </c>
      <c r="AB1386" s="11"/>
      <c r="AC1386" s="12"/>
      <c r="AD1386" s="13">
        <v>414</v>
      </c>
      <c r="AE1386" s="6" t="s">
        <v>47</v>
      </c>
      <c r="AF1386" s="6">
        <v>20</v>
      </c>
      <c r="AG1386" s="7">
        <v>41859</v>
      </c>
      <c r="AH1386" s="7">
        <v>42954</v>
      </c>
    </row>
    <row r="1387" spans="1:34" ht="15" customHeight="1" x14ac:dyDescent="0.25">
      <c r="A1387" s="6">
        <v>664162</v>
      </c>
      <c r="B1387" s="6">
        <v>664162</v>
      </c>
      <c r="C1387" s="6">
        <v>101898561</v>
      </c>
      <c r="D1387" s="6">
        <v>1</v>
      </c>
      <c r="E1387" s="6" t="s">
        <v>4216</v>
      </c>
      <c r="F1387" s="6" t="s">
        <v>35</v>
      </c>
      <c r="G1387" s="6">
        <v>20514365</v>
      </c>
      <c r="H1387" s="7">
        <v>41486</v>
      </c>
      <c r="I1387" s="7">
        <v>41506</v>
      </c>
      <c r="J1387" s="7">
        <v>42079</v>
      </c>
      <c r="K1387" s="7"/>
      <c r="L1387" s="7"/>
      <c r="M1387" s="6">
        <v>40</v>
      </c>
      <c r="N1387" s="8">
        <v>61764</v>
      </c>
      <c r="O1387" s="6" t="s">
        <v>4217</v>
      </c>
      <c r="P1387" s="9" t="s">
        <v>4218</v>
      </c>
      <c r="Q1387" s="6" t="s">
        <v>4219</v>
      </c>
      <c r="R1387" s="7">
        <v>41464</v>
      </c>
      <c r="S1387" s="7" t="s">
        <v>39</v>
      </c>
      <c r="T1387" s="6" t="s">
        <v>4220</v>
      </c>
      <c r="U1387" s="6" t="s">
        <v>4221</v>
      </c>
      <c r="V1387" s="6" t="s">
        <v>4222</v>
      </c>
      <c r="W1387" s="6" t="s">
        <v>4223</v>
      </c>
      <c r="X1387" s="6">
        <v>1902</v>
      </c>
      <c r="Y1387" s="6" t="s">
        <v>125</v>
      </c>
      <c r="Z1387" s="6" t="s">
        <v>200</v>
      </c>
      <c r="AA1387" s="6" t="s">
        <v>4224</v>
      </c>
      <c r="AB1387" s="11">
        <v>66100</v>
      </c>
      <c r="AC1387" s="12">
        <v>533454</v>
      </c>
      <c r="AD1387" s="13">
        <v>414</v>
      </c>
      <c r="AE1387" s="6" t="s">
        <v>65</v>
      </c>
      <c r="AF1387" s="6">
        <v>20</v>
      </c>
      <c r="AG1387" s="7">
        <v>41859</v>
      </c>
      <c r="AH1387" s="7">
        <v>42954</v>
      </c>
    </row>
    <row r="1388" spans="1:34" ht="15" customHeight="1" x14ac:dyDescent="0.25">
      <c r="A1388" s="6"/>
      <c r="B1388" s="6">
        <v>664162</v>
      </c>
      <c r="C1388" s="6">
        <v>101898561</v>
      </c>
      <c r="D1388" s="6">
        <v>2</v>
      </c>
      <c r="E1388" s="6" t="s">
        <v>4216</v>
      </c>
      <c r="F1388" s="6" t="s">
        <v>35</v>
      </c>
      <c r="G1388" s="6">
        <v>20514365</v>
      </c>
      <c r="H1388" s="7">
        <v>41486</v>
      </c>
      <c r="I1388" s="7">
        <v>41506</v>
      </c>
      <c r="J1388" s="7">
        <v>42079</v>
      </c>
      <c r="K1388" s="7"/>
      <c r="L1388" s="7"/>
      <c r="M1388" s="6">
        <v>40</v>
      </c>
      <c r="N1388" s="8">
        <v>61764</v>
      </c>
      <c r="O1388" s="6" t="s">
        <v>4217</v>
      </c>
      <c r="P1388" s="9" t="s">
        <v>4218</v>
      </c>
      <c r="Q1388" s="6" t="s">
        <v>4225</v>
      </c>
      <c r="R1388" s="7">
        <v>41464</v>
      </c>
      <c r="S1388" s="7" t="s">
        <v>39</v>
      </c>
      <c r="T1388" s="6" t="s">
        <v>4220</v>
      </c>
      <c r="U1388" s="6" t="s">
        <v>4221</v>
      </c>
      <c r="V1388" s="6" t="s">
        <v>4226</v>
      </c>
      <c r="W1388" s="6" t="s">
        <v>4227</v>
      </c>
      <c r="X1388" s="6">
        <v>1902</v>
      </c>
      <c r="Y1388" s="6" t="s">
        <v>125</v>
      </c>
      <c r="Z1388" s="6" t="s">
        <v>200</v>
      </c>
      <c r="AA1388" s="6" t="s">
        <v>4224</v>
      </c>
      <c r="AB1388" s="11">
        <v>467354</v>
      </c>
      <c r="AC1388" s="12"/>
      <c r="AD1388" s="13">
        <v>414</v>
      </c>
      <c r="AE1388" s="6" t="s">
        <v>65</v>
      </c>
      <c r="AF1388" s="6">
        <v>20</v>
      </c>
      <c r="AG1388" s="7">
        <v>41859</v>
      </c>
      <c r="AH1388" s="7">
        <v>42954</v>
      </c>
    </row>
    <row r="1389" spans="1:34" ht="15" customHeight="1" x14ac:dyDescent="0.25">
      <c r="A1389" s="6">
        <v>666258</v>
      </c>
      <c r="B1389" s="6">
        <v>666258</v>
      </c>
      <c r="C1389" s="6">
        <v>101898569</v>
      </c>
      <c r="D1389" s="6">
        <v>1</v>
      </c>
      <c r="E1389" s="6" t="s">
        <v>4228</v>
      </c>
      <c r="F1389" s="6" t="s">
        <v>35</v>
      </c>
      <c r="G1389" s="6">
        <v>1022322555</v>
      </c>
      <c r="H1389" s="7">
        <v>41325</v>
      </c>
      <c r="I1389" s="7">
        <v>41330</v>
      </c>
      <c r="J1389" s="7">
        <v>42293</v>
      </c>
      <c r="K1389" s="7"/>
      <c r="L1389" s="7"/>
      <c r="M1389" s="6">
        <v>205</v>
      </c>
      <c r="N1389" s="8">
        <v>325408</v>
      </c>
      <c r="O1389" s="6" t="s">
        <v>118</v>
      </c>
      <c r="P1389" s="9" t="s">
        <v>119</v>
      </c>
      <c r="Q1389" s="6" t="s">
        <v>4229</v>
      </c>
      <c r="R1389" s="7">
        <v>41323</v>
      </c>
      <c r="S1389" s="7" t="s">
        <v>39</v>
      </c>
      <c r="T1389" s="6" t="s">
        <v>4230</v>
      </c>
      <c r="U1389" s="6" t="s">
        <v>4231</v>
      </c>
      <c r="V1389" s="6" t="s">
        <v>617</v>
      </c>
      <c r="W1389" s="6" t="s">
        <v>618</v>
      </c>
      <c r="X1389" s="6">
        <v>1802</v>
      </c>
      <c r="Y1389" s="6" t="s">
        <v>44</v>
      </c>
      <c r="Z1389" s="6" t="s">
        <v>2847</v>
      </c>
      <c r="AA1389" s="6" t="s">
        <v>46</v>
      </c>
      <c r="AB1389" s="11">
        <v>41220</v>
      </c>
      <c r="AC1389" s="12">
        <v>41220</v>
      </c>
      <c r="AD1389" s="13">
        <v>414</v>
      </c>
      <c r="AE1389" s="6" t="s">
        <v>47</v>
      </c>
      <c r="AF1389" s="6">
        <v>20</v>
      </c>
      <c r="AG1389" s="7">
        <v>41859</v>
      </c>
      <c r="AH1389" s="7">
        <v>42954</v>
      </c>
    </row>
    <row r="1390" spans="1:34" ht="15" customHeight="1" x14ac:dyDescent="0.25">
      <c r="A1390" s="6"/>
      <c r="B1390" s="6">
        <v>666258</v>
      </c>
      <c r="C1390" s="6">
        <v>101898569</v>
      </c>
      <c r="D1390" s="6">
        <v>1</v>
      </c>
      <c r="E1390" s="6" t="s">
        <v>4228</v>
      </c>
      <c r="F1390" s="6" t="s">
        <v>35</v>
      </c>
      <c r="G1390" s="6">
        <v>1022322555</v>
      </c>
      <c r="H1390" s="7">
        <v>41325</v>
      </c>
      <c r="I1390" s="7">
        <v>41330</v>
      </c>
      <c r="J1390" s="7">
        <v>42293</v>
      </c>
      <c r="K1390" s="7"/>
      <c r="L1390" s="7"/>
      <c r="M1390" s="6">
        <v>205</v>
      </c>
      <c r="N1390" s="8">
        <v>325408</v>
      </c>
      <c r="O1390" s="6" t="s">
        <v>118</v>
      </c>
      <c r="P1390" s="9" t="s">
        <v>119</v>
      </c>
      <c r="Q1390" s="6" t="s">
        <v>4229</v>
      </c>
      <c r="R1390" s="7">
        <v>41323</v>
      </c>
      <c r="S1390" s="7" t="s">
        <v>39</v>
      </c>
      <c r="T1390" s="6" t="s">
        <v>4230</v>
      </c>
      <c r="U1390" s="6" t="s">
        <v>4231</v>
      </c>
      <c r="V1390" s="6" t="s">
        <v>617</v>
      </c>
      <c r="W1390" s="6" t="s">
        <v>618</v>
      </c>
      <c r="X1390" s="6">
        <v>1904</v>
      </c>
      <c r="Y1390" s="6" t="s">
        <v>125</v>
      </c>
      <c r="Z1390" s="6" t="s">
        <v>126</v>
      </c>
      <c r="AA1390" s="6" t="s">
        <v>4118</v>
      </c>
      <c r="AB1390" s="11"/>
      <c r="AC1390" s="12"/>
      <c r="AD1390" s="13">
        <v>414</v>
      </c>
      <c r="AE1390" s="6" t="s">
        <v>47</v>
      </c>
      <c r="AF1390" s="6">
        <v>20</v>
      </c>
      <c r="AG1390" s="7">
        <v>41859</v>
      </c>
      <c r="AH1390" s="7">
        <v>42954</v>
      </c>
    </row>
    <row r="1391" spans="1:34" ht="15" customHeight="1" x14ac:dyDescent="0.25">
      <c r="A1391" s="6">
        <v>666408</v>
      </c>
      <c r="B1391" s="6">
        <v>666408</v>
      </c>
      <c r="C1391" s="6">
        <v>101898570</v>
      </c>
      <c r="D1391" s="6">
        <v>1</v>
      </c>
      <c r="E1391" s="6" t="s">
        <v>4232</v>
      </c>
      <c r="F1391" s="6" t="s">
        <v>35</v>
      </c>
      <c r="G1391" s="6">
        <v>20022210</v>
      </c>
      <c r="H1391" s="7">
        <v>41477</v>
      </c>
      <c r="I1391" s="7">
        <v>41509</v>
      </c>
      <c r="J1391" s="7">
        <v>42235</v>
      </c>
      <c r="K1391" s="7"/>
      <c r="L1391" s="7"/>
      <c r="M1391" s="6">
        <v>205</v>
      </c>
      <c r="N1391" s="8">
        <v>368887</v>
      </c>
      <c r="O1391" s="6" t="s">
        <v>118</v>
      </c>
      <c r="P1391" s="9" t="s">
        <v>119</v>
      </c>
      <c r="Q1391" s="6" t="s">
        <v>4233</v>
      </c>
      <c r="R1391" s="7">
        <v>41474</v>
      </c>
      <c r="S1391" s="7" t="s">
        <v>39</v>
      </c>
      <c r="T1391" s="6" t="s">
        <v>269</v>
      </c>
      <c r="U1391" s="6" t="s">
        <v>270</v>
      </c>
      <c r="V1391" s="6" t="s">
        <v>1190</v>
      </c>
      <c r="W1391" s="6" t="s">
        <v>1191</v>
      </c>
      <c r="X1391" s="6">
        <v>1301</v>
      </c>
      <c r="Y1391" s="6" t="s">
        <v>84</v>
      </c>
      <c r="Z1391" s="6" t="s">
        <v>85</v>
      </c>
      <c r="AA1391" s="6" t="s">
        <v>4234</v>
      </c>
      <c r="AB1391" s="11">
        <v>570780</v>
      </c>
      <c r="AC1391" s="12">
        <v>570780</v>
      </c>
      <c r="AD1391" s="13">
        <v>414</v>
      </c>
      <c r="AE1391" s="6" t="s">
        <v>47</v>
      </c>
      <c r="AF1391" s="6">
        <v>20</v>
      </c>
      <c r="AG1391" s="7">
        <v>41859</v>
      </c>
      <c r="AH1391" s="7">
        <v>42954</v>
      </c>
    </row>
    <row r="1392" spans="1:34" ht="15" customHeight="1" x14ac:dyDescent="0.25">
      <c r="A1392" s="6"/>
      <c r="B1392" s="6">
        <v>666408</v>
      </c>
      <c r="C1392" s="6">
        <v>101898570</v>
      </c>
      <c r="D1392" s="6">
        <v>1</v>
      </c>
      <c r="E1392" s="6" t="s">
        <v>4232</v>
      </c>
      <c r="F1392" s="6" t="s">
        <v>35</v>
      </c>
      <c r="G1392" s="6">
        <v>20022210</v>
      </c>
      <c r="H1392" s="7">
        <v>41477</v>
      </c>
      <c r="I1392" s="7">
        <v>41509</v>
      </c>
      <c r="J1392" s="7">
        <v>42235</v>
      </c>
      <c r="K1392" s="7"/>
      <c r="L1392" s="7"/>
      <c r="M1392" s="6">
        <v>205</v>
      </c>
      <c r="N1392" s="8">
        <v>368887</v>
      </c>
      <c r="O1392" s="6" t="s">
        <v>118</v>
      </c>
      <c r="P1392" s="9" t="s">
        <v>119</v>
      </c>
      <c r="Q1392" s="6" t="s">
        <v>4233</v>
      </c>
      <c r="R1392" s="7">
        <v>41474</v>
      </c>
      <c r="S1392" s="7" t="s">
        <v>39</v>
      </c>
      <c r="T1392" s="6" t="s">
        <v>269</v>
      </c>
      <c r="U1392" s="6" t="s">
        <v>270</v>
      </c>
      <c r="V1392" s="6" t="s">
        <v>1190</v>
      </c>
      <c r="W1392" s="6" t="s">
        <v>1191</v>
      </c>
      <c r="X1392" s="6">
        <v>1904</v>
      </c>
      <c r="Y1392" s="6" t="s">
        <v>125</v>
      </c>
      <c r="Z1392" s="6" t="s">
        <v>126</v>
      </c>
      <c r="AA1392" s="6" t="s">
        <v>4118</v>
      </c>
      <c r="AB1392" s="11"/>
      <c r="AC1392" s="12"/>
      <c r="AD1392" s="13">
        <v>414</v>
      </c>
      <c r="AE1392" s="6" t="s">
        <v>47</v>
      </c>
      <c r="AF1392" s="6">
        <v>20</v>
      </c>
      <c r="AG1392" s="7">
        <v>41859</v>
      </c>
      <c r="AH1392" s="7">
        <v>42954</v>
      </c>
    </row>
    <row r="1393" spans="1:34" ht="15" customHeight="1" x14ac:dyDescent="0.25">
      <c r="A1393" s="6">
        <v>667362</v>
      </c>
      <c r="B1393" s="6">
        <v>667362</v>
      </c>
      <c r="C1393" s="6">
        <v>101898577</v>
      </c>
      <c r="D1393" s="6">
        <v>1</v>
      </c>
      <c r="E1393" s="6" t="s">
        <v>4235</v>
      </c>
      <c r="F1393" s="6" t="s">
        <v>35</v>
      </c>
      <c r="G1393" s="6">
        <v>20280414</v>
      </c>
      <c r="H1393" s="7">
        <v>41324</v>
      </c>
      <c r="I1393" s="7">
        <v>41341</v>
      </c>
      <c r="J1393" s="7">
        <v>42293</v>
      </c>
      <c r="K1393" s="7"/>
      <c r="L1393" s="7"/>
      <c r="M1393" s="6" t="s">
        <v>632</v>
      </c>
      <c r="N1393" s="8">
        <v>61226</v>
      </c>
      <c r="O1393" s="6" t="s">
        <v>633</v>
      </c>
      <c r="P1393" s="9" t="s">
        <v>634</v>
      </c>
      <c r="Q1393" s="6" t="s">
        <v>4236</v>
      </c>
      <c r="R1393" s="7">
        <v>41262</v>
      </c>
      <c r="S1393" s="7" t="s">
        <v>39</v>
      </c>
      <c r="T1393" s="6" t="s">
        <v>635</v>
      </c>
      <c r="U1393" s="6" t="s">
        <v>636</v>
      </c>
      <c r="V1393" s="6" t="s">
        <v>803</v>
      </c>
      <c r="W1393" s="6" t="s">
        <v>804</v>
      </c>
      <c r="X1393" s="6">
        <v>1801</v>
      </c>
      <c r="Y1393" s="6" t="s">
        <v>44</v>
      </c>
      <c r="Z1393" s="6" t="s">
        <v>45</v>
      </c>
      <c r="AA1393" s="6" t="s">
        <v>46</v>
      </c>
      <c r="AB1393" s="11">
        <v>180600</v>
      </c>
      <c r="AC1393" s="12">
        <v>180600</v>
      </c>
      <c r="AD1393" s="13">
        <v>414</v>
      </c>
      <c r="AE1393" s="6" t="s">
        <v>47</v>
      </c>
      <c r="AF1393" s="6">
        <v>20</v>
      </c>
      <c r="AG1393" s="7">
        <v>41859</v>
      </c>
      <c r="AH1393" s="7">
        <v>42954</v>
      </c>
    </row>
    <row r="1394" spans="1:34" ht="15" customHeight="1" x14ac:dyDescent="0.25">
      <c r="A1394" s="6"/>
      <c r="B1394" s="6">
        <v>667362</v>
      </c>
      <c r="C1394" s="6">
        <v>101898577</v>
      </c>
      <c r="D1394" s="6">
        <v>1</v>
      </c>
      <c r="E1394" s="6" t="s">
        <v>4235</v>
      </c>
      <c r="F1394" s="6" t="s">
        <v>35</v>
      </c>
      <c r="G1394" s="6">
        <v>20280414</v>
      </c>
      <c r="H1394" s="7">
        <v>41324</v>
      </c>
      <c r="I1394" s="7">
        <v>41341</v>
      </c>
      <c r="J1394" s="7">
        <v>42293</v>
      </c>
      <c r="K1394" s="7"/>
      <c r="L1394" s="7"/>
      <c r="M1394" s="6" t="s">
        <v>632</v>
      </c>
      <c r="N1394" s="8">
        <v>61226</v>
      </c>
      <c r="O1394" s="6" t="s">
        <v>633</v>
      </c>
      <c r="P1394" s="9" t="s">
        <v>634</v>
      </c>
      <c r="Q1394" s="6" t="s">
        <v>4236</v>
      </c>
      <c r="R1394" s="7">
        <v>41262</v>
      </c>
      <c r="S1394" s="7" t="s">
        <v>39</v>
      </c>
      <c r="T1394" s="6" t="s">
        <v>635</v>
      </c>
      <c r="U1394" s="6" t="s">
        <v>636</v>
      </c>
      <c r="V1394" s="6" t="s">
        <v>803</v>
      </c>
      <c r="W1394" s="6" t="s">
        <v>804</v>
      </c>
      <c r="X1394" s="6">
        <v>1904</v>
      </c>
      <c r="Y1394" s="6" t="s">
        <v>125</v>
      </c>
      <c r="Z1394" s="6" t="s">
        <v>126</v>
      </c>
      <c r="AA1394" s="6" t="s">
        <v>4118</v>
      </c>
      <c r="AB1394" s="11"/>
      <c r="AC1394" s="12"/>
      <c r="AD1394" s="13">
        <v>414</v>
      </c>
      <c r="AE1394" s="6" t="s">
        <v>47</v>
      </c>
      <c r="AF1394" s="6">
        <v>20</v>
      </c>
      <c r="AG1394" s="7">
        <v>41859</v>
      </c>
      <c r="AH1394" s="7">
        <v>42954</v>
      </c>
    </row>
    <row r="1395" spans="1:34" ht="15" customHeight="1" x14ac:dyDescent="0.25">
      <c r="A1395" s="6">
        <v>671208</v>
      </c>
      <c r="B1395" s="6">
        <v>671208</v>
      </c>
      <c r="C1395" s="6">
        <v>101898598</v>
      </c>
      <c r="D1395" s="6">
        <v>1</v>
      </c>
      <c r="E1395" s="6" t="s">
        <v>4237</v>
      </c>
      <c r="F1395" s="6" t="s">
        <v>35</v>
      </c>
      <c r="G1395" s="6">
        <v>79532798</v>
      </c>
      <c r="H1395" s="7">
        <v>41316</v>
      </c>
      <c r="I1395" s="7">
        <v>41326</v>
      </c>
      <c r="J1395" s="7">
        <v>42293</v>
      </c>
      <c r="K1395" s="7"/>
      <c r="L1395" s="7"/>
      <c r="M1395" s="6">
        <v>205</v>
      </c>
      <c r="N1395" s="8">
        <v>321625</v>
      </c>
      <c r="O1395" s="6" t="s">
        <v>118</v>
      </c>
      <c r="P1395" s="9" t="s">
        <v>119</v>
      </c>
      <c r="Q1395" s="6" t="s">
        <v>4238</v>
      </c>
      <c r="R1395" s="7">
        <v>41253</v>
      </c>
      <c r="S1395" s="7" t="s">
        <v>39</v>
      </c>
      <c r="T1395" s="6" t="s">
        <v>4239</v>
      </c>
      <c r="U1395" s="6" t="s">
        <v>4240</v>
      </c>
      <c r="V1395" s="6" t="s">
        <v>4241</v>
      </c>
      <c r="W1395" s="6" t="s">
        <v>4242</v>
      </c>
      <c r="X1395" s="6">
        <v>1802</v>
      </c>
      <c r="Y1395" s="6" t="s">
        <v>44</v>
      </c>
      <c r="Z1395" s="6" t="s">
        <v>2847</v>
      </c>
      <c r="AA1395" s="6" t="s">
        <v>46</v>
      </c>
      <c r="AB1395" s="11">
        <v>47160</v>
      </c>
      <c r="AC1395" s="12">
        <v>47160</v>
      </c>
      <c r="AD1395" s="13">
        <v>414</v>
      </c>
      <c r="AE1395" s="6" t="s">
        <v>47</v>
      </c>
      <c r="AF1395" s="6">
        <v>20</v>
      </c>
      <c r="AG1395" s="7">
        <v>41859</v>
      </c>
      <c r="AH1395" s="7">
        <v>42954</v>
      </c>
    </row>
    <row r="1396" spans="1:34" ht="15" customHeight="1" x14ac:dyDescent="0.25">
      <c r="A1396" s="6"/>
      <c r="B1396" s="6">
        <v>671208</v>
      </c>
      <c r="C1396" s="6">
        <v>101898598</v>
      </c>
      <c r="D1396" s="6">
        <v>1</v>
      </c>
      <c r="E1396" s="6" t="s">
        <v>4237</v>
      </c>
      <c r="F1396" s="6" t="s">
        <v>35</v>
      </c>
      <c r="G1396" s="6">
        <v>79532798</v>
      </c>
      <c r="H1396" s="7">
        <v>41316</v>
      </c>
      <c r="I1396" s="7">
        <v>41326</v>
      </c>
      <c r="J1396" s="7">
        <v>42293</v>
      </c>
      <c r="K1396" s="7"/>
      <c r="L1396" s="7"/>
      <c r="M1396" s="6">
        <v>205</v>
      </c>
      <c r="N1396" s="8">
        <v>321625</v>
      </c>
      <c r="O1396" s="6" t="s">
        <v>118</v>
      </c>
      <c r="P1396" s="9" t="s">
        <v>119</v>
      </c>
      <c r="Q1396" s="6" t="s">
        <v>4238</v>
      </c>
      <c r="R1396" s="7">
        <v>41253</v>
      </c>
      <c r="S1396" s="7" t="s">
        <v>39</v>
      </c>
      <c r="T1396" s="6" t="s">
        <v>4239</v>
      </c>
      <c r="U1396" s="6" t="s">
        <v>4240</v>
      </c>
      <c r="V1396" s="6" t="s">
        <v>4241</v>
      </c>
      <c r="W1396" s="6" t="s">
        <v>4242</v>
      </c>
      <c r="X1396" s="6">
        <v>1904</v>
      </c>
      <c r="Y1396" s="6" t="s">
        <v>125</v>
      </c>
      <c r="Z1396" s="6" t="s">
        <v>126</v>
      </c>
      <c r="AA1396" s="6" t="s">
        <v>4118</v>
      </c>
      <c r="AB1396" s="11"/>
      <c r="AC1396" s="12"/>
      <c r="AD1396" s="13">
        <v>414</v>
      </c>
      <c r="AE1396" s="6" t="s">
        <v>47</v>
      </c>
      <c r="AF1396" s="6">
        <v>20</v>
      </c>
      <c r="AG1396" s="7">
        <v>41859</v>
      </c>
      <c r="AH1396" s="7">
        <v>42954</v>
      </c>
    </row>
    <row r="1397" spans="1:34" ht="15" customHeight="1" x14ac:dyDescent="0.25">
      <c r="A1397" s="6">
        <v>671442</v>
      </c>
      <c r="B1397" s="6">
        <v>671442</v>
      </c>
      <c r="C1397" s="6">
        <v>101898599</v>
      </c>
      <c r="D1397" s="6">
        <v>7</v>
      </c>
      <c r="E1397" s="6" t="s">
        <v>4243</v>
      </c>
      <c r="F1397" s="6" t="s">
        <v>35</v>
      </c>
      <c r="G1397" s="6">
        <v>28565022</v>
      </c>
      <c r="H1397" s="7">
        <v>41425</v>
      </c>
      <c r="I1397" s="7">
        <v>41519</v>
      </c>
      <c r="J1397" s="7">
        <v>41733</v>
      </c>
      <c r="K1397" s="7"/>
      <c r="L1397" s="7"/>
      <c r="M1397" s="6"/>
      <c r="N1397" s="8">
        <v>1252653</v>
      </c>
      <c r="O1397" s="6" t="s">
        <v>1436</v>
      </c>
      <c r="P1397" s="9" t="s">
        <v>1437</v>
      </c>
      <c r="Q1397" s="6" t="s">
        <v>4244</v>
      </c>
      <c r="R1397" s="7">
        <v>41436</v>
      </c>
      <c r="S1397" s="7" t="s">
        <v>39</v>
      </c>
      <c r="T1397" s="6" t="s">
        <v>4245</v>
      </c>
      <c r="U1397" s="6" t="s">
        <v>4246</v>
      </c>
      <c r="V1397" s="6" t="s">
        <v>4247</v>
      </c>
      <c r="W1397" s="6" t="s">
        <v>4248</v>
      </c>
      <c r="X1397" s="10">
        <v>601</v>
      </c>
      <c r="Y1397" s="6" t="s">
        <v>1018</v>
      </c>
      <c r="Z1397" s="6" t="s">
        <v>1019</v>
      </c>
      <c r="AA1397" s="6" t="s">
        <v>4249</v>
      </c>
      <c r="AB1397" s="11">
        <v>933577</v>
      </c>
      <c r="AC1397" s="12">
        <v>933577</v>
      </c>
      <c r="AD1397" s="13">
        <v>414</v>
      </c>
      <c r="AE1397" s="6" t="s">
        <v>47</v>
      </c>
      <c r="AF1397" s="6">
        <v>20</v>
      </c>
      <c r="AG1397" s="7">
        <v>41859</v>
      </c>
      <c r="AH1397" s="7">
        <v>42954</v>
      </c>
    </row>
    <row r="1398" spans="1:34" ht="15" customHeight="1" x14ac:dyDescent="0.25">
      <c r="A1398" s="6"/>
      <c r="B1398" s="6">
        <v>671442</v>
      </c>
      <c r="C1398" s="6">
        <v>101898599</v>
      </c>
      <c r="D1398" s="6">
        <v>7</v>
      </c>
      <c r="E1398" s="6" t="s">
        <v>4243</v>
      </c>
      <c r="F1398" s="6" t="s">
        <v>35</v>
      </c>
      <c r="G1398" s="6">
        <v>28565022</v>
      </c>
      <c r="H1398" s="7">
        <v>41425</v>
      </c>
      <c r="I1398" s="7">
        <v>41519</v>
      </c>
      <c r="J1398" s="7">
        <v>41733</v>
      </c>
      <c r="K1398" s="7"/>
      <c r="L1398" s="7"/>
      <c r="M1398" s="6"/>
      <c r="N1398" s="8">
        <v>1252653</v>
      </c>
      <c r="O1398" s="6" t="s">
        <v>1436</v>
      </c>
      <c r="P1398" s="9" t="s">
        <v>1437</v>
      </c>
      <c r="Q1398" s="6" t="s">
        <v>4244</v>
      </c>
      <c r="R1398" s="7">
        <v>41436</v>
      </c>
      <c r="S1398" s="7" t="s">
        <v>39</v>
      </c>
      <c r="T1398" s="6" t="s">
        <v>4245</v>
      </c>
      <c r="U1398" s="6" t="s">
        <v>4246</v>
      </c>
      <c r="V1398" s="6" t="s">
        <v>4247</v>
      </c>
      <c r="W1398" s="6" t="s">
        <v>4248</v>
      </c>
      <c r="X1398" s="10">
        <v>1704</v>
      </c>
      <c r="Y1398" s="6" t="s">
        <v>51</v>
      </c>
      <c r="Z1398" s="6" t="s">
        <v>4250</v>
      </c>
      <c r="AA1398" s="6" t="s">
        <v>4251</v>
      </c>
      <c r="AB1398" s="11"/>
      <c r="AC1398" s="12"/>
      <c r="AD1398" s="13">
        <v>414</v>
      </c>
      <c r="AE1398" s="6" t="s">
        <v>47</v>
      </c>
      <c r="AF1398" s="6">
        <v>20</v>
      </c>
      <c r="AG1398" s="7">
        <v>41859</v>
      </c>
      <c r="AH1398" s="7">
        <v>42954</v>
      </c>
    </row>
    <row r="1399" spans="1:34" ht="15" customHeight="1" x14ac:dyDescent="0.25">
      <c r="A1399" s="6">
        <v>672827</v>
      </c>
      <c r="B1399" s="6">
        <v>672827</v>
      </c>
      <c r="C1399" s="6">
        <v>101898608</v>
      </c>
      <c r="D1399" s="6">
        <v>1</v>
      </c>
      <c r="E1399" s="6" t="s">
        <v>1419</v>
      </c>
      <c r="F1399" s="6" t="s">
        <v>35</v>
      </c>
      <c r="G1399" s="6">
        <v>2918769</v>
      </c>
      <c r="H1399" s="7">
        <v>41334</v>
      </c>
      <c r="I1399" s="7">
        <v>41355</v>
      </c>
      <c r="J1399" s="7">
        <v>42200</v>
      </c>
      <c r="K1399" s="7"/>
      <c r="L1399" s="7"/>
      <c r="M1399" s="6" t="s">
        <v>144</v>
      </c>
      <c r="N1399" s="8">
        <v>177591</v>
      </c>
      <c r="O1399" s="6" t="s">
        <v>118</v>
      </c>
      <c r="P1399" s="9" t="s">
        <v>119</v>
      </c>
      <c r="Q1399" s="6" t="s">
        <v>2857</v>
      </c>
      <c r="R1399" s="7">
        <v>41243</v>
      </c>
      <c r="S1399" s="7" t="s">
        <v>39</v>
      </c>
      <c r="T1399" s="6" t="s">
        <v>2858</v>
      </c>
      <c r="U1399" s="6" t="s">
        <v>2859</v>
      </c>
      <c r="V1399" s="6" t="s">
        <v>2860</v>
      </c>
      <c r="W1399" s="6" t="s">
        <v>2861</v>
      </c>
      <c r="X1399" s="6">
        <v>1301</v>
      </c>
      <c r="Y1399" s="6" t="s">
        <v>84</v>
      </c>
      <c r="Z1399" s="6" t="s">
        <v>85</v>
      </c>
      <c r="AA1399" s="6" t="s">
        <v>4252</v>
      </c>
      <c r="AB1399" s="11">
        <v>34328</v>
      </c>
      <c r="AC1399" s="12">
        <v>34328</v>
      </c>
      <c r="AD1399" s="13">
        <v>414</v>
      </c>
      <c r="AE1399" s="6" t="s">
        <v>47</v>
      </c>
      <c r="AF1399" s="6">
        <v>20</v>
      </c>
      <c r="AG1399" s="7">
        <v>41859</v>
      </c>
      <c r="AH1399" s="7">
        <v>42954</v>
      </c>
    </row>
    <row r="1400" spans="1:34" ht="15" customHeight="1" x14ac:dyDescent="0.25">
      <c r="A1400" s="6"/>
      <c r="B1400" s="6">
        <v>672827</v>
      </c>
      <c r="C1400" s="6">
        <v>101898608</v>
      </c>
      <c r="D1400" s="6">
        <v>1</v>
      </c>
      <c r="E1400" s="6" t="s">
        <v>1419</v>
      </c>
      <c r="F1400" s="6" t="s">
        <v>35</v>
      </c>
      <c r="G1400" s="6">
        <v>2918769</v>
      </c>
      <c r="H1400" s="7">
        <v>41334</v>
      </c>
      <c r="I1400" s="7">
        <v>41355</v>
      </c>
      <c r="J1400" s="7">
        <v>42200</v>
      </c>
      <c r="K1400" s="7"/>
      <c r="L1400" s="7"/>
      <c r="M1400" s="6" t="s">
        <v>144</v>
      </c>
      <c r="N1400" s="8">
        <v>177591</v>
      </c>
      <c r="O1400" s="6" t="s">
        <v>118</v>
      </c>
      <c r="P1400" s="9" t="s">
        <v>119</v>
      </c>
      <c r="Q1400" s="6" t="s">
        <v>2857</v>
      </c>
      <c r="R1400" s="7">
        <v>41243</v>
      </c>
      <c r="S1400" s="7" t="s">
        <v>39</v>
      </c>
      <c r="T1400" s="6" t="s">
        <v>2858</v>
      </c>
      <c r="U1400" s="6" t="s">
        <v>2859</v>
      </c>
      <c r="V1400" s="6" t="s">
        <v>2860</v>
      </c>
      <c r="W1400" s="6" t="s">
        <v>2861</v>
      </c>
      <c r="X1400" s="6">
        <v>1904</v>
      </c>
      <c r="Y1400" s="6" t="s">
        <v>125</v>
      </c>
      <c r="Z1400" s="6" t="s">
        <v>126</v>
      </c>
      <c r="AA1400" s="6" t="s">
        <v>4118</v>
      </c>
      <c r="AB1400" s="11"/>
      <c r="AC1400" s="12"/>
      <c r="AD1400" s="13">
        <v>414</v>
      </c>
      <c r="AE1400" s="6" t="s">
        <v>47</v>
      </c>
      <c r="AF1400" s="6">
        <v>20</v>
      </c>
      <c r="AG1400" s="7">
        <v>41859</v>
      </c>
      <c r="AH1400" s="7">
        <v>42954</v>
      </c>
    </row>
    <row r="1401" spans="1:34" ht="15" customHeight="1" x14ac:dyDescent="0.25">
      <c r="A1401" s="6">
        <v>672972</v>
      </c>
      <c r="B1401" s="6">
        <v>672972</v>
      </c>
      <c r="C1401" s="6">
        <v>101898609</v>
      </c>
      <c r="D1401" s="6">
        <v>1</v>
      </c>
      <c r="E1401" s="6" t="s">
        <v>4232</v>
      </c>
      <c r="F1401" s="6" t="s">
        <v>35</v>
      </c>
      <c r="G1401" s="6">
        <v>20022210</v>
      </c>
      <c r="H1401" s="7">
        <v>41507</v>
      </c>
      <c r="I1401" s="7">
        <v>41542</v>
      </c>
      <c r="J1401" s="7">
        <v>42235</v>
      </c>
      <c r="K1401" s="7"/>
      <c r="L1401" s="7"/>
      <c r="M1401" s="6">
        <v>205</v>
      </c>
      <c r="N1401" s="8">
        <v>379087</v>
      </c>
      <c r="O1401" s="6" t="s">
        <v>118</v>
      </c>
      <c r="P1401" s="9" t="s">
        <v>119</v>
      </c>
      <c r="Q1401" s="6" t="s">
        <v>4233</v>
      </c>
      <c r="R1401" s="7">
        <v>41474</v>
      </c>
      <c r="S1401" s="7" t="s">
        <v>39</v>
      </c>
      <c r="T1401" s="6" t="s">
        <v>269</v>
      </c>
      <c r="U1401" s="6" t="s">
        <v>270</v>
      </c>
      <c r="V1401" s="6" t="s">
        <v>1190</v>
      </c>
      <c r="W1401" s="6" t="s">
        <v>1191</v>
      </c>
      <c r="X1401" s="6">
        <v>1301</v>
      </c>
      <c r="Y1401" s="6" t="s">
        <v>84</v>
      </c>
      <c r="Z1401" s="6" t="s">
        <v>85</v>
      </c>
      <c r="AA1401" s="6" t="s">
        <v>4253</v>
      </c>
      <c r="AB1401" s="11">
        <v>563480</v>
      </c>
      <c r="AC1401" s="12">
        <v>563480</v>
      </c>
      <c r="AD1401" s="13">
        <v>414</v>
      </c>
      <c r="AE1401" s="6" t="s">
        <v>47</v>
      </c>
      <c r="AF1401" s="6">
        <v>20</v>
      </c>
      <c r="AG1401" s="7">
        <v>41859</v>
      </c>
      <c r="AH1401" s="7">
        <v>42954</v>
      </c>
    </row>
    <row r="1402" spans="1:34" ht="15" customHeight="1" x14ac:dyDescent="0.25">
      <c r="A1402" s="6"/>
      <c r="B1402" s="6">
        <v>672972</v>
      </c>
      <c r="C1402" s="6">
        <v>101898609</v>
      </c>
      <c r="D1402" s="6">
        <v>1</v>
      </c>
      <c r="E1402" s="6" t="s">
        <v>4232</v>
      </c>
      <c r="F1402" s="6" t="s">
        <v>35</v>
      </c>
      <c r="G1402" s="6">
        <v>20022210</v>
      </c>
      <c r="H1402" s="7">
        <v>41507</v>
      </c>
      <c r="I1402" s="7">
        <v>41542</v>
      </c>
      <c r="J1402" s="7">
        <v>42235</v>
      </c>
      <c r="K1402" s="7"/>
      <c r="L1402" s="7"/>
      <c r="M1402" s="6">
        <v>205</v>
      </c>
      <c r="N1402" s="8">
        <v>379087</v>
      </c>
      <c r="O1402" s="6" t="s">
        <v>118</v>
      </c>
      <c r="P1402" s="9" t="s">
        <v>119</v>
      </c>
      <c r="Q1402" s="6" t="s">
        <v>4233</v>
      </c>
      <c r="R1402" s="7">
        <v>41474</v>
      </c>
      <c r="S1402" s="7" t="s">
        <v>39</v>
      </c>
      <c r="T1402" s="6" t="s">
        <v>269</v>
      </c>
      <c r="U1402" s="6" t="s">
        <v>270</v>
      </c>
      <c r="V1402" s="6" t="s">
        <v>1190</v>
      </c>
      <c r="W1402" s="6" t="s">
        <v>1191</v>
      </c>
      <c r="X1402" s="6">
        <v>1904</v>
      </c>
      <c r="Y1402" s="6" t="s">
        <v>125</v>
      </c>
      <c r="Z1402" s="6" t="s">
        <v>126</v>
      </c>
      <c r="AA1402" s="6" t="s">
        <v>4118</v>
      </c>
      <c r="AB1402" s="11"/>
      <c r="AC1402" s="12"/>
      <c r="AD1402" s="13">
        <v>414</v>
      </c>
      <c r="AE1402" s="6" t="s">
        <v>47</v>
      </c>
      <c r="AF1402" s="6">
        <v>20</v>
      </c>
      <c r="AG1402" s="7">
        <v>41859</v>
      </c>
      <c r="AH1402" s="7">
        <v>42954</v>
      </c>
    </row>
    <row r="1403" spans="1:34" ht="15" customHeight="1" x14ac:dyDescent="0.25">
      <c r="A1403" s="6">
        <v>673373</v>
      </c>
      <c r="B1403" s="6">
        <v>673373</v>
      </c>
      <c r="C1403" s="6">
        <v>101898611</v>
      </c>
      <c r="D1403" s="6">
        <v>1</v>
      </c>
      <c r="E1403" s="6" t="s">
        <v>2284</v>
      </c>
      <c r="F1403" s="6" t="s">
        <v>35</v>
      </c>
      <c r="G1403" s="6">
        <v>20055037</v>
      </c>
      <c r="H1403" s="7">
        <v>41313</v>
      </c>
      <c r="I1403" s="7">
        <v>41353</v>
      </c>
      <c r="J1403" s="7">
        <v>42200</v>
      </c>
      <c r="K1403" s="7"/>
      <c r="L1403" s="7"/>
      <c r="M1403" s="6" t="s">
        <v>117</v>
      </c>
      <c r="N1403" s="8">
        <v>1039969</v>
      </c>
      <c r="O1403" s="6" t="s">
        <v>118</v>
      </c>
      <c r="P1403" s="9" t="s">
        <v>119</v>
      </c>
      <c r="Q1403" s="6" t="s">
        <v>2285</v>
      </c>
      <c r="R1403" s="7">
        <v>41271</v>
      </c>
      <c r="S1403" s="7" t="s">
        <v>39</v>
      </c>
      <c r="T1403" s="6" t="s">
        <v>448</v>
      </c>
      <c r="U1403" s="6" t="s">
        <v>449</v>
      </c>
      <c r="V1403" s="6" t="s">
        <v>2286</v>
      </c>
      <c r="W1403" s="6" t="s">
        <v>2287</v>
      </c>
      <c r="X1403" s="6">
        <v>1301</v>
      </c>
      <c r="Y1403" s="6" t="s">
        <v>84</v>
      </c>
      <c r="Z1403" s="6" t="s">
        <v>85</v>
      </c>
      <c r="AA1403" s="6" t="s">
        <v>4254</v>
      </c>
      <c r="AB1403" s="11">
        <v>68316</v>
      </c>
      <c r="AC1403" s="12">
        <v>68316</v>
      </c>
      <c r="AD1403" s="13">
        <v>414</v>
      </c>
      <c r="AE1403" s="6" t="s">
        <v>47</v>
      </c>
      <c r="AF1403" s="6">
        <v>20</v>
      </c>
      <c r="AG1403" s="7">
        <v>41859</v>
      </c>
      <c r="AH1403" s="7">
        <v>42954</v>
      </c>
    </row>
    <row r="1404" spans="1:34" ht="15" customHeight="1" x14ac:dyDescent="0.25">
      <c r="A1404" s="6"/>
      <c r="B1404" s="6">
        <v>673373</v>
      </c>
      <c r="C1404" s="6">
        <v>101898611</v>
      </c>
      <c r="D1404" s="6">
        <v>1</v>
      </c>
      <c r="E1404" s="6" t="s">
        <v>2284</v>
      </c>
      <c r="F1404" s="6" t="s">
        <v>35</v>
      </c>
      <c r="G1404" s="6">
        <v>20055037</v>
      </c>
      <c r="H1404" s="7">
        <v>41313</v>
      </c>
      <c r="I1404" s="7">
        <v>41353</v>
      </c>
      <c r="J1404" s="7">
        <v>42200</v>
      </c>
      <c r="K1404" s="7"/>
      <c r="L1404" s="7"/>
      <c r="M1404" s="6" t="s">
        <v>117</v>
      </c>
      <c r="N1404" s="8">
        <v>1039969</v>
      </c>
      <c r="O1404" s="6" t="s">
        <v>118</v>
      </c>
      <c r="P1404" s="9" t="s">
        <v>119</v>
      </c>
      <c r="Q1404" s="6" t="s">
        <v>2285</v>
      </c>
      <c r="R1404" s="7">
        <v>41271</v>
      </c>
      <c r="S1404" s="7" t="s">
        <v>39</v>
      </c>
      <c r="T1404" s="6" t="s">
        <v>448</v>
      </c>
      <c r="U1404" s="6" t="s">
        <v>449</v>
      </c>
      <c r="V1404" s="6" t="s">
        <v>2286</v>
      </c>
      <c r="W1404" s="6" t="s">
        <v>2287</v>
      </c>
      <c r="X1404" s="6">
        <v>1904</v>
      </c>
      <c r="Y1404" s="6" t="s">
        <v>125</v>
      </c>
      <c r="Z1404" s="6" t="s">
        <v>126</v>
      </c>
      <c r="AA1404" s="6" t="s">
        <v>4118</v>
      </c>
      <c r="AB1404" s="11"/>
      <c r="AC1404" s="12"/>
      <c r="AD1404" s="13">
        <v>414</v>
      </c>
      <c r="AE1404" s="6" t="s">
        <v>47</v>
      </c>
      <c r="AF1404" s="6">
        <v>20</v>
      </c>
      <c r="AG1404" s="7">
        <v>41859</v>
      </c>
      <c r="AH1404" s="7">
        <v>42954</v>
      </c>
    </row>
    <row r="1405" spans="1:34" ht="15" customHeight="1" x14ac:dyDescent="0.25">
      <c r="A1405" s="6">
        <v>673700</v>
      </c>
      <c r="B1405" s="6">
        <v>673700</v>
      </c>
      <c r="C1405" s="6">
        <v>101898613</v>
      </c>
      <c r="D1405" s="6">
        <v>1</v>
      </c>
      <c r="E1405" s="6" t="s">
        <v>1419</v>
      </c>
      <c r="F1405" s="6" t="s">
        <v>35</v>
      </c>
      <c r="G1405" s="6">
        <v>2918769</v>
      </c>
      <c r="H1405" s="7">
        <v>41342</v>
      </c>
      <c r="I1405" s="7">
        <v>41354</v>
      </c>
      <c r="J1405" s="7">
        <v>42200</v>
      </c>
      <c r="K1405" s="7"/>
      <c r="L1405" s="7"/>
      <c r="M1405" s="6">
        <v>205</v>
      </c>
      <c r="N1405" s="8">
        <v>331640</v>
      </c>
      <c r="O1405" s="6" t="s">
        <v>118</v>
      </c>
      <c r="P1405" s="9" t="s">
        <v>119</v>
      </c>
      <c r="Q1405" s="6" t="s">
        <v>4207</v>
      </c>
      <c r="R1405" s="7">
        <v>41304</v>
      </c>
      <c r="S1405" s="7" t="s">
        <v>39</v>
      </c>
      <c r="T1405" s="6" t="s">
        <v>448</v>
      </c>
      <c r="U1405" s="6" t="s">
        <v>449</v>
      </c>
      <c r="V1405" s="6" t="s">
        <v>327</v>
      </c>
      <c r="W1405" s="6" t="s">
        <v>328</v>
      </c>
      <c r="X1405" s="6">
        <v>1301</v>
      </c>
      <c r="Y1405" s="6" t="s">
        <v>84</v>
      </c>
      <c r="Z1405" s="6" t="s">
        <v>85</v>
      </c>
      <c r="AA1405" s="6" t="s">
        <v>4255</v>
      </c>
      <c r="AB1405" s="11">
        <v>68316</v>
      </c>
      <c r="AC1405" s="12">
        <v>68316</v>
      </c>
      <c r="AD1405" s="13">
        <v>414</v>
      </c>
      <c r="AE1405" s="6" t="s">
        <v>47</v>
      </c>
      <c r="AF1405" s="6">
        <v>20</v>
      </c>
      <c r="AG1405" s="7">
        <v>41859</v>
      </c>
      <c r="AH1405" s="7">
        <v>42954</v>
      </c>
    </row>
    <row r="1406" spans="1:34" ht="15" customHeight="1" x14ac:dyDescent="0.25">
      <c r="A1406" s="6"/>
      <c r="B1406" s="6">
        <v>673700</v>
      </c>
      <c r="C1406" s="6">
        <v>101898613</v>
      </c>
      <c r="D1406" s="6">
        <v>1</v>
      </c>
      <c r="E1406" s="6" t="s">
        <v>1419</v>
      </c>
      <c r="F1406" s="6" t="s">
        <v>35</v>
      </c>
      <c r="G1406" s="6">
        <v>2918769</v>
      </c>
      <c r="H1406" s="7">
        <v>41342</v>
      </c>
      <c r="I1406" s="7">
        <v>41354</v>
      </c>
      <c r="J1406" s="7">
        <v>42200</v>
      </c>
      <c r="K1406" s="7"/>
      <c r="L1406" s="7"/>
      <c r="M1406" s="6">
        <v>205</v>
      </c>
      <c r="N1406" s="8">
        <v>331640</v>
      </c>
      <c r="O1406" s="6" t="s">
        <v>118</v>
      </c>
      <c r="P1406" s="9" t="s">
        <v>119</v>
      </c>
      <c r="Q1406" s="6" t="s">
        <v>4207</v>
      </c>
      <c r="R1406" s="7">
        <v>41304</v>
      </c>
      <c r="S1406" s="7" t="s">
        <v>39</v>
      </c>
      <c r="T1406" s="6" t="s">
        <v>448</v>
      </c>
      <c r="U1406" s="6" t="s">
        <v>449</v>
      </c>
      <c r="V1406" s="6" t="s">
        <v>327</v>
      </c>
      <c r="W1406" s="6" t="s">
        <v>328</v>
      </c>
      <c r="X1406" s="6">
        <v>1904</v>
      </c>
      <c r="Y1406" s="6" t="s">
        <v>125</v>
      </c>
      <c r="Z1406" s="6" t="s">
        <v>126</v>
      </c>
      <c r="AA1406" s="6" t="s">
        <v>4118</v>
      </c>
      <c r="AB1406" s="11"/>
      <c r="AC1406" s="12"/>
      <c r="AD1406" s="13">
        <v>414</v>
      </c>
      <c r="AE1406" s="6" t="s">
        <v>47</v>
      </c>
      <c r="AF1406" s="6">
        <v>20</v>
      </c>
      <c r="AG1406" s="7">
        <v>41859</v>
      </c>
      <c r="AH1406" s="7">
        <v>42954</v>
      </c>
    </row>
    <row r="1407" spans="1:34" ht="15" customHeight="1" x14ac:dyDescent="0.25">
      <c r="A1407" s="6">
        <v>674242</v>
      </c>
      <c r="B1407" s="6">
        <v>674242</v>
      </c>
      <c r="C1407" s="6">
        <v>101898614</v>
      </c>
      <c r="D1407" s="6">
        <v>1</v>
      </c>
      <c r="E1407" s="6" t="s">
        <v>1419</v>
      </c>
      <c r="F1407" s="6" t="s">
        <v>35</v>
      </c>
      <c r="G1407" s="6">
        <v>2918769</v>
      </c>
      <c r="H1407" s="7">
        <v>41419</v>
      </c>
      <c r="I1407" s="7">
        <v>41449</v>
      </c>
      <c r="J1407" s="7">
        <v>42235</v>
      </c>
      <c r="K1407" s="7"/>
      <c r="L1407" s="7"/>
      <c r="M1407" s="6">
        <v>205</v>
      </c>
      <c r="N1407" s="8">
        <v>351014</v>
      </c>
      <c r="O1407" s="6" t="s">
        <v>118</v>
      </c>
      <c r="P1407" s="9" t="s">
        <v>119</v>
      </c>
      <c r="Q1407" s="6" t="s">
        <v>4196</v>
      </c>
      <c r="R1407" s="7">
        <v>41390</v>
      </c>
      <c r="S1407" s="7" t="s">
        <v>39</v>
      </c>
      <c r="T1407" s="6" t="s">
        <v>269</v>
      </c>
      <c r="U1407" s="6" t="s">
        <v>270</v>
      </c>
      <c r="V1407" s="6" t="s">
        <v>4197</v>
      </c>
      <c r="W1407" s="6" t="s">
        <v>960</v>
      </c>
      <c r="X1407" s="6">
        <v>1301</v>
      </c>
      <c r="Y1407" s="6" t="s">
        <v>84</v>
      </c>
      <c r="Z1407" s="6" t="s">
        <v>85</v>
      </c>
      <c r="AA1407" s="6" t="s">
        <v>4256</v>
      </c>
      <c r="AB1407" s="11">
        <v>337115</v>
      </c>
      <c r="AC1407" s="12">
        <v>337115</v>
      </c>
      <c r="AD1407" s="13">
        <v>414</v>
      </c>
      <c r="AE1407" s="6" t="s">
        <v>47</v>
      </c>
      <c r="AF1407" s="6">
        <v>20</v>
      </c>
      <c r="AG1407" s="7">
        <v>41859</v>
      </c>
      <c r="AH1407" s="7">
        <v>42954</v>
      </c>
    </row>
    <row r="1408" spans="1:34" ht="15" customHeight="1" x14ac:dyDescent="0.25">
      <c r="A1408" s="6"/>
      <c r="B1408" s="6">
        <v>674242</v>
      </c>
      <c r="C1408" s="6">
        <v>101898614</v>
      </c>
      <c r="D1408" s="6">
        <v>1</v>
      </c>
      <c r="E1408" s="6" t="s">
        <v>1419</v>
      </c>
      <c r="F1408" s="6" t="s">
        <v>35</v>
      </c>
      <c r="G1408" s="6">
        <v>2918769</v>
      </c>
      <c r="H1408" s="7">
        <v>41419</v>
      </c>
      <c r="I1408" s="7">
        <v>41449</v>
      </c>
      <c r="J1408" s="7">
        <v>42235</v>
      </c>
      <c r="K1408" s="7"/>
      <c r="L1408" s="7"/>
      <c r="M1408" s="6">
        <v>205</v>
      </c>
      <c r="N1408" s="8">
        <v>351014</v>
      </c>
      <c r="O1408" s="6" t="s">
        <v>118</v>
      </c>
      <c r="P1408" s="9" t="s">
        <v>119</v>
      </c>
      <c r="Q1408" s="6" t="s">
        <v>4196</v>
      </c>
      <c r="R1408" s="7">
        <v>41390</v>
      </c>
      <c r="S1408" s="7" t="s">
        <v>39</v>
      </c>
      <c r="T1408" s="6" t="s">
        <v>269</v>
      </c>
      <c r="U1408" s="6" t="s">
        <v>270</v>
      </c>
      <c r="V1408" s="6" t="s">
        <v>4197</v>
      </c>
      <c r="W1408" s="6" t="s">
        <v>960</v>
      </c>
      <c r="X1408" s="6">
        <v>1904</v>
      </c>
      <c r="Y1408" s="6" t="s">
        <v>125</v>
      </c>
      <c r="Z1408" s="6" t="s">
        <v>126</v>
      </c>
      <c r="AA1408" s="6" t="s">
        <v>4118</v>
      </c>
      <c r="AB1408" s="11"/>
      <c r="AC1408" s="12"/>
      <c r="AD1408" s="13">
        <v>414</v>
      </c>
      <c r="AE1408" s="6" t="s">
        <v>47</v>
      </c>
      <c r="AF1408" s="6">
        <v>20</v>
      </c>
      <c r="AG1408" s="7">
        <v>41859</v>
      </c>
      <c r="AH1408" s="7">
        <v>42954</v>
      </c>
    </row>
    <row r="1409" spans="1:34" ht="15" customHeight="1" x14ac:dyDescent="0.25">
      <c r="A1409" s="6">
        <v>674786</v>
      </c>
      <c r="B1409" s="6">
        <v>674786</v>
      </c>
      <c r="C1409" s="6">
        <v>101898620</v>
      </c>
      <c r="D1409" s="6">
        <v>1</v>
      </c>
      <c r="E1409" s="6" t="s">
        <v>4195</v>
      </c>
      <c r="F1409" s="6" t="s">
        <v>35</v>
      </c>
      <c r="G1409" s="6">
        <v>20116855</v>
      </c>
      <c r="H1409" s="7">
        <v>41328</v>
      </c>
      <c r="I1409" s="7">
        <v>41354</v>
      </c>
      <c r="J1409" s="7">
        <v>42235</v>
      </c>
      <c r="K1409" s="7"/>
      <c r="L1409" s="7"/>
      <c r="M1409" s="6">
        <v>205</v>
      </c>
      <c r="N1409" s="8">
        <v>329124</v>
      </c>
      <c r="O1409" s="6" t="s">
        <v>118</v>
      </c>
      <c r="P1409" s="9" t="s">
        <v>119</v>
      </c>
      <c r="Q1409" s="6" t="s">
        <v>4257</v>
      </c>
      <c r="R1409" s="7">
        <v>41295</v>
      </c>
      <c r="S1409" s="7" t="s">
        <v>39</v>
      </c>
      <c r="T1409" s="6" t="s">
        <v>269</v>
      </c>
      <c r="U1409" s="6" t="s">
        <v>270</v>
      </c>
      <c r="V1409" s="6" t="s">
        <v>959</v>
      </c>
      <c r="W1409" s="6" t="s">
        <v>960</v>
      </c>
      <c r="X1409" s="6">
        <v>1301</v>
      </c>
      <c r="Y1409" s="6" t="s">
        <v>84</v>
      </c>
      <c r="Z1409" s="6" t="s">
        <v>85</v>
      </c>
      <c r="AA1409" s="6" t="s">
        <v>4258</v>
      </c>
      <c r="AB1409" s="11">
        <v>129864</v>
      </c>
      <c r="AC1409" s="12">
        <v>129864</v>
      </c>
      <c r="AD1409" s="13">
        <v>414</v>
      </c>
      <c r="AE1409" s="6" t="s">
        <v>47</v>
      </c>
      <c r="AF1409" s="6">
        <v>20</v>
      </c>
      <c r="AG1409" s="7">
        <v>41859</v>
      </c>
      <c r="AH1409" s="7">
        <v>42954</v>
      </c>
    </row>
    <row r="1410" spans="1:34" ht="15" customHeight="1" x14ac:dyDescent="0.25">
      <c r="A1410" s="6"/>
      <c r="B1410" s="6">
        <v>674786</v>
      </c>
      <c r="C1410" s="6">
        <v>101898620</v>
      </c>
      <c r="D1410" s="6">
        <v>1</v>
      </c>
      <c r="E1410" s="6" t="s">
        <v>4195</v>
      </c>
      <c r="F1410" s="6" t="s">
        <v>35</v>
      </c>
      <c r="G1410" s="6">
        <v>20116855</v>
      </c>
      <c r="H1410" s="7">
        <v>41328</v>
      </c>
      <c r="I1410" s="7">
        <v>41354</v>
      </c>
      <c r="J1410" s="7">
        <v>42235</v>
      </c>
      <c r="K1410" s="7"/>
      <c r="L1410" s="7"/>
      <c r="M1410" s="6">
        <v>205</v>
      </c>
      <c r="N1410" s="8">
        <v>329124</v>
      </c>
      <c r="O1410" s="6" t="s">
        <v>118</v>
      </c>
      <c r="P1410" s="9" t="s">
        <v>119</v>
      </c>
      <c r="Q1410" s="6" t="s">
        <v>4257</v>
      </c>
      <c r="R1410" s="7">
        <v>41295</v>
      </c>
      <c r="S1410" s="7" t="s">
        <v>39</v>
      </c>
      <c r="T1410" s="6" t="s">
        <v>269</v>
      </c>
      <c r="U1410" s="6" t="s">
        <v>270</v>
      </c>
      <c r="V1410" s="6" t="s">
        <v>959</v>
      </c>
      <c r="W1410" s="6" t="s">
        <v>960</v>
      </c>
      <c r="X1410" s="6">
        <v>1904</v>
      </c>
      <c r="Y1410" s="6" t="s">
        <v>125</v>
      </c>
      <c r="Z1410" s="6" t="s">
        <v>126</v>
      </c>
      <c r="AA1410" s="6" t="s">
        <v>4118</v>
      </c>
      <c r="AB1410" s="11"/>
      <c r="AC1410" s="12"/>
      <c r="AD1410" s="13">
        <v>414</v>
      </c>
      <c r="AE1410" s="6" t="s">
        <v>47</v>
      </c>
      <c r="AF1410" s="6">
        <v>20</v>
      </c>
      <c r="AG1410" s="7">
        <v>41859</v>
      </c>
      <c r="AH1410" s="7">
        <v>42954</v>
      </c>
    </row>
    <row r="1411" spans="1:34" ht="15" customHeight="1" x14ac:dyDescent="0.25">
      <c r="A1411" s="6">
        <v>676588</v>
      </c>
      <c r="B1411" s="6">
        <v>676588</v>
      </c>
      <c r="C1411" s="6">
        <v>101898639</v>
      </c>
      <c r="D1411" s="6">
        <v>1</v>
      </c>
      <c r="E1411" s="6" t="s">
        <v>4259</v>
      </c>
      <c r="F1411" s="6" t="s">
        <v>35</v>
      </c>
      <c r="G1411" s="6">
        <v>52216433</v>
      </c>
      <c r="H1411" s="7">
        <v>41470</v>
      </c>
      <c r="I1411" s="7">
        <v>41509</v>
      </c>
      <c r="J1411" s="7">
        <v>42200</v>
      </c>
      <c r="K1411" s="7"/>
      <c r="L1411" s="7"/>
      <c r="M1411" s="6">
        <v>205</v>
      </c>
      <c r="N1411" s="8">
        <v>365440</v>
      </c>
      <c r="O1411" s="6" t="s">
        <v>118</v>
      </c>
      <c r="P1411" s="9" t="s">
        <v>119</v>
      </c>
      <c r="Q1411" s="6" t="s">
        <v>4260</v>
      </c>
      <c r="R1411" s="7">
        <v>41470</v>
      </c>
      <c r="S1411" s="7" t="s">
        <v>39</v>
      </c>
      <c r="T1411" s="6" t="s">
        <v>635</v>
      </c>
      <c r="U1411" s="6" t="s">
        <v>636</v>
      </c>
      <c r="V1411" s="6" t="s">
        <v>3232</v>
      </c>
      <c r="W1411" s="6" t="s">
        <v>3233</v>
      </c>
      <c r="X1411" s="6">
        <v>1301</v>
      </c>
      <c r="Y1411" s="6" t="s">
        <v>84</v>
      </c>
      <c r="Z1411" s="6" t="s">
        <v>85</v>
      </c>
      <c r="AA1411" s="6" t="s">
        <v>4261</v>
      </c>
      <c r="AB1411" s="11">
        <v>871920</v>
      </c>
      <c r="AC1411" s="12">
        <v>871920</v>
      </c>
      <c r="AD1411" s="13">
        <v>414</v>
      </c>
      <c r="AE1411" s="6" t="s">
        <v>47</v>
      </c>
      <c r="AF1411" s="6">
        <v>20</v>
      </c>
      <c r="AG1411" s="7">
        <v>41859</v>
      </c>
      <c r="AH1411" s="7">
        <v>42954</v>
      </c>
    </row>
    <row r="1412" spans="1:34" ht="15" customHeight="1" x14ac:dyDescent="0.25">
      <c r="A1412" s="6"/>
      <c r="B1412" s="6">
        <v>676588</v>
      </c>
      <c r="C1412" s="6">
        <v>101898639</v>
      </c>
      <c r="D1412" s="6">
        <v>1</v>
      </c>
      <c r="E1412" s="6" t="s">
        <v>4259</v>
      </c>
      <c r="F1412" s="6" t="s">
        <v>35</v>
      </c>
      <c r="G1412" s="6">
        <v>52216433</v>
      </c>
      <c r="H1412" s="7">
        <v>41470</v>
      </c>
      <c r="I1412" s="7">
        <v>41509</v>
      </c>
      <c r="J1412" s="7">
        <v>42200</v>
      </c>
      <c r="K1412" s="7"/>
      <c r="L1412" s="7"/>
      <c r="M1412" s="6">
        <v>205</v>
      </c>
      <c r="N1412" s="8">
        <v>365440</v>
      </c>
      <c r="O1412" s="6" t="s">
        <v>118</v>
      </c>
      <c r="P1412" s="9" t="s">
        <v>119</v>
      </c>
      <c r="Q1412" s="6" t="s">
        <v>4260</v>
      </c>
      <c r="R1412" s="7">
        <v>41470</v>
      </c>
      <c r="S1412" s="7" t="s">
        <v>39</v>
      </c>
      <c r="T1412" s="6" t="s">
        <v>635</v>
      </c>
      <c r="U1412" s="6" t="s">
        <v>636</v>
      </c>
      <c r="V1412" s="6" t="s">
        <v>3232</v>
      </c>
      <c r="W1412" s="6" t="s">
        <v>3233</v>
      </c>
      <c r="X1412" s="6">
        <v>1904</v>
      </c>
      <c r="Y1412" s="6" t="s">
        <v>125</v>
      </c>
      <c r="Z1412" s="6" t="s">
        <v>126</v>
      </c>
      <c r="AA1412" s="6" t="s">
        <v>4118</v>
      </c>
      <c r="AB1412" s="11"/>
      <c r="AC1412" s="12"/>
      <c r="AD1412" s="13">
        <v>414</v>
      </c>
      <c r="AE1412" s="6" t="s">
        <v>47</v>
      </c>
      <c r="AF1412" s="6">
        <v>20</v>
      </c>
      <c r="AG1412" s="7">
        <v>41859</v>
      </c>
      <c r="AH1412" s="7">
        <v>42954</v>
      </c>
    </row>
    <row r="1413" spans="1:34" ht="15" customHeight="1" x14ac:dyDescent="0.25">
      <c r="A1413" s="6">
        <v>683023</v>
      </c>
      <c r="B1413" s="6">
        <v>683023</v>
      </c>
      <c r="C1413" s="6">
        <v>103181035</v>
      </c>
      <c r="D1413" s="6">
        <v>1</v>
      </c>
      <c r="E1413" s="6" t="s">
        <v>4262</v>
      </c>
      <c r="F1413" s="6" t="s">
        <v>35</v>
      </c>
      <c r="G1413" s="6">
        <v>14267928</v>
      </c>
      <c r="H1413" s="7">
        <v>41303</v>
      </c>
      <c r="I1413" s="7">
        <v>41310</v>
      </c>
      <c r="J1413" s="7">
        <v>42109</v>
      </c>
      <c r="K1413" s="7"/>
      <c r="L1413" s="7"/>
      <c r="M1413" s="6">
        <v>205</v>
      </c>
      <c r="N1413" s="8">
        <v>317248</v>
      </c>
      <c r="O1413" s="6" t="s">
        <v>118</v>
      </c>
      <c r="P1413" s="9" t="s">
        <v>119</v>
      </c>
      <c r="Q1413" s="6" t="s">
        <v>4263</v>
      </c>
      <c r="R1413" s="7">
        <v>41239</v>
      </c>
      <c r="S1413" s="7" t="s">
        <v>39</v>
      </c>
      <c r="T1413" s="6" t="s">
        <v>4264</v>
      </c>
      <c r="U1413" s="6" t="s">
        <v>4265</v>
      </c>
      <c r="V1413" s="6" t="s">
        <v>682</v>
      </c>
      <c r="W1413" s="6" t="s">
        <v>683</v>
      </c>
      <c r="X1413" s="6">
        <v>1801</v>
      </c>
      <c r="Y1413" s="6" t="s">
        <v>44</v>
      </c>
      <c r="Z1413" s="6" t="s">
        <v>45</v>
      </c>
      <c r="AA1413" s="6" t="s">
        <v>46</v>
      </c>
      <c r="AB1413" s="11">
        <v>196680</v>
      </c>
      <c r="AC1413" s="12">
        <v>196680</v>
      </c>
      <c r="AD1413" s="13">
        <v>614</v>
      </c>
      <c r="AE1413" s="6" t="s">
        <v>47</v>
      </c>
      <c r="AF1413" s="6">
        <v>20</v>
      </c>
      <c r="AG1413" s="7">
        <v>41898</v>
      </c>
      <c r="AH1413" s="7">
        <v>42993</v>
      </c>
    </row>
    <row r="1414" spans="1:34" ht="15" customHeight="1" x14ac:dyDescent="0.25">
      <c r="A1414" s="6"/>
      <c r="B1414" s="6">
        <v>683023</v>
      </c>
      <c r="C1414" s="6">
        <v>103181035</v>
      </c>
      <c r="D1414" s="6">
        <v>1</v>
      </c>
      <c r="E1414" s="6" t="s">
        <v>4262</v>
      </c>
      <c r="F1414" s="6" t="s">
        <v>35</v>
      </c>
      <c r="G1414" s="6">
        <v>14267928</v>
      </c>
      <c r="H1414" s="7">
        <v>41303</v>
      </c>
      <c r="I1414" s="7">
        <v>41310</v>
      </c>
      <c r="J1414" s="7">
        <v>42109</v>
      </c>
      <c r="K1414" s="7"/>
      <c r="L1414" s="7"/>
      <c r="M1414" s="6">
        <v>205</v>
      </c>
      <c r="N1414" s="8">
        <v>317248</v>
      </c>
      <c r="O1414" s="6" t="s">
        <v>118</v>
      </c>
      <c r="P1414" s="9" t="s">
        <v>119</v>
      </c>
      <c r="Q1414" s="6" t="s">
        <v>4263</v>
      </c>
      <c r="R1414" s="7">
        <v>41239</v>
      </c>
      <c r="S1414" s="7" t="s">
        <v>39</v>
      </c>
      <c r="T1414" s="6" t="s">
        <v>4264</v>
      </c>
      <c r="U1414" s="6" t="s">
        <v>4265</v>
      </c>
      <c r="V1414" s="6" t="s">
        <v>682</v>
      </c>
      <c r="W1414" s="6" t="s">
        <v>683</v>
      </c>
      <c r="X1414" s="6">
        <v>1904</v>
      </c>
      <c r="Y1414" s="6" t="s">
        <v>125</v>
      </c>
      <c r="Z1414" s="6" t="s">
        <v>126</v>
      </c>
      <c r="AA1414" s="6" t="s">
        <v>4118</v>
      </c>
      <c r="AB1414" s="11"/>
      <c r="AC1414" s="12"/>
      <c r="AD1414" s="13">
        <v>614</v>
      </c>
      <c r="AE1414" s="6" t="s">
        <v>47</v>
      </c>
      <c r="AF1414" s="6">
        <v>20</v>
      </c>
      <c r="AG1414" s="7">
        <v>41898</v>
      </c>
      <c r="AH1414" s="7">
        <v>42993</v>
      </c>
    </row>
    <row r="1415" spans="1:34" ht="15" customHeight="1" x14ac:dyDescent="0.25">
      <c r="A1415" s="6">
        <v>685076</v>
      </c>
      <c r="B1415" s="6">
        <v>685076</v>
      </c>
      <c r="C1415" s="6">
        <v>103181040</v>
      </c>
      <c r="D1415" s="6">
        <v>1</v>
      </c>
      <c r="E1415" s="6" t="s">
        <v>4266</v>
      </c>
      <c r="F1415" s="6" t="s">
        <v>35</v>
      </c>
      <c r="G1415" s="6">
        <v>20969428</v>
      </c>
      <c r="H1415" s="7">
        <v>41381</v>
      </c>
      <c r="I1415" s="7">
        <v>41388</v>
      </c>
      <c r="J1415" s="7">
        <v>42109</v>
      </c>
      <c r="K1415" s="7"/>
      <c r="L1415" s="7"/>
      <c r="M1415" s="6">
        <v>205</v>
      </c>
      <c r="N1415" s="8">
        <v>344344</v>
      </c>
      <c r="O1415" s="6" t="s">
        <v>118</v>
      </c>
      <c r="P1415" s="9" t="s">
        <v>119</v>
      </c>
      <c r="Q1415" s="6" t="s">
        <v>4267</v>
      </c>
      <c r="R1415" s="7">
        <v>41262</v>
      </c>
      <c r="S1415" s="7" t="s">
        <v>39</v>
      </c>
      <c r="T1415" s="6" t="s">
        <v>2039</v>
      </c>
      <c r="U1415" s="6" t="s">
        <v>2040</v>
      </c>
      <c r="V1415" s="6" t="s">
        <v>365</v>
      </c>
      <c r="W1415" s="6" t="s">
        <v>366</v>
      </c>
      <c r="X1415" s="6">
        <v>1801</v>
      </c>
      <c r="Y1415" s="6" t="s">
        <v>44</v>
      </c>
      <c r="Z1415" s="6" t="s">
        <v>45</v>
      </c>
      <c r="AA1415" s="6" t="s">
        <v>46</v>
      </c>
      <c r="AB1415" s="11">
        <v>37212</v>
      </c>
      <c r="AC1415" s="12">
        <v>37212</v>
      </c>
      <c r="AD1415" s="13">
        <v>614</v>
      </c>
      <c r="AE1415" s="6" t="s">
        <v>47</v>
      </c>
      <c r="AF1415" s="6">
        <v>20</v>
      </c>
      <c r="AG1415" s="7">
        <v>41898</v>
      </c>
      <c r="AH1415" s="7">
        <v>42993</v>
      </c>
    </row>
    <row r="1416" spans="1:34" ht="15" customHeight="1" x14ac:dyDescent="0.25">
      <c r="A1416" s="6"/>
      <c r="B1416" s="6">
        <v>685076</v>
      </c>
      <c r="C1416" s="6">
        <v>103181040</v>
      </c>
      <c r="D1416" s="6">
        <v>1</v>
      </c>
      <c r="E1416" s="6" t="s">
        <v>4266</v>
      </c>
      <c r="F1416" s="6" t="s">
        <v>35</v>
      </c>
      <c r="G1416" s="6">
        <v>20969428</v>
      </c>
      <c r="H1416" s="7">
        <v>41381</v>
      </c>
      <c r="I1416" s="7">
        <v>41388</v>
      </c>
      <c r="J1416" s="7">
        <v>42109</v>
      </c>
      <c r="K1416" s="7"/>
      <c r="L1416" s="7"/>
      <c r="M1416" s="6">
        <v>205</v>
      </c>
      <c r="N1416" s="8">
        <v>344344</v>
      </c>
      <c r="O1416" s="6" t="s">
        <v>118</v>
      </c>
      <c r="P1416" s="9" t="s">
        <v>119</v>
      </c>
      <c r="Q1416" s="6" t="s">
        <v>4267</v>
      </c>
      <c r="R1416" s="7">
        <v>41262</v>
      </c>
      <c r="S1416" s="7" t="s">
        <v>39</v>
      </c>
      <c r="T1416" s="6" t="s">
        <v>2039</v>
      </c>
      <c r="U1416" s="6" t="s">
        <v>2040</v>
      </c>
      <c r="V1416" s="6" t="s">
        <v>365</v>
      </c>
      <c r="W1416" s="6" t="s">
        <v>366</v>
      </c>
      <c r="X1416" s="6">
        <v>1301</v>
      </c>
      <c r="Y1416" s="6" t="s">
        <v>84</v>
      </c>
      <c r="Z1416" s="6" t="s">
        <v>85</v>
      </c>
      <c r="AA1416" s="6" t="s">
        <v>4268</v>
      </c>
      <c r="AB1416" s="11"/>
      <c r="AC1416" s="12"/>
      <c r="AD1416" s="13">
        <v>614</v>
      </c>
      <c r="AE1416" s="6" t="s">
        <v>47</v>
      </c>
      <c r="AF1416" s="6">
        <v>20</v>
      </c>
      <c r="AG1416" s="7">
        <v>41898</v>
      </c>
      <c r="AH1416" s="7">
        <v>42993</v>
      </c>
    </row>
    <row r="1417" spans="1:34" ht="15" customHeight="1" x14ac:dyDescent="0.25">
      <c r="A1417" s="6">
        <v>685082</v>
      </c>
      <c r="B1417" s="6">
        <v>685082</v>
      </c>
      <c r="C1417" s="6">
        <v>103181041</v>
      </c>
      <c r="D1417" s="6">
        <v>1</v>
      </c>
      <c r="E1417" s="6" t="s">
        <v>2884</v>
      </c>
      <c r="F1417" s="6" t="s">
        <v>35</v>
      </c>
      <c r="G1417" s="6">
        <v>20208662</v>
      </c>
      <c r="H1417" s="7">
        <v>41384</v>
      </c>
      <c r="I1417" s="7">
        <v>41388</v>
      </c>
      <c r="J1417" s="7">
        <v>42109</v>
      </c>
      <c r="K1417" s="7"/>
      <c r="L1417" s="7"/>
      <c r="M1417" s="6">
        <v>205</v>
      </c>
      <c r="N1417" s="8">
        <v>345229</v>
      </c>
      <c r="O1417" s="6" t="s">
        <v>118</v>
      </c>
      <c r="P1417" s="9" t="s">
        <v>119</v>
      </c>
      <c r="Q1417" s="6" t="s">
        <v>4269</v>
      </c>
      <c r="R1417" s="7">
        <v>41379</v>
      </c>
      <c r="S1417" s="7" t="s">
        <v>39</v>
      </c>
      <c r="T1417" s="6" t="s">
        <v>363</v>
      </c>
      <c r="U1417" s="6" t="s">
        <v>364</v>
      </c>
      <c r="V1417" s="6" t="s">
        <v>2710</v>
      </c>
      <c r="W1417" s="6" t="s">
        <v>366</v>
      </c>
      <c r="X1417" s="6">
        <v>1801</v>
      </c>
      <c r="Y1417" s="6" t="s">
        <v>44</v>
      </c>
      <c r="Z1417" s="6" t="s">
        <v>45</v>
      </c>
      <c r="AA1417" s="6" t="s">
        <v>46</v>
      </c>
      <c r="AB1417" s="11">
        <v>37212</v>
      </c>
      <c r="AC1417" s="12">
        <v>37212</v>
      </c>
      <c r="AD1417" s="13">
        <v>614</v>
      </c>
      <c r="AE1417" s="6" t="s">
        <v>47</v>
      </c>
      <c r="AF1417" s="6">
        <v>20</v>
      </c>
      <c r="AG1417" s="7">
        <v>41898</v>
      </c>
      <c r="AH1417" s="7">
        <v>42993</v>
      </c>
    </row>
    <row r="1418" spans="1:34" ht="15" customHeight="1" x14ac:dyDescent="0.25">
      <c r="A1418" s="6"/>
      <c r="B1418" s="6">
        <v>685082</v>
      </c>
      <c r="C1418" s="6">
        <v>103181041</v>
      </c>
      <c r="D1418" s="6">
        <v>1</v>
      </c>
      <c r="E1418" s="6" t="s">
        <v>2884</v>
      </c>
      <c r="F1418" s="6" t="s">
        <v>35</v>
      </c>
      <c r="G1418" s="6">
        <v>20208662</v>
      </c>
      <c r="H1418" s="7">
        <v>41384</v>
      </c>
      <c r="I1418" s="7">
        <v>41388</v>
      </c>
      <c r="J1418" s="7">
        <v>42109</v>
      </c>
      <c r="K1418" s="7"/>
      <c r="L1418" s="7"/>
      <c r="M1418" s="6">
        <v>205</v>
      </c>
      <c r="N1418" s="8">
        <v>345229</v>
      </c>
      <c r="O1418" s="6" t="s">
        <v>118</v>
      </c>
      <c r="P1418" s="9" t="s">
        <v>119</v>
      </c>
      <c r="Q1418" s="6" t="s">
        <v>4269</v>
      </c>
      <c r="R1418" s="7">
        <v>41379</v>
      </c>
      <c r="S1418" s="7" t="s">
        <v>39</v>
      </c>
      <c r="T1418" s="6" t="s">
        <v>363</v>
      </c>
      <c r="U1418" s="6" t="s">
        <v>364</v>
      </c>
      <c r="V1418" s="6" t="s">
        <v>2710</v>
      </c>
      <c r="W1418" s="6" t="s">
        <v>366</v>
      </c>
      <c r="X1418" s="6">
        <v>1301</v>
      </c>
      <c r="Y1418" s="6" t="s">
        <v>84</v>
      </c>
      <c r="Z1418" s="6" t="s">
        <v>85</v>
      </c>
      <c r="AA1418" s="6" t="s">
        <v>4270</v>
      </c>
      <c r="AB1418" s="11"/>
      <c r="AC1418" s="12"/>
      <c r="AD1418" s="13">
        <v>614</v>
      </c>
      <c r="AE1418" s="6" t="s">
        <v>47</v>
      </c>
      <c r="AF1418" s="6">
        <v>20</v>
      </c>
      <c r="AG1418" s="7">
        <v>41898</v>
      </c>
      <c r="AH1418" s="7">
        <v>42993</v>
      </c>
    </row>
    <row r="1419" spans="1:34" ht="15" customHeight="1" x14ac:dyDescent="0.25">
      <c r="A1419" s="6">
        <v>688822</v>
      </c>
      <c r="B1419" s="6">
        <v>688822</v>
      </c>
      <c r="C1419" s="6">
        <v>103095637</v>
      </c>
      <c r="D1419" s="6">
        <v>1</v>
      </c>
      <c r="E1419" s="6" t="s">
        <v>4271</v>
      </c>
      <c r="F1419" s="6" t="s">
        <v>35</v>
      </c>
      <c r="G1419" s="6">
        <v>41459164</v>
      </c>
      <c r="H1419" s="7">
        <v>41423</v>
      </c>
      <c r="I1419" s="7">
        <v>41526</v>
      </c>
      <c r="J1419" s="7">
        <v>42109</v>
      </c>
      <c r="K1419" s="7"/>
      <c r="L1419" s="7"/>
      <c r="M1419" s="6"/>
      <c r="N1419" s="8">
        <v>35748</v>
      </c>
      <c r="O1419" s="6" t="s">
        <v>2561</v>
      </c>
      <c r="P1419" s="9" t="s">
        <v>2562</v>
      </c>
      <c r="Q1419" s="6" t="s">
        <v>4272</v>
      </c>
      <c r="R1419" s="7">
        <v>41382</v>
      </c>
      <c r="S1419" s="7" t="s">
        <v>39</v>
      </c>
      <c r="T1419" s="6" t="s">
        <v>4273</v>
      </c>
      <c r="U1419" s="6" t="s">
        <v>4274</v>
      </c>
      <c r="V1419" s="6">
        <v>56010001</v>
      </c>
      <c r="W1419" s="6" t="s">
        <v>4275</v>
      </c>
      <c r="X1419" s="6">
        <v>1702</v>
      </c>
      <c r="Y1419" s="6" t="s">
        <v>51</v>
      </c>
      <c r="Z1419" s="6" t="s">
        <v>4276</v>
      </c>
      <c r="AA1419" s="6" t="s">
        <v>4277</v>
      </c>
      <c r="AB1419" s="11">
        <v>212467</v>
      </c>
      <c r="AC1419" s="11">
        <v>212467</v>
      </c>
      <c r="AD1419" s="13">
        <v>614</v>
      </c>
      <c r="AE1419" s="6" t="s">
        <v>47</v>
      </c>
      <c r="AF1419" s="6">
        <v>20</v>
      </c>
      <c r="AG1419" s="7">
        <v>41898</v>
      </c>
      <c r="AH1419" s="7">
        <v>42993</v>
      </c>
    </row>
    <row r="1420" spans="1:34" ht="15" customHeight="1" x14ac:dyDescent="0.25">
      <c r="A1420" s="6"/>
      <c r="B1420" s="6">
        <v>688822</v>
      </c>
      <c r="C1420" s="6">
        <v>103095637</v>
      </c>
      <c r="D1420" s="6">
        <v>1</v>
      </c>
      <c r="E1420" s="6" t="s">
        <v>4271</v>
      </c>
      <c r="F1420" s="6" t="s">
        <v>35</v>
      </c>
      <c r="G1420" s="6">
        <v>41459164</v>
      </c>
      <c r="H1420" s="7">
        <v>41423</v>
      </c>
      <c r="I1420" s="7">
        <v>41526</v>
      </c>
      <c r="J1420" s="7">
        <v>42109</v>
      </c>
      <c r="K1420" s="7"/>
      <c r="L1420" s="7"/>
      <c r="M1420" s="6"/>
      <c r="N1420" s="8">
        <v>35748</v>
      </c>
      <c r="O1420" s="6" t="s">
        <v>2561</v>
      </c>
      <c r="P1420" s="9" t="s">
        <v>2562</v>
      </c>
      <c r="Q1420" s="6" t="s">
        <v>4272</v>
      </c>
      <c r="R1420" s="7">
        <v>41382</v>
      </c>
      <c r="S1420" s="7" t="s">
        <v>39</v>
      </c>
      <c r="T1420" s="6" t="s">
        <v>4273</v>
      </c>
      <c r="U1420" s="6" t="s">
        <v>4274</v>
      </c>
      <c r="V1420" s="6">
        <v>56010001</v>
      </c>
      <c r="W1420" s="6" t="s">
        <v>4275</v>
      </c>
      <c r="X1420" s="6">
        <v>1904</v>
      </c>
      <c r="Y1420" s="6" t="s">
        <v>125</v>
      </c>
      <c r="Z1420" s="6" t="s">
        <v>126</v>
      </c>
      <c r="AA1420" s="6" t="s">
        <v>4118</v>
      </c>
      <c r="AB1420" s="11"/>
      <c r="AC1420" s="12"/>
      <c r="AD1420" s="13">
        <v>614</v>
      </c>
      <c r="AE1420" s="6" t="s">
        <v>47</v>
      </c>
      <c r="AF1420" s="6">
        <v>20</v>
      </c>
      <c r="AG1420" s="7">
        <v>41898</v>
      </c>
      <c r="AH1420" s="7">
        <v>42993</v>
      </c>
    </row>
    <row r="1421" spans="1:34" ht="15" customHeight="1" x14ac:dyDescent="0.25">
      <c r="A1421" s="6">
        <v>690096</v>
      </c>
      <c r="B1421" s="6">
        <v>690096</v>
      </c>
      <c r="C1421" s="6">
        <v>103181052</v>
      </c>
      <c r="D1421" s="6">
        <v>1</v>
      </c>
      <c r="E1421" s="6" t="s">
        <v>4278</v>
      </c>
      <c r="F1421" s="6" t="s">
        <v>35</v>
      </c>
      <c r="G1421" s="6">
        <v>20244216</v>
      </c>
      <c r="H1421" s="7">
        <v>41500</v>
      </c>
      <c r="I1421" s="7">
        <v>41542</v>
      </c>
      <c r="J1421" s="7">
        <v>42109</v>
      </c>
      <c r="K1421" s="7"/>
      <c r="L1421" s="7"/>
      <c r="M1421" s="6">
        <v>205</v>
      </c>
      <c r="N1421" s="8">
        <v>375173</v>
      </c>
      <c r="O1421" s="6" t="s">
        <v>118</v>
      </c>
      <c r="P1421" s="9" t="s">
        <v>119</v>
      </c>
      <c r="Q1421" s="6" t="s">
        <v>4279</v>
      </c>
      <c r="R1421" s="7">
        <v>41500</v>
      </c>
      <c r="S1421" s="7" t="s">
        <v>39</v>
      </c>
      <c r="T1421" s="6" t="s">
        <v>448</v>
      </c>
      <c r="U1421" s="6" t="s">
        <v>449</v>
      </c>
      <c r="V1421" s="6" t="s">
        <v>1097</v>
      </c>
      <c r="W1421" s="6" t="s">
        <v>1072</v>
      </c>
      <c r="X1421" s="6">
        <v>1904</v>
      </c>
      <c r="Y1421" s="6" t="s">
        <v>125</v>
      </c>
      <c r="Z1421" s="6" t="s">
        <v>126</v>
      </c>
      <c r="AA1421" s="6" t="s">
        <v>4118</v>
      </c>
      <c r="AB1421" s="11">
        <v>61603</v>
      </c>
      <c r="AC1421" s="12">
        <v>61603</v>
      </c>
      <c r="AD1421" s="13">
        <v>614</v>
      </c>
      <c r="AE1421" s="6" t="s">
        <v>47</v>
      </c>
      <c r="AF1421" s="6">
        <v>20</v>
      </c>
      <c r="AG1421" s="7">
        <v>41898</v>
      </c>
      <c r="AH1421" s="7">
        <v>42993</v>
      </c>
    </row>
    <row r="1422" spans="1:34" ht="15" customHeight="1" x14ac:dyDescent="0.25">
      <c r="A1422" s="6"/>
      <c r="B1422" s="6">
        <v>690096</v>
      </c>
      <c r="C1422" s="6">
        <v>103181052</v>
      </c>
      <c r="D1422" s="6">
        <v>1</v>
      </c>
      <c r="E1422" s="6" t="s">
        <v>4278</v>
      </c>
      <c r="F1422" s="6" t="s">
        <v>35</v>
      </c>
      <c r="G1422" s="6">
        <v>20244216</v>
      </c>
      <c r="H1422" s="7">
        <v>41500</v>
      </c>
      <c r="I1422" s="7">
        <v>41542</v>
      </c>
      <c r="J1422" s="7">
        <v>42109</v>
      </c>
      <c r="K1422" s="7"/>
      <c r="L1422" s="7"/>
      <c r="M1422" s="6">
        <v>205</v>
      </c>
      <c r="N1422" s="8">
        <v>375173</v>
      </c>
      <c r="O1422" s="6" t="s">
        <v>118</v>
      </c>
      <c r="P1422" s="9" t="s">
        <v>119</v>
      </c>
      <c r="Q1422" s="6" t="s">
        <v>4279</v>
      </c>
      <c r="R1422" s="7">
        <v>41500</v>
      </c>
      <c r="S1422" s="7" t="s">
        <v>39</v>
      </c>
      <c r="T1422" s="6" t="s">
        <v>448</v>
      </c>
      <c r="U1422" s="6" t="s">
        <v>449</v>
      </c>
      <c r="V1422" s="6" t="s">
        <v>1097</v>
      </c>
      <c r="W1422" s="6" t="s">
        <v>1072</v>
      </c>
      <c r="X1422" s="6">
        <v>1301</v>
      </c>
      <c r="Y1422" s="6" t="s">
        <v>84</v>
      </c>
      <c r="Z1422" s="6" t="s">
        <v>85</v>
      </c>
      <c r="AA1422" s="6" t="s">
        <v>4280</v>
      </c>
      <c r="AB1422" s="11"/>
      <c r="AC1422" s="12"/>
      <c r="AD1422" s="13">
        <v>614</v>
      </c>
      <c r="AE1422" s="6" t="s">
        <v>47</v>
      </c>
      <c r="AF1422" s="6">
        <v>20</v>
      </c>
      <c r="AG1422" s="7">
        <v>41898</v>
      </c>
      <c r="AH1422" s="7">
        <v>42993</v>
      </c>
    </row>
    <row r="1423" spans="1:34" ht="15" customHeight="1" x14ac:dyDescent="0.25">
      <c r="A1423" s="6">
        <v>691554</v>
      </c>
      <c r="B1423" s="6">
        <v>691554</v>
      </c>
      <c r="C1423" s="6">
        <v>103095646</v>
      </c>
      <c r="D1423" s="6">
        <v>1</v>
      </c>
      <c r="E1423" s="6" t="s">
        <v>4281</v>
      </c>
      <c r="F1423" s="6" t="s">
        <v>35</v>
      </c>
      <c r="G1423" s="6">
        <v>20139551</v>
      </c>
      <c r="H1423" s="7">
        <v>41341</v>
      </c>
      <c r="I1423" s="7">
        <v>41403</v>
      </c>
      <c r="J1423" s="7">
        <v>42293</v>
      </c>
      <c r="K1423" s="7"/>
      <c r="L1423" s="7"/>
      <c r="M1423" s="6">
        <v>40</v>
      </c>
      <c r="N1423" s="8">
        <v>16104</v>
      </c>
      <c r="O1423" s="6" t="s">
        <v>845</v>
      </c>
      <c r="P1423" s="9" t="s">
        <v>846</v>
      </c>
      <c r="Q1423" s="6" t="s">
        <v>4282</v>
      </c>
      <c r="R1423" s="7">
        <v>41333</v>
      </c>
      <c r="S1423" s="7" t="s">
        <v>39</v>
      </c>
      <c r="T1423" s="6" t="s">
        <v>848</v>
      </c>
      <c r="U1423" s="6" t="s">
        <v>849</v>
      </c>
      <c r="V1423" s="6">
        <v>999001738</v>
      </c>
      <c r="W1423" s="6" t="s">
        <v>4283</v>
      </c>
      <c r="X1423" s="6">
        <v>1801</v>
      </c>
      <c r="Y1423" s="6" t="s">
        <v>44</v>
      </c>
      <c r="Z1423" s="6" t="s">
        <v>45</v>
      </c>
      <c r="AA1423" s="6" t="s">
        <v>46</v>
      </c>
      <c r="AB1423" s="11">
        <v>924300</v>
      </c>
      <c r="AC1423" s="12">
        <v>924300</v>
      </c>
      <c r="AD1423" s="13">
        <v>614</v>
      </c>
      <c r="AE1423" s="6" t="s">
        <v>47</v>
      </c>
      <c r="AF1423" s="6">
        <v>20</v>
      </c>
      <c r="AG1423" s="7">
        <v>41898</v>
      </c>
      <c r="AH1423" s="7">
        <v>42993</v>
      </c>
    </row>
    <row r="1424" spans="1:34" ht="15" customHeight="1" x14ac:dyDescent="0.25">
      <c r="A1424" s="6"/>
      <c r="B1424" s="6">
        <v>691554</v>
      </c>
      <c r="C1424" s="6">
        <v>103095646</v>
      </c>
      <c r="D1424" s="6">
        <v>1</v>
      </c>
      <c r="E1424" s="6" t="s">
        <v>4281</v>
      </c>
      <c r="F1424" s="6" t="s">
        <v>35</v>
      </c>
      <c r="G1424" s="6">
        <v>20139551</v>
      </c>
      <c r="H1424" s="7">
        <v>41341</v>
      </c>
      <c r="I1424" s="7">
        <v>41403</v>
      </c>
      <c r="J1424" s="7">
        <v>42293</v>
      </c>
      <c r="K1424" s="7"/>
      <c r="L1424" s="7"/>
      <c r="M1424" s="6">
        <v>40</v>
      </c>
      <c r="N1424" s="8">
        <v>16104</v>
      </c>
      <c r="O1424" s="6" t="s">
        <v>845</v>
      </c>
      <c r="P1424" s="9" t="s">
        <v>846</v>
      </c>
      <c r="Q1424" s="6" t="s">
        <v>4282</v>
      </c>
      <c r="R1424" s="7">
        <v>41333</v>
      </c>
      <c r="S1424" s="7" t="s">
        <v>39</v>
      </c>
      <c r="T1424" s="6" t="s">
        <v>848</v>
      </c>
      <c r="U1424" s="6" t="s">
        <v>849</v>
      </c>
      <c r="V1424" s="6">
        <v>999001738</v>
      </c>
      <c r="W1424" s="6" t="s">
        <v>4283</v>
      </c>
      <c r="X1424" s="6">
        <v>1902</v>
      </c>
      <c r="Y1424" s="6" t="s">
        <v>125</v>
      </c>
      <c r="Z1424" s="6" t="s">
        <v>200</v>
      </c>
      <c r="AA1424" s="6" t="s">
        <v>4118</v>
      </c>
      <c r="AB1424" s="11"/>
      <c r="AC1424" s="12"/>
      <c r="AD1424" s="13">
        <v>614</v>
      </c>
      <c r="AE1424" s="6" t="s">
        <v>47</v>
      </c>
      <c r="AF1424" s="6">
        <v>20</v>
      </c>
      <c r="AG1424" s="7">
        <v>41898</v>
      </c>
      <c r="AH1424" s="7">
        <v>42993</v>
      </c>
    </row>
    <row r="1425" spans="1:34" ht="15" customHeight="1" x14ac:dyDescent="0.25">
      <c r="A1425" s="6">
        <v>693196</v>
      </c>
      <c r="B1425" s="6">
        <v>693196</v>
      </c>
      <c r="C1425" s="6">
        <v>100007735</v>
      </c>
      <c r="D1425" s="6">
        <v>1</v>
      </c>
      <c r="E1425" s="6" t="s">
        <v>4284</v>
      </c>
      <c r="F1425" s="6" t="s">
        <v>35</v>
      </c>
      <c r="G1425" s="6">
        <v>39715430</v>
      </c>
      <c r="H1425" s="7">
        <v>41355</v>
      </c>
      <c r="I1425" s="7">
        <v>41430</v>
      </c>
      <c r="J1425" s="7">
        <v>41642</v>
      </c>
      <c r="K1425" s="7"/>
      <c r="L1425" s="7"/>
      <c r="M1425" s="6"/>
      <c r="N1425" s="8">
        <v>8</v>
      </c>
      <c r="O1425" s="6" t="s">
        <v>1446</v>
      </c>
      <c r="P1425" s="9" t="s">
        <v>1447</v>
      </c>
      <c r="Q1425" s="6" t="s">
        <v>4285</v>
      </c>
      <c r="R1425" s="7">
        <v>41354</v>
      </c>
      <c r="S1425" s="7" t="s">
        <v>39</v>
      </c>
      <c r="T1425" s="6" t="s">
        <v>2292</v>
      </c>
      <c r="U1425" s="6" t="s">
        <v>2293</v>
      </c>
      <c r="V1425" s="6">
        <v>940700</v>
      </c>
      <c r="W1425" s="6" t="s">
        <v>1451</v>
      </c>
      <c r="X1425" s="6">
        <v>103</v>
      </c>
      <c r="Y1425" s="6" t="s">
        <v>99</v>
      </c>
      <c r="Z1425" s="6" t="s">
        <v>4286</v>
      </c>
      <c r="AA1425" s="6" t="s">
        <v>4287</v>
      </c>
      <c r="AB1425" s="11">
        <v>323350</v>
      </c>
      <c r="AC1425" s="12">
        <v>323350</v>
      </c>
      <c r="AD1425" s="13">
        <v>114</v>
      </c>
      <c r="AE1425" s="6" t="s">
        <v>47</v>
      </c>
      <c r="AF1425" s="6">
        <v>20</v>
      </c>
      <c r="AG1425" s="7">
        <v>41800</v>
      </c>
      <c r="AH1425" s="7">
        <v>42895</v>
      </c>
    </row>
    <row r="1426" spans="1:34" ht="15" customHeight="1" x14ac:dyDescent="0.25">
      <c r="A1426" s="6"/>
      <c r="B1426" s="6">
        <v>693196</v>
      </c>
      <c r="C1426" s="6">
        <v>100007735</v>
      </c>
      <c r="D1426" s="6">
        <v>1</v>
      </c>
      <c r="E1426" s="6" t="s">
        <v>4284</v>
      </c>
      <c r="F1426" s="6" t="s">
        <v>35</v>
      </c>
      <c r="G1426" s="6">
        <v>39715430</v>
      </c>
      <c r="H1426" s="7">
        <v>41355</v>
      </c>
      <c r="I1426" s="7">
        <v>41430</v>
      </c>
      <c r="J1426" s="7">
        <v>41642</v>
      </c>
      <c r="K1426" s="7"/>
      <c r="L1426" s="7"/>
      <c r="M1426" s="6"/>
      <c r="N1426" s="8">
        <v>8</v>
      </c>
      <c r="O1426" s="6" t="s">
        <v>1446</v>
      </c>
      <c r="P1426" s="9" t="s">
        <v>1447</v>
      </c>
      <c r="Q1426" s="6" t="s">
        <v>4285</v>
      </c>
      <c r="R1426" s="7">
        <v>41354</v>
      </c>
      <c r="S1426" s="7" t="s">
        <v>39</v>
      </c>
      <c r="T1426" s="6" t="s">
        <v>2292</v>
      </c>
      <c r="U1426" s="6" t="s">
        <v>2293</v>
      </c>
      <c r="V1426" s="6">
        <v>940700</v>
      </c>
      <c r="W1426" s="6" t="s">
        <v>1451</v>
      </c>
      <c r="X1426" s="6">
        <v>501</v>
      </c>
      <c r="Y1426" s="6" t="s">
        <v>62</v>
      </c>
      <c r="Z1426" s="6" t="s">
        <v>1427</v>
      </c>
      <c r="AA1426" s="6" t="s">
        <v>4148</v>
      </c>
      <c r="AB1426" s="11"/>
      <c r="AC1426" s="12"/>
      <c r="AD1426" s="13">
        <v>114</v>
      </c>
      <c r="AE1426" s="6" t="s">
        <v>47</v>
      </c>
      <c r="AF1426" s="6">
        <v>20</v>
      </c>
      <c r="AG1426" s="7">
        <v>41800</v>
      </c>
      <c r="AH1426" s="7">
        <v>42895</v>
      </c>
    </row>
    <row r="1427" spans="1:34" ht="15" customHeight="1" x14ac:dyDescent="0.25">
      <c r="A1427" s="6">
        <v>693853</v>
      </c>
      <c r="B1427" s="6">
        <v>693853</v>
      </c>
      <c r="C1427" s="6">
        <v>100011551</v>
      </c>
      <c r="D1427" s="6">
        <v>1</v>
      </c>
      <c r="E1427" s="6" t="s">
        <v>4288</v>
      </c>
      <c r="F1427" s="6" t="s">
        <v>35</v>
      </c>
      <c r="G1427" s="6">
        <v>1070970188</v>
      </c>
      <c r="H1427" s="7">
        <v>41489</v>
      </c>
      <c r="I1427" s="7">
        <v>41509</v>
      </c>
      <c r="J1427" s="7">
        <v>41642</v>
      </c>
      <c r="K1427" s="7">
        <v>39476</v>
      </c>
      <c r="L1427" s="7" t="s">
        <v>4289</v>
      </c>
      <c r="M1427" s="6">
        <v>205</v>
      </c>
      <c r="N1427" s="8">
        <v>371309</v>
      </c>
      <c r="O1427" s="6" t="s">
        <v>118</v>
      </c>
      <c r="P1427" s="9" t="s">
        <v>119</v>
      </c>
      <c r="Q1427" s="6" t="s">
        <v>4290</v>
      </c>
      <c r="R1427" s="7"/>
      <c r="S1427" s="7" t="s">
        <v>132</v>
      </c>
      <c r="T1427" s="6" t="s">
        <v>1405</v>
      </c>
      <c r="U1427" s="6" t="s">
        <v>1406</v>
      </c>
      <c r="V1427" s="6" t="s">
        <v>4291</v>
      </c>
      <c r="W1427" s="6" t="s">
        <v>4292</v>
      </c>
      <c r="X1427" s="6">
        <v>1601</v>
      </c>
      <c r="Y1427" s="6" t="s">
        <v>163</v>
      </c>
      <c r="Z1427" s="6" t="s">
        <v>164</v>
      </c>
      <c r="AA1427" s="6" t="s">
        <v>4134</v>
      </c>
      <c r="AB1427" s="11">
        <v>706720</v>
      </c>
      <c r="AC1427" s="12">
        <v>708880</v>
      </c>
      <c r="AD1427" s="13">
        <v>114</v>
      </c>
      <c r="AE1427" s="6" t="s">
        <v>65</v>
      </c>
      <c r="AF1427" s="6">
        <v>20</v>
      </c>
      <c r="AG1427" s="7">
        <v>41800</v>
      </c>
      <c r="AH1427" s="7">
        <v>42895</v>
      </c>
    </row>
    <row r="1428" spans="1:34" ht="15" customHeight="1" x14ac:dyDescent="0.25">
      <c r="A1428" s="6"/>
      <c r="B1428" s="6">
        <v>693853</v>
      </c>
      <c r="C1428" s="6">
        <v>100011551</v>
      </c>
      <c r="D1428" s="6">
        <v>2</v>
      </c>
      <c r="E1428" s="6" t="s">
        <v>4288</v>
      </c>
      <c r="F1428" s="6" t="s">
        <v>35</v>
      </c>
      <c r="G1428" s="6">
        <v>1070970188</v>
      </c>
      <c r="H1428" s="7">
        <v>41489</v>
      </c>
      <c r="I1428" s="7">
        <v>41509</v>
      </c>
      <c r="J1428" s="7">
        <v>41642</v>
      </c>
      <c r="K1428" s="7">
        <v>39476</v>
      </c>
      <c r="L1428" s="7" t="s">
        <v>4289</v>
      </c>
      <c r="M1428" s="6">
        <v>205</v>
      </c>
      <c r="N1428" s="8">
        <v>371309</v>
      </c>
      <c r="O1428" s="6" t="s">
        <v>118</v>
      </c>
      <c r="P1428" s="9" t="s">
        <v>119</v>
      </c>
      <c r="Q1428" s="6" t="s">
        <v>4290</v>
      </c>
      <c r="R1428" s="7"/>
      <c r="S1428" s="7" t="s">
        <v>132</v>
      </c>
      <c r="T1428" s="6" t="s">
        <v>1405</v>
      </c>
      <c r="U1428" s="6" t="s">
        <v>1406</v>
      </c>
      <c r="V1428" s="6" t="s">
        <v>4293</v>
      </c>
      <c r="W1428" s="6" t="s">
        <v>4294</v>
      </c>
      <c r="X1428" s="6">
        <v>1601</v>
      </c>
      <c r="Y1428" s="6" t="s">
        <v>163</v>
      </c>
      <c r="Z1428" s="6" t="s">
        <v>164</v>
      </c>
      <c r="AA1428" s="6" t="s">
        <v>4134</v>
      </c>
      <c r="AB1428" s="11">
        <v>2160</v>
      </c>
      <c r="AC1428" s="12"/>
      <c r="AD1428" s="13">
        <v>114</v>
      </c>
      <c r="AE1428" s="6" t="s">
        <v>65</v>
      </c>
      <c r="AF1428" s="6">
        <v>20</v>
      </c>
      <c r="AG1428" s="7">
        <v>41800</v>
      </c>
      <c r="AH1428" s="7">
        <v>42895</v>
      </c>
    </row>
    <row r="1429" spans="1:34" ht="15" customHeight="1" x14ac:dyDescent="0.25">
      <c r="A1429" s="6">
        <v>699102</v>
      </c>
      <c r="B1429" s="6">
        <v>699102</v>
      </c>
      <c r="C1429" s="6">
        <v>100148714</v>
      </c>
      <c r="D1429" s="6">
        <v>1</v>
      </c>
      <c r="E1429" s="6" t="s">
        <v>4295</v>
      </c>
      <c r="F1429" s="6" t="s">
        <v>35</v>
      </c>
      <c r="G1429" s="6">
        <v>19132189</v>
      </c>
      <c r="H1429" s="7">
        <v>41559</v>
      </c>
      <c r="I1429" s="7">
        <v>41603</v>
      </c>
      <c r="J1429" s="7">
        <v>41652</v>
      </c>
      <c r="K1429" s="7"/>
      <c r="L1429" s="7"/>
      <c r="M1429" s="6" t="s">
        <v>55</v>
      </c>
      <c r="N1429" s="8">
        <v>2900504</v>
      </c>
      <c r="O1429" s="6" t="s">
        <v>56</v>
      </c>
      <c r="P1429" s="9" t="s">
        <v>57</v>
      </c>
      <c r="Q1429" s="6" t="s">
        <v>4296</v>
      </c>
      <c r="R1429" s="7">
        <v>41548</v>
      </c>
      <c r="S1429" s="7" t="s">
        <v>39</v>
      </c>
      <c r="T1429" s="6" t="s">
        <v>4297</v>
      </c>
      <c r="U1429" s="6" t="s">
        <v>4298</v>
      </c>
      <c r="V1429" s="6" t="s">
        <v>4299</v>
      </c>
      <c r="W1429" s="6" t="s">
        <v>4300</v>
      </c>
      <c r="X1429" s="6">
        <v>503</v>
      </c>
      <c r="Y1429" s="6" t="s">
        <v>62</v>
      </c>
      <c r="Z1429" s="6" t="s">
        <v>74</v>
      </c>
      <c r="AA1429" s="6" t="s">
        <v>4301</v>
      </c>
      <c r="AB1429" s="11">
        <v>25124</v>
      </c>
      <c r="AC1429" s="12">
        <v>2957376</v>
      </c>
      <c r="AD1429" s="13">
        <v>114</v>
      </c>
      <c r="AE1429" s="6" t="s">
        <v>47</v>
      </c>
      <c r="AF1429" s="6">
        <v>20</v>
      </c>
      <c r="AG1429" s="7">
        <v>41800</v>
      </c>
      <c r="AH1429" s="7">
        <v>42895</v>
      </c>
    </row>
    <row r="1430" spans="1:34" ht="15" customHeight="1" x14ac:dyDescent="0.25">
      <c r="A1430" s="6"/>
      <c r="B1430" s="6">
        <v>699102</v>
      </c>
      <c r="C1430" s="6">
        <v>100148714</v>
      </c>
      <c r="D1430" s="6">
        <v>1</v>
      </c>
      <c r="E1430" s="6" t="s">
        <v>4295</v>
      </c>
      <c r="F1430" s="6" t="s">
        <v>35</v>
      </c>
      <c r="G1430" s="6">
        <v>19132189</v>
      </c>
      <c r="H1430" s="7">
        <v>41559</v>
      </c>
      <c r="I1430" s="7">
        <v>41603</v>
      </c>
      <c r="J1430" s="7">
        <v>41652</v>
      </c>
      <c r="K1430" s="7"/>
      <c r="L1430" s="7"/>
      <c r="M1430" s="6" t="s">
        <v>55</v>
      </c>
      <c r="N1430" s="8">
        <v>2900504</v>
      </c>
      <c r="O1430" s="6" t="s">
        <v>56</v>
      </c>
      <c r="P1430" s="9" t="s">
        <v>57</v>
      </c>
      <c r="Q1430" s="6" t="s">
        <v>4296</v>
      </c>
      <c r="R1430" s="7">
        <v>41548</v>
      </c>
      <c r="S1430" s="7" t="s">
        <v>39</v>
      </c>
      <c r="T1430" s="6" t="s">
        <v>4297</v>
      </c>
      <c r="U1430" s="6" t="s">
        <v>4298</v>
      </c>
      <c r="V1430" s="6" t="s">
        <v>4299</v>
      </c>
      <c r="W1430" s="6" t="s">
        <v>4300</v>
      </c>
      <c r="X1430" s="6">
        <v>601</v>
      </c>
      <c r="Y1430" s="6" t="s">
        <v>1018</v>
      </c>
      <c r="Z1430" s="6" t="s">
        <v>1019</v>
      </c>
      <c r="AA1430" s="6" t="s">
        <v>4302</v>
      </c>
      <c r="AB1430" s="11"/>
      <c r="AC1430" s="12"/>
      <c r="AD1430" s="13">
        <v>114</v>
      </c>
      <c r="AE1430" s="6" t="s">
        <v>47</v>
      </c>
      <c r="AF1430" s="6">
        <v>20</v>
      </c>
      <c r="AG1430" s="7">
        <v>41800</v>
      </c>
      <c r="AH1430" s="7">
        <v>42895</v>
      </c>
    </row>
    <row r="1431" spans="1:34" ht="15" customHeight="1" x14ac:dyDescent="0.25">
      <c r="A1431" s="6"/>
      <c r="B1431" s="6">
        <v>699102</v>
      </c>
      <c r="C1431" s="6">
        <v>100148714</v>
      </c>
      <c r="D1431" s="6">
        <v>2</v>
      </c>
      <c r="E1431" s="6" t="s">
        <v>4295</v>
      </c>
      <c r="F1431" s="6" t="s">
        <v>35</v>
      </c>
      <c r="G1431" s="6">
        <v>19132189</v>
      </c>
      <c r="H1431" s="7">
        <v>41559</v>
      </c>
      <c r="I1431" s="7">
        <v>41603</v>
      </c>
      <c r="J1431" s="7">
        <v>41652</v>
      </c>
      <c r="K1431" s="7"/>
      <c r="L1431" s="7"/>
      <c r="M1431" s="6" t="s">
        <v>55</v>
      </c>
      <c r="N1431" s="8">
        <v>2900504</v>
      </c>
      <c r="O1431" s="6" t="s">
        <v>56</v>
      </c>
      <c r="P1431" s="9" t="s">
        <v>57</v>
      </c>
      <c r="Q1431" s="6" t="s">
        <v>4303</v>
      </c>
      <c r="R1431" s="7">
        <v>41548</v>
      </c>
      <c r="S1431" s="7" t="s">
        <v>39</v>
      </c>
      <c r="T1431" s="6" t="s">
        <v>4297</v>
      </c>
      <c r="U1431" s="6" t="s">
        <v>4298</v>
      </c>
      <c r="V1431" s="6" t="s">
        <v>4304</v>
      </c>
      <c r="W1431" s="6" t="s">
        <v>4305</v>
      </c>
      <c r="X1431" s="6">
        <v>503</v>
      </c>
      <c r="Y1431" s="6" t="s">
        <v>62</v>
      </c>
      <c r="Z1431" s="6" t="s">
        <v>74</v>
      </c>
      <c r="AA1431" s="6" t="s">
        <v>4301</v>
      </c>
      <c r="AB1431" s="11">
        <v>42712</v>
      </c>
      <c r="AC1431" s="12"/>
      <c r="AD1431" s="13">
        <v>114</v>
      </c>
      <c r="AE1431" s="6" t="s">
        <v>47</v>
      </c>
      <c r="AF1431" s="6">
        <v>20</v>
      </c>
      <c r="AG1431" s="7">
        <v>41800</v>
      </c>
      <c r="AH1431" s="7">
        <v>42895</v>
      </c>
    </row>
    <row r="1432" spans="1:34" ht="15" customHeight="1" x14ac:dyDescent="0.25">
      <c r="A1432" s="6"/>
      <c r="B1432" s="6">
        <v>699102</v>
      </c>
      <c r="C1432" s="6">
        <v>100148714</v>
      </c>
      <c r="D1432" s="6">
        <v>2</v>
      </c>
      <c r="E1432" s="6" t="s">
        <v>4295</v>
      </c>
      <c r="F1432" s="6" t="s">
        <v>35</v>
      </c>
      <c r="G1432" s="6">
        <v>19132189</v>
      </c>
      <c r="H1432" s="7">
        <v>41559</v>
      </c>
      <c r="I1432" s="7">
        <v>41603</v>
      </c>
      <c r="J1432" s="7">
        <v>41652</v>
      </c>
      <c r="K1432" s="7"/>
      <c r="L1432" s="7"/>
      <c r="M1432" s="6" t="s">
        <v>55</v>
      </c>
      <c r="N1432" s="8">
        <v>2900504</v>
      </c>
      <c r="O1432" s="6" t="s">
        <v>56</v>
      </c>
      <c r="P1432" s="9" t="s">
        <v>57</v>
      </c>
      <c r="Q1432" s="6" t="s">
        <v>4303</v>
      </c>
      <c r="R1432" s="7">
        <v>41548</v>
      </c>
      <c r="S1432" s="7" t="s">
        <v>39</v>
      </c>
      <c r="T1432" s="6" t="s">
        <v>4297</v>
      </c>
      <c r="U1432" s="6" t="s">
        <v>4298</v>
      </c>
      <c r="V1432" s="6" t="s">
        <v>4304</v>
      </c>
      <c r="W1432" s="6" t="s">
        <v>4305</v>
      </c>
      <c r="X1432" s="6">
        <v>601</v>
      </c>
      <c r="Y1432" s="6" t="s">
        <v>1018</v>
      </c>
      <c r="Z1432" s="6" t="s">
        <v>1019</v>
      </c>
      <c r="AA1432" s="6" t="s">
        <v>4302</v>
      </c>
      <c r="AB1432" s="11"/>
      <c r="AC1432" s="12"/>
      <c r="AD1432" s="13">
        <v>114</v>
      </c>
      <c r="AE1432" s="6" t="s">
        <v>47</v>
      </c>
      <c r="AF1432" s="6">
        <v>20</v>
      </c>
      <c r="AG1432" s="7">
        <v>41800</v>
      </c>
      <c r="AH1432" s="7">
        <v>42895</v>
      </c>
    </row>
    <row r="1433" spans="1:34" ht="15" customHeight="1" x14ac:dyDescent="0.25">
      <c r="A1433" s="6"/>
      <c r="B1433" s="6">
        <v>699102</v>
      </c>
      <c r="C1433" s="6">
        <v>100148714</v>
      </c>
      <c r="D1433" s="6">
        <v>3</v>
      </c>
      <c r="E1433" s="6" t="s">
        <v>4295</v>
      </c>
      <c r="F1433" s="6" t="s">
        <v>35</v>
      </c>
      <c r="G1433" s="6">
        <v>19132189</v>
      </c>
      <c r="H1433" s="7">
        <v>41559</v>
      </c>
      <c r="I1433" s="7">
        <v>41603</v>
      </c>
      <c r="J1433" s="7">
        <v>41652</v>
      </c>
      <c r="K1433" s="7"/>
      <c r="L1433" s="7"/>
      <c r="M1433" s="6" t="s">
        <v>55</v>
      </c>
      <c r="N1433" s="8">
        <v>2900504</v>
      </c>
      <c r="O1433" s="6" t="s">
        <v>56</v>
      </c>
      <c r="P1433" s="9" t="s">
        <v>57</v>
      </c>
      <c r="Q1433" s="6" t="s">
        <v>4306</v>
      </c>
      <c r="R1433" s="7">
        <v>41520</v>
      </c>
      <c r="S1433" s="7" t="s">
        <v>39</v>
      </c>
      <c r="T1433" s="6" t="s">
        <v>4297</v>
      </c>
      <c r="U1433" s="6" t="s">
        <v>4298</v>
      </c>
      <c r="V1433" s="6">
        <v>1000016</v>
      </c>
      <c r="W1433" s="6" t="s">
        <v>4307</v>
      </c>
      <c r="X1433" s="6">
        <v>503</v>
      </c>
      <c r="Y1433" s="6" t="s">
        <v>62</v>
      </c>
      <c r="Z1433" s="6" t="s">
        <v>74</v>
      </c>
      <c r="AA1433" s="6" t="s">
        <v>4301</v>
      </c>
      <c r="AB1433" s="11">
        <v>2750000</v>
      </c>
      <c r="AC1433" s="12"/>
      <c r="AD1433" s="13">
        <v>114</v>
      </c>
      <c r="AE1433" s="6" t="s">
        <v>47</v>
      </c>
      <c r="AF1433" s="6">
        <v>20</v>
      </c>
      <c r="AG1433" s="7">
        <v>41800</v>
      </c>
      <c r="AH1433" s="7">
        <v>42895</v>
      </c>
    </row>
    <row r="1434" spans="1:34" ht="15" customHeight="1" x14ac:dyDescent="0.25">
      <c r="A1434" s="6"/>
      <c r="B1434" s="6">
        <v>699102</v>
      </c>
      <c r="C1434" s="6">
        <v>100148714</v>
      </c>
      <c r="D1434" s="6">
        <v>5</v>
      </c>
      <c r="E1434" s="6" t="s">
        <v>4295</v>
      </c>
      <c r="F1434" s="6" t="s">
        <v>35</v>
      </c>
      <c r="G1434" s="6">
        <v>19132189</v>
      </c>
      <c r="H1434" s="7">
        <v>41559</v>
      </c>
      <c r="I1434" s="7">
        <v>41603</v>
      </c>
      <c r="J1434" s="7">
        <v>41652</v>
      </c>
      <c r="K1434" s="7"/>
      <c r="L1434" s="7"/>
      <c r="M1434" s="6" t="s">
        <v>55</v>
      </c>
      <c r="N1434" s="8">
        <v>2900504</v>
      </c>
      <c r="O1434" s="6" t="s">
        <v>56</v>
      </c>
      <c r="P1434" s="9" t="s">
        <v>57</v>
      </c>
      <c r="Q1434" s="6" t="s">
        <v>4308</v>
      </c>
      <c r="R1434" s="7">
        <v>41522</v>
      </c>
      <c r="S1434" s="7" t="s">
        <v>39</v>
      </c>
      <c r="T1434" s="6" t="s">
        <v>4297</v>
      </c>
      <c r="U1434" s="6" t="s">
        <v>4298</v>
      </c>
      <c r="V1434" s="6">
        <v>415027</v>
      </c>
      <c r="W1434" s="6" t="s">
        <v>61</v>
      </c>
      <c r="X1434" s="6">
        <v>503</v>
      </c>
      <c r="Y1434" s="6" t="s">
        <v>62</v>
      </c>
      <c r="Z1434" s="6" t="s">
        <v>74</v>
      </c>
      <c r="AA1434" s="6" t="s">
        <v>4301</v>
      </c>
      <c r="AB1434" s="11">
        <v>139540</v>
      </c>
      <c r="AC1434" s="12"/>
      <c r="AD1434" s="13">
        <v>114</v>
      </c>
      <c r="AE1434" s="6" t="s">
        <v>47</v>
      </c>
      <c r="AF1434" s="6">
        <v>20</v>
      </c>
      <c r="AG1434" s="7">
        <v>41800</v>
      </c>
      <c r="AH1434" s="7">
        <v>42895</v>
      </c>
    </row>
    <row r="1435" spans="1:34" ht="15" customHeight="1" x14ac:dyDescent="0.25">
      <c r="A1435" s="6">
        <v>699511</v>
      </c>
      <c r="B1435" s="6">
        <v>699511</v>
      </c>
      <c r="C1435" s="6">
        <v>100054007</v>
      </c>
      <c r="D1435" s="6">
        <v>1</v>
      </c>
      <c r="E1435" s="6" t="s">
        <v>1661</v>
      </c>
      <c r="F1435" s="6" t="s">
        <v>35</v>
      </c>
      <c r="G1435" s="6">
        <v>1026259267</v>
      </c>
      <c r="H1435" s="7">
        <v>41516</v>
      </c>
      <c r="I1435" s="7">
        <v>41542</v>
      </c>
      <c r="J1435" s="7">
        <v>41642</v>
      </c>
      <c r="K1435" s="7">
        <v>40086</v>
      </c>
      <c r="L1435" s="7" t="s">
        <v>1662</v>
      </c>
      <c r="M1435" s="6">
        <v>205</v>
      </c>
      <c r="N1435" s="8">
        <v>381763</v>
      </c>
      <c r="O1435" s="6" t="s">
        <v>118</v>
      </c>
      <c r="P1435" s="9" t="s">
        <v>119</v>
      </c>
      <c r="Q1435" s="6" t="s">
        <v>1663</v>
      </c>
      <c r="R1435" s="7"/>
      <c r="S1435" s="7" t="s">
        <v>132</v>
      </c>
      <c r="T1435" s="6" t="s">
        <v>1664</v>
      </c>
      <c r="U1435" s="6" t="s">
        <v>1665</v>
      </c>
      <c r="V1435" s="6" t="s">
        <v>4309</v>
      </c>
      <c r="W1435" s="6" t="s">
        <v>4310</v>
      </c>
      <c r="X1435" s="6">
        <v>1601</v>
      </c>
      <c r="Y1435" s="6" t="s">
        <v>163</v>
      </c>
      <c r="Z1435" s="6" t="s">
        <v>164</v>
      </c>
      <c r="AA1435" s="6" t="s">
        <v>4134</v>
      </c>
      <c r="AB1435" s="11">
        <v>42272</v>
      </c>
      <c r="AC1435" s="12">
        <v>104384</v>
      </c>
      <c r="AD1435" s="13">
        <v>114</v>
      </c>
      <c r="AE1435" s="6" t="s">
        <v>47</v>
      </c>
      <c r="AF1435" s="6">
        <v>20</v>
      </c>
      <c r="AG1435" s="7">
        <v>41800</v>
      </c>
      <c r="AH1435" s="7">
        <v>42895</v>
      </c>
    </row>
    <row r="1436" spans="1:34" ht="15" customHeight="1" x14ac:dyDescent="0.25">
      <c r="A1436" s="6"/>
      <c r="B1436" s="6">
        <v>699511</v>
      </c>
      <c r="C1436" s="6">
        <v>100054007</v>
      </c>
      <c r="D1436" s="6">
        <v>1</v>
      </c>
      <c r="E1436" s="6" t="s">
        <v>1661</v>
      </c>
      <c r="F1436" s="6" t="s">
        <v>35</v>
      </c>
      <c r="G1436" s="6">
        <v>1026259267</v>
      </c>
      <c r="H1436" s="7">
        <v>41516</v>
      </c>
      <c r="I1436" s="7">
        <v>41542</v>
      </c>
      <c r="J1436" s="7">
        <v>41642</v>
      </c>
      <c r="K1436" s="7">
        <v>40086</v>
      </c>
      <c r="L1436" s="7" t="s">
        <v>1662</v>
      </c>
      <c r="M1436" s="6">
        <v>205</v>
      </c>
      <c r="N1436" s="8">
        <v>381763</v>
      </c>
      <c r="O1436" s="6" t="s">
        <v>118</v>
      </c>
      <c r="P1436" s="9" t="s">
        <v>119</v>
      </c>
      <c r="Q1436" s="6" t="s">
        <v>1663</v>
      </c>
      <c r="R1436" s="7"/>
      <c r="S1436" s="7" t="s">
        <v>132</v>
      </c>
      <c r="T1436" s="6" t="s">
        <v>1664</v>
      </c>
      <c r="U1436" s="6" t="s">
        <v>1665</v>
      </c>
      <c r="V1436" s="6" t="s">
        <v>4309</v>
      </c>
      <c r="W1436" s="6" t="s">
        <v>4310</v>
      </c>
      <c r="X1436" s="10">
        <v>1101</v>
      </c>
      <c r="Y1436" s="6" t="s">
        <v>981</v>
      </c>
      <c r="Z1436" s="6" t="s">
        <v>982</v>
      </c>
      <c r="AA1436" s="6" t="s">
        <v>1811</v>
      </c>
      <c r="AB1436" s="11"/>
      <c r="AC1436" s="12"/>
      <c r="AD1436" s="13">
        <v>114</v>
      </c>
      <c r="AE1436" s="6" t="s">
        <v>47</v>
      </c>
      <c r="AF1436" s="6">
        <v>20</v>
      </c>
      <c r="AG1436" s="7">
        <v>41800</v>
      </c>
      <c r="AH1436" s="7">
        <v>42895</v>
      </c>
    </row>
    <row r="1437" spans="1:34" ht="15" customHeight="1" x14ac:dyDescent="0.25">
      <c r="A1437" s="6"/>
      <c r="B1437" s="6">
        <v>699511</v>
      </c>
      <c r="C1437" s="6">
        <v>100054007</v>
      </c>
      <c r="D1437" s="6">
        <v>2</v>
      </c>
      <c r="E1437" s="6" t="s">
        <v>1661</v>
      </c>
      <c r="F1437" s="6" t="s">
        <v>35</v>
      </c>
      <c r="G1437" s="6">
        <v>1026259267</v>
      </c>
      <c r="H1437" s="7">
        <v>41516</v>
      </c>
      <c r="I1437" s="7">
        <v>41542</v>
      </c>
      <c r="J1437" s="7">
        <v>41642</v>
      </c>
      <c r="K1437" s="7">
        <v>40086</v>
      </c>
      <c r="L1437" s="7" t="s">
        <v>1662</v>
      </c>
      <c r="M1437" s="6">
        <v>205</v>
      </c>
      <c r="N1437" s="8">
        <v>381763</v>
      </c>
      <c r="O1437" s="6" t="s">
        <v>118</v>
      </c>
      <c r="P1437" s="9" t="s">
        <v>119</v>
      </c>
      <c r="Q1437" s="6" t="s">
        <v>1663</v>
      </c>
      <c r="R1437" s="7"/>
      <c r="S1437" s="7" t="s">
        <v>132</v>
      </c>
      <c r="T1437" s="6" t="s">
        <v>1664</v>
      </c>
      <c r="U1437" s="6" t="s">
        <v>1665</v>
      </c>
      <c r="V1437" s="6" t="s">
        <v>140</v>
      </c>
      <c r="W1437" s="6" t="s">
        <v>141</v>
      </c>
      <c r="X1437" s="6">
        <v>1601</v>
      </c>
      <c r="Y1437" s="6" t="s">
        <v>163</v>
      </c>
      <c r="Z1437" s="6" t="s">
        <v>164</v>
      </c>
      <c r="AA1437" s="6" t="s">
        <v>4134</v>
      </c>
      <c r="AB1437" s="11">
        <v>62112</v>
      </c>
      <c r="AC1437" s="12"/>
      <c r="AD1437" s="13">
        <v>114</v>
      </c>
      <c r="AE1437" s="6" t="s">
        <v>47</v>
      </c>
      <c r="AF1437" s="6">
        <v>20</v>
      </c>
      <c r="AG1437" s="7">
        <v>41800</v>
      </c>
      <c r="AH1437" s="7">
        <v>42895</v>
      </c>
    </row>
    <row r="1438" spans="1:34" ht="15" customHeight="1" x14ac:dyDescent="0.25">
      <c r="A1438" s="6"/>
      <c r="B1438" s="6">
        <v>699511</v>
      </c>
      <c r="C1438" s="6">
        <v>100054007</v>
      </c>
      <c r="D1438" s="6">
        <v>2</v>
      </c>
      <c r="E1438" s="6" t="s">
        <v>1661</v>
      </c>
      <c r="F1438" s="6" t="s">
        <v>35</v>
      </c>
      <c r="G1438" s="6">
        <v>1026259267</v>
      </c>
      <c r="H1438" s="7">
        <v>41516</v>
      </c>
      <c r="I1438" s="7">
        <v>41542</v>
      </c>
      <c r="J1438" s="7">
        <v>41642</v>
      </c>
      <c r="K1438" s="7">
        <v>40086</v>
      </c>
      <c r="L1438" s="7" t="s">
        <v>1662</v>
      </c>
      <c r="M1438" s="6">
        <v>205</v>
      </c>
      <c r="N1438" s="8">
        <v>381763</v>
      </c>
      <c r="O1438" s="6" t="s">
        <v>118</v>
      </c>
      <c r="P1438" s="9" t="s">
        <v>119</v>
      </c>
      <c r="Q1438" s="6" t="s">
        <v>1663</v>
      </c>
      <c r="R1438" s="7"/>
      <c r="S1438" s="7" t="s">
        <v>132</v>
      </c>
      <c r="T1438" s="6" t="s">
        <v>1664</v>
      </c>
      <c r="U1438" s="6" t="s">
        <v>1665</v>
      </c>
      <c r="V1438" s="6" t="s">
        <v>140</v>
      </c>
      <c r="W1438" s="6" t="s">
        <v>141</v>
      </c>
      <c r="X1438" s="10">
        <v>1101</v>
      </c>
      <c r="Y1438" s="6" t="s">
        <v>981</v>
      </c>
      <c r="Z1438" s="6" t="s">
        <v>982</v>
      </c>
      <c r="AA1438" s="6" t="s">
        <v>1811</v>
      </c>
      <c r="AB1438" s="11"/>
      <c r="AC1438" s="12"/>
      <c r="AD1438" s="13">
        <v>114</v>
      </c>
      <c r="AE1438" s="6" t="s">
        <v>47</v>
      </c>
      <c r="AF1438" s="6">
        <v>20</v>
      </c>
      <c r="AG1438" s="7">
        <v>41800</v>
      </c>
      <c r="AH1438" s="7">
        <v>42895</v>
      </c>
    </row>
    <row r="1439" spans="1:34" ht="15" customHeight="1" x14ac:dyDescent="0.25">
      <c r="A1439" s="6">
        <v>699651</v>
      </c>
      <c r="B1439" s="6">
        <v>699651</v>
      </c>
      <c r="C1439" s="6">
        <v>100147949</v>
      </c>
      <c r="D1439" s="6">
        <v>6</v>
      </c>
      <c r="E1439" s="6" t="s">
        <v>4311</v>
      </c>
      <c r="F1439" s="6" t="s">
        <v>35</v>
      </c>
      <c r="G1439" s="6">
        <v>79102143</v>
      </c>
      <c r="H1439" s="7">
        <v>41556</v>
      </c>
      <c r="I1439" s="7">
        <v>41603</v>
      </c>
      <c r="J1439" s="7">
        <v>41652</v>
      </c>
      <c r="K1439" s="7"/>
      <c r="L1439" s="7"/>
      <c r="M1439" s="6" t="s">
        <v>55</v>
      </c>
      <c r="N1439" s="8">
        <v>2889814</v>
      </c>
      <c r="O1439" s="6" t="s">
        <v>56</v>
      </c>
      <c r="P1439" s="9" t="s">
        <v>57</v>
      </c>
      <c r="Q1439" s="6" t="s">
        <v>4312</v>
      </c>
      <c r="R1439" s="7">
        <v>41548</v>
      </c>
      <c r="S1439" s="7" t="s">
        <v>39</v>
      </c>
      <c r="T1439" s="6" t="s">
        <v>384</v>
      </c>
      <c r="U1439" s="6" t="s">
        <v>385</v>
      </c>
      <c r="V1439" s="6" t="s">
        <v>4313</v>
      </c>
      <c r="W1439" s="6" t="s">
        <v>4314</v>
      </c>
      <c r="X1439" s="6">
        <v>601</v>
      </c>
      <c r="Y1439" s="6" t="s">
        <v>1018</v>
      </c>
      <c r="Z1439" s="6" t="s">
        <v>1019</v>
      </c>
      <c r="AA1439" s="6" t="s">
        <v>4315</v>
      </c>
      <c r="AB1439" s="11">
        <v>98937</v>
      </c>
      <c r="AC1439" s="12">
        <v>98937</v>
      </c>
      <c r="AD1439" s="13">
        <v>114</v>
      </c>
      <c r="AE1439" s="6" t="s">
        <v>65</v>
      </c>
      <c r="AF1439" s="6">
        <v>20</v>
      </c>
      <c r="AG1439" s="7">
        <v>41800</v>
      </c>
      <c r="AH1439" s="7">
        <v>42895</v>
      </c>
    </row>
    <row r="1440" spans="1:34" ht="15" customHeight="1" x14ac:dyDescent="0.25">
      <c r="A1440" s="6">
        <v>699982</v>
      </c>
      <c r="B1440" s="6">
        <v>699982</v>
      </c>
      <c r="C1440" s="6">
        <v>100148855</v>
      </c>
      <c r="D1440" s="6">
        <v>1</v>
      </c>
      <c r="E1440" s="6" t="s">
        <v>4316</v>
      </c>
      <c r="F1440" s="6" t="s">
        <v>167</v>
      </c>
      <c r="G1440" s="6">
        <v>1141522376</v>
      </c>
      <c r="H1440" s="7">
        <v>41352</v>
      </c>
      <c r="I1440" s="7">
        <v>41445</v>
      </c>
      <c r="J1440" s="7">
        <v>41652</v>
      </c>
      <c r="K1440" s="7"/>
      <c r="L1440" s="7"/>
      <c r="M1440" s="6">
        <v>23</v>
      </c>
      <c r="N1440" s="8">
        <v>4787448</v>
      </c>
      <c r="O1440" s="6" t="s">
        <v>2829</v>
      </c>
      <c r="P1440" s="9" t="s">
        <v>2830</v>
      </c>
      <c r="Q1440" s="6" t="s">
        <v>4317</v>
      </c>
      <c r="R1440" s="7">
        <v>41347</v>
      </c>
      <c r="S1440" s="7" t="s">
        <v>39</v>
      </c>
      <c r="T1440" s="6" t="s">
        <v>4318</v>
      </c>
      <c r="U1440" s="6" t="s">
        <v>4319</v>
      </c>
      <c r="V1440" s="6" t="s">
        <v>4320</v>
      </c>
      <c r="W1440" s="6" t="s">
        <v>4321</v>
      </c>
      <c r="X1440" s="6">
        <v>405</v>
      </c>
      <c r="Y1440" s="6" t="s">
        <v>1237</v>
      </c>
      <c r="Z1440" s="6" t="s">
        <v>4322</v>
      </c>
      <c r="AA1440" s="6" t="s">
        <v>4323</v>
      </c>
      <c r="AB1440" s="11">
        <v>156893</v>
      </c>
      <c r="AC1440" s="12">
        <v>156893</v>
      </c>
      <c r="AD1440" s="13">
        <v>114</v>
      </c>
      <c r="AE1440" s="6" t="s">
        <v>47</v>
      </c>
      <c r="AF1440" s="6">
        <v>20</v>
      </c>
      <c r="AG1440" s="7">
        <v>41800</v>
      </c>
      <c r="AH1440" s="7">
        <v>42895</v>
      </c>
    </row>
    <row r="1441" spans="1:34" ht="15" customHeight="1" x14ac:dyDescent="0.25">
      <c r="A1441" s="6"/>
      <c r="B1441" s="6">
        <v>699982</v>
      </c>
      <c r="C1441" s="6">
        <v>100148855</v>
      </c>
      <c r="D1441" s="6">
        <v>1</v>
      </c>
      <c r="E1441" s="6" t="s">
        <v>4316</v>
      </c>
      <c r="F1441" s="6" t="s">
        <v>167</v>
      </c>
      <c r="G1441" s="6">
        <v>1141522376</v>
      </c>
      <c r="H1441" s="7">
        <v>41352</v>
      </c>
      <c r="I1441" s="7">
        <v>41445</v>
      </c>
      <c r="J1441" s="7">
        <v>41652</v>
      </c>
      <c r="K1441" s="7"/>
      <c r="L1441" s="7"/>
      <c r="M1441" s="6">
        <v>23</v>
      </c>
      <c r="N1441" s="8">
        <v>4787448</v>
      </c>
      <c r="O1441" s="6" t="s">
        <v>2829</v>
      </c>
      <c r="P1441" s="9" t="s">
        <v>2830</v>
      </c>
      <c r="Q1441" s="6" t="s">
        <v>4317</v>
      </c>
      <c r="R1441" s="7">
        <v>41347</v>
      </c>
      <c r="S1441" s="7" t="s">
        <v>39</v>
      </c>
      <c r="T1441" s="6" t="s">
        <v>4318</v>
      </c>
      <c r="U1441" s="6" t="s">
        <v>4319</v>
      </c>
      <c r="V1441" s="6" t="s">
        <v>4320</v>
      </c>
      <c r="W1441" s="6" t="s">
        <v>4321</v>
      </c>
      <c r="X1441" s="6">
        <v>503</v>
      </c>
      <c r="Y1441" s="6" t="s">
        <v>62</v>
      </c>
      <c r="Z1441" s="6" t="s">
        <v>74</v>
      </c>
      <c r="AA1441" s="6" t="s">
        <v>4324</v>
      </c>
      <c r="AB1441" s="11"/>
      <c r="AC1441" s="12"/>
      <c r="AD1441" s="13">
        <v>114</v>
      </c>
      <c r="AE1441" s="6" t="s">
        <v>47</v>
      </c>
      <c r="AF1441" s="6">
        <v>20</v>
      </c>
      <c r="AG1441" s="7">
        <v>41800</v>
      </c>
      <c r="AH1441" s="7">
        <v>42895</v>
      </c>
    </row>
    <row r="1442" spans="1:34" ht="15" customHeight="1" x14ac:dyDescent="0.25">
      <c r="A1442" s="6">
        <v>701167</v>
      </c>
      <c r="B1442" s="6">
        <v>701167</v>
      </c>
      <c r="C1442" s="6">
        <v>100117655</v>
      </c>
      <c r="D1442" s="6">
        <v>1</v>
      </c>
      <c r="E1442" s="6" t="s">
        <v>4325</v>
      </c>
      <c r="F1442" s="6" t="s">
        <v>35</v>
      </c>
      <c r="G1442" s="6">
        <v>1023918079</v>
      </c>
      <c r="H1442" s="7">
        <v>41563</v>
      </c>
      <c r="I1442" s="7">
        <v>41600</v>
      </c>
      <c r="J1442" s="7">
        <v>41653</v>
      </c>
      <c r="K1442" s="7"/>
      <c r="L1442" s="7"/>
      <c r="M1442" s="6" t="s">
        <v>315</v>
      </c>
      <c r="N1442" s="8">
        <v>32900</v>
      </c>
      <c r="O1442" s="6" t="s">
        <v>316</v>
      </c>
      <c r="P1442" s="9" t="s">
        <v>317</v>
      </c>
      <c r="Q1442" s="6" t="s">
        <v>4326</v>
      </c>
      <c r="R1442" s="7">
        <v>41442</v>
      </c>
      <c r="S1442" s="7" t="s">
        <v>39</v>
      </c>
      <c r="T1442" s="6" t="s">
        <v>2878</v>
      </c>
      <c r="U1442" s="6" t="s">
        <v>2879</v>
      </c>
      <c r="V1442" s="6" t="s">
        <v>2551</v>
      </c>
      <c r="W1442" s="6" t="s">
        <v>2552</v>
      </c>
      <c r="X1442" s="6">
        <v>501</v>
      </c>
      <c r="Y1442" s="6" t="s">
        <v>62</v>
      </c>
      <c r="Z1442" s="6" t="s">
        <v>1427</v>
      </c>
      <c r="AA1442" s="6" t="s">
        <v>4327</v>
      </c>
      <c r="AB1442" s="11">
        <v>2099464</v>
      </c>
      <c r="AC1442" s="12">
        <v>2099464</v>
      </c>
      <c r="AD1442" s="13">
        <v>114</v>
      </c>
      <c r="AE1442" s="6" t="s">
        <v>65</v>
      </c>
      <c r="AF1442" s="6">
        <v>20</v>
      </c>
      <c r="AG1442" s="7">
        <v>41800</v>
      </c>
      <c r="AH1442" s="7">
        <v>42895</v>
      </c>
    </row>
    <row r="1443" spans="1:34" ht="15" customHeight="1" x14ac:dyDescent="0.25">
      <c r="A1443" s="6">
        <v>701422</v>
      </c>
      <c r="B1443" s="6">
        <v>701422</v>
      </c>
      <c r="C1443" s="6">
        <v>100114511</v>
      </c>
      <c r="D1443" s="6">
        <v>1</v>
      </c>
      <c r="E1443" s="6" t="s">
        <v>4325</v>
      </c>
      <c r="F1443" s="6" t="s">
        <v>35</v>
      </c>
      <c r="G1443" s="6">
        <v>1023918079</v>
      </c>
      <c r="H1443" s="7">
        <v>41586</v>
      </c>
      <c r="I1443" s="7">
        <v>41624</v>
      </c>
      <c r="J1443" s="7">
        <v>41653</v>
      </c>
      <c r="K1443" s="7"/>
      <c r="L1443" s="7"/>
      <c r="M1443" s="6" t="s">
        <v>315</v>
      </c>
      <c r="N1443" s="8">
        <v>34022</v>
      </c>
      <c r="O1443" s="6" t="s">
        <v>316</v>
      </c>
      <c r="P1443" s="9" t="s">
        <v>317</v>
      </c>
      <c r="Q1443" s="6" t="s">
        <v>4326</v>
      </c>
      <c r="R1443" s="7">
        <v>41442</v>
      </c>
      <c r="S1443" s="7" t="s">
        <v>39</v>
      </c>
      <c r="T1443" s="6" t="s">
        <v>2878</v>
      </c>
      <c r="U1443" s="6" t="s">
        <v>2879</v>
      </c>
      <c r="V1443" s="6" t="s">
        <v>2551</v>
      </c>
      <c r="W1443" s="6" t="s">
        <v>2552</v>
      </c>
      <c r="X1443" s="6">
        <v>501</v>
      </c>
      <c r="Y1443" s="6" t="s">
        <v>62</v>
      </c>
      <c r="Z1443" s="6" t="s">
        <v>1427</v>
      </c>
      <c r="AA1443" s="6" t="s">
        <v>4328</v>
      </c>
      <c r="AB1443" s="11">
        <v>2117760</v>
      </c>
      <c r="AC1443" s="12">
        <v>2117760</v>
      </c>
      <c r="AD1443" s="13">
        <v>114</v>
      </c>
      <c r="AE1443" s="6" t="s">
        <v>65</v>
      </c>
      <c r="AF1443" s="6">
        <v>20</v>
      </c>
      <c r="AG1443" s="7">
        <v>41800</v>
      </c>
      <c r="AH1443" s="7">
        <v>42895</v>
      </c>
    </row>
    <row r="1444" spans="1:34" ht="15" customHeight="1" x14ac:dyDescent="0.25">
      <c r="A1444" s="6">
        <v>701519</v>
      </c>
      <c r="B1444" s="6">
        <v>701519</v>
      </c>
      <c r="C1444" s="6">
        <v>100118308</v>
      </c>
      <c r="D1444" s="6">
        <v>1</v>
      </c>
      <c r="E1444" s="6" t="s">
        <v>1397</v>
      </c>
      <c r="F1444" s="6" t="s">
        <v>35</v>
      </c>
      <c r="G1444" s="6">
        <v>19423978</v>
      </c>
      <c r="H1444" s="7">
        <v>41554</v>
      </c>
      <c r="I1444" s="7">
        <v>41593</v>
      </c>
      <c r="J1444" s="7">
        <v>41653</v>
      </c>
      <c r="K1444" s="7"/>
      <c r="L1444" s="7"/>
      <c r="M1444" s="6">
        <v>205</v>
      </c>
      <c r="N1444" s="8">
        <v>394686</v>
      </c>
      <c r="O1444" s="6" t="s">
        <v>118</v>
      </c>
      <c r="P1444" s="9" t="s">
        <v>119</v>
      </c>
      <c r="Q1444" s="6" t="s">
        <v>4329</v>
      </c>
      <c r="R1444" s="7">
        <v>41551</v>
      </c>
      <c r="S1444" s="7" t="s">
        <v>39</v>
      </c>
      <c r="T1444" s="6" t="s">
        <v>269</v>
      </c>
      <c r="U1444" s="6" t="s">
        <v>270</v>
      </c>
      <c r="V1444" s="6" t="s">
        <v>1399</v>
      </c>
      <c r="W1444" s="6" t="s">
        <v>1400</v>
      </c>
      <c r="X1444" s="6">
        <v>902</v>
      </c>
      <c r="Y1444" s="6" t="s">
        <v>108</v>
      </c>
      <c r="Z1444" s="6" t="s">
        <v>109</v>
      </c>
      <c r="AA1444" s="6" t="s">
        <v>4330</v>
      </c>
      <c r="AB1444" s="11">
        <v>1047460</v>
      </c>
      <c r="AC1444" s="12">
        <v>2086581</v>
      </c>
      <c r="AD1444" s="13">
        <v>114</v>
      </c>
      <c r="AE1444" s="6" t="s">
        <v>65</v>
      </c>
      <c r="AF1444" s="6">
        <v>20</v>
      </c>
      <c r="AG1444" s="7">
        <v>41800</v>
      </c>
      <c r="AH1444" s="7">
        <v>42895</v>
      </c>
    </row>
    <row r="1445" spans="1:34" ht="15" customHeight="1" x14ac:dyDescent="0.25">
      <c r="A1445" s="6"/>
      <c r="B1445" s="6">
        <v>701519</v>
      </c>
      <c r="C1445" s="6">
        <v>100118308</v>
      </c>
      <c r="D1445" s="6">
        <v>2</v>
      </c>
      <c r="E1445" s="6" t="s">
        <v>1397</v>
      </c>
      <c r="F1445" s="6" t="s">
        <v>35</v>
      </c>
      <c r="G1445" s="6">
        <v>19423978</v>
      </c>
      <c r="H1445" s="7">
        <v>41579</v>
      </c>
      <c r="I1445" s="7">
        <v>41593</v>
      </c>
      <c r="J1445" s="7">
        <v>41653</v>
      </c>
      <c r="K1445" s="7"/>
      <c r="L1445" s="7"/>
      <c r="M1445" s="6">
        <v>205</v>
      </c>
      <c r="N1445" s="8">
        <v>404037</v>
      </c>
      <c r="O1445" s="6" t="s">
        <v>118</v>
      </c>
      <c r="P1445" s="9" t="s">
        <v>119</v>
      </c>
      <c r="Q1445" s="6" t="s">
        <v>4331</v>
      </c>
      <c r="R1445" s="7">
        <v>41575</v>
      </c>
      <c r="S1445" s="7" t="s">
        <v>39</v>
      </c>
      <c r="T1445" s="6" t="s">
        <v>269</v>
      </c>
      <c r="U1445" s="6" t="s">
        <v>270</v>
      </c>
      <c r="V1445" s="6" t="s">
        <v>1399</v>
      </c>
      <c r="W1445" s="6" t="s">
        <v>1400</v>
      </c>
      <c r="X1445" s="6">
        <v>902</v>
      </c>
      <c r="Y1445" s="6" t="s">
        <v>108</v>
      </c>
      <c r="Z1445" s="6" t="s">
        <v>109</v>
      </c>
      <c r="AA1445" s="6" t="s">
        <v>4332</v>
      </c>
      <c r="AB1445" s="11">
        <v>1039121</v>
      </c>
      <c r="AC1445" s="12"/>
      <c r="AD1445" s="13">
        <v>114</v>
      </c>
      <c r="AE1445" s="6" t="s">
        <v>65</v>
      </c>
      <c r="AF1445" s="6">
        <v>20</v>
      </c>
      <c r="AG1445" s="7">
        <v>41800</v>
      </c>
      <c r="AH1445" s="7">
        <v>42895</v>
      </c>
    </row>
    <row r="1446" spans="1:34" ht="15" customHeight="1" x14ac:dyDescent="0.25">
      <c r="A1446" s="6">
        <v>702213</v>
      </c>
      <c r="B1446" s="6">
        <v>702213</v>
      </c>
      <c r="C1446" s="6">
        <v>100114043</v>
      </c>
      <c r="D1446" s="6">
        <v>1</v>
      </c>
      <c r="E1446" s="6" t="s">
        <v>4333</v>
      </c>
      <c r="F1446" s="6" t="s">
        <v>35</v>
      </c>
      <c r="G1446" s="6">
        <v>88153129</v>
      </c>
      <c r="H1446" s="7">
        <v>41541</v>
      </c>
      <c r="I1446" s="7">
        <v>41611</v>
      </c>
      <c r="J1446" s="7">
        <v>41653</v>
      </c>
      <c r="K1446" s="7"/>
      <c r="L1446" s="7"/>
      <c r="M1446" s="6" t="s">
        <v>632</v>
      </c>
      <c r="N1446" s="8">
        <v>67316</v>
      </c>
      <c r="O1446" s="6" t="s">
        <v>633</v>
      </c>
      <c r="P1446" s="9" t="s">
        <v>634</v>
      </c>
      <c r="Q1446" s="6" t="s">
        <v>4334</v>
      </c>
      <c r="R1446" s="7">
        <v>41621</v>
      </c>
      <c r="S1446" s="7" t="s">
        <v>39</v>
      </c>
      <c r="T1446" s="6" t="s">
        <v>535</v>
      </c>
      <c r="U1446" s="6" t="s">
        <v>536</v>
      </c>
      <c r="V1446" s="6" t="s">
        <v>4335</v>
      </c>
      <c r="W1446" s="6" t="s">
        <v>4336</v>
      </c>
      <c r="X1446" s="6">
        <v>1001</v>
      </c>
      <c r="Y1446" s="6" t="s">
        <v>1065</v>
      </c>
      <c r="Z1446" s="6" t="s">
        <v>1066</v>
      </c>
      <c r="AA1446" s="6" t="s">
        <v>4337</v>
      </c>
      <c r="AB1446" s="11">
        <v>1095760</v>
      </c>
      <c r="AC1446" s="12">
        <v>1095760</v>
      </c>
      <c r="AD1446" s="13">
        <v>114</v>
      </c>
      <c r="AE1446" s="6" t="s">
        <v>65</v>
      </c>
      <c r="AF1446" s="6">
        <v>20</v>
      </c>
      <c r="AG1446" s="7">
        <v>41800</v>
      </c>
      <c r="AH1446" s="7">
        <v>42895</v>
      </c>
    </row>
    <row r="1447" spans="1:34" ht="15" customHeight="1" x14ac:dyDescent="0.25">
      <c r="A1447" s="6">
        <v>703109</v>
      </c>
      <c r="B1447" s="6">
        <v>703109</v>
      </c>
      <c r="C1447" s="6">
        <v>100113531</v>
      </c>
      <c r="D1447" s="6">
        <v>1</v>
      </c>
      <c r="E1447" s="6" t="s">
        <v>3413</v>
      </c>
      <c r="F1447" s="6" t="s">
        <v>35</v>
      </c>
      <c r="G1447" s="6">
        <v>20094371</v>
      </c>
      <c r="H1447" s="7">
        <v>41517</v>
      </c>
      <c r="I1447" s="7">
        <v>41542</v>
      </c>
      <c r="J1447" s="7">
        <v>41653</v>
      </c>
      <c r="K1447" s="7"/>
      <c r="L1447" s="7"/>
      <c r="M1447" s="6">
        <v>205</v>
      </c>
      <c r="N1447" s="8">
        <v>381139</v>
      </c>
      <c r="O1447" s="6" t="s">
        <v>118</v>
      </c>
      <c r="P1447" s="9" t="s">
        <v>119</v>
      </c>
      <c r="Q1447" s="6" t="s">
        <v>3414</v>
      </c>
      <c r="R1447" s="7">
        <v>41488</v>
      </c>
      <c r="S1447" s="7" t="s">
        <v>39</v>
      </c>
      <c r="T1447" s="6" t="s">
        <v>293</v>
      </c>
      <c r="U1447" s="6" t="s">
        <v>294</v>
      </c>
      <c r="V1447" s="6" t="s">
        <v>2185</v>
      </c>
      <c r="W1447" s="6" t="s">
        <v>2186</v>
      </c>
      <c r="X1447" s="6">
        <v>902</v>
      </c>
      <c r="Y1447" s="6" t="s">
        <v>108</v>
      </c>
      <c r="Z1447" s="6" t="s">
        <v>109</v>
      </c>
      <c r="AA1447" s="6" t="s">
        <v>4338</v>
      </c>
      <c r="AB1447" s="11">
        <v>178420</v>
      </c>
      <c r="AC1447" s="12">
        <v>178420</v>
      </c>
      <c r="AD1447" s="13">
        <v>114</v>
      </c>
      <c r="AE1447" s="6" t="s">
        <v>65</v>
      </c>
      <c r="AF1447" s="6">
        <v>20</v>
      </c>
      <c r="AG1447" s="7">
        <v>41800</v>
      </c>
      <c r="AH1447" s="7">
        <v>42895</v>
      </c>
    </row>
    <row r="1448" spans="1:34" ht="15" customHeight="1" x14ac:dyDescent="0.25">
      <c r="A1448" s="6">
        <v>703221</v>
      </c>
      <c r="B1448" s="6">
        <v>703221</v>
      </c>
      <c r="C1448" s="6">
        <v>100113643</v>
      </c>
      <c r="D1448" s="6">
        <v>2</v>
      </c>
      <c r="E1448" s="6" t="s">
        <v>4339</v>
      </c>
      <c r="F1448" s="6" t="s">
        <v>35</v>
      </c>
      <c r="G1448" s="6">
        <v>28177139</v>
      </c>
      <c r="H1448" s="7">
        <v>41520</v>
      </c>
      <c r="I1448" s="7">
        <v>41542</v>
      </c>
      <c r="J1448" s="7">
        <v>41653</v>
      </c>
      <c r="K1448" s="7"/>
      <c r="L1448" s="7"/>
      <c r="M1448" s="6">
        <v>205</v>
      </c>
      <c r="N1448" s="8">
        <v>381892</v>
      </c>
      <c r="O1448" s="6" t="s">
        <v>118</v>
      </c>
      <c r="P1448" s="9" t="s">
        <v>119</v>
      </c>
      <c r="Q1448" s="6" t="s">
        <v>4340</v>
      </c>
      <c r="R1448" s="7">
        <v>41429</v>
      </c>
      <c r="S1448" s="7" t="s">
        <v>39</v>
      </c>
      <c r="T1448" s="6" t="s">
        <v>299</v>
      </c>
      <c r="U1448" s="6" t="s">
        <v>300</v>
      </c>
      <c r="V1448" s="6" t="s">
        <v>700</v>
      </c>
      <c r="W1448" s="6" t="s">
        <v>701</v>
      </c>
      <c r="X1448" s="6">
        <v>102</v>
      </c>
      <c r="Y1448" s="6" t="s">
        <v>99</v>
      </c>
      <c r="Z1448" s="6" t="s">
        <v>4341</v>
      </c>
      <c r="AA1448" s="6" t="s">
        <v>4342</v>
      </c>
      <c r="AB1448" s="11">
        <v>137504</v>
      </c>
      <c r="AC1448" s="12">
        <v>137504</v>
      </c>
      <c r="AD1448" s="13">
        <v>114</v>
      </c>
      <c r="AE1448" s="6" t="s">
        <v>65</v>
      </c>
      <c r="AF1448" s="6">
        <v>20</v>
      </c>
      <c r="AG1448" s="7">
        <v>41800</v>
      </c>
      <c r="AH1448" s="7">
        <v>42895</v>
      </c>
    </row>
    <row r="1449" spans="1:34" ht="15" customHeight="1" x14ac:dyDescent="0.25">
      <c r="A1449" s="6">
        <v>703367</v>
      </c>
      <c r="B1449" s="6">
        <v>703367</v>
      </c>
      <c r="C1449" s="6">
        <v>100122804</v>
      </c>
      <c r="D1449" s="6">
        <v>1</v>
      </c>
      <c r="E1449" s="6" t="s">
        <v>974</v>
      </c>
      <c r="F1449" s="6" t="s">
        <v>35</v>
      </c>
      <c r="G1449" s="6">
        <v>19429661</v>
      </c>
      <c r="H1449" s="7">
        <v>41429</v>
      </c>
      <c r="I1449" s="7">
        <v>41471</v>
      </c>
      <c r="J1449" s="7">
        <v>41653</v>
      </c>
      <c r="K1449" s="7">
        <v>39406</v>
      </c>
      <c r="L1449" s="7" t="s">
        <v>975</v>
      </c>
      <c r="M1449" s="6" t="s">
        <v>144</v>
      </c>
      <c r="N1449" s="8">
        <v>186931</v>
      </c>
      <c r="O1449" s="6" t="s">
        <v>118</v>
      </c>
      <c r="P1449" s="9" t="s">
        <v>119</v>
      </c>
      <c r="Q1449" s="6" t="s">
        <v>976</v>
      </c>
      <c r="R1449" s="7"/>
      <c r="S1449" s="7" t="s">
        <v>132</v>
      </c>
      <c r="T1449" s="6" t="s">
        <v>4343</v>
      </c>
      <c r="U1449" s="6" t="s">
        <v>4344</v>
      </c>
      <c r="V1449" s="6" t="s">
        <v>895</v>
      </c>
      <c r="W1449" s="6" t="s">
        <v>896</v>
      </c>
      <c r="X1449" s="10">
        <v>1201</v>
      </c>
      <c r="Y1449" s="6" t="s">
        <v>1247</v>
      </c>
      <c r="Z1449" s="6" t="s">
        <v>1248</v>
      </c>
      <c r="AA1449" s="6" t="s">
        <v>4345</v>
      </c>
      <c r="AB1449" s="11">
        <v>28800</v>
      </c>
      <c r="AC1449" s="12">
        <v>28800</v>
      </c>
      <c r="AD1449" s="13">
        <v>114</v>
      </c>
      <c r="AE1449" s="6" t="s">
        <v>65</v>
      </c>
      <c r="AF1449" s="6">
        <v>20</v>
      </c>
      <c r="AG1449" s="7">
        <v>41800</v>
      </c>
      <c r="AH1449" s="7">
        <v>42895</v>
      </c>
    </row>
    <row r="1450" spans="1:34" ht="15" customHeight="1" x14ac:dyDescent="0.25">
      <c r="A1450" s="6">
        <v>703369</v>
      </c>
      <c r="B1450" s="6">
        <v>703369</v>
      </c>
      <c r="C1450" s="6">
        <v>100122806</v>
      </c>
      <c r="D1450" s="6">
        <v>1</v>
      </c>
      <c r="E1450" s="6" t="s">
        <v>4346</v>
      </c>
      <c r="F1450" s="6" t="s">
        <v>116</v>
      </c>
      <c r="G1450" s="6">
        <v>1023371600</v>
      </c>
      <c r="H1450" s="7">
        <v>41445</v>
      </c>
      <c r="I1450" s="7">
        <v>41474</v>
      </c>
      <c r="J1450" s="7">
        <v>41653</v>
      </c>
      <c r="K1450" s="7">
        <v>39765</v>
      </c>
      <c r="L1450" s="7" t="s">
        <v>4347</v>
      </c>
      <c r="M1450" s="6">
        <v>205</v>
      </c>
      <c r="N1450" s="8">
        <v>357740</v>
      </c>
      <c r="O1450" s="6" t="s">
        <v>118</v>
      </c>
      <c r="P1450" s="9" t="s">
        <v>119</v>
      </c>
      <c r="Q1450" s="6" t="s">
        <v>4348</v>
      </c>
      <c r="R1450" s="7"/>
      <c r="S1450" s="7" t="s">
        <v>132</v>
      </c>
      <c r="T1450" s="6" t="s">
        <v>206</v>
      </c>
      <c r="U1450" s="6" t="s">
        <v>207</v>
      </c>
      <c r="V1450" s="6" t="s">
        <v>3634</v>
      </c>
      <c r="W1450" s="6" t="s">
        <v>773</v>
      </c>
      <c r="X1450" s="10">
        <v>1601</v>
      </c>
      <c r="Y1450" s="6" t="s">
        <v>163</v>
      </c>
      <c r="Z1450" s="6" t="s">
        <v>164</v>
      </c>
      <c r="AA1450" s="6" t="s">
        <v>4134</v>
      </c>
      <c r="AB1450" s="11">
        <v>35672</v>
      </c>
      <c r="AC1450" s="12">
        <v>35672</v>
      </c>
      <c r="AD1450" s="13">
        <v>114</v>
      </c>
      <c r="AE1450" s="6" t="s">
        <v>65</v>
      </c>
      <c r="AF1450" s="6">
        <v>20</v>
      </c>
      <c r="AG1450" s="7">
        <v>41800</v>
      </c>
      <c r="AH1450" s="7">
        <v>42895</v>
      </c>
    </row>
    <row r="1451" spans="1:34" ht="15" customHeight="1" x14ac:dyDescent="0.25">
      <c r="A1451" s="6">
        <v>703433</v>
      </c>
      <c r="B1451" s="6">
        <v>703433</v>
      </c>
      <c r="C1451" s="6">
        <v>100118560</v>
      </c>
      <c r="D1451" s="6">
        <v>1</v>
      </c>
      <c r="E1451" s="6" t="s">
        <v>4349</v>
      </c>
      <c r="F1451" s="6" t="s">
        <v>35</v>
      </c>
      <c r="G1451" s="6">
        <v>79222085</v>
      </c>
      <c r="H1451" s="7">
        <v>41584</v>
      </c>
      <c r="I1451" s="7">
        <v>41600</v>
      </c>
      <c r="J1451" s="7">
        <v>41653</v>
      </c>
      <c r="K1451" s="7"/>
      <c r="L1451" s="7"/>
      <c r="M1451" s="6" t="s">
        <v>177</v>
      </c>
      <c r="N1451" s="8">
        <v>137170</v>
      </c>
      <c r="O1451" s="6" t="s">
        <v>118</v>
      </c>
      <c r="P1451" s="9" t="s">
        <v>119</v>
      </c>
      <c r="Q1451" s="6" t="s">
        <v>4350</v>
      </c>
      <c r="R1451" s="7">
        <v>41556</v>
      </c>
      <c r="S1451" s="7" t="s">
        <v>39</v>
      </c>
      <c r="T1451" s="6" t="s">
        <v>40</v>
      </c>
      <c r="U1451" s="6" t="s">
        <v>41</v>
      </c>
      <c r="V1451" s="6" t="s">
        <v>4351</v>
      </c>
      <c r="W1451" s="6" t="s">
        <v>4352</v>
      </c>
      <c r="X1451" s="6">
        <v>102</v>
      </c>
      <c r="Y1451" s="6" t="s">
        <v>99</v>
      </c>
      <c r="Z1451" s="6" t="s">
        <v>4341</v>
      </c>
      <c r="AA1451" s="6" t="s">
        <v>4353</v>
      </c>
      <c r="AB1451" s="11">
        <v>321328</v>
      </c>
      <c r="AC1451" s="12">
        <v>321328</v>
      </c>
      <c r="AD1451" s="13">
        <v>114</v>
      </c>
      <c r="AE1451" s="6" t="s">
        <v>65</v>
      </c>
      <c r="AF1451" s="6">
        <v>20</v>
      </c>
      <c r="AG1451" s="7">
        <v>41800</v>
      </c>
      <c r="AH1451" s="7">
        <v>42895</v>
      </c>
    </row>
    <row r="1452" spans="1:34" ht="15" customHeight="1" x14ac:dyDescent="0.25">
      <c r="A1452" s="6">
        <v>703894</v>
      </c>
      <c r="B1452" s="6">
        <v>703894</v>
      </c>
      <c r="C1452" s="6">
        <v>100230361</v>
      </c>
      <c r="D1452" s="6">
        <v>1</v>
      </c>
      <c r="E1452" s="6" t="s">
        <v>4354</v>
      </c>
      <c r="F1452" s="6" t="s">
        <v>116</v>
      </c>
      <c r="G1452" s="6">
        <v>1034517025</v>
      </c>
      <c r="H1452" s="7">
        <v>41230</v>
      </c>
      <c r="I1452" s="7">
        <v>41352</v>
      </c>
      <c r="J1452" s="7">
        <v>41653</v>
      </c>
      <c r="K1452" s="7"/>
      <c r="L1452" s="7"/>
      <c r="M1452" s="6">
        <v>21</v>
      </c>
      <c r="N1452" s="8">
        <v>870475</v>
      </c>
      <c r="O1452" s="6" t="s">
        <v>210</v>
      </c>
      <c r="P1452" s="9" t="s">
        <v>211</v>
      </c>
      <c r="Q1452" s="6" t="s">
        <v>4355</v>
      </c>
      <c r="R1452" s="7">
        <v>41205</v>
      </c>
      <c r="S1452" s="7" t="s">
        <v>39</v>
      </c>
      <c r="T1452" s="6" t="s">
        <v>4356</v>
      </c>
      <c r="U1452" s="6" t="s">
        <v>4357</v>
      </c>
      <c r="V1452" s="6">
        <v>10592</v>
      </c>
      <c r="W1452" s="6" t="s">
        <v>4358</v>
      </c>
      <c r="X1452" s="6">
        <v>103</v>
      </c>
      <c r="Y1452" s="6" t="s">
        <v>99</v>
      </c>
      <c r="Z1452" s="6" t="s">
        <v>4359</v>
      </c>
      <c r="AA1452" s="6" t="s">
        <v>4360</v>
      </c>
      <c r="AB1452" s="11">
        <v>138800</v>
      </c>
      <c r="AC1452" s="12">
        <v>138800</v>
      </c>
      <c r="AD1452" s="13">
        <v>114</v>
      </c>
      <c r="AE1452" s="6" t="s">
        <v>47</v>
      </c>
      <c r="AF1452" s="6">
        <v>20</v>
      </c>
      <c r="AG1452" s="7">
        <v>41800</v>
      </c>
      <c r="AH1452" s="7">
        <v>42895</v>
      </c>
    </row>
    <row r="1453" spans="1:34" ht="15" customHeight="1" x14ac:dyDescent="0.25">
      <c r="A1453" s="6"/>
      <c r="B1453" s="6">
        <v>703894</v>
      </c>
      <c r="C1453" s="6">
        <v>100230361</v>
      </c>
      <c r="D1453" s="6">
        <v>1</v>
      </c>
      <c r="E1453" s="6" t="s">
        <v>4354</v>
      </c>
      <c r="F1453" s="6" t="s">
        <v>116</v>
      </c>
      <c r="G1453" s="6">
        <v>1034517025</v>
      </c>
      <c r="H1453" s="7">
        <v>41230</v>
      </c>
      <c r="I1453" s="7">
        <v>41352</v>
      </c>
      <c r="J1453" s="7">
        <v>41653</v>
      </c>
      <c r="K1453" s="7"/>
      <c r="L1453" s="7"/>
      <c r="M1453" s="6">
        <v>21</v>
      </c>
      <c r="N1453" s="8">
        <v>870475</v>
      </c>
      <c r="O1453" s="6" t="s">
        <v>210</v>
      </c>
      <c r="P1453" s="9" t="s">
        <v>211</v>
      </c>
      <c r="Q1453" s="6" t="s">
        <v>4355</v>
      </c>
      <c r="R1453" s="7">
        <v>41205</v>
      </c>
      <c r="S1453" s="7" t="s">
        <v>39</v>
      </c>
      <c r="T1453" s="6" t="s">
        <v>4356</v>
      </c>
      <c r="U1453" s="6" t="s">
        <v>4357</v>
      </c>
      <c r="V1453" s="6">
        <v>10592</v>
      </c>
      <c r="W1453" s="6" t="s">
        <v>4358</v>
      </c>
      <c r="X1453" s="6">
        <v>601</v>
      </c>
      <c r="Y1453" s="6" t="s">
        <v>1018</v>
      </c>
      <c r="Z1453" s="6" t="s">
        <v>1019</v>
      </c>
      <c r="AA1453" s="6" t="s">
        <v>4361</v>
      </c>
      <c r="AB1453" s="11"/>
      <c r="AC1453" s="12"/>
      <c r="AD1453" s="13">
        <v>114</v>
      </c>
      <c r="AE1453" s="6" t="s">
        <v>47</v>
      </c>
      <c r="AF1453" s="6">
        <v>20</v>
      </c>
      <c r="AG1453" s="7">
        <v>41800</v>
      </c>
      <c r="AH1453" s="7">
        <v>42895</v>
      </c>
    </row>
    <row r="1454" spans="1:34" ht="15" customHeight="1" x14ac:dyDescent="0.25">
      <c r="A1454" s="6">
        <v>704136</v>
      </c>
      <c r="B1454" s="6">
        <v>704136</v>
      </c>
      <c r="C1454" s="6">
        <v>100230661</v>
      </c>
      <c r="D1454" s="6">
        <v>1</v>
      </c>
      <c r="E1454" s="6" t="s">
        <v>586</v>
      </c>
      <c r="F1454" s="6" t="s">
        <v>35</v>
      </c>
      <c r="G1454" s="6">
        <v>80009104</v>
      </c>
      <c r="H1454" s="7">
        <v>41446</v>
      </c>
      <c r="I1454" s="7">
        <v>41474</v>
      </c>
      <c r="J1454" s="7">
        <v>41653</v>
      </c>
      <c r="K1454" s="7">
        <v>38603</v>
      </c>
      <c r="L1454" s="7" t="s">
        <v>587</v>
      </c>
      <c r="M1454" s="6">
        <v>205</v>
      </c>
      <c r="N1454" s="8">
        <v>357993</v>
      </c>
      <c r="O1454" s="6" t="s">
        <v>118</v>
      </c>
      <c r="P1454" s="9" t="s">
        <v>119</v>
      </c>
      <c r="Q1454" s="6" t="s">
        <v>588</v>
      </c>
      <c r="R1454" s="7"/>
      <c r="S1454" s="7" t="s">
        <v>132</v>
      </c>
      <c r="T1454" s="6" t="s">
        <v>589</v>
      </c>
      <c r="U1454" s="6" t="s">
        <v>590</v>
      </c>
      <c r="V1454" s="6" t="s">
        <v>2949</v>
      </c>
      <c r="W1454" s="6" t="s">
        <v>2950</v>
      </c>
      <c r="X1454" s="6">
        <v>1601</v>
      </c>
      <c r="Y1454" s="6" t="s">
        <v>163</v>
      </c>
      <c r="Z1454" s="6" t="s">
        <v>164</v>
      </c>
      <c r="AA1454" s="6" t="s">
        <v>4134</v>
      </c>
      <c r="AB1454" s="11">
        <v>16320</v>
      </c>
      <c r="AC1454" s="12">
        <v>477660</v>
      </c>
      <c r="AD1454" s="13">
        <v>114</v>
      </c>
      <c r="AE1454" s="6" t="s">
        <v>65</v>
      </c>
      <c r="AF1454" s="6">
        <v>20</v>
      </c>
      <c r="AG1454" s="7">
        <v>41800</v>
      </c>
      <c r="AH1454" s="7">
        <v>42895</v>
      </c>
    </row>
    <row r="1455" spans="1:34" ht="15" customHeight="1" x14ac:dyDescent="0.25">
      <c r="A1455" s="6"/>
      <c r="B1455" s="6">
        <v>704136</v>
      </c>
      <c r="C1455" s="6">
        <v>100230661</v>
      </c>
      <c r="D1455" s="6">
        <v>2</v>
      </c>
      <c r="E1455" s="6" t="s">
        <v>586</v>
      </c>
      <c r="F1455" s="6" t="s">
        <v>35</v>
      </c>
      <c r="G1455" s="6">
        <v>80009104</v>
      </c>
      <c r="H1455" s="7">
        <v>41446</v>
      </c>
      <c r="I1455" s="7">
        <v>41474</v>
      </c>
      <c r="J1455" s="7">
        <v>41653</v>
      </c>
      <c r="K1455" s="7">
        <v>38603</v>
      </c>
      <c r="L1455" s="7" t="s">
        <v>587</v>
      </c>
      <c r="M1455" s="6">
        <v>205</v>
      </c>
      <c r="N1455" s="8">
        <v>357993</v>
      </c>
      <c r="O1455" s="6" t="s">
        <v>118</v>
      </c>
      <c r="P1455" s="9" t="s">
        <v>119</v>
      </c>
      <c r="Q1455" s="6" t="s">
        <v>588</v>
      </c>
      <c r="R1455" s="7"/>
      <c r="S1455" s="7" t="s">
        <v>132</v>
      </c>
      <c r="T1455" s="6" t="s">
        <v>589</v>
      </c>
      <c r="U1455" s="6" t="s">
        <v>590</v>
      </c>
      <c r="V1455" s="6" t="s">
        <v>2451</v>
      </c>
      <c r="W1455" s="6" t="s">
        <v>946</v>
      </c>
      <c r="X1455" s="6">
        <v>1601</v>
      </c>
      <c r="Y1455" s="6" t="s">
        <v>163</v>
      </c>
      <c r="Z1455" s="6" t="s">
        <v>164</v>
      </c>
      <c r="AA1455" s="6" t="s">
        <v>4134</v>
      </c>
      <c r="AB1455" s="11">
        <v>461340</v>
      </c>
      <c r="AC1455" s="12"/>
      <c r="AD1455" s="13">
        <v>114</v>
      </c>
      <c r="AE1455" s="6" t="s">
        <v>65</v>
      </c>
      <c r="AF1455" s="6">
        <v>20</v>
      </c>
      <c r="AG1455" s="7">
        <v>41800</v>
      </c>
      <c r="AH1455" s="7">
        <v>42895</v>
      </c>
    </row>
    <row r="1456" spans="1:34" ht="15" customHeight="1" x14ac:dyDescent="0.25">
      <c r="A1456" s="6">
        <v>705826</v>
      </c>
      <c r="B1456" s="6">
        <v>705826</v>
      </c>
      <c r="C1456" s="6">
        <v>100551839</v>
      </c>
      <c r="D1456" s="6">
        <v>2</v>
      </c>
      <c r="E1456" s="6" t="s">
        <v>2752</v>
      </c>
      <c r="F1456" s="6" t="s">
        <v>35</v>
      </c>
      <c r="G1456" s="6">
        <v>24220586</v>
      </c>
      <c r="H1456" s="7">
        <v>41417</v>
      </c>
      <c r="I1456" s="7">
        <v>41449</v>
      </c>
      <c r="J1456" s="7">
        <v>41674</v>
      </c>
      <c r="K1456" s="7">
        <v>39114</v>
      </c>
      <c r="L1456" s="7" t="s">
        <v>2753</v>
      </c>
      <c r="M1456" s="6" t="s">
        <v>144</v>
      </c>
      <c r="N1456" s="8">
        <v>184484</v>
      </c>
      <c r="O1456" s="6" t="s">
        <v>118</v>
      </c>
      <c r="P1456" s="9" t="s">
        <v>119</v>
      </c>
      <c r="Q1456" s="6" t="s">
        <v>2754</v>
      </c>
      <c r="R1456" s="7"/>
      <c r="S1456" s="7" t="s">
        <v>132</v>
      </c>
      <c r="T1456" s="6" t="s">
        <v>250</v>
      </c>
      <c r="U1456" s="6" t="s">
        <v>251</v>
      </c>
      <c r="V1456" s="6" t="s">
        <v>1747</v>
      </c>
      <c r="W1456" s="6" t="s">
        <v>696</v>
      </c>
      <c r="X1456" s="10">
        <v>1601</v>
      </c>
      <c r="Y1456" s="6" t="s">
        <v>163</v>
      </c>
      <c r="Z1456" s="6" t="s">
        <v>164</v>
      </c>
      <c r="AA1456" s="6" t="s">
        <v>4134</v>
      </c>
      <c r="AB1456" s="12">
        <v>136536</v>
      </c>
      <c r="AC1456" s="12">
        <v>136536</v>
      </c>
      <c r="AD1456" s="13">
        <v>214</v>
      </c>
      <c r="AE1456" s="6" t="s">
        <v>47</v>
      </c>
      <c r="AF1456" s="6">
        <v>20</v>
      </c>
      <c r="AG1456" s="7">
        <v>41827</v>
      </c>
      <c r="AH1456" s="7">
        <v>42922</v>
      </c>
    </row>
    <row r="1457" spans="1:34" ht="15" customHeight="1" x14ac:dyDescent="0.25">
      <c r="A1457" s="6"/>
      <c r="B1457" s="6">
        <v>705826</v>
      </c>
      <c r="C1457" s="6">
        <v>100551839</v>
      </c>
      <c r="D1457" s="6">
        <v>2</v>
      </c>
      <c r="E1457" s="6" t="s">
        <v>2752</v>
      </c>
      <c r="F1457" s="6" t="s">
        <v>35</v>
      </c>
      <c r="G1457" s="6">
        <v>24220586</v>
      </c>
      <c r="H1457" s="7">
        <v>41417</v>
      </c>
      <c r="I1457" s="7">
        <v>41449</v>
      </c>
      <c r="J1457" s="7">
        <v>41674</v>
      </c>
      <c r="K1457" s="7">
        <v>39114</v>
      </c>
      <c r="L1457" s="7" t="s">
        <v>2753</v>
      </c>
      <c r="M1457" s="6" t="s">
        <v>144</v>
      </c>
      <c r="N1457" s="8">
        <v>184484</v>
      </c>
      <c r="O1457" s="6" t="s">
        <v>118</v>
      </c>
      <c r="P1457" s="9" t="s">
        <v>119</v>
      </c>
      <c r="Q1457" s="6" t="s">
        <v>2754</v>
      </c>
      <c r="R1457" s="7"/>
      <c r="S1457" s="7" t="s">
        <v>132</v>
      </c>
      <c r="T1457" s="6" t="s">
        <v>250</v>
      </c>
      <c r="U1457" s="6" t="s">
        <v>251</v>
      </c>
      <c r="V1457" s="6" t="s">
        <v>1747</v>
      </c>
      <c r="W1457" s="6" t="s">
        <v>696</v>
      </c>
      <c r="X1457" s="6">
        <v>1703</v>
      </c>
      <c r="Y1457" s="6" t="s">
        <v>51</v>
      </c>
      <c r="Z1457" s="6" t="s">
        <v>150</v>
      </c>
      <c r="AA1457" s="6" t="s">
        <v>4362</v>
      </c>
      <c r="AB1457" s="20"/>
      <c r="AC1457" s="12"/>
      <c r="AD1457" s="13">
        <v>214</v>
      </c>
      <c r="AE1457" s="6" t="s">
        <v>47</v>
      </c>
      <c r="AF1457" s="6">
        <v>20</v>
      </c>
      <c r="AG1457" s="7">
        <v>41827</v>
      </c>
      <c r="AH1457" s="7">
        <v>42922</v>
      </c>
    </row>
    <row r="1458" spans="1:34" ht="15" customHeight="1" x14ac:dyDescent="0.25">
      <c r="A1458" s="6">
        <v>705835</v>
      </c>
      <c r="B1458" s="6">
        <v>705835</v>
      </c>
      <c r="C1458" s="6">
        <v>100551848</v>
      </c>
      <c r="D1458" s="6">
        <v>1</v>
      </c>
      <c r="E1458" s="6" t="s">
        <v>974</v>
      </c>
      <c r="F1458" s="6" t="s">
        <v>35</v>
      </c>
      <c r="G1458" s="6">
        <v>19429661</v>
      </c>
      <c r="H1458" s="7">
        <v>41411</v>
      </c>
      <c r="I1458" s="7">
        <v>41449</v>
      </c>
      <c r="J1458" s="7">
        <v>41674</v>
      </c>
      <c r="K1458" s="7">
        <v>39406</v>
      </c>
      <c r="L1458" s="7" t="s">
        <v>975</v>
      </c>
      <c r="M1458" s="6" t="s">
        <v>144</v>
      </c>
      <c r="N1458" s="8">
        <v>184458</v>
      </c>
      <c r="O1458" s="6" t="s">
        <v>118</v>
      </c>
      <c r="P1458" s="9" t="s">
        <v>119</v>
      </c>
      <c r="Q1458" s="6" t="s">
        <v>976</v>
      </c>
      <c r="R1458" s="7"/>
      <c r="S1458" s="7" t="s">
        <v>132</v>
      </c>
      <c r="T1458" s="6" t="s">
        <v>4343</v>
      </c>
      <c r="U1458" s="6" t="s">
        <v>4344</v>
      </c>
      <c r="V1458" s="6" t="s">
        <v>1666</v>
      </c>
      <c r="W1458" s="6" t="s">
        <v>1667</v>
      </c>
      <c r="X1458" s="10">
        <v>1201</v>
      </c>
      <c r="Y1458" s="6" t="s">
        <v>1247</v>
      </c>
      <c r="Z1458" s="6" t="s">
        <v>1248</v>
      </c>
      <c r="AA1458" s="6" t="s">
        <v>4345</v>
      </c>
      <c r="AB1458" s="11">
        <v>7140</v>
      </c>
      <c r="AC1458" s="12">
        <v>37200</v>
      </c>
      <c r="AD1458" s="13">
        <v>214</v>
      </c>
      <c r="AE1458" s="6" t="s">
        <v>65</v>
      </c>
      <c r="AF1458" s="6">
        <v>20</v>
      </c>
      <c r="AG1458" s="7">
        <v>41827</v>
      </c>
      <c r="AH1458" s="7">
        <v>42922</v>
      </c>
    </row>
    <row r="1459" spans="1:34" ht="15" customHeight="1" x14ac:dyDescent="0.25">
      <c r="A1459" s="6"/>
      <c r="B1459" s="6">
        <v>705835</v>
      </c>
      <c r="C1459" s="6">
        <v>100551848</v>
      </c>
      <c r="D1459" s="6">
        <v>2</v>
      </c>
      <c r="E1459" s="6" t="s">
        <v>974</v>
      </c>
      <c r="F1459" s="6" t="s">
        <v>35</v>
      </c>
      <c r="G1459" s="6">
        <v>19429661</v>
      </c>
      <c r="H1459" s="7">
        <v>41094</v>
      </c>
      <c r="I1459" s="7">
        <v>41502</v>
      </c>
      <c r="J1459" s="7">
        <v>41674</v>
      </c>
      <c r="K1459" s="7">
        <v>39406</v>
      </c>
      <c r="L1459" s="7" t="s">
        <v>975</v>
      </c>
      <c r="M1459" s="6" t="s">
        <v>1801</v>
      </c>
      <c r="N1459" s="8">
        <v>771</v>
      </c>
      <c r="O1459" s="6" t="s">
        <v>118</v>
      </c>
      <c r="P1459" s="9" t="s">
        <v>119</v>
      </c>
      <c r="Q1459" s="6" t="s">
        <v>976</v>
      </c>
      <c r="R1459" s="7"/>
      <c r="S1459" s="7" t="s">
        <v>132</v>
      </c>
      <c r="T1459" s="6" t="s">
        <v>4343</v>
      </c>
      <c r="U1459" s="6" t="s">
        <v>4344</v>
      </c>
      <c r="V1459" s="6" t="s">
        <v>4363</v>
      </c>
      <c r="W1459" s="6" t="s">
        <v>2622</v>
      </c>
      <c r="X1459" s="10">
        <v>1201</v>
      </c>
      <c r="Y1459" s="6" t="s">
        <v>1247</v>
      </c>
      <c r="Z1459" s="6" t="s">
        <v>1248</v>
      </c>
      <c r="AA1459" s="6" t="s">
        <v>4345</v>
      </c>
      <c r="AB1459" s="11">
        <v>30060</v>
      </c>
      <c r="AC1459" s="12"/>
      <c r="AD1459" s="13">
        <v>214</v>
      </c>
      <c r="AE1459" s="6" t="s">
        <v>65</v>
      </c>
      <c r="AF1459" s="6">
        <v>20</v>
      </c>
      <c r="AG1459" s="7">
        <v>41827</v>
      </c>
      <c r="AH1459" s="7">
        <v>42922</v>
      </c>
    </row>
    <row r="1460" spans="1:34" ht="15" customHeight="1" x14ac:dyDescent="0.25">
      <c r="A1460" s="6">
        <v>705846</v>
      </c>
      <c r="B1460" s="6">
        <v>705846</v>
      </c>
      <c r="C1460" s="6">
        <v>100551858</v>
      </c>
      <c r="D1460" s="6">
        <v>2</v>
      </c>
      <c r="E1460" s="6" t="s">
        <v>1894</v>
      </c>
      <c r="F1460" s="6" t="s">
        <v>116</v>
      </c>
      <c r="G1460" s="6">
        <v>1001192204</v>
      </c>
      <c r="H1460" s="7">
        <v>41411</v>
      </c>
      <c r="I1460" s="7">
        <v>41449</v>
      </c>
      <c r="J1460" s="7">
        <v>41674</v>
      </c>
      <c r="K1460" s="7">
        <v>39024</v>
      </c>
      <c r="L1460" s="7" t="s">
        <v>1895</v>
      </c>
      <c r="M1460" s="6" t="s">
        <v>144</v>
      </c>
      <c r="N1460" s="8">
        <v>184461</v>
      </c>
      <c r="O1460" s="6" t="s">
        <v>118</v>
      </c>
      <c r="P1460" s="9" t="s">
        <v>119</v>
      </c>
      <c r="Q1460" s="6" t="s">
        <v>1896</v>
      </c>
      <c r="R1460" s="7"/>
      <c r="S1460" s="7" t="s">
        <v>132</v>
      </c>
      <c r="T1460" s="6" t="s">
        <v>1897</v>
      </c>
      <c r="U1460" s="6" t="s">
        <v>1898</v>
      </c>
      <c r="V1460" s="6" t="s">
        <v>2509</v>
      </c>
      <c r="W1460" s="6" t="s">
        <v>2510</v>
      </c>
      <c r="X1460" s="6">
        <v>1601</v>
      </c>
      <c r="Y1460" s="6" t="s">
        <v>163</v>
      </c>
      <c r="Z1460" s="6" t="s">
        <v>164</v>
      </c>
      <c r="AA1460" s="15" t="s">
        <v>137</v>
      </c>
      <c r="AB1460" s="11">
        <v>61389</v>
      </c>
      <c r="AC1460" s="12">
        <v>70727</v>
      </c>
      <c r="AD1460" s="13">
        <v>214</v>
      </c>
      <c r="AE1460" s="6" t="s">
        <v>47</v>
      </c>
      <c r="AF1460" s="6">
        <v>20</v>
      </c>
      <c r="AG1460" s="7">
        <v>41827</v>
      </c>
      <c r="AH1460" s="7">
        <v>42922</v>
      </c>
    </row>
    <row r="1461" spans="1:34" ht="15" customHeight="1" x14ac:dyDescent="0.25">
      <c r="A1461" s="6"/>
      <c r="B1461" s="6">
        <v>705846</v>
      </c>
      <c r="C1461" s="6">
        <v>100551858</v>
      </c>
      <c r="D1461" s="6">
        <v>3</v>
      </c>
      <c r="E1461" s="6" t="s">
        <v>1894</v>
      </c>
      <c r="F1461" s="6" t="s">
        <v>116</v>
      </c>
      <c r="G1461" s="6">
        <v>1001192204</v>
      </c>
      <c r="H1461" s="7">
        <v>41411</v>
      </c>
      <c r="I1461" s="7">
        <v>41449</v>
      </c>
      <c r="J1461" s="7">
        <v>41674</v>
      </c>
      <c r="K1461" s="7">
        <v>39024</v>
      </c>
      <c r="L1461" s="7" t="s">
        <v>1895</v>
      </c>
      <c r="M1461" s="6" t="s">
        <v>144</v>
      </c>
      <c r="N1461" s="8">
        <v>184461</v>
      </c>
      <c r="O1461" s="6" t="s">
        <v>118</v>
      </c>
      <c r="P1461" s="9" t="s">
        <v>119</v>
      </c>
      <c r="Q1461" s="6" t="s">
        <v>1896</v>
      </c>
      <c r="R1461" s="7"/>
      <c r="S1461" s="7" t="s">
        <v>132</v>
      </c>
      <c r="T1461" s="6" t="s">
        <v>1897</v>
      </c>
      <c r="U1461" s="6" t="s">
        <v>1898</v>
      </c>
      <c r="V1461" s="6" t="s">
        <v>2509</v>
      </c>
      <c r="W1461" s="6" t="s">
        <v>2510</v>
      </c>
      <c r="X1461" s="10">
        <v>1904</v>
      </c>
      <c r="Y1461" s="6" t="s">
        <v>125</v>
      </c>
      <c r="Z1461" s="6" t="s">
        <v>126</v>
      </c>
      <c r="AA1461" s="15" t="s">
        <v>137</v>
      </c>
      <c r="AB1461" s="11">
        <v>9338</v>
      </c>
      <c r="AC1461" s="12"/>
      <c r="AD1461" s="13">
        <v>214</v>
      </c>
      <c r="AE1461" s="6" t="s">
        <v>47</v>
      </c>
      <c r="AF1461" s="6">
        <v>20</v>
      </c>
      <c r="AG1461" s="7">
        <v>41827</v>
      </c>
      <c r="AH1461" s="7">
        <v>42922</v>
      </c>
    </row>
    <row r="1462" spans="1:34" ht="15" customHeight="1" x14ac:dyDescent="0.25">
      <c r="A1462" s="6">
        <v>705864</v>
      </c>
      <c r="B1462" s="6">
        <v>705864</v>
      </c>
      <c r="C1462" s="6">
        <v>100551876</v>
      </c>
      <c r="D1462" s="6">
        <v>1</v>
      </c>
      <c r="E1462" s="6" t="s">
        <v>4364</v>
      </c>
      <c r="F1462" s="6" t="s">
        <v>35</v>
      </c>
      <c r="G1462" s="6">
        <v>79670055</v>
      </c>
      <c r="H1462" s="7">
        <v>41474</v>
      </c>
      <c r="I1462" s="7">
        <v>41509</v>
      </c>
      <c r="J1462" s="7">
        <v>41674</v>
      </c>
      <c r="K1462" s="7">
        <v>39678</v>
      </c>
      <c r="L1462" s="7" t="s">
        <v>4365</v>
      </c>
      <c r="M1462" s="6" t="s">
        <v>144</v>
      </c>
      <c r="N1462" s="8">
        <v>197026</v>
      </c>
      <c r="O1462" s="6" t="s">
        <v>118</v>
      </c>
      <c r="P1462" s="9" t="s">
        <v>119</v>
      </c>
      <c r="Q1462" s="6" t="s">
        <v>4366</v>
      </c>
      <c r="R1462" s="7"/>
      <c r="S1462" s="7" t="s">
        <v>132</v>
      </c>
      <c r="T1462" s="6" t="s">
        <v>4367</v>
      </c>
      <c r="U1462" s="6" t="s">
        <v>4368</v>
      </c>
      <c r="V1462" s="6" t="s">
        <v>4369</v>
      </c>
      <c r="W1462" s="6" t="s">
        <v>4370</v>
      </c>
      <c r="X1462" s="10">
        <v>1201</v>
      </c>
      <c r="Y1462" s="6" t="s">
        <v>1247</v>
      </c>
      <c r="Z1462" s="6" t="s">
        <v>1248</v>
      </c>
      <c r="AA1462" s="6" t="s">
        <v>4371</v>
      </c>
      <c r="AB1462" s="11">
        <v>151290</v>
      </c>
      <c r="AC1462" s="12">
        <v>200850</v>
      </c>
      <c r="AD1462" s="13">
        <v>214</v>
      </c>
      <c r="AE1462" s="6" t="s">
        <v>65</v>
      </c>
      <c r="AF1462" s="6">
        <v>20</v>
      </c>
      <c r="AG1462" s="7">
        <v>41827</v>
      </c>
      <c r="AH1462" s="7">
        <v>42922</v>
      </c>
    </row>
    <row r="1463" spans="1:34" ht="15" customHeight="1" x14ac:dyDescent="0.25">
      <c r="A1463" s="6"/>
      <c r="B1463" s="6">
        <v>705864</v>
      </c>
      <c r="C1463" s="6">
        <v>100551876</v>
      </c>
      <c r="D1463" s="6">
        <v>2</v>
      </c>
      <c r="E1463" s="6" t="s">
        <v>4364</v>
      </c>
      <c r="F1463" s="6" t="s">
        <v>35</v>
      </c>
      <c r="G1463" s="6">
        <v>79670055</v>
      </c>
      <c r="H1463" s="7">
        <v>41474</v>
      </c>
      <c r="I1463" s="7">
        <v>41509</v>
      </c>
      <c r="J1463" s="7">
        <v>41674</v>
      </c>
      <c r="K1463" s="7">
        <v>39678</v>
      </c>
      <c r="L1463" s="7" t="s">
        <v>4365</v>
      </c>
      <c r="M1463" s="6" t="s">
        <v>144</v>
      </c>
      <c r="N1463" s="8">
        <v>197026</v>
      </c>
      <c r="O1463" s="6" t="s">
        <v>118</v>
      </c>
      <c r="P1463" s="9" t="s">
        <v>119</v>
      </c>
      <c r="Q1463" s="6" t="s">
        <v>4366</v>
      </c>
      <c r="R1463" s="7"/>
      <c r="S1463" s="7" t="s">
        <v>132</v>
      </c>
      <c r="T1463" s="6" t="s">
        <v>4367</v>
      </c>
      <c r="U1463" s="6" t="s">
        <v>4368</v>
      </c>
      <c r="V1463" s="6" t="s">
        <v>4372</v>
      </c>
      <c r="W1463" s="6" t="s">
        <v>4373</v>
      </c>
      <c r="X1463" s="10">
        <v>1201</v>
      </c>
      <c r="Y1463" s="6" t="s">
        <v>1247</v>
      </c>
      <c r="Z1463" s="6" t="s">
        <v>1248</v>
      </c>
      <c r="AA1463" s="6" t="s">
        <v>4371</v>
      </c>
      <c r="AB1463" s="11">
        <v>49560</v>
      </c>
      <c r="AC1463" s="12"/>
      <c r="AD1463" s="13">
        <v>214</v>
      </c>
      <c r="AE1463" s="6" t="s">
        <v>65</v>
      </c>
      <c r="AF1463" s="6">
        <v>20</v>
      </c>
      <c r="AG1463" s="7">
        <v>41827</v>
      </c>
      <c r="AH1463" s="7">
        <v>42922</v>
      </c>
    </row>
    <row r="1464" spans="1:34" ht="15" customHeight="1" x14ac:dyDescent="0.25">
      <c r="A1464" s="6">
        <v>706656</v>
      </c>
      <c r="B1464" s="6">
        <v>706656</v>
      </c>
      <c r="C1464" s="6">
        <v>100550450</v>
      </c>
      <c r="D1464" s="6">
        <v>1</v>
      </c>
      <c r="E1464" s="6" t="s">
        <v>4374</v>
      </c>
      <c r="F1464" s="6" t="s">
        <v>35</v>
      </c>
      <c r="G1464" s="6">
        <v>51652453</v>
      </c>
      <c r="H1464" s="7">
        <v>41344</v>
      </c>
      <c r="I1464" s="7">
        <v>41354</v>
      </c>
      <c r="J1464" s="7">
        <v>41674</v>
      </c>
      <c r="K1464" s="7"/>
      <c r="L1464" s="7"/>
      <c r="M1464" s="6">
        <v>205</v>
      </c>
      <c r="N1464" s="8">
        <v>332130</v>
      </c>
      <c r="O1464" s="6" t="s">
        <v>118</v>
      </c>
      <c r="P1464" s="9" t="s">
        <v>119</v>
      </c>
      <c r="Q1464" s="6" t="s">
        <v>4375</v>
      </c>
      <c r="R1464" s="7">
        <v>41339</v>
      </c>
      <c r="S1464" s="7" t="s">
        <v>39</v>
      </c>
      <c r="T1464" s="6" t="s">
        <v>369</v>
      </c>
      <c r="U1464" s="6" t="s">
        <v>370</v>
      </c>
      <c r="V1464" s="6" t="s">
        <v>4376</v>
      </c>
      <c r="W1464" s="6" t="s">
        <v>4377</v>
      </c>
      <c r="X1464" s="10">
        <v>1904</v>
      </c>
      <c r="Y1464" s="6" t="s">
        <v>125</v>
      </c>
      <c r="Z1464" s="6" t="s">
        <v>126</v>
      </c>
      <c r="AA1464" s="6" t="s">
        <v>4118</v>
      </c>
      <c r="AB1464" s="11">
        <v>25012</v>
      </c>
      <c r="AC1464" s="12">
        <v>25012</v>
      </c>
      <c r="AD1464" s="13">
        <v>214</v>
      </c>
      <c r="AE1464" s="6" t="s">
        <v>47</v>
      </c>
      <c r="AF1464" s="6">
        <v>20</v>
      </c>
      <c r="AG1464" s="7">
        <v>41827</v>
      </c>
      <c r="AH1464" s="7">
        <v>42922</v>
      </c>
    </row>
    <row r="1465" spans="1:34" ht="15" customHeight="1" x14ac:dyDescent="0.25">
      <c r="A1465" s="6"/>
      <c r="B1465" s="6">
        <v>706656</v>
      </c>
      <c r="C1465" s="6">
        <v>100550450</v>
      </c>
      <c r="D1465" s="6">
        <v>1</v>
      </c>
      <c r="E1465" s="6" t="s">
        <v>4374</v>
      </c>
      <c r="F1465" s="6" t="s">
        <v>35</v>
      </c>
      <c r="G1465" s="6">
        <v>51652453</v>
      </c>
      <c r="H1465" s="7">
        <v>41344</v>
      </c>
      <c r="I1465" s="7">
        <v>41354</v>
      </c>
      <c r="J1465" s="7">
        <v>41674</v>
      </c>
      <c r="K1465" s="7"/>
      <c r="L1465" s="7"/>
      <c r="M1465" s="6">
        <v>205</v>
      </c>
      <c r="N1465" s="8">
        <v>332130</v>
      </c>
      <c r="O1465" s="6" t="s">
        <v>118</v>
      </c>
      <c r="P1465" s="9" t="s">
        <v>119</v>
      </c>
      <c r="Q1465" s="6" t="s">
        <v>4375</v>
      </c>
      <c r="R1465" s="7">
        <v>41339</v>
      </c>
      <c r="S1465" s="7" t="s">
        <v>39</v>
      </c>
      <c r="T1465" s="6" t="s">
        <v>369</v>
      </c>
      <c r="U1465" s="6" t="s">
        <v>370</v>
      </c>
      <c r="V1465" s="6" t="s">
        <v>4376</v>
      </c>
      <c r="W1465" s="6" t="s">
        <v>4377</v>
      </c>
      <c r="X1465" s="10">
        <v>601</v>
      </c>
      <c r="Y1465" s="6" t="s">
        <v>1018</v>
      </c>
      <c r="Z1465" s="6" t="s">
        <v>1019</v>
      </c>
      <c r="AA1465" s="6" t="s">
        <v>4378</v>
      </c>
      <c r="AB1465" s="11"/>
      <c r="AC1465" s="12"/>
      <c r="AD1465" s="13">
        <v>214</v>
      </c>
      <c r="AE1465" s="6" t="s">
        <v>47</v>
      </c>
      <c r="AF1465" s="6">
        <v>20</v>
      </c>
      <c r="AG1465" s="7">
        <v>41827</v>
      </c>
      <c r="AH1465" s="7">
        <v>42922</v>
      </c>
    </row>
    <row r="1466" spans="1:34" ht="15" customHeight="1" x14ac:dyDescent="0.25">
      <c r="A1466" s="6">
        <v>706981</v>
      </c>
      <c r="B1466" s="6">
        <v>706981</v>
      </c>
      <c r="C1466" s="6">
        <v>100551712</v>
      </c>
      <c r="D1466" s="6">
        <v>1</v>
      </c>
      <c r="E1466" s="6" t="s">
        <v>4379</v>
      </c>
      <c r="F1466" s="6" t="s">
        <v>116</v>
      </c>
      <c r="G1466" s="6">
        <v>1019902168</v>
      </c>
      <c r="H1466" s="7">
        <v>41369</v>
      </c>
      <c r="I1466" s="7">
        <v>41418</v>
      </c>
      <c r="J1466" s="7">
        <v>41674</v>
      </c>
      <c r="K1466" s="7">
        <v>40442</v>
      </c>
      <c r="L1466" s="7" t="s">
        <v>4380</v>
      </c>
      <c r="M1466" s="6" t="s">
        <v>132</v>
      </c>
      <c r="N1466" s="8">
        <v>162026</v>
      </c>
      <c r="O1466" s="6" t="s">
        <v>118</v>
      </c>
      <c r="P1466" s="9" t="s">
        <v>119</v>
      </c>
      <c r="Q1466" s="6" t="s">
        <v>4381</v>
      </c>
      <c r="R1466" s="7"/>
      <c r="S1466" s="7" t="s">
        <v>132</v>
      </c>
      <c r="T1466" s="6" t="s">
        <v>4382</v>
      </c>
      <c r="U1466" s="6" t="s">
        <v>4383</v>
      </c>
      <c r="V1466" s="6" t="s">
        <v>289</v>
      </c>
      <c r="W1466" s="6" t="s">
        <v>290</v>
      </c>
      <c r="X1466" s="10">
        <v>1904</v>
      </c>
      <c r="Y1466" s="6" t="s">
        <v>125</v>
      </c>
      <c r="Z1466" s="6" t="s">
        <v>126</v>
      </c>
      <c r="AA1466" s="15" t="s">
        <v>137</v>
      </c>
      <c r="AB1466" s="11">
        <v>2508780</v>
      </c>
      <c r="AC1466" s="93">
        <v>2525000</v>
      </c>
      <c r="AD1466" s="13">
        <v>214</v>
      </c>
      <c r="AE1466" s="6" t="s">
        <v>47</v>
      </c>
      <c r="AF1466" s="6">
        <v>20</v>
      </c>
      <c r="AG1466" s="7">
        <v>41827</v>
      </c>
      <c r="AH1466" s="7">
        <v>42922</v>
      </c>
    </row>
    <row r="1467" spans="1:34" ht="15" customHeight="1" x14ac:dyDescent="0.25">
      <c r="A1467" s="6"/>
      <c r="B1467" s="6">
        <v>706981</v>
      </c>
      <c r="C1467" s="6">
        <v>100551712</v>
      </c>
      <c r="D1467" s="6">
        <v>5</v>
      </c>
      <c r="E1467" s="6" t="s">
        <v>4379</v>
      </c>
      <c r="F1467" s="6" t="s">
        <v>116</v>
      </c>
      <c r="G1467" s="6">
        <v>1019902168</v>
      </c>
      <c r="H1467" s="7">
        <v>41369</v>
      </c>
      <c r="I1467" s="7">
        <v>41418</v>
      </c>
      <c r="J1467" s="7">
        <v>41674</v>
      </c>
      <c r="K1467" s="7">
        <v>40442</v>
      </c>
      <c r="L1467" s="7" t="s">
        <v>4380</v>
      </c>
      <c r="M1467" s="6" t="s">
        <v>132</v>
      </c>
      <c r="N1467" s="8">
        <v>162026</v>
      </c>
      <c r="O1467" s="6" t="s">
        <v>118</v>
      </c>
      <c r="P1467" s="9" t="s">
        <v>119</v>
      </c>
      <c r="Q1467" s="6" t="s">
        <v>4381</v>
      </c>
      <c r="R1467" s="7"/>
      <c r="S1467" s="7" t="s">
        <v>132</v>
      </c>
      <c r="T1467" s="6" t="s">
        <v>4382</v>
      </c>
      <c r="U1467" s="6" t="s">
        <v>4383</v>
      </c>
      <c r="V1467" s="6" t="s">
        <v>4384</v>
      </c>
      <c r="W1467" s="6" t="s">
        <v>4385</v>
      </c>
      <c r="X1467" s="6">
        <v>1601</v>
      </c>
      <c r="Y1467" s="6" t="s">
        <v>163</v>
      </c>
      <c r="Z1467" s="6" t="s">
        <v>164</v>
      </c>
      <c r="AA1467" s="15" t="s">
        <v>137</v>
      </c>
      <c r="AB1467" s="11">
        <v>16220</v>
      </c>
      <c r="AC1467" s="12"/>
      <c r="AD1467" s="13">
        <v>214</v>
      </c>
      <c r="AE1467" s="6" t="s">
        <v>47</v>
      </c>
      <c r="AF1467" s="6">
        <v>20</v>
      </c>
      <c r="AG1467" s="7">
        <v>41827</v>
      </c>
      <c r="AH1467" s="7">
        <v>42922</v>
      </c>
    </row>
    <row r="1468" spans="1:34" ht="15" customHeight="1" x14ac:dyDescent="0.25">
      <c r="A1468" s="6"/>
      <c r="B1468" s="6">
        <v>706981</v>
      </c>
      <c r="C1468" s="6">
        <v>100551712</v>
      </c>
      <c r="D1468" s="6">
        <v>5</v>
      </c>
      <c r="E1468" s="6" t="s">
        <v>4379</v>
      </c>
      <c r="F1468" s="6" t="s">
        <v>116</v>
      </c>
      <c r="G1468" s="6">
        <v>1019902168</v>
      </c>
      <c r="H1468" s="7">
        <v>41369</v>
      </c>
      <c r="I1468" s="7">
        <v>41418</v>
      </c>
      <c r="J1468" s="7">
        <v>41674</v>
      </c>
      <c r="K1468" s="7">
        <v>40442</v>
      </c>
      <c r="L1468" s="7" t="s">
        <v>4380</v>
      </c>
      <c r="M1468" s="6" t="s">
        <v>132</v>
      </c>
      <c r="N1468" s="8">
        <v>162026</v>
      </c>
      <c r="O1468" s="6" t="s">
        <v>118</v>
      </c>
      <c r="P1468" s="9" t="s">
        <v>119</v>
      </c>
      <c r="Q1468" s="6" t="s">
        <v>4381</v>
      </c>
      <c r="R1468" s="7"/>
      <c r="S1468" s="7" t="s">
        <v>132</v>
      </c>
      <c r="T1468" s="6" t="s">
        <v>4382</v>
      </c>
      <c r="U1468" s="6" t="s">
        <v>4383</v>
      </c>
      <c r="V1468" s="6" t="s">
        <v>4384</v>
      </c>
      <c r="W1468" s="6" t="s">
        <v>4385</v>
      </c>
      <c r="X1468" s="6">
        <v>1703</v>
      </c>
      <c r="Y1468" s="6" t="s">
        <v>51</v>
      </c>
      <c r="Z1468" s="6" t="s">
        <v>150</v>
      </c>
      <c r="AA1468" s="6" t="s">
        <v>4386</v>
      </c>
      <c r="AB1468" s="11"/>
      <c r="AC1468" s="12"/>
      <c r="AD1468" s="13">
        <v>214</v>
      </c>
      <c r="AE1468" s="6" t="s">
        <v>47</v>
      </c>
      <c r="AF1468" s="6">
        <v>20</v>
      </c>
      <c r="AG1468" s="7">
        <v>41827</v>
      </c>
      <c r="AH1468" s="7">
        <v>42922</v>
      </c>
    </row>
    <row r="1469" spans="1:34" ht="15" customHeight="1" x14ac:dyDescent="0.25">
      <c r="A1469" s="6"/>
      <c r="B1469" s="6">
        <v>706981</v>
      </c>
      <c r="C1469" s="6">
        <v>100551712</v>
      </c>
      <c r="D1469" s="6">
        <v>5</v>
      </c>
      <c r="E1469" s="6" t="s">
        <v>4379</v>
      </c>
      <c r="F1469" s="6" t="s">
        <v>116</v>
      </c>
      <c r="G1469" s="6">
        <v>1019902168</v>
      </c>
      <c r="H1469" s="7">
        <v>41369</v>
      </c>
      <c r="I1469" s="7">
        <v>41418</v>
      </c>
      <c r="J1469" s="7">
        <v>41674</v>
      </c>
      <c r="K1469" s="7">
        <v>40442</v>
      </c>
      <c r="L1469" s="7" t="s">
        <v>4380</v>
      </c>
      <c r="M1469" s="6" t="s">
        <v>132</v>
      </c>
      <c r="N1469" s="8">
        <v>162026</v>
      </c>
      <c r="O1469" s="6" t="s">
        <v>118</v>
      </c>
      <c r="P1469" s="9" t="s">
        <v>119</v>
      </c>
      <c r="Q1469" s="6" t="s">
        <v>4381</v>
      </c>
      <c r="R1469" s="7"/>
      <c r="S1469" s="7" t="s">
        <v>132</v>
      </c>
      <c r="T1469" s="6" t="s">
        <v>4382</v>
      </c>
      <c r="U1469" s="6" t="s">
        <v>4383</v>
      </c>
      <c r="V1469" s="6" t="s">
        <v>4384</v>
      </c>
      <c r="W1469" s="6" t="s">
        <v>4385</v>
      </c>
      <c r="X1469" s="6">
        <v>1904</v>
      </c>
      <c r="Y1469" s="6" t="s">
        <v>125</v>
      </c>
      <c r="Z1469" s="6" t="s">
        <v>126</v>
      </c>
      <c r="AA1469" s="15" t="s">
        <v>137</v>
      </c>
      <c r="AB1469" s="11"/>
      <c r="AC1469" s="12"/>
      <c r="AD1469" s="13">
        <v>214</v>
      </c>
      <c r="AE1469" s="6" t="s">
        <v>47</v>
      </c>
      <c r="AF1469" s="6">
        <v>20</v>
      </c>
      <c r="AG1469" s="7">
        <v>41827</v>
      </c>
      <c r="AH1469" s="7">
        <v>42922</v>
      </c>
    </row>
    <row r="1470" spans="1:34" ht="15" customHeight="1" x14ac:dyDescent="0.25">
      <c r="A1470" s="6">
        <v>707052</v>
      </c>
      <c r="B1470" s="6">
        <v>707052</v>
      </c>
      <c r="C1470" s="6">
        <v>100551782</v>
      </c>
      <c r="D1470" s="6">
        <v>1</v>
      </c>
      <c r="E1470" s="6" t="s">
        <v>2479</v>
      </c>
      <c r="F1470" s="6" t="s">
        <v>35</v>
      </c>
      <c r="G1470" s="6">
        <v>52282383</v>
      </c>
      <c r="H1470" s="7">
        <v>41459</v>
      </c>
      <c r="I1470" s="7">
        <v>41480</v>
      </c>
      <c r="J1470" s="7">
        <v>41674</v>
      </c>
      <c r="K1470" s="7">
        <v>39237</v>
      </c>
      <c r="L1470" s="7" t="s">
        <v>4387</v>
      </c>
      <c r="M1470" s="6">
        <v>205</v>
      </c>
      <c r="N1470" s="8">
        <v>361835</v>
      </c>
      <c r="O1470" s="6" t="s">
        <v>118</v>
      </c>
      <c r="P1470" s="9" t="s">
        <v>119</v>
      </c>
      <c r="Q1470" s="6" t="s">
        <v>4388</v>
      </c>
      <c r="R1470" s="7"/>
      <c r="S1470" s="7" t="s">
        <v>132</v>
      </c>
      <c r="T1470" s="6" t="s">
        <v>319</v>
      </c>
      <c r="U1470" s="6" t="s">
        <v>320</v>
      </c>
      <c r="V1470" s="6" t="s">
        <v>4389</v>
      </c>
      <c r="W1470" s="6" t="s">
        <v>4390</v>
      </c>
      <c r="X1470" s="10">
        <v>1601</v>
      </c>
      <c r="Y1470" s="6" t="s">
        <v>163</v>
      </c>
      <c r="Z1470" s="6" t="s">
        <v>164</v>
      </c>
      <c r="AA1470" s="15" t="s">
        <v>137</v>
      </c>
      <c r="AB1470" s="11">
        <v>7230</v>
      </c>
      <c r="AC1470" s="12">
        <v>121765</v>
      </c>
      <c r="AD1470" s="13">
        <v>214</v>
      </c>
      <c r="AE1470" s="6" t="s">
        <v>47</v>
      </c>
      <c r="AF1470" s="6">
        <v>20</v>
      </c>
      <c r="AG1470" s="7">
        <v>41827</v>
      </c>
      <c r="AH1470" s="7">
        <v>42922</v>
      </c>
    </row>
    <row r="1471" spans="1:34" ht="15" customHeight="1" x14ac:dyDescent="0.25">
      <c r="A1471" s="6"/>
      <c r="B1471" s="6">
        <v>707052</v>
      </c>
      <c r="C1471" s="6">
        <v>100551782</v>
      </c>
      <c r="D1471" s="6">
        <v>1</v>
      </c>
      <c r="E1471" s="6" t="s">
        <v>2479</v>
      </c>
      <c r="F1471" s="6" t="s">
        <v>35</v>
      </c>
      <c r="G1471" s="6">
        <v>52282383</v>
      </c>
      <c r="H1471" s="7">
        <v>41459</v>
      </c>
      <c r="I1471" s="7">
        <v>41480</v>
      </c>
      <c r="J1471" s="7">
        <v>41674</v>
      </c>
      <c r="K1471" s="7">
        <v>39237</v>
      </c>
      <c r="L1471" s="7" t="s">
        <v>4387</v>
      </c>
      <c r="M1471" s="6">
        <v>205</v>
      </c>
      <c r="N1471" s="8">
        <v>361835</v>
      </c>
      <c r="O1471" s="6" t="s">
        <v>118</v>
      </c>
      <c r="P1471" s="9" t="s">
        <v>119</v>
      </c>
      <c r="Q1471" s="6" t="s">
        <v>4388</v>
      </c>
      <c r="R1471" s="7"/>
      <c r="S1471" s="7" t="s">
        <v>132</v>
      </c>
      <c r="T1471" s="6" t="s">
        <v>319</v>
      </c>
      <c r="U1471" s="6" t="s">
        <v>320</v>
      </c>
      <c r="V1471" s="6" t="s">
        <v>4389</v>
      </c>
      <c r="W1471" s="6" t="s">
        <v>4390</v>
      </c>
      <c r="X1471" s="6">
        <v>1904</v>
      </c>
      <c r="Y1471" s="6" t="s">
        <v>125</v>
      </c>
      <c r="Z1471" s="6" t="s">
        <v>126</v>
      </c>
      <c r="AA1471" s="15" t="s">
        <v>137</v>
      </c>
      <c r="AB1471" s="11"/>
      <c r="AC1471" s="12"/>
      <c r="AD1471" s="13">
        <v>214</v>
      </c>
      <c r="AE1471" s="6" t="s">
        <v>47</v>
      </c>
      <c r="AF1471" s="6">
        <v>20</v>
      </c>
      <c r="AG1471" s="7">
        <v>41827</v>
      </c>
      <c r="AH1471" s="7">
        <v>42922</v>
      </c>
    </row>
    <row r="1472" spans="1:34" ht="15" customHeight="1" x14ac:dyDescent="0.25">
      <c r="A1472" s="6"/>
      <c r="B1472" s="6">
        <v>707052</v>
      </c>
      <c r="C1472" s="6">
        <v>100551782</v>
      </c>
      <c r="D1472" s="6">
        <v>3</v>
      </c>
      <c r="E1472" s="6" t="s">
        <v>2479</v>
      </c>
      <c r="F1472" s="6" t="s">
        <v>35</v>
      </c>
      <c r="G1472" s="6">
        <v>52282383</v>
      </c>
      <c r="H1472" s="7">
        <v>41459</v>
      </c>
      <c r="I1472" s="7">
        <v>41480</v>
      </c>
      <c r="J1472" s="7">
        <v>41674</v>
      </c>
      <c r="K1472" s="7">
        <v>39237</v>
      </c>
      <c r="L1472" s="7" t="s">
        <v>4387</v>
      </c>
      <c r="M1472" s="6">
        <v>205</v>
      </c>
      <c r="N1472" s="8">
        <v>361835</v>
      </c>
      <c r="O1472" s="6" t="s">
        <v>118</v>
      </c>
      <c r="P1472" s="9" t="s">
        <v>119</v>
      </c>
      <c r="Q1472" s="6" t="s">
        <v>4388</v>
      </c>
      <c r="R1472" s="7"/>
      <c r="S1472" s="7" t="s">
        <v>132</v>
      </c>
      <c r="T1472" s="6" t="s">
        <v>319</v>
      </c>
      <c r="U1472" s="6" t="s">
        <v>320</v>
      </c>
      <c r="V1472" s="6" t="s">
        <v>4391</v>
      </c>
      <c r="W1472" s="6" t="s">
        <v>4392</v>
      </c>
      <c r="X1472" s="6">
        <v>1601</v>
      </c>
      <c r="Y1472" s="6" t="s">
        <v>163</v>
      </c>
      <c r="Z1472" s="6" t="s">
        <v>164</v>
      </c>
      <c r="AA1472" s="6" t="s">
        <v>4134</v>
      </c>
      <c r="AB1472" s="11">
        <v>77340</v>
      </c>
      <c r="AC1472" s="12"/>
      <c r="AD1472" s="13">
        <v>214</v>
      </c>
      <c r="AE1472" s="6" t="s">
        <v>47</v>
      </c>
      <c r="AF1472" s="6">
        <v>20</v>
      </c>
      <c r="AG1472" s="7">
        <v>41827</v>
      </c>
      <c r="AH1472" s="7">
        <v>42922</v>
      </c>
    </row>
    <row r="1473" spans="1:34" ht="15" customHeight="1" x14ac:dyDescent="0.25">
      <c r="A1473" s="6"/>
      <c r="B1473" s="6">
        <v>707052</v>
      </c>
      <c r="C1473" s="6">
        <v>100551782</v>
      </c>
      <c r="D1473" s="6">
        <v>4</v>
      </c>
      <c r="E1473" s="6" t="s">
        <v>2479</v>
      </c>
      <c r="F1473" s="6" t="s">
        <v>35</v>
      </c>
      <c r="G1473" s="6">
        <v>52282383</v>
      </c>
      <c r="H1473" s="7">
        <v>41459</v>
      </c>
      <c r="I1473" s="7">
        <v>41480</v>
      </c>
      <c r="J1473" s="7">
        <v>41674</v>
      </c>
      <c r="K1473" s="7">
        <v>39237</v>
      </c>
      <c r="L1473" s="7" t="s">
        <v>4387</v>
      </c>
      <c r="M1473" s="6">
        <v>205</v>
      </c>
      <c r="N1473" s="8">
        <v>361835</v>
      </c>
      <c r="O1473" s="6" t="s">
        <v>118</v>
      </c>
      <c r="P1473" s="9" t="s">
        <v>119</v>
      </c>
      <c r="Q1473" s="6" t="s">
        <v>4388</v>
      </c>
      <c r="R1473" s="7"/>
      <c r="S1473" s="7" t="s">
        <v>132</v>
      </c>
      <c r="T1473" s="6" t="s">
        <v>319</v>
      </c>
      <c r="U1473" s="6" t="s">
        <v>320</v>
      </c>
      <c r="V1473" s="6" t="s">
        <v>4393</v>
      </c>
      <c r="W1473" s="6" t="s">
        <v>1080</v>
      </c>
      <c r="X1473" s="6">
        <v>1601</v>
      </c>
      <c r="Y1473" s="6" t="s">
        <v>163</v>
      </c>
      <c r="Z1473" s="6" t="s">
        <v>164</v>
      </c>
      <c r="AA1473" s="6" t="s">
        <v>4134</v>
      </c>
      <c r="AB1473" s="11">
        <v>37195</v>
      </c>
      <c r="AC1473" s="12"/>
      <c r="AD1473" s="13">
        <v>214</v>
      </c>
      <c r="AE1473" s="6" t="s">
        <v>47</v>
      </c>
      <c r="AF1473" s="6">
        <v>20</v>
      </c>
      <c r="AG1473" s="7">
        <v>41827</v>
      </c>
      <c r="AH1473" s="7">
        <v>42922</v>
      </c>
    </row>
    <row r="1474" spans="1:34" ht="15" customHeight="1" x14ac:dyDescent="0.25">
      <c r="A1474" s="6">
        <v>707079</v>
      </c>
      <c r="B1474" s="6">
        <v>707079</v>
      </c>
      <c r="C1474" s="6">
        <v>100551808</v>
      </c>
      <c r="D1474" s="6">
        <v>1</v>
      </c>
      <c r="E1474" s="6" t="s">
        <v>4394</v>
      </c>
      <c r="F1474" s="6" t="s">
        <v>35</v>
      </c>
      <c r="G1474" s="6">
        <v>41423726</v>
      </c>
      <c r="H1474" s="7">
        <v>41332</v>
      </c>
      <c r="I1474" s="7">
        <v>41541</v>
      </c>
      <c r="J1474" s="7">
        <v>41674</v>
      </c>
      <c r="K1474" s="7">
        <v>39783</v>
      </c>
      <c r="L1474" s="7" t="s">
        <v>4395</v>
      </c>
      <c r="M1474" s="6">
        <v>205</v>
      </c>
      <c r="N1474" s="8">
        <v>327854</v>
      </c>
      <c r="O1474" s="6" t="s">
        <v>118</v>
      </c>
      <c r="P1474" s="9" t="s">
        <v>119</v>
      </c>
      <c r="Q1474" s="6" t="s">
        <v>4396</v>
      </c>
      <c r="R1474" s="7"/>
      <c r="S1474" s="7" t="s">
        <v>132</v>
      </c>
      <c r="T1474" s="6" t="s">
        <v>363</v>
      </c>
      <c r="U1474" s="6" t="s">
        <v>364</v>
      </c>
      <c r="V1474" s="6" t="s">
        <v>4397</v>
      </c>
      <c r="W1474" s="6" t="s">
        <v>4398</v>
      </c>
      <c r="X1474" s="10">
        <v>1904</v>
      </c>
      <c r="Y1474" s="6" t="s">
        <v>125</v>
      </c>
      <c r="Z1474" s="6" t="s">
        <v>126</v>
      </c>
      <c r="AA1474" s="15" t="s">
        <v>137</v>
      </c>
      <c r="AB1474" s="11">
        <v>2638</v>
      </c>
      <c r="AC1474" s="12">
        <v>150148</v>
      </c>
      <c r="AD1474" s="13">
        <v>214</v>
      </c>
      <c r="AE1474" s="6" t="s">
        <v>65</v>
      </c>
      <c r="AF1474" s="6">
        <v>20</v>
      </c>
      <c r="AG1474" s="7">
        <v>41827</v>
      </c>
      <c r="AH1474" s="7">
        <v>42922</v>
      </c>
    </row>
    <row r="1475" spans="1:34" ht="15" customHeight="1" x14ac:dyDescent="0.25">
      <c r="A1475" s="6"/>
      <c r="B1475" s="6">
        <v>707079</v>
      </c>
      <c r="C1475" s="6">
        <v>100551808</v>
      </c>
      <c r="D1475" s="6">
        <v>2</v>
      </c>
      <c r="E1475" s="6" t="s">
        <v>4394</v>
      </c>
      <c r="F1475" s="6" t="s">
        <v>35</v>
      </c>
      <c r="G1475" s="6">
        <v>41423726</v>
      </c>
      <c r="H1475" s="7">
        <v>41332</v>
      </c>
      <c r="I1475" s="7">
        <v>41541</v>
      </c>
      <c r="J1475" s="7">
        <v>41674</v>
      </c>
      <c r="K1475" s="7">
        <v>39783</v>
      </c>
      <c r="L1475" s="7" t="s">
        <v>4395</v>
      </c>
      <c r="M1475" s="6">
        <v>205</v>
      </c>
      <c r="N1475" s="8">
        <v>327854</v>
      </c>
      <c r="O1475" s="6" t="s">
        <v>118</v>
      </c>
      <c r="P1475" s="9" t="s">
        <v>119</v>
      </c>
      <c r="Q1475" s="6" t="s">
        <v>4396</v>
      </c>
      <c r="R1475" s="7"/>
      <c r="S1475" s="7" t="s">
        <v>132</v>
      </c>
      <c r="T1475" s="6" t="s">
        <v>363</v>
      </c>
      <c r="U1475" s="6" t="s">
        <v>364</v>
      </c>
      <c r="V1475" s="6" t="s">
        <v>2949</v>
      </c>
      <c r="W1475" s="6" t="s">
        <v>2950</v>
      </c>
      <c r="X1475" s="10">
        <v>1904</v>
      </c>
      <c r="Y1475" s="6" t="s">
        <v>125</v>
      </c>
      <c r="Z1475" s="6" t="s">
        <v>126</v>
      </c>
      <c r="AA1475" s="15" t="s">
        <v>137</v>
      </c>
      <c r="AB1475" s="11">
        <v>147510</v>
      </c>
      <c r="AC1475" s="12"/>
      <c r="AD1475" s="13">
        <v>214</v>
      </c>
      <c r="AE1475" s="6" t="s">
        <v>65</v>
      </c>
      <c r="AF1475" s="6">
        <v>20</v>
      </c>
      <c r="AG1475" s="7">
        <v>41827</v>
      </c>
      <c r="AH1475" s="7">
        <v>42922</v>
      </c>
    </row>
    <row r="1476" spans="1:34" ht="15" customHeight="1" x14ac:dyDescent="0.25">
      <c r="A1476" s="6">
        <v>707225</v>
      </c>
      <c r="B1476" s="6">
        <v>707225</v>
      </c>
      <c r="C1476" s="6">
        <v>100549439</v>
      </c>
      <c r="D1476" s="6">
        <v>1</v>
      </c>
      <c r="E1476" s="6" t="s">
        <v>4399</v>
      </c>
      <c r="F1476" s="6" t="s">
        <v>35</v>
      </c>
      <c r="G1476" s="6">
        <v>51949698</v>
      </c>
      <c r="H1476" s="7">
        <v>41327</v>
      </c>
      <c r="I1476" s="7">
        <v>41460</v>
      </c>
      <c r="J1476" s="7">
        <v>41674</v>
      </c>
      <c r="K1476" s="7"/>
      <c r="L1476" s="7"/>
      <c r="M1476" s="6" t="s">
        <v>156</v>
      </c>
      <c r="N1476" s="8">
        <v>1214157</v>
      </c>
      <c r="O1476" s="6" t="s">
        <v>157</v>
      </c>
      <c r="P1476" s="9" t="s">
        <v>158</v>
      </c>
      <c r="Q1476" s="6" t="s">
        <v>4400</v>
      </c>
      <c r="R1476" s="7">
        <v>41303</v>
      </c>
      <c r="S1476" s="7" t="s">
        <v>39</v>
      </c>
      <c r="T1476" s="6" t="s">
        <v>369</v>
      </c>
      <c r="U1476" s="6" t="s">
        <v>370</v>
      </c>
      <c r="V1476" s="6">
        <v>6386</v>
      </c>
      <c r="W1476" s="6" t="s">
        <v>4401</v>
      </c>
      <c r="X1476" s="10">
        <v>1904</v>
      </c>
      <c r="Y1476" s="6" t="s">
        <v>125</v>
      </c>
      <c r="Z1476" s="6" t="s">
        <v>126</v>
      </c>
      <c r="AA1476" s="6" t="s">
        <v>4118</v>
      </c>
      <c r="AB1476" s="11">
        <v>67200</v>
      </c>
      <c r="AC1476" s="12">
        <v>67200</v>
      </c>
      <c r="AD1476" s="13">
        <v>214</v>
      </c>
      <c r="AE1476" s="6" t="s">
        <v>47</v>
      </c>
      <c r="AF1476" s="6">
        <v>20</v>
      </c>
      <c r="AG1476" s="7">
        <v>41827</v>
      </c>
      <c r="AH1476" s="7">
        <v>42922</v>
      </c>
    </row>
    <row r="1477" spans="1:34" ht="15" customHeight="1" x14ac:dyDescent="0.25">
      <c r="A1477" s="6"/>
      <c r="B1477" s="6">
        <v>707225</v>
      </c>
      <c r="C1477" s="6">
        <v>100549439</v>
      </c>
      <c r="D1477" s="6">
        <v>1</v>
      </c>
      <c r="E1477" s="6" t="s">
        <v>4399</v>
      </c>
      <c r="F1477" s="6" t="s">
        <v>35</v>
      </c>
      <c r="G1477" s="6">
        <v>51949698</v>
      </c>
      <c r="H1477" s="7">
        <v>41327</v>
      </c>
      <c r="I1477" s="7">
        <v>41460</v>
      </c>
      <c r="J1477" s="7">
        <v>41674</v>
      </c>
      <c r="K1477" s="7"/>
      <c r="L1477" s="7"/>
      <c r="M1477" s="6" t="s">
        <v>156</v>
      </c>
      <c r="N1477" s="8">
        <v>1214157</v>
      </c>
      <c r="O1477" s="6" t="s">
        <v>157</v>
      </c>
      <c r="P1477" s="9" t="s">
        <v>158</v>
      </c>
      <c r="Q1477" s="6" t="s">
        <v>4400</v>
      </c>
      <c r="R1477" s="7">
        <v>41303</v>
      </c>
      <c r="S1477" s="7" t="s">
        <v>39</v>
      </c>
      <c r="T1477" s="6" t="s">
        <v>369</v>
      </c>
      <c r="U1477" s="6" t="s">
        <v>370</v>
      </c>
      <c r="V1477" s="6">
        <v>6386</v>
      </c>
      <c r="W1477" s="6" t="s">
        <v>4401</v>
      </c>
      <c r="X1477" s="10">
        <v>601</v>
      </c>
      <c r="Y1477" s="6" t="s">
        <v>1018</v>
      </c>
      <c r="Z1477" s="6" t="s">
        <v>1019</v>
      </c>
      <c r="AA1477" s="6" t="s">
        <v>4402</v>
      </c>
      <c r="AB1477" s="11"/>
      <c r="AC1477" s="12"/>
      <c r="AD1477" s="13">
        <v>214</v>
      </c>
      <c r="AE1477" s="6" t="s">
        <v>47</v>
      </c>
      <c r="AF1477" s="6">
        <v>20</v>
      </c>
      <c r="AG1477" s="7">
        <v>41827</v>
      </c>
      <c r="AH1477" s="7">
        <v>42922</v>
      </c>
    </row>
    <row r="1478" spans="1:34" ht="15" customHeight="1" x14ac:dyDescent="0.25">
      <c r="A1478" s="6">
        <v>707466</v>
      </c>
      <c r="B1478" s="6">
        <v>707466</v>
      </c>
      <c r="C1478" s="6">
        <v>100579813</v>
      </c>
      <c r="D1478" s="6">
        <v>1</v>
      </c>
      <c r="E1478" s="6" t="s">
        <v>1870</v>
      </c>
      <c r="F1478" s="6" t="s">
        <v>35</v>
      </c>
      <c r="G1478" s="6">
        <v>20301040</v>
      </c>
      <c r="H1478" s="7">
        <v>41445</v>
      </c>
      <c r="I1478" s="7">
        <v>41494</v>
      </c>
      <c r="J1478" s="7">
        <v>41674</v>
      </c>
      <c r="K1478" s="7"/>
      <c r="L1478" s="7"/>
      <c r="M1478" s="6" t="s">
        <v>156</v>
      </c>
      <c r="N1478" s="8">
        <v>1235916</v>
      </c>
      <c r="O1478" s="6" t="s">
        <v>157</v>
      </c>
      <c r="P1478" s="9" t="s">
        <v>158</v>
      </c>
      <c r="Q1478" s="6" t="s">
        <v>4403</v>
      </c>
      <c r="R1478" s="7">
        <v>41431</v>
      </c>
      <c r="S1478" s="7" t="s">
        <v>39</v>
      </c>
      <c r="T1478" s="6" t="s">
        <v>369</v>
      </c>
      <c r="U1478" s="6" t="s">
        <v>370</v>
      </c>
      <c r="V1478" s="6">
        <v>6355</v>
      </c>
      <c r="W1478" s="6" t="s">
        <v>4404</v>
      </c>
      <c r="X1478" s="10">
        <v>1904</v>
      </c>
      <c r="Y1478" s="6" t="s">
        <v>125</v>
      </c>
      <c r="Z1478" s="6" t="s">
        <v>126</v>
      </c>
      <c r="AA1478" s="6" t="s">
        <v>4118</v>
      </c>
      <c r="AB1478" s="11">
        <v>48228</v>
      </c>
      <c r="AC1478" s="12">
        <v>48228</v>
      </c>
      <c r="AD1478" s="13">
        <v>214</v>
      </c>
      <c r="AE1478" s="6" t="s">
        <v>47</v>
      </c>
      <c r="AF1478" s="6">
        <v>20</v>
      </c>
      <c r="AG1478" s="7">
        <v>41827</v>
      </c>
      <c r="AH1478" s="7">
        <v>42922</v>
      </c>
    </row>
    <row r="1479" spans="1:34" ht="15" customHeight="1" x14ac:dyDescent="0.25">
      <c r="A1479" s="6"/>
      <c r="B1479" s="6">
        <v>707466</v>
      </c>
      <c r="C1479" s="6">
        <v>100579813</v>
      </c>
      <c r="D1479" s="6">
        <v>1</v>
      </c>
      <c r="E1479" s="6" t="s">
        <v>1870</v>
      </c>
      <c r="F1479" s="6" t="s">
        <v>35</v>
      </c>
      <c r="G1479" s="6">
        <v>20301040</v>
      </c>
      <c r="H1479" s="7">
        <v>41445</v>
      </c>
      <c r="I1479" s="7">
        <v>41494</v>
      </c>
      <c r="J1479" s="7">
        <v>41674</v>
      </c>
      <c r="K1479" s="7"/>
      <c r="L1479" s="7"/>
      <c r="M1479" s="6" t="s">
        <v>156</v>
      </c>
      <c r="N1479" s="8">
        <v>1235916</v>
      </c>
      <c r="O1479" s="6" t="s">
        <v>157</v>
      </c>
      <c r="P1479" s="9" t="s">
        <v>158</v>
      </c>
      <c r="Q1479" s="6" t="s">
        <v>4403</v>
      </c>
      <c r="R1479" s="7">
        <v>41431</v>
      </c>
      <c r="S1479" s="7" t="s">
        <v>39</v>
      </c>
      <c r="T1479" s="6" t="s">
        <v>369</v>
      </c>
      <c r="U1479" s="6" t="s">
        <v>370</v>
      </c>
      <c r="V1479" s="6">
        <v>6355</v>
      </c>
      <c r="W1479" s="6" t="s">
        <v>4404</v>
      </c>
      <c r="X1479" s="10">
        <v>601</v>
      </c>
      <c r="Y1479" s="6" t="s">
        <v>1018</v>
      </c>
      <c r="Z1479" s="6" t="s">
        <v>1019</v>
      </c>
      <c r="AA1479" s="6" t="s">
        <v>4405</v>
      </c>
      <c r="AB1479" s="11"/>
      <c r="AC1479" s="12"/>
      <c r="AD1479" s="13">
        <v>214</v>
      </c>
      <c r="AE1479" s="6" t="s">
        <v>47</v>
      </c>
      <c r="AF1479" s="6">
        <v>20</v>
      </c>
      <c r="AG1479" s="7">
        <v>41827</v>
      </c>
      <c r="AH1479" s="7">
        <v>42922</v>
      </c>
    </row>
    <row r="1480" spans="1:34" ht="15" customHeight="1" x14ac:dyDescent="0.25">
      <c r="A1480" s="6">
        <v>707469</v>
      </c>
      <c r="B1480" s="6">
        <v>707469</v>
      </c>
      <c r="C1480" s="6">
        <v>100579816</v>
      </c>
      <c r="D1480" s="6">
        <v>1</v>
      </c>
      <c r="E1480" s="6" t="s">
        <v>4406</v>
      </c>
      <c r="F1480" s="6" t="s">
        <v>35</v>
      </c>
      <c r="G1480" s="6">
        <v>24114276</v>
      </c>
      <c r="H1480" s="7">
        <v>41477</v>
      </c>
      <c r="I1480" s="7">
        <v>41494</v>
      </c>
      <c r="J1480" s="7">
        <v>41674</v>
      </c>
      <c r="K1480" s="7"/>
      <c r="L1480" s="7"/>
      <c r="M1480" s="6" t="s">
        <v>156</v>
      </c>
      <c r="N1480" s="8">
        <v>1243304</v>
      </c>
      <c r="O1480" s="6" t="s">
        <v>157</v>
      </c>
      <c r="P1480" s="9" t="s">
        <v>158</v>
      </c>
      <c r="Q1480" s="6" t="s">
        <v>4407</v>
      </c>
      <c r="R1480" s="7">
        <v>41445</v>
      </c>
      <c r="S1480" s="7" t="s">
        <v>39</v>
      </c>
      <c r="T1480" s="6" t="s">
        <v>369</v>
      </c>
      <c r="U1480" s="6" t="s">
        <v>370</v>
      </c>
      <c r="V1480" s="6">
        <v>6385</v>
      </c>
      <c r="W1480" s="6" t="s">
        <v>4408</v>
      </c>
      <c r="X1480" s="10">
        <v>1904</v>
      </c>
      <c r="Y1480" s="6" t="s">
        <v>125</v>
      </c>
      <c r="Z1480" s="6" t="s">
        <v>126</v>
      </c>
      <c r="AA1480" s="6" t="s">
        <v>4118</v>
      </c>
      <c r="AB1480" s="11">
        <v>134400</v>
      </c>
      <c r="AC1480" s="12">
        <v>134400</v>
      </c>
      <c r="AD1480" s="13">
        <v>214</v>
      </c>
      <c r="AE1480" s="6" t="s">
        <v>47</v>
      </c>
      <c r="AF1480" s="6">
        <v>20</v>
      </c>
      <c r="AG1480" s="7">
        <v>41827</v>
      </c>
      <c r="AH1480" s="7">
        <v>42922</v>
      </c>
    </row>
    <row r="1481" spans="1:34" ht="15" customHeight="1" x14ac:dyDescent="0.25">
      <c r="A1481" s="6"/>
      <c r="B1481" s="6">
        <v>707469</v>
      </c>
      <c r="C1481" s="6">
        <v>100579816</v>
      </c>
      <c r="D1481" s="6">
        <v>1</v>
      </c>
      <c r="E1481" s="6" t="s">
        <v>4406</v>
      </c>
      <c r="F1481" s="6" t="s">
        <v>35</v>
      </c>
      <c r="G1481" s="6">
        <v>24114276</v>
      </c>
      <c r="H1481" s="7">
        <v>41477</v>
      </c>
      <c r="I1481" s="7">
        <v>41494</v>
      </c>
      <c r="J1481" s="7">
        <v>41674</v>
      </c>
      <c r="K1481" s="7"/>
      <c r="L1481" s="7"/>
      <c r="M1481" s="6" t="s">
        <v>156</v>
      </c>
      <c r="N1481" s="8">
        <v>1243304</v>
      </c>
      <c r="O1481" s="6" t="s">
        <v>157</v>
      </c>
      <c r="P1481" s="9" t="s">
        <v>158</v>
      </c>
      <c r="Q1481" s="6" t="s">
        <v>4407</v>
      </c>
      <c r="R1481" s="7">
        <v>41445</v>
      </c>
      <c r="S1481" s="7" t="s">
        <v>39</v>
      </c>
      <c r="T1481" s="6" t="s">
        <v>369</v>
      </c>
      <c r="U1481" s="6" t="s">
        <v>370</v>
      </c>
      <c r="V1481" s="6">
        <v>6385</v>
      </c>
      <c r="W1481" s="6" t="s">
        <v>4408</v>
      </c>
      <c r="X1481" s="10">
        <v>601</v>
      </c>
      <c r="Y1481" s="6" t="s">
        <v>1018</v>
      </c>
      <c r="Z1481" s="6" t="s">
        <v>1019</v>
      </c>
      <c r="AA1481" s="6" t="s">
        <v>4409</v>
      </c>
      <c r="AB1481" s="11"/>
      <c r="AC1481" s="12"/>
      <c r="AD1481" s="13">
        <v>214</v>
      </c>
      <c r="AE1481" s="6" t="s">
        <v>47</v>
      </c>
      <c r="AF1481" s="6">
        <v>20</v>
      </c>
      <c r="AG1481" s="7">
        <v>41827</v>
      </c>
      <c r="AH1481" s="7">
        <v>42922</v>
      </c>
    </row>
    <row r="1482" spans="1:34" ht="15" customHeight="1" x14ac:dyDescent="0.25">
      <c r="A1482" s="6">
        <v>707471</v>
      </c>
      <c r="B1482" s="6">
        <v>707471</v>
      </c>
      <c r="C1482" s="6">
        <v>100579818</v>
      </c>
      <c r="D1482" s="6">
        <v>1</v>
      </c>
      <c r="E1482" s="6" t="s">
        <v>4410</v>
      </c>
      <c r="F1482" s="6" t="s">
        <v>35</v>
      </c>
      <c r="G1482" s="6">
        <v>4215663</v>
      </c>
      <c r="H1482" s="7">
        <v>41478</v>
      </c>
      <c r="I1482" s="7">
        <v>41494</v>
      </c>
      <c r="J1482" s="7">
        <v>41674</v>
      </c>
      <c r="K1482" s="7"/>
      <c r="L1482" s="7"/>
      <c r="M1482" s="6" t="s">
        <v>156</v>
      </c>
      <c r="N1482" s="8">
        <v>1243461</v>
      </c>
      <c r="O1482" s="6" t="s">
        <v>157</v>
      </c>
      <c r="P1482" s="9" t="s">
        <v>158</v>
      </c>
      <c r="Q1482" s="6" t="s">
        <v>4411</v>
      </c>
      <c r="R1482" s="7">
        <v>41466</v>
      </c>
      <c r="S1482" s="7" t="s">
        <v>39</v>
      </c>
      <c r="T1482" s="6" t="s">
        <v>369</v>
      </c>
      <c r="U1482" s="6" t="s">
        <v>370</v>
      </c>
      <c r="V1482" s="6">
        <v>6355</v>
      </c>
      <c r="W1482" s="6" t="s">
        <v>4412</v>
      </c>
      <c r="X1482" s="10">
        <v>1904</v>
      </c>
      <c r="Y1482" s="6" t="s">
        <v>125</v>
      </c>
      <c r="Z1482" s="6" t="s">
        <v>126</v>
      </c>
      <c r="AA1482" s="6" t="s">
        <v>4118</v>
      </c>
      <c r="AB1482" s="11">
        <v>46974</v>
      </c>
      <c r="AC1482" s="12">
        <v>46974</v>
      </c>
      <c r="AD1482" s="13">
        <v>214</v>
      </c>
      <c r="AE1482" s="6" t="s">
        <v>47</v>
      </c>
      <c r="AF1482" s="6">
        <v>20</v>
      </c>
      <c r="AG1482" s="7">
        <v>41827</v>
      </c>
      <c r="AH1482" s="7">
        <v>42922</v>
      </c>
    </row>
    <row r="1483" spans="1:34" ht="15" customHeight="1" x14ac:dyDescent="0.25">
      <c r="A1483" s="6"/>
      <c r="B1483" s="6">
        <v>707471</v>
      </c>
      <c r="C1483" s="6">
        <v>100579818</v>
      </c>
      <c r="D1483" s="6">
        <v>1</v>
      </c>
      <c r="E1483" s="6" t="s">
        <v>4410</v>
      </c>
      <c r="F1483" s="6" t="s">
        <v>35</v>
      </c>
      <c r="G1483" s="6">
        <v>4215663</v>
      </c>
      <c r="H1483" s="7">
        <v>41478</v>
      </c>
      <c r="I1483" s="7">
        <v>41494</v>
      </c>
      <c r="J1483" s="7">
        <v>41674</v>
      </c>
      <c r="K1483" s="7"/>
      <c r="L1483" s="7"/>
      <c r="M1483" s="6" t="s">
        <v>156</v>
      </c>
      <c r="N1483" s="8">
        <v>1243461</v>
      </c>
      <c r="O1483" s="6" t="s">
        <v>157</v>
      </c>
      <c r="P1483" s="9" t="s">
        <v>158</v>
      </c>
      <c r="Q1483" s="6" t="s">
        <v>4411</v>
      </c>
      <c r="R1483" s="7">
        <v>41466</v>
      </c>
      <c r="S1483" s="7" t="s">
        <v>39</v>
      </c>
      <c r="T1483" s="6" t="s">
        <v>369</v>
      </c>
      <c r="U1483" s="6" t="s">
        <v>370</v>
      </c>
      <c r="V1483" s="6">
        <v>6355</v>
      </c>
      <c r="W1483" s="6" t="s">
        <v>4412</v>
      </c>
      <c r="X1483" s="10">
        <v>601</v>
      </c>
      <c r="Y1483" s="6" t="s">
        <v>1018</v>
      </c>
      <c r="Z1483" s="6" t="s">
        <v>1019</v>
      </c>
      <c r="AA1483" s="6" t="s">
        <v>4413</v>
      </c>
      <c r="AB1483" s="11"/>
      <c r="AC1483" s="12"/>
      <c r="AD1483" s="13">
        <v>214</v>
      </c>
      <c r="AE1483" s="6" t="s">
        <v>47</v>
      </c>
      <c r="AF1483" s="6">
        <v>20</v>
      </c>
      <c r="AG1483" s="7">
        <v>41827</v>
      </c>
      <c r="AH1483" s="7">
        <v>42922</v>
      </c>
    </row>
    <row r="1484" spans="1:34" ht="15" customHeight="1" x14ac:dyDescent="0.25">
      <c r="A1484" s="6">
        <v>712619</v>
      </c>
      <c r="B1484" s="6">
        <v>712619</v>
      </c>
      <c r="C1484" s="6">
        <v>100722697</v>
      </c>
      <c r="D1484" s="6">
        <v>1</v>
      </c>
      <c r="E1484" s="6" t="s">
        <v>4414</v>
      </c>
      <c r="F1484" s="6" t="s">
        <v>35</v>
      </c>
      <c r="G1484" s="6">
        <v>1022392195</v>
      </c>
      <c r="H1484" s="7">
        <v>41513</v>
      </c>
      <c r="I1484" s="7">
        <v>41551</v>
      </c>
      <c r="J1484" s="7">
        <v>41674</v>
      </c>
      <c r="K1484" s="7">
        <v>40722</v>
      </c>
      <c r="L1484" s="7" t="s">
        <v>4415</v>
      </c>
      <c r="M1484" s="6"/>
      <c r="N1484" s="8">
        <v>3373</v>
      </c>
      <c r="O1484" s="6" t="s">
        <v>203</v>
      </c>
      <c r="P1484" s="9" t="s">
        <v>204</v>
      </c>
      <c r="Q1484" s="6" t="s">
        <v>4416</v>
      </c>
      <c r="R1484" s="7"/>
      <c r="S1484" s="7" t="s">
        <v>132</v>
      </c>
      <c r="T1484" s="6" t="s">
        <v>2254</v>
      </c>
      <c r="U1484" s="6" t="s">
        <v>2255</v>
      </c>
      <c r="V1484" s="6">
        <v>94301001</v>
      </c>
      <c r="W1484" s="6" t="s">
        <v>1696</v>
      </c>
      <c r="X1484" s="6">
        <v>405</v>
      </c>
      <c r="Y1484" s="6" t="s">
        <v>1237</v>
      </c>
      <c r="Z1484" s="6" t="s">
        <v>4417</v>
      </c>
      <c r="AA1484" s="6" t="s">
        <v>4418</v>
      </c>
      <c r="AB1484" s="11">
        <v>432000</v>
      </c>
      <c r="AC1484" s="12">
        <v>1008000</v>
      </c>
      <c r="AD1484" s="13">
        <v>214</v>
      </c>
      <c r="AE1484" s="6" t="s">
        <v>47</v>
      </c>
      <c r="AF1484" s="6">
        <v>20</v>
      </c>
      <c r="AG1484" s="7">
        <v>41827</v>
      </c>
      <c r="AH1484" s="7">
        <v>42922</v>
      </c>
    </row>
    <row r="1485" spans="1:34" ht="15" customHeight="1" x14ac:dyDescent="0.25">
      <c r="A1485" s="6"/>
      <c r="B1485" s="6">
        <v>712619</v>
      </c>
      <c r="C1485" s="6">
        <v>100722697</v>
      </c>
      <c r="D1485" s="6">
        <v>1</v>
      </c>
      <c r="E1485" s="6" t="s">
        <v>4414</v>
      </c>
      <c r="F1485" s="6" t="s">
        <v>35</v>
      </c>
      <c r="G1485" s="6">
        <v>1022392195</v>
      </c>
      <c r="H1485" s="7">
        <v>41513</v>
      </c>
      <c r="I1485" s="7">
        <v>41551</v>
      </c>
      <c r="J1485" s="7">
        <v>41674</v>
      </c>
      <c r="K1485" s="7">
        <v>40722</v>
      </c>
      <c r="L1485" s="7" t="s">
        <v>4415</v>
      </c>
      <c r="M1485" s="6"/>
      <c r="N1485" s="8">
        <v>3373</v>
      </c>
      <c r="O1485" s="6" t="s">
        <v>203</v>
      </c>
      <c r="P1485" s="9" t="s">
        <v>204</v>
      </c>
      <c r="Q1485" s="6" t="s">
        <v>4416</v>
      </c>
      <c r="R1485" s="7"/>
      <c r="S1485" s="7" t="s">
        <v>132</v>
      </c>
      <c r="T1485" s="6" t="s">
        <v>2254</v>
      </c>
      <c r="U1485" s="6" t="s">
        <v>2255</v>
      </c>
      <c r="V1485" s="6">
        <v>94301001</v>
      </c>
      <c r="W1485" s="6" t="s">
        <v>1696</v>
      </c>
      <c r="X1485" s="6">
        <v>701</v>
      </c>
      <c r="Y1485" s="6" t="s">
        <v>1364</v>
      </c>
      <c r="Z1485" s="6" t="s">
        <v>4419</v>
      </c>
      <c r="AA1485" s="6" t="s">
        <v>4134</v>
      </c>
      <c r="AB1485" s="11"/>
      <c r="AC1485" s="12"/>
      <c r="AD1485" s="13">
        <v>214</v>
      </c>
      <c r="AE1485" s="6" t="s">
        <v>47</v>
      </c>
      <c r="AF1485" s="6">
        <v>20</v>
      </c>
      <c r="AG1485" s="7">
        <v>41827</v>
      </c>
      <c r="AH1485" s="7">
        <v>42922</v>
      </c>
    </row>
    <row r="1486" spans="1:34" ht="15" customHeight="1" x14ac:dyDescent="0.25">
      <c r="A1486" s="6"/>
      <c r="B1486" s="6">
        <v>712619</v>
      </c>
      <c r="C1486" s="6">
        <v>100722697</v>
      </c>
      <c r="D1486" s="6">
        <v>2</v>
      </c>
      <c r="E1486" s="6" t="s">
        <v>4414</v>
      </c>
      <c r="F1486" s="6" t="s">
        <v>35</v>
      </c>
      <c r="G1486" s="6">
        <v>1022392195</v>
      </c>
      <c r="H1486" s="7">
        <v>41547</v>
      </c>
      <c r="I1486" s="7">
        <v>41551</v>
      </c>
      <c r="J1486" s="7">
        <v>41674</v>
      </c>
      <c r="K1486" s="7">
        <v>40722</v>
      </c>
      <c r="L1486" s="7" t="s">
        <v>4415</v>
      </c>
      <c r="M1486" s="6"/>
      <c r="N1486" s="8">
        <v>3374</v>
      </c>
      <c r="O1486" s="6" t="s">
        <v>203</v>
      </c>
      <c r="P1486" s="9" t="s">
        <v>204</v>
      </c>
      <c r="Q1486" s="6" t="s">
        <v>4416</v>
      </c>
      <c r="R1486" s="7"/>
      <c r="S1486" s="7" t="s">
        <v>132</v>
      </c>
      <c r="T1486" s="6" t="s">
        <v>2254</v>
      </c>
      <c r="U1486" s="6" t="s">
        <v>2255</v>
      </c>
      <c r="V1486" s="6">
        <v>94301001</v>
      </c>
      <c r="W1486" s="6" t="s">
        <v>1696</v>
      </c>
      <c r="X1486" s="6">
        <v>405</v>
      </c>
      <c r="Y1486" s="6" t="s">
        <v>1237</v>
      </c>
      <c r="Z1486" s="6" t="s">
        <v>4420</v>
      </c>
      <c r="AA1486" s="6" t="s">
        <v>4421</v>
      </c>
      <c r="AB1486" s="11">
        <v>576000</v>
      </c>
      <c r="AC1486" s="12"/>
      <c r="AD1486" s="13">
        <v>214</v>
      </c>
      <c r="AE1486" s="6" t="s">
        <v>47</v>
      </c>
      <c r="AF1486" s="6">
        <v>20</v>
      </c>
      <c r="AG1486" s="7">
        <v>41827</v>
      </c>
      <c r="AH1486" s="7">
        <v>42922</v>
      </c>
    </row>
    <row r="1487" spans="1:34" ht="15" customHeight="1" x14ac:dyDescent="0.25">
      <c r="A1487" s="6"/>
      <c r="B1487" s="6">
        <v>712619</v>
      </c>
      <c r="C1487" s="6">
        <v>100722697</v>
      </c>
      <c r="D1487" s="6">
        <v>2</v>
      </c>
      <c r="E1487" s="6" t="s">
        <v>4414</v>
      </c>
      <c r="F1487" s="6" t="s">
        <v>35</v>
      </c>
      <c r="G1487" s="6">
        <v>1022392195</v>
      </c>
      <c r="H1487" s="7">
        <v>41547</v>
      </c>
      <c r="I1487" s="7">
        <v>41551</v>
      </c>
      <c r="J1487" s="7">
        <v>41674</v>
      </c>
      <c r="K1487" s="7">
        <v>40722</v>
      </c>
      <c r="L1487" s="7" t="s">
        <v>4415</v>
      </c>
      <c r="M1487" s="6"/>
      <c r="N1487" s="8">
        <v>3374</v>
      </c>
      <c r="O1487" s="6" t="s">
        <v>203</v>
      </c>
      <c r="P1487" s="9" t="s">
        <v>204</v>
      </c>
      <c r="Q1487" s="6" t="s">
        <v>4416</v>
      </c>
      <c r="R1487" s="7"/>
      <c r="S1487" s="7" t="s">
        <v>132</v>
      </c>
      <c r="T1487" s="6" t="s">
        <v>2254</v>
      </c>
      <c r="U1487" s="6" t="s">
        <v>2255</v>
      </c>
      <c r="V1487" s="6">
        <v>94301001</v>
      </c>
      <c r="W1487" s="6" t="s">
        <v>1696</v>
      </c>
      <c r="X1487" s="6">
        <v>701</v>
      </c>
      <c r="Y1487" s="6" t="s">
        <v>1364</v>
      </c>
      <c r="Z1487" s="6" t="s">
        <v>4419</v>
      </c>
      <c r="AA1487" s="6" t="s">
        <v>4134</v>
      </c>
      <c r="AB1487" s="11"/>
      <c r="AC1487" s="12"/>
      <c r="AD1487" s="13">
        <v>214</v>
      </c>
      <c r="AE1487" s="6" t="s">
        <v>47</v>
      </c>
      <c r="AF1487" s="6">
        <v>20</v>
      </c>
      <c r="AG1487" s="7">
        <v>41827</v>
      </c>
      <c r="AH1487" s="7">
        <v>42922</v>
      </c>
    </row>
    <row r="1488" spans="1:34" ht="15" customHeight="1" x14ac:dyDescent="0.25">
      <c r="A1488" s="6">
        <v>714715</v>
      </c>
      <c r="B1488" s="6">
        <v>714715</v>
      </c>
      <c r="C1488" s="6">
        <v>101296193</v>
      </c>
      <c r="D1488" s="6">
        <v>1</v>
      </c>
      <c r="E1488" s="6" t="s">
        <v>1807</v>
      </c>
      <c r="F1488" s="6" t="s">
        <v>35</v>
      </c>
      <c r="G1488" s="6">
        <v>80186603</v>
      </c>
      <c r="H1488" s="7">
        <v>41586</v>
      </c>
      <c r="I1488" s="7">
        <v>41624</v>
      </c>
      <c r="J1488" s="7">
        <v>41710</v>
      </c>
      <c r="K1488" s="7">
        <v>40527</v>
      </c>
      <c r="L1488" s="7" t="s">
        <v>1808</v>
      </c>
      <c r="M1488" s="6">
        <v>40</v>
      </c>
      <c r="N1488" s="8">
        <v>25828</v>
      </c>
      <c r="O1488" s="6" t="s">
        <v>845</v>
      </c>
      <c r="P1488" s="9" t="s">
        <v>846</v>
      </c>
      <c r="Q1488" s="6" t="s">
        <v>4422</v>
      </c>
      <c r="R1488" s="7"/>
      <c r="S1488" s="7" t="s">
        <v>132</v>
      </c>
      <c r="T1488" s="6" t="s">
        <v>1473</v>
      </c>
      <c r="U1488" s="6" t="s">
        <v>1474</v>
      </c>
      <c r="V1488" s="6">
        <v>999002651</v>
      </c>
      <c r="W1488" s="6" t="s">
        <v>4423</v>
      </c>
      <c r="X1488" s="6">
        <v>1101</v>
      </c>
      <c r="Y1488" s="6" t="s">
        <v>981</v>
      </c>
      <c r="Z1488" s="6" t="s">
        <v>982</v>
      </c>
      <c r="AA1488" s="6" t="s">
        <v>1811</v>
      </c>
      <c r="AB1488" s="11">
        <v>251000</v>
      </c>
      <c r="AC1488" s="12">
        <v>697100</v>
      </c>
      <c r="AD1488" s="13">
        <v>314</v>
      </c>
      <c r="AE1488" s="6" t="s">
        <v>47</v>
      </c>
      <c r="AF1488" s="6">
        <v>20</v>
      </c>
      <c r="AG1488" s="7">
        <v>41838</v>
      </c>
      <c r="AH1488" s="7">
        <v>42933</v>
      </c>
    </row>
    <row r="1489" spans="1:34" ht="15" customHeight="1" x14ac:dyDescent="0.25">
      <c r="A1489" s="6"/>
      <c r="B1489" s="6">
        <v>714715</v>
      </c>
      <c r="C1489" s="6">
        <v>101296193</v>
      </c>
      <c r="D1489" s="6">
        <v>2</v>
      </c>
      <c r="E1489" s="6" t="s">
        <v>1807</v>
      </c>
      <c r="F1489" s="6" t="s">
        <v>35</v>
      </c>
      <c r="G1489" s="6">
        <v>80186603</v>
      </c>
      <c r="H1489" s="7">
        <v>41586</v>
      </c>
      <c r="I1489" s="7">
        <v>41624</v>
      </c>
      <c r="J1489" s="7">
        <v>41710</v>
      </c>
      <c r="K1489" s="7">
        <v>40527</v>
      </c>
      <c r="L1489" s="7" t="s">
        <v>1808</v>
      </c>
      <c r="M1489" s="6">
        <v>40</v>
      </c>
      <c r="N1489" s="8">
        <v>25828</v>
      </c>
      <c r="O1489" s="6" t="s">
        <v>845</v>
      </c>
      <c r="P1489" s="9" t="s">
        <v>846</v>
      </c>
      <c r="Q1489" s="6" t="s">
        <v>4422</v>
      </c>
      <c r="R1489" s="7"/>
      <c r="S1489" s="7" t="s">
        <v>132</v>
      </c>
      <c r="T1489" s="6" t="s">
        <v>1473</v>
      </c>
      <c r="U1489" s="6" t="s">
        <v>1474</v>
      </c>
      <c r="V1489" s="6">
        <v>999001738</v>
      </c>
      <c r="W1489" s="6" t="s">
        <v>4424</v>
      </c>
      <c r="X1489" s="6">
        <v>701</v>
      </c>
      <c r="Y1489" s="6" t="s">
        <v>1364</v>
      </c>
      <c r="Z1489" s="6" t="s">
        <v>4419</v>
      </c>
      <c r="AA1489" s="6" t="s">
        <v>4134</v>
      </c>
      <c r="AB1489" s="11">
        <v>369720</v>
      </c>
      <c r="AC1489" s="12"/>
      <c r="AD1489" s="13">
        <v>314</v>
      </c>
      <c r="AE1489" s="6" t="s">
        <v>47</v>
      </c>
      <c r="AF1489" s="6">
        <v>20</v>
      </c>
      <c r="AG1489" s="7">
        <v>41838</v>
      </c>
      <c r="AH1489" s="7">
        <v>42933</v>
      </c>
    </row>
    <row r="1490" spans="1:34" ht="15" customHeight="1" x14ac:dyDescent="0.25">
      <c r="A1490" s="6"/>
      <c r="B1490" s="6">
        <v>714715</v>
      </c>
      <c r="C1490" s="6">
        <v>101296193</v>
      </c>
      <c r="D1490" s="6">
        <v>2</v>
      </c>
      <c r="E1490" s="6" t="s">
        <v>1807</v>
      </c>
      <c r="F1490" s="6" t="s">
        <v>35</v>
      </c>
      <c r="G1490" s="6">
        <v>80186603</v>
      </c>
      <c r="H1490" s="7">
        <v>41586</v>
      </c>
      <c r="I1490" s="7">
        <v>41624</v>
      </c>
      <c r="J1490" s="7">
        <v>41710</v>
      </c>
      <c r="K1490" s="7">
        <v>40527</v>
      </c>
      <c r="L1490" s="7" t="s">
        <v>1808</v>
      </c>
      <c r="M1490" s="6">
        <v>40</v>
      </c>
      <c r="N1490" s="8">
        <v>25828</v>
      </c>
      <c r="O1490" s="6" t="s">
        <v>845</v>
      </c>
      <c r="P1490" s="9" t="s">
        <v>846</v>
      </c>
      <c r="Q1490" s="6" t="s">
        <v>4422</v>
      </c>
      <c r="R1490" s="7"/>
      <c r="S1490" s="7" t="s">
        <v>132</v>
      </c>
      <c r="T1490" s="6" t="s">
        <v>1473</v>
      </c>
      <c r="U1490" s="6" t="s">
        <v>1474</v>
      </c>
      <c r="V1490" s="6">
        <v>999001738</v>
      </c>
      <c r="W1490" s="6" t="s">
        <v>4424</v>
      </c>
      <c r="X1490" s="6">
        <v>1101</v>
      </c>
      <c r="Y1490" s="6" t="s">
        <v>981</v>
      </c>
      <c r="Z1490" s="6" t="s">
        <v>982</v>
      </c>
      <c r="AA1490" s="6" t="s">
        <v>1811</v>
      </c>
      <c r="AB1490" s="11"/>
      <c r="AC1490" s="12"/>
      <c r="AD1490" s="13">
        <v>314</v>
      </c>
      <c r="AE1490" s="6" t="s">
        <v>47</v>
      </c>
      <c r="AF1490" s="6">
        <v>20</v>
      </c>
      <c r="AG1490" s="7">
        <v>41838</v>
      </c>
      <c r="AH1490" s="7">
        <v>42933</v>
      </c>
    </row>
    <row r="1491" spans="1:34" ht="15" customHeight="1" x14ac:dyDescent="0.25">
      <c r="A1491" s="6"/>
      <c r="B1491" s="6">
        <v>714715</v>
      </c>
      <c r="C1491" s="6">
        <v>101296193</v>
      </c>
      <c r="D1491" s="6">
        <v>3</v>
      </c>
      <c r="E1491" s="6" t="s">
        <v>1807</v>
      </c>
      <c r="F1491" s="6" t="s">
        <v>35</v>
      </c>
      <c r="G1491" s="6">
        <v>80186603</v>
      </c>
      <c r="H1491" s="7">
        <v>41586</v>
      </c>
      <c r="I1491" s="7">
        <v>41624</v>
      </c>
      <c r="J1491" s="7">
        <v>41710</v>
      </c>
      <c r="K1491" s="7">
        <v>40527</v>
      </c>
      <c r="L1491" s="7" t="s">
        <v>1808</v>
      </c>
      <c r="M1491" s="6">
        <v>40</v>
      </c>
      <c r="N1491" s="8">
        <v>25828</v>
      </c>
      <c r="O1491" s="6" t="s">
        <v>845</v>
      </c>
      <c r="P1491" s="9" t="s">
        <v>846</v>
      </c>
      <c r="Q1491" s="6" t="s">
        <v>4422</v>
      </c>
      <c r="R1491" s="7"/>
      <c r="S1491" s="7" t="s">
        <v>132</v>
      </c>
      <c r="T1491" s="6" t="s">
        <v>1473</v>
      </c>
      <c r="U1491" s="6" t="s">
        <v>1474</v>
      </c>
      <c r="V1491" s="6">
        <v>999001586</v>
      </c>
      <c r="W1491" s="6" t="s">
        <v>4425</v>
      </c>
      <c r="X1491" s="6">
        <v>1101</v>
      </c>
      <c r="Y1491" s="6" t="s">
        <v>981</v>
      </c>
      <c r="Z1491" s="6" t="s">
        <v>982</v>
      </c>
      <c r="AA1491" s="6" t="s">
        <v>1811</v>
      </c>
      <c r="AB1491" s="11">
        <v>76380</v>
      </c>
      <c r="AC1491" s="12"/>
      <c r="AD1491" s="13">
        <v>314</v>
      </c>
      <c r="AE1491" s="6" t="s">
        <v>47</v>
      </c>
      <c r="AF1491" s="6">
        <v>20</v>
      </c>
      <c r="AG1491" s="7">
        <v>41838</v>
      </c>
      <c r="AH1491" s="7">
        <v>42933</v>
      </c>
    </row>
    <row r="1492" spans="1:34" ht="15" customHeight="1" x14ac:dyDescent="0.25">
      <c r="A1492" s="6">
        <v>718349</v>
      </c>
      <c r="B1492" s="6">
        <v>718349</v>
      </c>
      <c r="C1492" s="6">
        <v>101360275</v>
      </c>
      <c r="D1492" s="6">
        <v>1</v>
      </c>
      <c r="E1492" s="6" t="s">
        <v>4426</v>
      </c>
      <c r="F1492" s="6" t="s">
        <v>167</v>
      </c>
      <c r="G1492" s="6">
        <v>1127944191</v>
      </c>
      <c r="H1492" s="7">
        <v>41532</v>
      </c>
      <c r="I1492" s="7">
        <v>41542</v>
      </c>
      <c r="J1492" s="7">
        <v>41712</v>
      </c>
      <c r="K1492" s="7"/>
      <c r="L1492" s="7"/>
      <c r="M1492" s="6">
        <v>2</v>
      </c>
      <c r="N1492" s="8">
        <v>1040286</v>
      </c>
      <c r="O1492" s="6" t="s">
        <v>36</v>
      </c>
      <c r="P1492" s="9" t="s">
        <v>37</v>
      </c>
      <c r="Q1492" s="6" t="s">
        <v>4427</v>
      </c>
      <c r="R1492" s="7">
        <v>41534</v>
      </c>
      <c r="S1492" s="7" t="s">
        <v>39</v>
      </c>
      <c r="T1492" s="6" t="s">
        <v>4428</v>
      </c>
      <c r="U1492" s="6" t="s">
        <v>4429</v>
      </c>
      <c r="V1492" s="6" t="s">
        <v>4430</v>
      </c>
      <c r="W1492" s="6" t="s">
        <v>4431</v>
      </c>
      <c r="X1492" s="10">
        <v>405</v>
      </c>
      <c r="Y1492" s="6" t="s">
        <v>1237</v>
      </c>
      <c r="Z1492" s="6" t="s">
        <v>4432</v>
      </c>
      <c r="AA1492" s="6" t="s">
        <v>4433</v>
      </c>
      <c r="AB1492" s="11">
        <v>24020</v>
      </c>
      <c r="AC1492" s="12">
        <v>24020</v>
      </c>
      <c r="AD1492" s="13">
        <v>314</v>
      </c>
      <c r="AE1492" s="6" t="s">
        <v>47</v>
      </c>
      <c r="AF1492" s="6">
        <v>20</v>
      </c>
      <c r="AG1492" s="7">
        <v>41838</v>
      </c>
      <c r="AH1492" s="7">
        <v>42933</v>
      </c>
    </row>
    <row r="1493" spans="1:34" ht="15" customHeight="1" x14ac:dyDescent="0.25">
      <c r="A1493" s="6"/>
      <c r="B1493" s="6">
        <v>718349</v>
      </c>
      <c r="C1493" s="6">
        <v>101360275</v>
      </c>
      <c r="D1493" s="6">
        <v>1</v>
      </c>
      <c r="E1493" s="6" t="s">
        <v>4426</v>
      </c>
      <c r="F1493" s="6" t="s">
        <v>167</v>
      </c>
      <c r="G1493" s="6">
        <v>1127944191</v>
      </c>
      <c r="H1493" s="7">
        <v>41532</v>
      </c>
      <c r="I1493" s="7">
        <v>41542</v>
      </c>
      <c r="J1493" s="7">
        <v>41712</v>
      </c>
      <c r="K1493" s="7"/>
      <c r="L1493" s="7"/>
      <c r="M1493" s="6">
        <v>2</v>
      </c>
      <c r="N1493" s="8">
        <v>1040286</v>
      </c>
      <c r="O1493" s="6" t="s">
        <v>36</v>
      </c>
      <c r="P1493" s="9" t="s">
        <v>37</v>
      </c>
      <c r="Q1493" s="6" t="s">
        <v>4427</v>
      </c>
      <c r="R1493" s="7">
        <v>41534</v>
      </c>
      <c r="S1493" s="7" t="s">
        <v>39</v>
      </c>
      <c r="T1493" s="6" t="s">
        <v>4428</v>
      </c>
      <c r="U1493" s="6" t="s">
        <v>4429</v>
      </c>
      <c r="V1493" s="6" t="s">
        <v>4430</v>
      </c>
      <c r="W1493" s="6" t="s">
        <v>4431</v>
      </c>
      <c r="X1493" s="10">
        <v>501</v>
      </c>
      <c r="Y1493" s="6" t="s">
        <v>62</v>
      </c>
      <c r="Z1493" s="6" t="s">
        <v>1427</v>
      </c>
      <c r="AA1493" s="6" t="s">
        <v>4301</v>
      </c>
      <c r="AB1493" s="11"/>
      <c r="AC1493" s="12"/>
      <c r="AD1493" s="13">
        <v>314</v>
      </c>
      <c r="AE1493" s="6" t="s">
        <v>47</v>
      </c>
      <c r="AF1493" s="6">
        <v>20</v>
      </c>
      <c r="AG1493" s="7">
        <v>41838</v>
      </c>
      <c r="AH1493" s="7">
        <v>42933</v>
      </c>
    </row>
    <row r="1494" spans="1:34" ht="15" customHeight="1" x14ac:dyDescent="0.25">
      <c r="A1494" s="6"/>
      <c r="B1494" s="6">
        <v>718349</v>
      </c>
      <c r="C1494" s="6">
        <v>101360275</v>
      </c>
      <c r="D1494" s="6">
        <v>1</v>
      </c>
      <c r="E1494" s="6" t="s">
        <v>4426</v>
      </c>
      <c r="F1494" s="6" t="s">
        <v>167</v>
      </c>
      <c r="G1494" s="6">
        <v>1127944191</v>
      </c>
      <c r="H1494" s="7">
        <v>41532</v>
      </c>
      <c r="I1494" s="7">
        <v>41542</v>
      </c>
      <c r="J1494" s="7">
        <v>41712</v>
      </c>
      <c r="K1494" s="7"/>
      <c r="L1494" s="7"/>
      <c r="M1494" s="6">
        <v>2</v>
      </c>
      <c r="N1494" s="8">
        <v>1040286</v>
      </c>
      <c r="O1494" s="6" t="s">
        <v>36</v>
      </c>
      <c r="P1494" s="9" t="s">
        <v>37</v>
      </c>
      <c r="Q1494" s="6" t="s">
        <v>4427</v>
      </c>
      <c r="R1494" s="7">
        <v>41534</v>
      </c>
      <c r="S1494" s="7" t="s">
        <v>39</v>
      </c>
      <c r="T1494" s="6" t="s">
        <v>4428</v>
      </c>
      <c r="U1494" s="6" t="s">
        <v>4429</v>
      </c>
      <c r="V1494" s="6" t="s">
        <v>4430</v>
      </c>
      <c r="W1494" s="6" t="s">
        <v>4431</v>
      </c>
      <c r="X1494" s="10">
        <v>902</v>
      </c>
      <c r="Y1494" s="6" t="s">
        <v>108</v>
      </c>
      <c r="Z1494" s="6" t="s">
        <v>109</v>
      </c>
      <c r="AA1494" s="6" t="s">
        <v>4434</v>
      </c>
      <c r="AB1494" s="11"/>
      <c r="AC1494" s="12"/>
      <c r="AD1494" s="13">
        <v>314</v>
      </c>
      <c r="AE1494" s="6" t="s">
        <v>47</v>
      </c>
      <c r="AF1494" s="6">
        <v>20</v>
      </c>
      <c r="AG1494" s="7">
        <v>41838</v>
      </c>
      <c r="AH1494" s="7">
        <v>42933</v>
      </c>
    </row>
    <row r="1495" spans="1:34" ht="15" customHeight="1" x14ac:dyDescent="0.25">
      <c r="A1495" s="6"/>
      <c r="B1495" s="6">
        <v>718349</v>
      </c>
      <c r="C1495" s="6">
        <v>101360275</v>
      </c>
      <c r="D1495" s="6">
        <v>1</v>
      </c>
      <c r="E1495" s="6" t="s">
        <v>4426</v>
      </c>
      <c r="F1495" s="6" t="s">
        <v>167</v>
      </c>
      <c r="G1495" s="6">
        <v>1127944191</v>
      </c>
      <c r="H1495" s="7">
        <v>41532</v>
      </c>
      <c r="I1495" s="7">
        <v>41542</v>
      </c>
      <c r="J1495" s="7">
        <v>41712</v>
      </c>
      <c r="K1495" s="7"/>
      <c r="L1495" s="7"/>
      <c r="M1495" s="6">
        <v>2</v>
      </c>
      <c r="N1495" s="8">
        <v>1040286</v>
      </c>
      <c r="O1495" s="6" t="s">
        <v>36</v>
      </c>
      <c r="P1495" s="9" t="s">
        <v>37</v>
      </c>
      <c r="Q1495" s="6" t="s">
        <v>4427</v>
      </c>
      <c r="R1495" s="7">
        <v>41534</v>
      </c>
      <c r="S1495" s="7" t="s">
        <v>39</v>
      </c>
      <c r="T1495" s="6" t="s">
        <v>4428</v>
      </c>
      <c r="U1495" s="6" t="s">
        <v>4429</v>
      </c>
      <c r="V1495" s="6" t="s">
        <v>4430</v>
      </c>
      <c r="W1495" s="6" t="s">
        <v>4431</v>
      </c>
      <c r="X1495" s="10">
        <v>1904</v>
      </c>
      <c r="Y1495" s="6" t="s">
        <v>125</v>
      </c>
      <c r="Z1495" s="6" t="s">
        <v>126</v>
      </c>
      <c r="AA1495" s="6" t="s">
        <v>4162</v>
      </c>
      <c r="AB1495" s="11"/>
      <c r="AC1495" s="12"/>
      <c r="AD1495" s="13">
        <v>314</v>
      </c>
      <c r="AE1495" s="6" t="s">
        <v>47</v>
      </c>
      <c r="AF1495" s="6">
        <v>20</v>
      </c>
      <c r="AG1495" s="7">
        <v>41838</v>
      </c>
      <c r="AH1495" s="7">
        <v>42933</v>
      </c>
    </row>
    <row r="1496" spans="1:34" ht="15" customHeight="1" x14ac:dyDescent="0.25">
      <c r="A1496" s="6">
        <v>719623</v>
      </c>
      <c r="B1496" s="6">
        <v>719623</v>
      </c>
      <c r="C1496" s="6">
        <v>101363653</v>
      </c>
      <c r="D1496" s="6">
        <v>1</v>
      </c>
      <c r="E1496" s="6" t="s">
        <v>2742</v>
      </c>
      <c r="F1496" s="6" t="s">
        <v>116</v>
      </c>
      <c r="G1496" s="6">
        <v>96052609248</v>
      </c>
      <c r="H1496" s="7">
        <v>41634</v>
      </c>
      <c r="I1496" s="7">
        <v>41663</v>
      </c>
      <c r="J1496" s="7">
        <v>41710</v>
      </c>
      <c r="K1496" s="7">
        <v>39238</v>
      </c>
      <c r="L1496" s="7" t="s">
        <v>2743</v>
      </c>
      <c r="M1496" s="6">
        <v>205</v>
      </c>
      <c r="N1496" s="8">
        <v>423409</v>
      </c>
      <c r="O1496" s="6" t="s">
        <v>118</v>
      </c>
      <c r="P1496" s="9" t="s">
        <v>119</v>
      </c>
      <c r="Q1496" s="6" t="s">
        <v>2744</v>
      </c>
      <c r="R1496" s="7"/>
      <c r="S1496" s="7" t="s">
        <v>132</v>
      </c>
      <c r="T1496" s="6" t="s">
        <v>478</v>
      </c>
      <c r="U1496" s="6" t="s">
        <v>479</v>
      </c>
      <c r="V1496" s="6" t="s">
        <v>393</v>
      </c>
      <c r="W1496" s="6" t="s">
        <v>394</v>
      </c>
      <c r="X1496" s="6">
        <v>1601</v>
      </c>
      <c r="Y1496" s="6" t="s">
        <v>163</v>
      </c>
      <c r="Z1496" s="6" t="s">
        <v>164</v>
      </c>
      <c r="AA1496" s="15" t="s">
        <v>137</v>
      </c>
      <c r="AB1496" s="11">
        <v>226180</v>
      </c>
      <c r="AC1496" s="12">
        <v>956980</v>
      </c>
      <c r="AD1496" s="13">
        <v>314</v>
      </c>
      <c r="AE1496" s="6" t="s">
        <v>47</v>
      </c>
      <c r="AF1496" s="6">
        <v>20</v>
      </c>
      <c r="AG1496" s="7">
        <v>41838</v>
      </c>
      <c r="AH1496" s="7">
        <v>42933</v>
      </c>
    </row>
    <row r="1497" spans="1:34" ht="15" customHeight="1" x14ac:dyDescent="0.25">
      <c r="A1497" s="6"/>
      <c r="B1497" s="6">
        <v>719623</v>
      </c>
      <c r="C1497" s="6">
        <v>101363653</v>
      </c>
      <c r="D1497" s="6">
        <v>1</v>
      </c>
      <c r="E1497" s="6" t="s">
        <v>2742</v>
      </c>
      <c r="F1497" s="6" t="s">
        <v>116</v>
      </c>
      <c r="G1497" s="6">
        <v>96052609248</v>
      </c>
      <c r="H1497" s="7">
        <v>41634</v>
      </c>
      <c r="I1497" s="7">
        <v>41663</v>
      </c>
      <c r="J1497" s="7">
        <v>41710</v>
      </c>
      <c r="K1497" s="7">
        <v>39238</v>
      </c>
      <c r="L1497" s="7" t="s">
        <v>2743</v>
      </c>
      <c r="M1497" s="6">
        <v>205</v>
      </c>
      <c r="N1497" s="8">
        <v>423409</v>
      </c>
      <c r="O1497" s="6" t="s">
        <v>118</v>
      </c>
      <c r="P1497" s="9" t="s">
        <v>119</v>
      </c>
      <c r="Q1497" s="6" t="s">
        <v>2744</v>
      </c>
      <c r="R1497" s="7"/>
      <c r="S1497" s="7" t="s">
        <v>132</v>
      </c>
      <c r="T1497" s="6" t="s">
        <v>478</v>
      </c>
      <c r="U1497" s="6" t="s">
        <v>479</v>
      </c>
      <c r="V1497" s="6" t="s">
        <v>393</v>
      </c>
      <c r="W1497" s="6" t="s">
        <v>394</v>
      </c>
      <c r="X1497" s="6">
        <v>1904</v>
      </c>
      <c r="Y1497" s="6" t="s">
        <v>125</v>
      </c>
      <c r="Z1497" s="6" t="s">
        <v>126</v>
      </c>
      <c r="AA1497" s="15" t="s">
        <v>137</v>
      </c>
      <c r="AB1497" s="11"/>
      <c r="AC1497" s="12"/>
      <c r="AD1497" s="13">
        <v>314</v>
      </c>
      <c r="AE1497" s="6" t="s">
        <v>47</v>
      </c>
      <c r="AF1497" s="6">
        <v>20</v>
      </c>
      <c r="AG1497" s="7">
        <v>41838</v>
      </c>
      <c r="AH1497" s="7">
        <v>42933</v>
      </c>
    </row>
    <row r="1498" spans="1:34" ht="15" customHeight="1" x14ac:dyDescent="0.25">
      <c r="A1498" s="6"/>
      <c r="B1498" s="6">
        <v>719623</v>
      </c>
      <c r="C1498" s="6">
        <v>101363653</v>
      </c>
      <c r="D1498" s="6">
        <v>2</v>
      </c>
      <c r="E1498" s="6" t="s">
        <v>2742</v>
      </c>
      <c r="F1498" s="6" t="s">
        <v>116</v>
      </c>
      <c r="G1498" s="6">
        <v>96052609248</v>
      </c>
      <c r="H1498" s="7">
        <v>41634</v>
      </c>
      <c r="I1498" s="7">
        <v>41663</v>
      </c>
      <c r="J1498" s="7">
        <v>41710</v>
      </c>
      <c r="K1498" s="7">
        <v>39238</v>
      </c>
      <c r="L1498" s="7" t="s">
        <v>2743</v>
      </c>
      <c r="M1498" s="6">
        <v>205</v>
      </c>
      <c r="N1498" s="8">
        <v>423409</v>
      </c>
      <c r="O1498" s="6" t="s">
        <v>118</v>
      </c>
      <c r="P1498" s="9" t="s">
        <v>119</v>
      </c>
      <c r="Q1498" s="6" t="s">
        <v>2744</v>
      </c>
      <c r="R1498" s="7"/>
      <c r="S1498" s="7" t="s">
        <v>132</v>
      </c>
      <c r="T1498" s="6" t="s">
        <v>478</v>
      </c>
      <c r="U1498" s="6" t="s">
        <v>479</v>
      </c>
      <c r="V1498" s="6" t="s">
        <v>2745</v>
      </c>
      <c r="W1498" s="6" t="s">
        <v>2746</v>
      </c>
      <c r="X1498" s="6">
        <v>1601</v>
      </c>
      <c r="Y1498" s="6" t="s">
        <v>163</v>
      </c>
      <c r="Z1498" s="6" t="s">
        <v>164</v>
      </c>
      <c r="AA1498" s="15" t="s">
        <v>137</v>
      </c>
      <c r="AB1498" s="11">
        <v>394830</v>
      </c>
      <c r="AC1498" s="12"/>
      <c r="AD1498" s="13">
        <v>314</v>
      </c>
      <c r="AE1498" s="6" t="s">
        <v>47</v>
      </c>
      <c r="AF1498" s="6">
        <v>20</v>
      </c>
      <c r="AG1498" s="7">
        <v>41838</v>
      </c>
      <c r="AH1498" s="7">
        <v>42933</v>
      </c>
    </row>
    <row r="1499" spans="1:34" ht="15" customHeight="1" x14ac:dyDescent="0.25">
      <c r="A1499" s="6"/>
      <c r="B1499" s="6">
        <v>719623</v>
      </c>
      <c r="C1499" s="6">
        <v>101363653</v>
      </c>
      <c r="D1499" s="6">
        <v>2</v>
      </c>
      <c r="E1499" s="6" t="s">
        <v>2742</v>
      </c>
      <c r="F1499" s="6" t="s">
        <v>116</v>
      </c>
      <c r="G1499" s="6">
        <v>96052609248</v>
      </c>
      <c r="H1499" s="7">
        <v>41634</v>
      </c>
      <c r="I1499" s="7">
        <v>41663</v>
      </c>
      <c r="J1499" s="7">
        <v>41710</v>
      </c>
      <c r="K1499" s="7">
        <v>39238</v>
      </c>
      <c r="L1499" s="7" t="s">
        <v>2743</v>
      </c>
      <c r="M1499" s="6">
        <v>205</v>
      </c>
      <c r="N1499" s="8">
        <v>423409</v>
      </c>
      <c r="O1499" s="6" t="s">
        <v>118</v>
      </c>
      <c r="P1499" s="9" t="s">
        <v>119</v>
      </c>
      <c r="Q1499" s="6" t="s">
        <v>2744</v>
      </c>
      <c r="R1499" s="7"/>
      <c r="S1499" s="7" t="s">
        <v>132</v>
      </c>
      <c r="T1499" s="6" t="s">
        <v>478</v>
      </c>
      <c r="U1499" s="6" t="s">
        <v>479</v>
      </c>
      <c r="V1499" s="6" t="s">
        <v>2745</v>
      </c>
      <c r="W1499" s="6" t="s">
        <v>2746</v>
      </c>
      <c r="X1499" s="6">
        <v>1904</v>
      </c>
      <c r="Y1499" s="6" t="s">
        <v>125</v>
      </c>
      <c r="Z1499" s="6" t="s">
        <v>126</v>
      </c>
      <c r="AA1499" s="15" t="s">
        <v>137</v>
      </c>
      <c r="AB1499" s="11"/>
      <c r="AC1499" s="12"/>
      <c r="AD1499" s="13">
        <v>314</v>
      </c>
      <c r="AE1499" s="6" t="s">
        <v>47</v>
      </c>
      <c r="AF1499" s="6">
        <v>20</v>
      </c>
      <c r="AG1499" s="7">
        <v>41838</v>
      </c>
      <c r="AH1499" s="7">
        <v>42933</v>
      </c>
    </row>
    <row r="1500" spans="1:34" ht="15" customHeight="1" x14ac:dyDescent="0.25">
      <c r="A1500" s="6"/>
      <c r="B1500" s="6">
        <v>719623</v>
      </c>
      <c r="C1500" s="6">
        <v>101363653</v>
      </c>
      <c r="D1500" s="6">
        <v>3</v>
      </c>
      <c r="E1500" s="6" t="s">
        <v>2742</v>
      </c>
      <c r="F1500" s="6" t="s">
        <v>116</v>
      </c>
      <c r="G1500" s="6">
        <v>96052609248</v>
      </c>
      <c r="H1500" s="7">
        <v>41634</v>
      </c>
      <c r="I1500" s="7">
        <v>41663</v>
      </c>
      <c r="J1500" s="7">
        <v>41710</v>
      </c>
      <c r="K1500" s="7">
        <v>39238</v>
      </c>
      <c r="L1500" s="7" t="s">
        <v>2743</v>
      </c>
      <c r="M1500" s="6">
        <v>205</v>
      </c>
      <c r="N1500" s="8">
        <v>423542</v>
      </c>
      <c r="O1500" s="6" t="s">
        <v>118</v>
      </c>
      <c r="P1500" s="9" t="s">
        <v>119</v>
      </c>
      <c r="Q1500" s="6" t="s">
        <v>2744</v>
      </c>
      <c r="R1500" s="7"/>
      <c r="S1500" s="7" t="s">
        <v>132</v>
      </c>
      <c r="T1500" s="6" t="s">
        <v>478</v>
      </c>
      <c r="U1500" s="6" t="s">
        <v>479</v>
      </c>
      <c r="V1500" s="6" t="s">
        <v>4435</v>
      </c>
      <c r="W1500" s="6" t="s">
        <v>4436</v>
      </c>
      <c r="X1500" s="6">
        <v>1601</v>
      </c>
      <c r="Y1500" s="6" t="s">
        <v>163</v>
      </c>
      <c r="Z1500" s="6" t="s">
        <v>164</v>
      </c>
      <c r="AA1500" s="15" t="s">
        <v>137</v>
      </c>
      <c r="AB1500" s="11">
        <v>335970</v>
      </c>
      <c r="AC1500" s="12"/>
      <c r="AD1500" s="13">
        <v>314</v>
      </c>
      <c r="AE1500" s="6" t="s">
        <v>47</v>
      </c>
      <c r="AF1500" s="6">
        <v>20</v>
      </c>
      <c r="AG1500" s="7">
        <v>41838</v>
      </c>
      <c r="AH1500" s="7">
        <v>42933</v>
      </c>
    </row>
    <row r="1501" spans="1:34" ht="15" customHeight="1" x14ac:dyDescent="0.25">
      <c r="A1501" s="6"/>
      <c r="B1501" s="6">
        <v>719623</v>
      </c>
      <c r="C1501" s="6">
        <v>101363653</v>
      </c>
      <c r="D1501" s="6">
        <v>3</v>
      </c>
      <c r="E1501" s="6" t="s">
        <v>2742</v>
      </c>
      <c r="F1501" s="6" t="s">
        <v>116</v>
      </c>
      <c r="G1501" s="6">
        <v>96052609248</v>
      </c>
      <c r="H1501" s="7">
        <v>41634</v>
      </c>
      <c r="I1501" s="7">
        <v>41663</v>
      </c>
      <c r="J1501" s="7">
        <v>41710</v>
      </c>
      <c r="K1501" s="7">
        <v>39238</v>
      </c>
      <c r="L1501" s="7" t="s">
        <v>2743</v>
      </c>
      <c r="M1501" s="6">
        <v>205</v>
      </c>
      <c r="N1501" s="8">
        <v>423542</v>
      </c>
      <c r="O1501" s="6" t="s">
        <v>118</v>
      </c>
      <c r="P1501" s="9" t="s">
        <v>119</v>
      </c>
      <c r="Q1501" s="6" t="s">
        <v>2744</v>
      </c>
      <c r="R1501" s="7"/>
      <c r="S1501" s="7" t="s">
        <v>132</v>
      </c>
      <c r="T1501" s="6" t="s">
        <v>478</v>
      </c>
      <c r="U1501" s="6" t="s">
        <v>479</v>
      </c>
      <c r="V1501" s="6" t="s">
        <v>4435</v>
      </c>
      <c r="W1501" s="6" t="s">
        <v>4436</v>
      </c>
      <c r="X1501" s="6">
        <v>1904</v>
      </c>
      <c r="Y1501" s="6" t="s">
        <v>125</v>
      </c>
      <c r="Z1501" s="6" t="s">
        <v>126</v>
      </c>
      <c r="AA1501" s="15" t="s">
        <v>137</v>
      </c>
      <c r="AB1501" s="11"/>
      <c r="AC1501" s="12"/>
      <c r="AD1501" s="13">
        <v>314</v>
      </c>
      <c r="AE1501" s="6" t="s">
        <v>47</v>
      </c>
      <c r="AF1501" s="6">
        <v>20</v>
      </c>
      <c r="AG1501" s="7">
        <v>41838</v>
      </c>
      <c r="AH1501" s="7">
        <v>42933</v>
      </c>
    </row>
    <row r="1502" spans="1:34" ht="15" customHeight="1" x14ac:dyDescent="0.25">
      <c r="A1502" s="6">
        <v>721643</v>
      </c>
      <c r="B1502" s="6">
        <v>721643</v>
      </c>
      <c r="C1502" s="6">
        <v>101362206</v>
      </c>
      <c r="D1502" s="6">
        <v>3</v>
      </c>
      <c r="E1502" s="6" t="s">
        <v>4437</v>
      </c>
      <c r="F1502" s="6" t="s">
        <v>35</v>
      </c>
      <c r="G1502" s="6">
        <v>1013627662</v>
      </c>
      <c r="H1502" s="7">
        <v>41641</v>
      </c>
      <c r="I1502" s="7">
        <v>41663</v>
      </c>
      <c r="J1502" s="7">
        <v>41710</v>
      </c>
      <c r="K1502" s="7"/>
      <c r="L1502" s="7"/>
      <c r="M1502" s="6" t="s">
        <v>4438</v>
      </c>
      <c r="N1502" s="8">
        <v>3185330</v>
      </c>
      <c r="O1502" s="6" t="s">
        <v>4439</v>
      </c>
      <c r="P1502" s="9" t="s">
        <v>4440</v>
      </c>
      <c r="Q1502" s="6" t="s">
        <v>4441</v>
      </c>
      <c r="R1502" s="7">
        <v>41639</v>
      </c>
      <c r="S1502" s="7" t="s">
        <v>39</v>
      </c>
      <c r="T1502" s="6" t="s">
        <v>269</v>
      </c>
      <c r="U1502" s="6" t="s">
        <v>270</v>
      </c>
      <c r="V1502" s="6" t="s">
        <v>265</v>
      </c>
      <c r="W1502" s="6" t="s">
        <v>266</v>
      </c>
      <c r="X1502" s="6">
        <v>1101</v>
      </c>
      <c r="Y1502" s="6" t="s">
        <v>981</v>
      </c>
      <c r="Z1502" s="6" t="s">
        <v>982</v>
      </c>
      <c r="AA1502" s="6" t="s">
        <v>1811</v>
      </c>
      <c r="AB1502" s="49">
        <v>53526</v>
      </c>
      <c r="AC1502" s="12">
        <v>2787994</v>
      </c>
      <c r="AD1502" s="13">
        <v>314</v>
      </c>
      <c r="AE1502" s="6" t="s">
        <v>65</v>
      </c>
      <c r="AF1502" s="6">
        <v>20</v>
      </c>
      <c r="AG1502" s="7">
        <v>41838</v>
      </c>
      <c r="AH1502" s="7">
        <v>42933</v>
      </c>
    </row>
    <row r="1503" spans="1:34" ht="15" customHeight="1" x14ac:dyDescent="0.25">
      <c r="A1503" s="6"/>
      <c r="B1503" s="6">
        <v>721643</v>
      </c>
      <c r="C1503" s="6">
        <v>101362206</v>
      </c>
      <c r="D1503" s="6">
        <v>4</v>
      </c>
      <c r="E1503" s="6" t="s">
        <v>4437</v>
      </c>
      <c r="F1503" s="6" t="s">
        <v>35</v>
      </c>
      <c r="G1503" s="6">
        <v>1013627662</v>
      </c>
      <c r="H1503" s="7">
        <v>41641</v>
      </c>
      <c r="I1503" s="7">
        <v>41663</v>
      </c>
      <c r="J1503" s="7">
        <v>41710</v>
      </c>
      <c r="K1503" s="7"/>
      <c r="L1503" s="7"/>
      <c r="M1503" s="6" t="s">
        <v>4438</v>
      </c>
      <c r="N1503" s="8">
        <v>3185330</v>
      </c>
      <c r="O1503" s="6" t="s">
        <v>4439</v>
      </c>
      <c r="P1503" s="9" t="s">
        <v>4440</v>
      </c>
      <c r="Q1503" s="6" t="s">
        <v>4442</v>
      </c>
      <c r="R1503" s="7">
        <v>41571</v>
      </c>
      <c r="S1503" s="7" t="s">
        <v>39</v>
      </c>
      <c r="T1503" s="6" t="s">
        <v>269</v>
      </c>
      <c r="U1503" s="6" t="s">
        <v>270</v>
      </c>
      <c r="V1503" s="6" t="s">
        <v>1399</v>
      </c>
      <c r="W1503" s="6" t="s">
        <v>1400</v>
      </c>
      <c r="X1503" s="6">
        <v>1101</v>
      </c>
      <c r="Y1503" s="6" t="s">
        <v>981</v>
      </c>
      <c r="Z1503" s="6" t="s">
        <v>982</v>
      </c>
      <c r="AA1503" s="6" t="s">
        <v>1811</v>
      </c>
      <c r="AB1503" s="49">
        <v>1084358</v>
      </c>
      <c r="AC1503" s="12"/>
      <c r="AD1503" s="13">
        <v>314</v>
      </c>
      <c r="AE1503" s="6" t="s">
        <v>65</v>
      </c>
      <c r="AF1503" s="6">
        <v>20</v>
      </c>
      <c r="AG1503" s="7">
        <v>41838</v>
      </c>
      <c r="AH1503" s="7">
        <v>42933</v>
      </c>
    </row>
    <row r="1504" spans="1:34" ht="15" customHeight="1" x14ac:dyDescent="0.25">
      <c r="A1504" s="6"/>
      <c r="B1504" s="6">
        <v>721643</v>
      </c>
      <c r="C1504" s="6">
        <v>101362206</v>
      </c>
      <c r="D1504" s="6">
        <v>5</v>
      </c>
      <c r="E1504" s="6" t="s">
        <v>4437</v>
      </c>
      <c r="F1504" s="6" t="s">
        <v>35</v>
      </c>
      <c r="G1504" s="6">
        <v>1013627662</v>
      </c>
      <c r="H1504" s="7">
        <v>41641</v>
      </c>
      <c r="I1504" s="7">
        <v>41663</v>
      </c>
      <c r="J1504" s="7">
        <v>41710</v>
      </c>
      <c r="K1504" s="7"/>
      <c r="L1504" s="7"/>
      <c r="M1504" s="6" t="s">
        <v>4438</v>
      </c>
      <c r="N1504" s="8">
        <v>3185330</v>
      </c>
      <c r="O1504" s="6" t="s">
        <v>4439</v>
      </c>
      <c r="P1504" s="9" t="s">
        <v>4440</v>
      </c>
      <c r="Q1504" s="6" t="s">
        <v>4443</v>
      </c>
      <c r="R1504" s="7">
        <v>41590</v>
      </c>
      <c r="S1504" s="7" t="s">
        <v>39</v>
      </c>
      <c r="T1504" s="6" t="s">
        <v>269</v>
      </c>
      <c r="U1504" s="6" t="s">
        <v>270</v>
      </c>
      <c r="V1504" s="6" t="s">
        <v>1399</v>
      </c>
      <c r="W1504" s="6" t="s">
        <v>1400</v>
      </c>
      <c r="X1504" s="6">
        <v>1101</v>
      </c>
      <c r="Y1504" s="6" t="s">
        <v>981</v>
      </c>
      <c r="Z1504" s="6" t="s">
        <v>982</v>
      </c>
      <c r="AA1504" s="6" t="s">
        <v>1811</v>
      </c>
      <c r="AB1504" s="49">
        <v>1084358</v>
      </c>
      <c r="AC1504" s="12"/>
      <c r="AD1504" s="13">
        <v>314</v>
      </c>
      <c r="AE1504" s="6" t="s">
        <v>65</v>
      </c>
      <c r="AF1504" s="6">
        <v>20</v>
      </c>
      <c r="AG1504" s="7">
        <v>41838</v>
      </c>
      <c r="AH1504" s="7">
        <v>42933</v>
      </c>
    </row>
    <row r="1505" spans="1:34" ht="15" customHeight="1" x14ac:dyDescent="0.25">
      <c r="A1505" s="6"/>
      <c r="B1505" s="6">
        <v>721643</v>
      </c>
      <c r="C1505" s="6">
        <v>101362206</v>
      </c>
      <c r="D1505" s="6">
        <v>6</v>
      </c>
      <c r="E1505" s="6" t="s">
        <v>4437</v>
      </c>
      <c r="F1505" s="6" t="s">
        <v>35</v>
      </c>
      <c r="G1505" s="6">
        <v>1013627662</v>
      </c>
      <c r="H1505" s="7">
        <v>41641</v>
      </c>
      <c r="I1505" s="7">
        <v>41663</v>
      </c>
      <c r="J1505" s="7">
        <v>41710</v>
      </c>
      <c r="K1505" s="7"/>
      <c r="L1505" s="7"/>
      <c r="M1505" s="6" t="s">
        <v>4438</v>
      </c>
      <c r="N1505" s="8">
        <v>3185330</v>
      </c>
      <c r="O1505" s="6" t="s">
        <v>4439</v>
      </c>
      <c r="P1505" s="9" t="s">
        <v>4440</v>
      </c>
      <c r="Q1505" s="6" t="s">
        <v>4444</v>
      </c>
      <c r="R1505" s="7">
        <v>41604</v>
      </c>
      <c r="S1505" s="7" t="s">
        <v>39</v>
      </c>
      <c r="T1505" s="6" t="s">
        <v>269</v>
      </c>
      <c r="U1505" s="6" t="s">
        <v>270</v>
      </c>
      <c r="V1505" s="6" t="s">
        <v>1399</v>
      </c>
      <c r="W1505" s="6" t="s">
        <v>1400</v>
      </c>
      <c r="X1505" s="6">
        <v>1101</v>
      </c>
      <c r="Y1505" s="6" t="s">
        <v>981</v>
      </c>
      <c r="Z1505" s="6" t="s">
        <v>982</v>
      </c>
      <c r="AA1505" s="6" t="s">
        <v>1811</v>
      </c>
      <c r="AB1505" s="49">
        <v>565752</v>
      </c>
      <c r="AC1505" s="12"/>
      <c r="AD1505" s="13">
        <v>314</v>
      </c>
      <c r="AE1505" s="6" t="s">
        <v>65</v>
      </c>
      <c r="AF1505" s="6">
        <v>20</v>
      </c>
      <c r="AG1505" s="7">
        <v>41838</v>
      </c>
      <c r="AH1505" s="7">
        <v>42933</v>
      </c>
    </row>
    <row r="1506" spans="1:34" ht="15" customHeight="1" x14ac:dyDescent="0.25">
      <c r="A1506" s="6">
        <v>721900</v>
      </c>
      <c r="B1506" s="6">
        <v>721900</v>
      </c>
      <c r="C1506" s="6">
        <v>101360197</v>
      </c>
      <c r="D1506" s="6">
        <v>1</v>
      </c>
      <c r="E1506" s="6" t="s">
        <v>4445</v>
      </c>
      <c r="F1506" s="6" t="s">
        <v>116</v>
      </c>
      <c r="G1506" s="6">
        <v>1029143788</v>
      </c>
      <c r="H1506" s="7">
        <v>41300</v>
      </c>
      <c r="I1506" s="7">
        <v>41313</v>
      </c>
      <c r="J1506" s="7">
        <v>41710</v>
      </c>
      <c r="K1506" s="7"/>
      <c r="L1506" s="7"/>
      <c r="M1506" s="6">
        <v>205</v>
      </c>
      <c r="N1506" s="8">
        <v>316524</v>
      </c>
      <c r="O1506" s="6" t="s">
        <v>118</v>
      </c>
      <c r="P1506" s="9" t="s">
        <v>119</v>
      </c>
      <c r="Q1506" s="6" t="s">
        <v>4446</v>
      </c>
      <c r="R1506" s="7">
        <v>41236</v>
      </c>
      <c r="S1506" s="7" t="s">
        <v>39</v>
      </c>
      <c r="T1506" s="6" t="s">
        <v>299</v>
      </c>
      <c r="U1506" s="6" t="s">
        <v>300</v>
      </c>
      <c r="V1506" s="6" t="s">
        <v>450</v>
      </c>
      <c r="W1506" s="6" t="s">
        <v>451</v>
      </c>
      <c r="X1506" s="10">
        <v>1801</v>
      </c>
      <c r="Y1506" s="6" t="s">
        <v>44</v>
      </c>
      <c r="Z1506" s="6" t="s">
        <v>45</v>
      </c>
      <c r="AA1506" s="6" t="s">
        <v>46</v>
      </c>
      <c r="AB1506" s="11">
        <v>82883</v>
      </c>
      <c r="AC1506" s="12">
        <v>86573</v>
      </c>
      <c r="AD1506" s="13">
        <v>314</v>
      </c>
      <c r="AE1506" s="6" t="s">
        <v>47</v>
      </c>
      <c r="AF1506" s="6">
        <v>20</v>
      </c>
      <c r="AG1506" s="7">
        <v>41838</v>
      </c>
      <c r="AH1506" s="7">
        <v>42933</v>
      </c>
    </row>
    <row r="1507" spans="1:34" ht="15" customHeight="1" x14ac:dyDescent="0.25">
      <c r="A1507" s="6"/>
      <c r="B1507" s="6">
        <v>721900</v>
      </c>
      <c r="C1507" s="6">
        <v>101360197</v>
      </c>
      <c r="D1507" s="6">
        <v>1</v>
      </c>
      <c r="E1507" s="6" t="s">
        <v>4445</v>
      </c>
      <c r="F1507" s="6" t="s">
        <v>116</v>
      </c>
      <c r="G1507" s="6">
        <v>1029143788</v>
      </c>
      <c r="H1507" s="7">
        <v>41300</v>
      </c>
      <c r="I1507" s="7">
        <v>41313</v>
      </c>
      <c r="J1507" s="7">
        <v>41710</v>
      </c>
      <c r="K1507" s="7"/>
      <c r="L1507" s="7"/>
      <c r="M1507" s="6">
        <v>205</v>
      </c>
      <c r="N1507" s="8">
        <v>316524</v>
      </c>
      <c r="O1507" s="6" t="s">
        <v>118</v>
      </c>
      <c r="P1507" s="9" t="s">
        <v>119</v>
      </c>
      <c r="Q1507" s="6" t="s">
        <v>4446</v>
      </c>
      <c r="R1507" s="7">
        <v>41236</v>
      </c>
      <c r="S1507" s="7" t="s">
        <v>39</v>
      </c>
      <c r="T1507" s="6" t="s">
        <v>299</v>
      </c>
      <c r="U1507" s="6" t="s">
        <v>300</v>
      </c>
      <c r="V1507" s="6" t="s">
        <v>450</v>
      </c>
      <c r="W1507" s="6" t="s">
        <v>451</v>
      </c>
      <c r="X1507" s="10">
        <v>1904</v>
      </c>
      <c r="Y1507" s="6" t="s">
        <v>125</v>
      </c>
      <c r="Z1507" s="6" t="s">
        <v>126</v>
      </c>
      <c r="AA1507" s="6" t="s">
        <v>4118</v>
      </c>
      <c r="AB1507" s="11"/>
      <c r="AC1507" s="12"/>
      <c r="AD1507" s="13">
        <v>314</v>
      </c>
      <c r="AE1507" s="6" t="s">
        <v>47</v>
      </c>
      <c r="AF1507" s="6">
        <v>20</v>
      </c>
      <c r="AG1507" s="7">
        <v>41838</v>
      </c>
      <c r="AH1507" s="7">
        <v>42933</v>
      </c>
    </row>
    <row r="1508" spans="1:34" ht="15" customHeight="1" x14ac:dyDescent="0.25">
      <c r="A1508" s="6"/>
      <c r="B1508" s="6">
        <v>721900</v>
      </c>
      <c r="C1508" s="6">
        <v>101360197</v>
      </c>
      <c r="D1508" s="6">
        <v>2</v>
      </c>
      <c r="E1508" s="6" t="s">
        <v>4445</v>
      </c>
      <c r="F1508" s="6" t="s">
        <v>116</v>
      </c>
      <c r="G1508" s="6">
        <v>1029143788</v>
      </c>
      <c r="H1508" s="7">
        <v>41300</v>
      </c>
      <c r="I1508" s="7">
        <v>41313</v>
      </c>
      <c r="J1508" s="7">
        <v>41710</v>
      </c>
      <c r="K1508" s="7"/>
      <c r="L1508" s="7"/>
      <c r="M1508" s="6">
        <v>205</v>
      </c>
      <c r="N1508" s="8">
        <v>316524</v>
      </c>
      <c r="O1508" s="6" t="s">
        <v>118</v>
      </c>
      <c r="P1508" s="9" t="s">
        <v>119</v>
      </c>
      <c r="Q1508" s="6" t="s">
        <v>4447</v>
      </c>
      <c r="R1508" s="7">
        <v>41236</v>
      </c>
      <c r="S1508" s="7" t="s">
        <v>39</v>
      </c>
      <c r="T1508" s="6" t="s">
        <v>299</v>
      </c>
      <c r="U1508" s="6" t="s">
        <v>300</v>
      </c>
      <c r="V1508" s="6" t="s">
        <v>4448</v>
      </c>
      <c r="W1508" s="6" t="s">
        <v>4449</v>
      </c>
      <c r="X1508" s="10">
        <v>1801</v>
      </c>
      <c r="Y1508" s="6" t="s">
        <v>44</v>
      </c>
      <c r="Z1508" s="6" t="s">
        <v>45</v>
      </c>
      <c r="AA1508" s="6" t="s">
        <v>46</v>
      </c>
      <c r="AB1508" s="11">
        <v>3690</v>
      </c>
      <c r="AC1508" s="12"/>
      <c r="AD1508" s="13">
        <v>314</v>
      </c>
      <c r="AE1508" s="6" t="s">
        <v>47</v>
      </c>
      <c r="AF1508" s="6">
        <v>20</v>
      </c>
      <c r="AG1508" s="7">
        <v>41838</v>
      </c>
      <c r="AH1508" s="7">
        <v>42933</v>
      </c>
    </row>
    <row r="1509" spans="1:34" ht="15" customHeight="1" x14ac:dyDescent="0.25">
      <c r="A1509" s="6"/>
      <c r="B1509" s="6">
        <v>721900</v>
      </c>
      <c r="C1509" s="6">
        <v>101360197</v>
      </c>
      <c r="D1509" s="6">
        <v>2</v>
      </c>
      <c r="E1509" s="6" t="s">
        <v>4445</v>
      </c>
      <c r="F1509" s="6" t="s">
        <v>116</v>
      </c>
      <c r="G1509" s="6">
        <v>1029143788</v>
      </c>
      <c r="H1509" s="7">
        <v>41300</v>
      </c>
      <c r="I1509" s="7">
        <v>41313</v>
      </c>
      <c r="J1509" s="7">
        <v>41710</v>
      </c>
      <c r="K1509" s="7"/>
      <c r="L1509" s="7"/>
      <c r="M1509" s="6">
        <v>205</v>
      </c>
      <c r="N1509" s="8">
        <v>316524</v>
      </c>
      <c r="O1509" s="6" t="s">
        <v>118</v>
      </c>
      <c r="P1509" s="9" t="s">
        <v>119</v>
      </c>
      <c r="Q1509" s="6" t="s">
        <v>4447</v>
      </c>
      <c r="R1509" s="7">
        <v>41236</v>
      </c>
      <c r="S1509" s="7" t="s">
        <v>39</v>
      </c>
      <c r="T1509" s="6" t="s">
        <v>299</v>
      </c>
      <c r="U1509" s="6" t="s">
        <v>300</v>
      </c>
      <c r="V1509" s="6" t="s">
        <v>4448</v>
      </c>
      <c r="W1509" s="6" t="s">
        <v>4449</v>
      </c>
      <c r="X1509" s="10">
        <v>1904</v>
      </c>
      <c r="Y1509" s="6" t="s">
        <v>125</v>
      </c>
      <c r="Z1509" s="6" t="s">
        <v>126</v>
      </c>
      <c r="AA1509" s="6" t="s">
        <v>4118</v>
      </c>
      <c r="AB1509" s="11"/>
      <c r="AC1509" s="12"/>
      <c r="AD1509" s="13">
        <v>314</v>
      </c>
      <c r="AE1509" s="6" t="s">
        <v>47</v>
      </c>
      <c r="AF1509" s="6">
        <v>20</v>
      </c>
      <c r="AG1509" s="7">
        <v>41838</v>
      </c>
      <c r="AH1509" s="7">
        <v>42933</v>
      </c>
    </row>
    <row r="1510" spans="1:34" ht="15" customHeight="1" x14ac:dyDescent="0.25">
      <c r="A1510" s="6">
        <v>722951</v>
      </c>
      <c r="B1510" s="6">
        <v>722951</v>
      </c>
      <c r="C1510" s="6">
        <v>101456672</v>
      </c>
      <c r="D1510" s="6">
        <v>1</v>
      </c>
      <c r="E1510" s="6" t="s">
        <v>3327</v>
      </c>
      <c r="F1510" s="6" t="s">
        <v>116</v>
      </c>
      <c r="G1510" s="6">
        <v>1028780030</v>
      </c>
      <c r="H1510" s="7">
        <v>41410</v>
      </c>
      <c r="I1510" s="7">
        <v>41542</v>
      </c>
      <c r="J1510" s="7">
        <v>41712</v>
      </c>
      <c r="K1510" s="7">
        <v>39191</v>
      </c>
      <c r="L1510" s="7" t="s">
        <v>3328</v>
      </c>
      <c r="M1510" s="6" t="s">
        <v>177</v>
      </c>
      <c r="N1510" s="8">
        <v>116495</v>
      </c>
      <c r="O1510" s="6" t="s">
        <v>118</v>
      </c>
      <c r="P1510" s="9" t="s">
        <v>119</v>
      </c>
      <c r="Q1510" s="6" t="s">
        <v>3329</v>
      </c>
      <c r="R1510" s="7"/>
      <c r="S1510" s="7" t="s">
        <v>132</v>
      </c>
      <c r="T1510" s="6" t="s">
        <v>478</v>
      </c>
      <c r="U1510" s="6" t="s">
        <v>479</v>
      </c>
      <c r="V1510" s="6" t="s">
        <v>241</v>
      </c>
      <c r="W1510" s="6" t="s">
        <v>242</v>
      </c>
      <c r="X1510" s="6">
        <v>1703</v>
      </c>
      <c r="Y1510" s="6" t="s">
        <v>51</v>
      </c>
      <c r="Z1510" s="6" t="s">
        <v>243</v>
      </c>
      <c r="AA1510" s="6" t="s">
        <v>4450</v>
      </c>
      <c r="AB1510" s="11">
        <v>154432</v>
      </c>
      <c r="AC1510" s="12">
        <v>396772</v>
      </c>
      <c r="AD1510" s="13">
        <v>314</v>
      </c>
      <c r="AE1510" s="6" t="s">
        <v>47</v>
      </c>
      <c r="AF1510" s="6">
        <v>20</v>
      </c>
      <c r="AG1510" s="7">
        <v>41838</v>
      </c>
      <c r="AH1510" s="7">
        <v>42933</v>
      </c>
    </row>
    <row r="1511" spans="1:34" ht="15" customHeight="1" x14ac:dyDescent="0.25">
      <c r="A1511" s="6"/>
      <c r="B1511" s="6">
        <v>722951</v>
      </c>
      <c r="C1511" s="6">
        <v>101456672</v>
      </c>
      <c r="D1511" s="6">
        <v>1</v>
      </c>
      <c r="E1511" s="6" t="s">
        <v>3327</v>
      </c>
      <c r="F1511" s="6" t="s">
        <v>116</v>
      </c>
      <c r="G1511" s="6">
        <v>1028780030</v>
      </c>
      <c r="H1511" s="7">
        <v>41410</v>
      </c>
      <c r="I1511" s="7">
        <v>41542</v>
      </c>
      <c r="J1511" s="7">
        <v>41712</v>
      </c>
      <c r="K1511" s="7">
        <v>39191</v>
      </c>
      <c r="L1511" s="7" t="s">
        <v>3328</v>
      </c>
      <c r="M1511" s="6" t="s">
        <v>177</v>
      </c>
      <c r="N1511" s="8">
        <v>116495</v>
      </c>
      <c r="O1511" s="6" t="s">
        <v>118</v>
      </c>
      <c r="P1511" s="9" t="s">
        <v>119</v>
      </c>
      <c r="Q1511" s="6" t="s">
        <v>3329</v>
      </c>
      <c r="R1511" s="7"/>
      <c r="S1511" s="7" t="s">
        <v>132</v>
      </c>
      <c r="T1511" s="6" t="s">
        <v>478</v>
      </c>
      <c r="U1511" s="6" t="s">
        <v>479</v>
      </c>
      <c r="V1511" s="6" t="s">
        <v>241</v>
      </c>
      <c r="W1511" s="6" t="s">
        <v>242</v>
      </c>
      <c r="X1511" s="6">
        <v>1904</v>
      </c>
      <c r="Y1511" s="6" t="s">
        <v>125</v>
      </c>
      <c r="Z1511" s="6" t="s">
        <v>126</v>
      </c>
      <c r="AA1511" s="15" t="s">
        <v>137</v>
      </c>
      <c r="AB1511" s="11"/>
      <c r="AC1511" s="12"/>
      <c r="AD1511" s="13">
        <v>314</v>
      </c>
      <c r="AE1511" s="6" t="s">
        <v>47</v>
      </c>
      <c r="AF1511" s="6">
        <v>20</v>
      </c>
      <c r="AG1511" s="7">
        <v>41838</v>
      </c>
      <c r="AH1511" s="7">
        <v>42933</v>
      </c>
    </row>
    <row r="1512" spans="1:34" ht="15" customHeight="1" x14ac:dyDescent="0.25">
      <c r="A1512" s="6"/>
      <c r="B1512" s="6">
        <v>722951</v>
      </c>
      <c r="C1512" s="6">
        <v>101456672</v>
      </c>
      <c r="D1512" s="6">
        <v>2</v>
      </c>
      <c r="E1512" s="6" t="s">
        <v>3327</v>
      </c>
      <c r="F1512" s="6" t="s">
        <v>116</v>
      </c>
      <c r="G1512" s="6">
        <v>1028780030</v>
      </c>
      <c r="H1512" s="7">
        <v>41410</v>
      </c>
      <c r="I1512" s="7">
        <v>41542</v>
      </c>
      <c r="J1512" s="7">
        <v>41712</v>
      </c>
      <c r="K1512" s="7">
        <v>39191</v>
      </c>
      <c r="L1512" s="7" t="s">
        <v>3328</v>
      </c>
      <c r="M1512" s="6" t="s">
        <v>177</v>
      </c>
      <c r="N1512" s="8">
        <v>116495</v>
      </c>
      <c r="O1512" s="6" t="s">
        <v>118</v>
      </c>
      <c r="P1512" s="9" t="s">
        <v>119</v>
      </c>
      <c r="Q1512" s="6" t="s">
        <v>3329</v>
      </c>
      <c r="R1512" s="7"/>
      <c r="S1512" s="7" t="s">
        <v>132</v>
      </c>
      <c r="T1512" s="6" t="s">
        <v>478</v>
      </c>
      <c r="U1512" s="6" t="s">
        <v>479</v>
      </c>
      <c r="V1512" s="6" t="s">
        <v>2061</v>
      </c>
      <c r="W1512" s="6" t="s">
        <v>2062</v>
      </c>
      <c r="X1512" s="6">
        <v>1904</v>
      </c>
      <c r="Y1512" s="6" t="s">
        <v>125</v>
      </c>
      <c r="Z1512" s="6" t="s">
        <v>126</v>
      </c>
      <c r="AA1512" s="15" t="s">
        <v>137</v>
      </c>
      <c r="AB1512" s="11">
        <v>215628</v>
      </c>
      <c r="AC1512" s="12"/>
      <c r="AD1512" s="13">
        <v>314</v>
      </c>
      <c r="AE1512" s="6" t="s">
        <v>47</v>
      </c>
      <c r="AF1512" s="6">
        <v>20</v>
      </c>
      <c r="AG1512" s="7">
        <v>41838</v>
      </c>
      <c r="AH1512" s="7">
        <v>42933</v>
      </c>
    </row>
    <row r="1513" spans="1:34" ht="15" customHeight="1" x14ac:dyDescent="0.25">
      <c r="A1513" s="6"/>
      <c r="B1513" s="6">
        <v>722951</v>
      </c>
      <c r="C1513" s="6">
        <v>101456672</v>
      </c>
      <c r="D1513" s="6">
        <v>3</v>
      </c>
      <c r="E1513" s="6" t="s">
        <v>3327</v>
      </c>
      <c r="F1513" s="6" t="s">
        <v>116</v>
      </c>
      <c r="G1513" s="6">
        <v>1028780030</v>
      </c>
      <c r="H1513" s="7">
        <v>41410</v>
      </c>
      <c r="I1513" s="7">
        <v>41542</v>
      </c>
      <c r="J1513" s="7">
        <v>41712</v>
      </c>
      <c r="K1513" s="7">
        <v>39191</v>
      </c>
      <c r="L1513" s="7" t="s">
        <v>3328</v>
      </c>
      <c r="M1513" s="6" t="s">
        <v>177</v>
      </c>
      <c r="N1513" s="8">
        <v>116495</v>
      </c>
      <c r="O1513" s="6" t="s">
        <v>118</v>
      </c>
      <c r="P1513" s="9" t="s">
        <v>119</v>
      </c>
      <c r="Q1513" s="6" t="s">
        <v>3329</v>
      </c>
      <c r="R1513" s="7"/>
      <c r="S1513" s="7" t="s">
        <v>132</v>
      </c>
      <c r="T1513" s="6" t="s">
        <v>478</v>
      </c>
      <c r="U1513" s="6" t="s">
        <v>479</v>
      </c>
      <c r="V1513" s="6" t="s">
        <v>4451</v>
      </c>
      <c r="W1513" s="6" t="s">
        <v>4452</v>
      </c>
      <c r="X1513" s="6">
        <v>1904</v>
      </c>
      <c r="Y1513" s="6" t="s">
        <v>125</v>
      </c>
      <c r="Z1513" s="6" t="s">
        <v>126</v>
      </c>
      <c r="AA1513" s="15" t="s">
        <v>137</v>
      </c>
      <c r="AB1513" s="11">
        <v>26712</v>
      </c>
      <c r="AC1513" s="12"/>
      <c r="AD1513" s="13">
        <v>314</v>
      </c>
      <c r="AE1513" s="6" t="s">
        <v>47</v>
      </c>
      <c r="AF1513" s="6">
        <v>20</v>
      </c>
      <c r="AG1513" s="7">
        <v>41838</v>
      </c>
      <c r="AH1513" s="7">
        <v>42933</v>
      </c>
    </row>
    <row r="1514" spans="1:34" ht="15" customHeight="1" x14ac:dyDescent="0.25">
      <c r="A1514" s="6">
        <v>722955</v>
      </c>
      <c r="B1514" s="6">
        <v>722955</v>
      </c>
      <c r="C1514" s="6">
        <v>101456676</v>
      </c>
      <c r="D1514" s="6">
        <v>1</v>
      </c>
      <c r="E1514" s="6" t="s">
        <v>758</v>
      </c>
      <c r="F1514" s="6" t="s">
        <v>35</v>
      </c>
      <c r="G1514" s="6">
        <v>10255957</v>
      </c>
      <c r="H1514" s="7">
        <v>41396</v>
      </c>
      <c r="I1514" s="7">
        <v>41648</v>
      </c>
      <c r="J1514" s="7">
        <v>41712</v>
      </c>
      <c r="K1514" s="7">
        <v>39988</v>
      </c>
      <c r="L1514" s="7" t="s">
        <v>759</v>
      </c>
      <c r="M1514" s="6" t="s">
        <v>1975</v>
      </c>
      <c r="N1514" s="8">
        <v>24574</v>
      </c>
      <c r="O1514" s="6" t="s">
        <v>157</v>
      </c>
      <c r="P1514" s="9" t="s">
        <v>158</v>
      </c>
      <c r="Q1514" s="6" t="s">
        <v>4453</v>
      </c>
      <c r="R1514" s="7"/>
      <c r="S1514" s="7" t="s">
        <v>132</v>
      </c>
      <c r="T1514" s="6" t="s">
        <v>1923</v>
      </c>
      <c r="U1514" s="6" t="s">
        <v>1924</v>
      </c>
      <c r="V1514" s="6">
        <v>1405</v>
      </c>
      <c r="W1514" s="6" t="s">
        <v>4454</v>
      </c>
      <c r="X1514" s="6">
        <v>501</v>
      </c>
      <c r="Y1514" s="6" t="s">
        <v>62</v>
      </c>
      <c r="Z1514" s="6" t="s">
        <v>1427</v>
      </c>
      <c r="AA1514" s="6" t="s">
        <v>4328</v>
      </c>
      <c r="AB1514" s="11">
        <v>189000</v>
      </c>
      <c r="AC1514" s="12">
        <v>461250</v>
      </c>
      <c r="AD1514" s="13">
        <v>314</v>
      </c>
      <c r="AE1514" s="6" t="s">
        <v>47</v>
      </c>
      <c r="AF1514" s="6">
        <v>20</v>
      </c>
      <c r="AG1514" s="7">
        <v>41838</v>
      </c>
      <c r="AH1514" s="7">
        <v>42933</v>
      </c>
    </row>
    <row r="1515" spans="1:34" ht="15" customHeight="1" x14ac:dyDescent="0.25">
      <c r="A1515" s="6"/>
      <c r="B1515" s="6">
        <v>722955</v>
      </c>
      <c r="C1515" s="6">
        <v>101456676</v>
      </c>
      <c r="D1515" s="6">
        <v>1</v>
      </c>
      <c r="E1515" s="6" t="s">
        <v>758</v>
      </c>
      <c r="F1515" s="6" t="s">
        <v>35</v>
      </c>
      <c r="G1515" s="6">
        <v>10255957</v>
      </c>
      <c r="H1515" s="7">
        <v>41396</v>
      </c>
      <c r="I1515" s="7">
        <v>41648</v>
      </c>
      <c r="J1515" s="7">
        <v>41712</v>
      </c>
      <c r="K1515" s="7">
        <v>39988</v>
      </c>
      <c r="L1515" s="7" t="s">
        <v>759</v>
      </c>
      <c r="M1515" s="6" t="s">
        <v>1975</v>
      </c>
      <c r="N1515" s="8">
        <v>24574</v>
      </c>
      <c r="O1515" s="6" t="s">
        <v>157</v>
      </c>
      <c r="P1515" s="9" t="s">
        <v>158</v>
      </c>
      <c r="Q1515" s="6" t="s">
        <v>4453</v>
      </c>
      <c r="R1515" s="7"/>
      <c r="S1515" s="7" t="s">
        <v>132</v>
      </c>
      <c r="T1515" s="6" t="s">
        <v>1923</v>
      </c>
      <c r="U1515" s="6" t="s">
        <v>1924</v>
      </c>
      <c r="V1515" s="6">
        <v>1405</v>
      </c>
      <c r="W1515" s="6" t="s">
        <v>4454</v>
      </c>
      <c r="X1515" s="6">
        <v>1904</v>
      </c>
      <c r="Y1515" s="6" t="s">
        <v>125</v>
      </c>
      <c r="Z1515" s="6" t="s">
        <v>126</v>
      </c>
      <c r="AA1515" s="15" t="s">
        <v>137</v>
      </c>
      <c r="AB1515" s="11"/>
      <c r="AC1515" s="12"/>
      <c r="AD1515" s="13">
        <v>314</v>
      </c>
      <c r="AE1515" s="6" t="s">
        <v>47</v>
      </c>
      <c r="AF1515" s="6">
        <v>20</v>
      </c>
      <c r="AG1515" s="7">
        <v>41838</v>
      </c>
      <c r="AH1515" s="7">
        <v>42933</v>
      </c>
    </row>
    <row r="1516" spans="1:34" ht="15" customHeight="1" x14ac:dyDescent="0.25">
      <c r="A1516" s="6"/>
      <c r="B1516" s="6">
        <v>722955</v>
      </c>
      <c r="C1516" s="6">
        <v>101456676</v>
      </c>
      <c r="D1516" s="6">
        <v>2</v>
      </c>
      <c r="E1516" s="6" t="s">
        <v>758</v>
      </c>
      <c r="F1516" s="6" t="s">
        <v>35</v>
      </c>
      <c r="G1516" s="6">
        <v>10255957</v>
      </c>
      <c r="H1516" s="7">
        <v>41396</v>
      </c>
      <c r="I1516" s="7">
        <v>41648</v>
      </c>
      <c r="J1516" s="7">
        <v>41712</v>
      </c>
      <c r="K1516" s="7">
        <v>39988</v>
      </c>
      <c r="L1516" s="7" t="s">
        <v>759</v>
      </c>
      <c r="M1516" s="6" t="s">
        <v>1975</v>
      </c>
      <c r="N1516" s="8">
        <v>24574</v>
      </c>
      <c r="O1516" s="6" t="s">
        <v>157</v>
      </c>
      <c r="P1516" s="9" t="s">
        <v>158</v>
      </c>
      <c r="Q1516" s="6" t="s">
        <v>4453</v>
      </c>
      <c r="R1516" s="7"/>
      <c r="S1516" s="7" t="s">
        <v>132</v>
      </c>
      <c r="T1516" s="6" t="s">
        <v>1923</v>
      </c>
      <c r="U1516" s="6" t="s">
        <v>1924</v>
      </c>
      <c r="V1516" s="6">
        <v>1430</v>
      </c>
      <c r="W1516" s="6" t="s">
        <v>4455</v>
      </c>
      <c r="X1516" s="6">
        <v>501</v>
      </c>
      <c r="Y1516" s="6" t="s">
        <v>62</v>
      </c>
      <c r="Z1516" s="6" t="s">
        <v>1427</v>
      </c>
      <c r="AA1516" s="6" t="s">
        <v>4328</v>
      </c>
      <c r="AB1516" s="11">
        <v>141750</v>
      </c>
      <c r="AC1516" s="12"/>
      <c r="AD1516" s="13">
        <v>314</v>
      </c>
      <c r="AE1516" s="6" t="s">
        <v>47</v>
      </c>
      <c r="AF1516" s="6">
        <v>20</v>
      </c>
      <c r="AG1516" s="7">
        <v>41838</v>
      </c>
      <c r="AH1516" s="7">
        <v>42933</v>
      </c>
    </row>
    <row r="1517" spans="1:34" ht="15" customHeight="1" x14ac:dyDescent="0.25">
      <c r="A1517" s="6"/>
      <c r="B1517" s="6">
        <v>722955</v>
      </c>
      <c r="C1517" s="6">
        <v>101456676</v>
      </c>
      <c r="D1517" s="6">
        <v>2</v>
      </c>
      <c r="E1517" s="6" t="s">
        <v>758</v>
      </c>
      <c r="F1517" s="6" t="s">
        <v>35</v>
      </c>
      <c r="G1517" s="6">
        <v>10255957</v>
      </c>
      <c r="H1517" s="7">
        <v>41396</v>
      </c>
      <c r="I1517" s="7">
        <v>41648</v>
      </c>
      <c r="J1517" s="7">
        <v>41712</v>
      </c>
      <c r="K1517" s="7">
        <v>39988</v>
      </c>
      <c r="L1517" s="7" t="s">
        <v>759</v>
      </c>
      <c r="M1517" s="6" t="s">
        <v>1975</v>
      </c>
      <c r="N1517" s="8">
        <v>24574</v>
      </c>
      <c r="O1517" s="6" t="s">
        <v>157</v>
      </c>
      <c r="P1517" s="9" t="s">
        <v>158</v>
      </c>
      <c r="Q1517" s="6" t="s">
        <v>4453</v>
      </c>
      <c r="R1517" s="7"/>
      <c r="S1517" s="7" t="s">
        <v>132</v>
      </c>
      <c r="T1517" s="6" t="s">
        <v>1923</v>
      </c>
      <c r="U1517" s="6" t="s">
        <v>1924</v>
      </c>
      <c r="V1517" s="6">
        <v>1430</v>
      </c>
      <c r="W1517" s="6" t="s">
        <v>4455</v>
      </c>
      <c r="X1517" s="6">
        <v>1904</v>
      </c>
      <c r="Y1517" s="6" t="s">
        <v>125</v>
      </c>
      <c r="Z1517" s="6" t="s">
        <v>126</v>
      </c>
      <c r="AA1517" s="15" t="s">
        <v>137</v>
      </c>
      <c r="AB1517" s="11"/>
      <c r="AC1517" s="12"/>
      <c r="AD1517" s="13">
        <v>314</v>
      </c>
      <c r="AE1517" s="6" t="s">
        <v>47</v>
      </c>
      <c r="AF1517" s="6">
        <v>20</v>
      </c>
      <c r="AG1517" s="7">
        <v>41838</v>
      </c>
      <c r="AH1517" s="7">
        <v>42933</v>
      </c>
    </row>
    <row r="1518" spans="1:34" ht="15" customHeight="1" x14ac:dyDescent="0.25">
      <c r="A1518" s="6"/>
      <c r="B1518" s="6">
        <v>722955</v>
      </c>
      <c r="C1518" s="6">
        <v>101456676</v>
      </c>
      <c r="D1518" s="6">
        <v>3</v>
      </c>
      <c r="E1518" s="6" t="s">
        <v>758</v>
      </c>
      <c r="F1518" s="6" t="s">
        <v>35</v>
      </c>
      <c r="G1518" s="6">
        <v>10255957</v>
      </c>
      <c r="H1518" s="7">
        <v>41396</v>
      </c>
      <c r="I1518" s="7">
        <v>41648</v>
      </c>
      <c r="J1518" s="7">
        <v>41712</v>
      </c>
      <c r="K1518" s="7">
        <v>39988</v>
      </c>
      <c r="L1518" s="7" t="s">
        <v>759</v>
      </c>
      <c r="M1518" s="6" t="s">
        <v>1975</v>
      </c>
      <c r="N1518" s="8">
        <v>24574</v>
      </c>
      <c r="O1518" s="6" t="s">
        <v>157</v>
      </c>
      <c r="P1518" s="9" t="s">
        <v>158</v>
      </c>
      <c r="Q1518" s="6" t="s">
        <v>4453</v>
      </c>
      <c r="R1518" s="7"/>
      <c r="S1518" s="7" t="s">
        <v>132</v>
      </c>
      <c r="T1518" s="6" t="s">
        <v>1923</v>
      </c>
      <c r="U1518" s="6" t="s">
        <v>1924</v>
      </c>
      <c r="V1518" s="6">
        <v>17064</v>
      </c>
      <c r="W1518" s="6" t="s">
        <v>4456</v>
      </c>
      <c r="X1518" s="6">
        <v>501</v>
      </c>
      <c r="Y1518" s="6" t="s">
        <v>62</v>
      </c>
      <c r="Z1518" s="6" t="s">
        <v>1427</v>
      </c>
      <c r="AA1518" s="6" t="s">
        <v>4328</v>
      </c>
      <c r="AB1518" s="11">
        <v>130500</v>
      </c>
      <c r="AC1518" s="12"/>
      <c r="AD1518" s="13">
        <v>314</v>
      </c>
      <c r="AE1518" s="6" t="s">
        <v>47</v>
      </c>
      <c r="AF1518" s="6">
        <v>20</v>
      </c>
      <c r="AG1518" s="7">
        <v>41838</v>
      </c>
      <c r="AH1518" s="7">
        <v>42933</v>
      </c>
    </row>
    <row r="1519" spans="1:34" ht="15" customHeight="1" x14ac:dyDescent="0.25">
      <c r="A1519" s="6"/>
      <c r="B1519" s="6">
        <v>722955</v>
      </c>
      <c r="C1519" s="6">
        <v>101456676</v>
      </c>
      <c r="D1519" s="6">
        <v>3</v>
      </c>
      <c r="E1519" s="6" t="s">
        <v>758</v>
      </c>
      <c r="F1519" s="6" t="s">
        <v>35</v>
      </c>
      <c r="G1519" s="6">
        <v>10255957</v>
      </c>
      <c r="H1519" s="7">
        <v>41396</v>
      </c>
      <c r="I1519" s="7">
        <v>41648</v>
      </c>
      <c r="J1519" s="7">
        <v>41712</v>
      </c>
      <c r="K1519" s="7">
        <v>39988</v>
      </c>
      <c r="L1519" s="7" t="s">
        <v>759</v>
      </c>
      <c r="M1519" s="6" t="s">
        <v>1975</v>
      </c>
      <c r="N1519" s="8">
        <v>24574</v>
      </c>
      <c r="O1519" s="6" t="s">
        <v>157</v>
      </c>
      <c r="P1519" s="9" t="s">
        <v>158</v>
      </c>
      <c r="Q1519" s="6" t="s">
        <v>4453</v>
      </c>
      <c r="R1519" s="7"/>
      <c r="S1519" s="7" t="s">
        <v>132</v>
      </c>
      <c r="T1519" s="6" t="s">
        <v>1923</v>
      </c>
      <c r="U1519" s="6" t="s">
        <v>1924</v>
      </c>
      <c r="V1519" s="6">
        <v>17064</v>
      </c>
      <c r="W1519" s="6" t="s">
        <v>4456</v>
      </c>
      <c r="X1519" s="6">
        <v>1904</v>
      </c>
      <c r="Y1519" s="6" t="s">
        <v>125</v>
      </c>
      <c r="Z1519" s="6" t="s">
        <v>126</v>
      </c>
      <c r="AA1519" s="15" t="s">
        <v>137</v>
      </c>
      <c r="AB1519" s="11"/>
      <c r="AC1519" s="12"/>
      <c r="AD1519" s="13">
        <v>314</v>
      </c>
      <c r="AE1519" s="6" t="s">
        <v>47</v>
      </c>
      <c r="AF1519" s="6">
        <v>20</v>
      </c>
      <c r="AG1519" s="7">
        <v>41838</v>
      </c>
      <c r="AH1519" s="7">
        <v>42933</v>
      </c>
    </row>
    <row r="1520" spans="1:34" ht="15" customHeight="1" x14ac:dyDescent="0.25">
      <c r="A1520" s="6">
        <v>730930</v>
      </c>
      <c r="B1520" s="6">
        <v>730930</v>
      </c>
      <c r="C1520" s="6">
        <v>101842966</v>
      </c>
      <c r="D1520" s="6">
        <v>1</v>
      </c>
      <c r="E1520" s="6" t="s">
        <v>4457</v>
      </c>
      <c r="F1520" s="6" t="s">
        <v>167</v>
      </c>
      <c r="G1520" s="6">
        <v>1141335073</v>
      </c>
      <c r="H1520" s="7">
        <v>41621</v>
      </c>
      <c r="I1520" s="7">
        <v>41661</v>
      </c>
      <c r="J1520" s="7">
        <v>41738</v>
      </c>
      <c r="K1520" s="7"/>
      <c r="L1520" s="7"/>
      <c r="M1520" s="6" t="s">
        <v>857</v>
      </c>
      <c r="N1520" s="8">
        <v>956637</v>
      </c>
      <c r="O1520" s="6" t="s">
        <v>858</v>
      </c>
      <c r="P1520" s="9" t="s">
        <v>859</v>
      </c>
      <c r="Q1520" s="6" t="s">
        <v>4458</v>
      </c>
      <c r="R1520" s="7">
        <v>41625</v>
      </c>
      <c r="S1520" s="7" t="s">
        <v>39</v>
      </c>
      <c r="T1520" s="6" t="s">
        <v>4459</v>
      </c>
      <c r="U1520" s="6" t="s">
        <v>4460</v>
      </c>
      <c r="V1520" s="6" t="s">
        <v>4461</v>
      </c>
      <c r="W1520" s="6" t="s">
        <v>4462</v>
      </c>
      <c r="X1520" s="10">
        <v>1902</v>
      </c>
      <c r="Y1520" s="6" t="s">
        <v>125</v>
      </c>
      <c r="Z1520" s="6" t="s">
        <v>200</v>
      </c>
      <c r="AA1520" s="6" t="s">
        <v>4224</v>
      </c>
      <c r="AB1520" s="11">
        <v>141932</v>
      </c>
      <c r="AC1520" s="12">
        <v>168247</v>
      </c>
      <c r="AD1520" s="13">
        <v>414</v>
      </c>
      <c r="AE1520" s="6" t="s">
        <v>47</v>
      </c>
      <c r="AF1520" s="6">
        <v>20</v>
      </c>
      <c r="AG1520" s="7">
        <v>41859</v>
      </c>
      <c r="AH1520" s="7">
        <v>42954</v>
      </c>
    </row>
    <row r="1521" spans="1:34" ht="15" customHeight="1" x14ac:dyDescent="0.25">
      <c r="A1521" s="6"/>
      <c r="B1521" s="6">
        <v>730930</v>
      </c>
      <c r="C1521" s="6">
        <v>101842966</v>
      </c>
      <c r="D1521" s="6">
        <v>1</v>
      </c>
      <c r="E1521" s="6" t="s">
        <v>4457</v>
      </c>
      <c r="F1521" s="6" t="s">
        <v>167</v>
      </c>
      <c r="G1521" s="6">
        <v>1141335073</v>
      </c>
      <c r="H1521" s="7">
        <v>41621</v>
      </c>
      <c r="I1521" s="7">
        <v>41661</v>
      </c>
      <c r="J1521" s="7">
        <v>41738</v>
      </c>
      <c r="K1521" s="7"/>
      <c r="L1521" s="7"/>
      <c r="M1521" s="6" t="s">
        <v>857</v>
      </c>
      <c r="N1521" s="8">
        <v>956637</v>
      </c>
      <c r="O1521" s="6" t="s">
        <v>858</v>
      </c>
      <c r="P1521" s="9" t="s">
        <v>859</v>
      </c>
      <c r="Q1521" s="6" t="s">
        <v>4458</v>
      </c>
      <c r="R1521" s="7">
        <v>41625</v>
      </c>
      <c r="S1521" s="7" t="s">
        <v>39</v>
      </c>
      <c r="T1521" s="6" t="s">
        <v>4459</v>
      </c>
      <c r="U1521" s="6" t="s">
        <v>4460</v>
      </c>
      <c r="V1521" s="6" t="s">
        <v>4461</v>
      </c>
      <c r="W1521" s="6" t="s">
        <v>4462</v>
      </c>
      <c r="X1521" s="10">
        <v>902</v>
      </c>
      <c r="Y1521" s="6" t="s">
        <v>108</v>
      </c>
      <c r="Z1521" s="6" t="s">
        <v>109</v>
      </c>
      <c r="AA1521" s="6" t="s">
        <v>4463</v>
      </c>
      <c r="AB1521" s="11"/>
      <c r="AC1521" s="12"/>
      <c r="AD1521" s="13">
        <v>414</v>
      </c>
      <c r="AE1521" s="6" t="s">
        <v>47</v>
      </c>
      <c r="AF1521" s="6">
        <v>20</v>
      </c>
      <c r="AG1521" s="7">
        <v>41859</v>
      </c>
      <c r="AH1521" s="7">
        <v>42954</v>
      </c>
    </row>
    <row r="1522" spans="1:34" ht="15" customHeight="1" x14ac:dyDescent="0.25">
      <c r="A1522" s="6"/>
      <c r="B1522" s="6">
        <v>730930</v>
      </c>
      <c r="C1522" s="6">
        <v>101842966</v>
      </c>
      <c r="D1522" s="6">
        <v>2</v>
      </c>
      <c r="E1522" s="6" t="s">
        <v>4457</v>
      </c>
      <c r="F1522" s="6" t="s">
        <v>167</v>
      </c>
      <c r="G1522" s="6">
        <v>1141335073</v>
      </c>
      <c r="H1522" s="7">
        <v>41621</v>
      </c>
      <c r="I1522" s="7">
        <v>41661</v>
      </c>
      <c r="J1522" s="7">
        <v>41738</v>
      </c>
      <c r="K1522" s="7"/>
      <c r="L1522" s="7"/>
      <c r="M1522" s="6" t="s">
        <v>857</v>
      </c>
      <c r="N1522" s="8">
        <v>956637</v>
      </c>
      <c r="O1522" s="6" t="s">
        <v>858</v>
      </c>
      <c r="P1522" s="9" t="s">
        <v>859</v>
      </c>
      <c r="Q1522" s="6" t="s">
        <v>4464</v>
      </c>
      <c r="R1522" s="7">
        <v>41620</v>
      </c>
      <c r="S1522" s="7" t="s">
        <v>39</v>
      </c>
      <c r="T1522" s="6" t="s">
        <v>4459</v>
      </c>
      <c r="U1522" s="6" t="s">
        <v>4460</v>
      </c>
      <c r="V1522" s="6" t="s">
        <v>2469</v>
      </c>
      <c r="W1522" s="6" t="s">
        <v>2470</v>
      </c>
      <c r="X1522" s="10">
        <v>1902</v>
      </c>
      <c r="Y1522" s="6" t="s">
        <v>125</v>
      </c>
      <c r="Z1522" s="6" t="s">
        <v>200</v>
      </c>
      <c r="AA1522" s="6" t="s">
        <v>4224</v>
      </c>
      <c r="AB1522" s="11">
        <v>26315</v>
      </c>
      <c r="AC1522" s="12"/>
      <c r="AD1522" s="13">
        <v>414</v>
      </c>
      <c r="AE1522" s="6" t="s">
        <v>47</v>
      </c>
      <c r="AF1522" s="6">
        <v>20</v>
      </c>
      <c r="AG1522" s="7">
        <v>41859</v>
      </c>
      <c r="AH1522" s="7">
        <v>42954</v>
      </c>
    </row>
    <row r="1523" spans="1:34" ht="15" customHeight="1" x14ac:dyDescent="0.25">
      <c r="A1523" s="6"/>
      <c r="B1523" s="6">
        <v>730930</v>
      </c>
      <c r="C1523" s="6">
        <v>101842966</v>
      </c>
      <c r="D1523" s="6">
        <v>2</v>
      </c>
      <c r="E1523" s="6" t="s">
        <v>4457</v>
      </c>
      <c r="F1523" s="6" t="s">
        <v>167</v>
      </c>
      <c r="G1523" s="6">
        <v>1141335073</v>
      </c>
      <c r="H1523" s="7">
        <v>41621</v>
      </c>
      <c r="I1523" s="7">
        <v>41661</v>
      </c>
      <c r="J1523" s="7">
        <v>41738</v>
      </c>
      <c r="K1523" s="7"/>
      <c r="L1523" s="7"/>
      <c r="M1523" s="6" t="s">
        <v>857</v>
      </c>
      <c r="N1523" s="8">
        <v>956637</v>
      </c>
      <c r="O1523" s="6" t="s">
        <v>858</v>
      </c>
      <c r="P1523" s="9" t="s">
        <v>859</v>
      </c>
      <c r="Q1523" s="6" t="s">
        <v>4464</v>
      </c>
      <c r="R1523" s="7">
        <v>41620</v>
      </c>
      <c r="S1523" s="7" t="s">
        <v>39</v>
      </c>
      <c r="T1523" s="6" t="s">
        <v>4459</v>
      </c>
      <c r="U1523" s="6" t="s">
        <v>4460</v>
      </c>
      <c r="V1523" s="6" t="s">
        <v>2469</v>
      </c>
      <c r="W1523" s="6" t="s">
        <v>2470</v>
      </c>
      <c r="X1523" s="10">
        <v>902</v>
      </c>
      <c r="Y1523" s="6" t="s">
        <v>108</v>
      </c>
      <c r="Z1523" s="6" t="s">
        <v>109</v>
      </c>
      <c r="AA1523" s="6" t="s">
        <v>4463</v>
      </c>
      <c r="AB1523" s="11"/>
      <c r="AC1523" s="12"/>
      <c r="AD1523" s="13">
        <v>414</v>
      </c>
      <c r="AE1523" s="6" t="s">
        <v>47</v>
      </c>
      <c r="AF1523" s="6">
        <v>20</v>
      </c>
      <c r="AG1523" s="7">
        <v>41859</v>
      </c>
      <c r="AH1523" s="7">
        <v>42954</v>
      </c>
    </row>
    <row r="1524" spans="1:34" ht="15" customHeight="1" x14ac:dyDescent="0.25">
      <c r="A1524" s="6">
        <v>739788</v>
      </c>
      <c r="B1524" s="6">
        <v>739788</v>
      </c>
      <c r="C1524" s="6">
        <v>102138621</v>
      </c>
      <c r="D1524" s="6">
        <v>1</v>
      </c>
      <c r="E1524" s="6" t="s">
        <v>4465</v>
      </c>
      <c r="F1524" s="6" t="s">
        <v>35</v>
      </c>
      <c r="G1524" s="6">
        <v>79250275</v>
      </c>
      <c r="H1524" s="7">
        <v>41325</v>
      </c>
      <c r="I1524" s="7">
        <v>41348</v>
      </c>
      <c r="J1524" s="7">
        <v>41744</v>
      </c>
      <c r="K1524" s="7"/>
      <c r="L1524" s="7"/>
      <c r="M1524" s="6" t="s">
        <v>632</v>
      </c>
      <c r="N1524" s="8">
        <v>61571</v>
      </c>
      <c r="O1524" s="6" t="s">
        <v>633</v>
      </c>
      <c r="P1524" s="9" t="s">
        <v>634</v>
      </c>
      <c r="Q1524" s="6" t="s">
        <v>4466</v>
      </c>
      <c r="R1524" s="7">
        <v>41304</v>
      </c>
      <c r="S1524" s="7" t="s">
        <v>39</v>
      </c>
      <c r="T1524" s="6" t="s">
        <v>660</v>
      </c>
      <c r="U1524" s="6" t="s">
        <v>661</v>
      </c>
      <c r="V1524" s="6" t="s">
        <v>4121</v>
      </c>
      <c r="W1524" s="6" t="s">
        <v>4122</v>
      </c>
      <c r="X1524" s="10">
        <v>1801</v>
      </c>
      <c r="Y1524" s="6" t="s">
        <v>44</v>
      </c>
      <c r="Z1524" s="6" t="s">
        <v>45</v>
      </c>
      <c r="AA1524" s="6" t="s">
        <v>46</v>
      </c>
      <c r="AB1524" s="11">
        <v>55536</v>
      </c>
      <c r="AC1524" s="12">
        <v>80832</v>
      </c>
      <c r="AD1524" s="13">
        <v>414</v>
      </c>
      <c r="AE1524" s="6" t="s">
        <v>47</v>
      </c>
      <c r="AF1524" s="6">
        <v>20</v>
      </c>
      <c r="AG1524" s="7">
        <v>41859</v>
      </c>
      <c r="AH1524" s="7">
        <v>42954</v>
      </c>
    </row>
    <row r="1525" spans="1:34" ht="15" customHeight="1" x14ac:dyDescent="0.25">
      <c r="A1525" s="6"/>
      <c r="B1525" s="6">
        <v>739788</v>
      </c>
      <c r="C1525" s="6">
        <v>102138621</v>
      </c>
      <c r="D1525" s="6">
        <v>1</v>
      </c>
      <c r="E1525" s="6" t="s">
        <v>4465</v>
      </c>
      <c r="F1525" s="6" t="s">
        <v>35</v>
      </c>
      <c r="G1525" s="6">
        <v>79250275</v>
      </c>
      <c r="H1525" s="7">
        <v>41325</v>
      </c>
      <c r="I1525" s="7">
        <v>41348</v>
      </c>
      <c r="J1525" s="7">
        <v>41744</v>
      </c>
      <c r="K1525" s="7"/>
      <c r="L1525" s="7"/>
      <c r="M1525" s="6" t="s">
        <v>632</v>
      </c>
      <c r="N1525" s="8">
        <v>61571</v>
      </c>
      <c r="O1525" s="6" t="s">
        <v>633</v>
      </c>
      <c r="P1525" s="9" t="s">
        <v>634</v>
      </c>
      <c r="Q1525" s="6" t="s">
        <v>4466</v>
      </c>
      <c r="R1525" s="7">
        <v>41304</v>
      </c>
      <c r="S1525" s="7" t="s">
        <v>39</v>
      </c>
      <c r="T1525" s="6" t="s">
        <v>660</v>
      </c>
      <c r="U1525" s="6" t="s">
        <v>661</v>
      </c>
      <c r="V1525" s="6" t="s">
        <v>4121</v>
      </c>
      <c r="W1525" s="6" t="s">
        <v>4122</v>
      </c>
      <c r="X1525" s="10">
        <v>1904</v>
      </c>
      <c r="Y1525" s="6" t="s">
        <v>125</v>
      </c>
      <c r="Z1525" s="6" t="s">
        <v>126</v>
      </c>
      <c r="AA1525" s="6" t="s">
        <v>4118</v>
      </c>
      <c r="AB1525" s="11"/>
      <c r="AC1525" s="12"/>
      <c r="AD1525" s="13">
        <v>414</v>
      </c>
      <c r="AE1525" s="6" t="s">
        <v>47</v>
      </c>
      <c r="AF1525" s="6">
        <v>20</v>
      </c>
      <c r="AG1525" s="7">
        <v>41859</v>
      </c>
      <c r="AH1525" s="7">
        <v>42954</v>
      </c>
    </row>
    <row r="1526" spans="1:34" ht="15" customHeight="1" x14ac:dyDescent="0.25">
      <c r="A1526" s="6"/>
      <c r="B1526" s="6">
        <v>739788</v>
      </c>
      <c r="C1526" s="6">
        <v>102138621</v>
      </c>
      <c r="D1526" s="6">
        <v>2</v>
      </c>
      <c r="E1526" s="6" t="s">
        <v>4465</v>
      </c>
      <c r="F1526" s="6" t="s">
        <v>35</v>
      </c>
      <c r="G1526" s="6">
        <v>79250275</v>
      </c>
      <c r="H1526" s="7">
        <v>41325</v>
      </c>
      <c r="I1526" s="7">
        <v>41348</v>
      </c>
      <c r="J1526" s="7">
        <v>41744</v>
      </c>
      <c r="K1526" s="7"/>
      <c r="L1526" s="7"/>
      <c r="M1526" s="6" t="s">
        <v>632</v>
      </c>
      <c r="N1526" s="8">
        <v>61571</v>
      </c>
      <c r="O1526" s="6" t="s">
        <v>633</v>
      </c>
      <c r="P1526" s="9" t="s">
        <v>634</v>
      </c>
      <c r="Q1526" s="6" t="s">
        <v>4467</v>
      </c>
      <c r="R1526" s="7">
        <v>41304</v>
      </c>
      <c r="S1526" s="7" t="s">
        <v>39</v>
      </c>
      <c r="T1526" s="6" t="s">
        <v>660</v>
      </c>
      <c r="U1526" s="6" t="s">
        <v>661</v>
      </c>
      <c r="V1526" s="6" t="s">
        <v>4468</v>
      </c>
      <c r="W1526" s="6" t="s">
        <v>4469</v>
      </c>
      <c r="X1526" s="10">
        <v>1801</v>
      </c>
      <c r="Y1526" s="6" t="s">
        <v>44</v>
      </c>
      <c r="Z1526" s="6" t="s">
        <v>45</v>
      </c>
      <c r="AA1526" s="6" t="s">
        <v>46</v>
      </c>
      <c r="AB1526" s="11">
        <v>25296</v>
      </c>
      <c r="AC1526" s="12"/>
      <c r="AD1526" s="13">
        <v>414</v>
      </c>
      <c r="AE1526" s="6" t="s">
        <v>47</v>
      </c>
      <c r="AF1526" s="6">
        <v>20</v>
      </c>
      <c r="AG1526" s="7">
        <v>41859</v>
      </c>
      <c r="AH1526" s="7">
        <v>42954</v>
      </c>
    </row>
    <row r="1527" spans="1:34" ht="15" customHeight="1" x14ac:dyDescent="0.25">
      <c r="A1527" s="6"/>
      <c r="B1527" s="6">
        <v>739788</v>
      </c>
      <c r="C1527" s="6">
        <v>102138621</v>
      </c>
      <c r="D1527" s="6">
        <v>2</v>
      </c>
      <c r="E1527" s="6" t="s">
        <v>4465</v>
      </c>
      <c r="F1527" s="6" t="s">
        <v>35</v>
      </c>
      <c r="G1527" s="6">
        <v>79250275</v>
      </c>
      <c r="H1527" s="7">
        <v>41325</v>
      </c>
      <c r="I1527" s="7">
        <v>41348</v>
      </c>
      <c r="J1527" s="7">
        <v>41744</v>
      </c>
      <c r="K1527" s="7"/>
      <c r="L1527" s="7"/>
      <c r="M1527" s="6" t="s">
        <v>632</v>
      </c>
      <c r="N1527" s="8">
        <v>61571</v>
      </c>
      <c r="O1527" s="6" t="s">
        <v>633</v>
      </c>
      <c r="P1527" s="9" t="s">
        <v>634</v>
      </c>
      <c r="Q1527" s="6" t="s">
        <v>4467</v>
      </c>
      <c r="R1527" s="7">
        <v>41304</v>
      </c>
      <c r="S1527" s="7" t="s">
        <v>39</v>
      </c>
      <c r="T1527" s="6" t="s">
        <v>660</v>
      </c>
      <c r="U1527" s="6" t="s">
        <v>661</v>
      </c>
      <c r="V1527" s="6" t="s">
        <v>4468</v>
      </c>
      <c r="W1527" s="6" t="s">
        <v>4469</v>
      </c>
      <c r="X1527" s="10">
        <v>1904</v>
      </c>
      <c r="Y1527" s="6" t="s">
        <v>125</v>
      </c>
      <c r="Z1527" s="6" t="s">
        <v>126</v>
      </c>
      <c r="AA1527" s="6" t="s">
        <v>4118</v>
      </c>
      <c r="AB1527" s="11"/>
      <c r="AC1527" s="12"/>
      <c r="AD1527" s="13">
        <v>414</v>
      </c>
      <c r="AE1527" s="6" t="s">
        <v>47</v>
      </c>
      <c r="AF1527" s="6">
        <v>20</v>
      </c>
      <c r="AG1527" s="7">
        <v>41859</v>
      </c>
      <c r="AH1527" s="7">
        <v>42954</v>
      </c>
    </row>
    <row r="1528" spans="1:34" ht="15" customHeight="1" x14ac:dyDescent="0.25">
      <c r="A1528" s="6">
        <v>745345</v>
      </c>
      <c r="B1528" s="6">
        <v>745345</v>
      </c>
      <c r="C1528" s="6">
        <v>102501055</v>
      </c>
      <c r="D1528" s="6">
        <v>1</v>
      </c>
      <c r="E1528" s="6" t="s">
        <v>1277</v>
      </c>
      <c r="F1528" s="6" t="s">
        <v>116</v>
      </c>
      <c r="G1528" s="6">
        <v>1003527435</v>
      </c>
      <c r="H1528" s="7">
        <v>41576</v>
      </c>
      <c r="I1528" s="7">
        <v>41593</v>
      </c>
      <c r="J1528" s="7">
        <v>42079</v>
      </c>
      <c r="K1528" s="7">
        <v>40891</v>
      </c>
      <c r="L1528" s="7" t="s">
        <v>1278</v>
      </c>
      <c r="M1528" s="6">
        <v>205</v>
      </c>
      <c r="N1528" s="8">
        <v>402811</v>
      </c>
      <c r="O1528" s="6" t="s">
        <v>118</v>
      </c>
      <c r="P1528" s="9" t="s">
        <v>119</v>
      </c>
      <c r="Q1528" s="6" t="s">
        <v>1279</v>
      </c>
      <c r="R1528" s="7"/>
      <c r="S1528" s="7" t="s">
        <v>132</v>
      </c>
      <c r="T1528" s="6" t="s">
        <v>1280</v>
      </c>
      <c r="U1528" s="6" t="s">
        <v>1281</v>
      </c>
      <c r="V1528" s="6" t="s">
        <v>1464</v>
      </c>
      <c r="W1528" s="6" t="s">
        <v>1465</v>
      </c>
      <c r="X1528" s="6">
        <v>1904</v>
      </c>
      <c r="Y1528" s="6" t="s">
        <v>125</v>
      </c>
      <c r="Z1528" s="6" t="s">
        <v>126</v>
      </c>
      <c r="AA1528" s="15" t="s">
        <v>137</v>
      </c>
      <c r="AB1528" s="11">
        <v>32142</v>
      </c>
      <c r="AC1528" s="12">
        <v>92067</v>
      </c>
      <c r="AD1528" s="13">
        <v>514</v>
      </c>
      <c r="AE1528" s="6" t="s">
        <v>47</v>
      </c>
      <c r="AF1528" s="6">
        <v>20</v>
      </c>
      <c r="AG1528" s="7">
        <v>41880</v>
      </c>
      <c r="AH1528" s="7">
        <v>42975</v>
      </c>
    </row>
    <row r="1529" spans="1:34" ht="15" customHeight="1" x14ac:dyDescent="0.25">
      <c r="A1529" s="6"/>
      <c r="B1529" s="6">
        <v>745345</v>
      </c>
      <c r="C1529" s="6">
        <v>102501055</v>
      </c>
      <c r="D1529" s="6">
        <v>1</v>
      </c>
      <c r="E1529" s="6" t="s">
        <v>1277</v>
      </c>
      <c r="F1529" s="6" t="s">
        <v>116</v>
      </c>
      <c r="G1529" s="6">
        <v>1003527435</v>
      </c>
      <c r="H1529" s="7">
        <v>41576</v>
      </c>
      <c r="I1529" s="7">
        <v>41593</v>
      </c>
      <c r="J1529" s="7">
        <v>42079</v>
      </c>
      <c r="K1529" s="7">
        <v>40891</v>
      </c>
      <c r="L1529" s="7" t="s">
        <v>1278</v>
      </c>
      <c r="M1529" s="6">
        <v>205</v>
      </c>
      <c r="N1529" s="8">
        <v>402811</v>
      </c>
      <c r="O1529" s="6" t="s">
        <v>118</v>
      </c>
      <c r="P1529" s="9" t="s">
        <v>119</v>
      </c>
      <c r="Q1529" s="6" t="s">
        <v>1279</v>
      </c>
      <c r="R1529" s="7"/>
      <c r="S1529" s="7" t="s">
        <v>132</v>
      </c>
      <c r="T1529" s="6" t="s">
        <v>1280</v>
      </c>
      <c r="U1529" s="6" t="s">
        <v>1281</v>
      </c>
      <c r="V1529" s="6" t="s">
        <v>1464</v>
      </c>
      <c r="W1529" s="6" t="s">
        <v>1465</v>
      </c>
      <c r="X1529" s="6">
        <v>201</v>
      </c>
      <c r="Y1529" s="6" t="s">
        <v>1284</v>
      </c>
      <c r="Z1529" s="6" t="s">
        <v>1285</v>
      </c>
      <c r="AA1529" s="6" t="s">
        <v>1286</v>
      </c>
      <c r="AB1529" s="11"/>
      <c r="AC1529" s="12"/>
      <c r="AD1529" s="13">
        <v>514</v>
      </c>
      <c r="AE1529" s="6" t="s">
        <v>47</v>
      </c>
      <c r="AF1529" s="6">
        <v>20</v>
      </c>
      <c r="AG1529" s="7">
        <v>41880</v>
      </c>
      <c r="AH1529" s="7">
        <v>42975</v>
      </c>
    </row>
    <row r="1530" spans="1:34" ht="15" customHeight="1" x14ac:dyDescent="0.25">
      <c r="A1530" s="6"/>
      <c r="B1530" s="6">
        <v>745345</v>
      </c>
      <c r="C1530" s="6">
        <v>102501055</v>
      </c>
      <c r="D1530" s="6">
        <v>2</v>
      </c>
      <c r="E1530" s="6" t="s">
        <v>1277</v>
      </c>
      <c r="F1530" s="6" t="s">
        <v>116</v>
      </c>
      <c r="G1530" s="6">
        <v>1003527435</v>
      </c>
      <c r="H1530" s="7">
        <v>41576</v>
      </c>
      <c r="I1530" s="7">
        <v>41593</v>
      </c>
      <c r="J1530" s="7">
        <v>42079</v>
      </c>
      <c r="K1530" s="7">
        <v>40891</v>
      </c>
      <c r="L1530" s="7" t="s">
        <v>1278</v>
      </c>
      <c r="M1530" s="6">
        <v>205</v>
      </c>
      <c r="N1530" s="8">
        <v>402811</v>
      </c>
      <c r="O1530" s="6" t="s">
        <v>118</v>
      </c>
      <c r="P1530" s="9" t="s">
        <v>119</v>
      </c>
      <c r="Q1530" s="6" t="s">
        <v>1279</v>
      </c>
      <c r="R1530" s="7"/>
      <c r="S1530" s="7" t="s">
        <v>132</v>
      </c>
      <c r="T1530" s="6" t="s">
        <v>1280</v>
      </c>
      <c r="U1530" s="6" t="s">
        <v>1281</v>
      </c>
      <c r="V1530" s="6" t="s">
        <v>4470</v>
      </c>
      <c r="W1530" s="6" t="s">
        <v>4471</v>
      </c>
      <c r="X1530" s="6">
        <v>1904</v>
      </c>
      <c r="Y1530" s="6" t="s">
        <v>125</v>
      </c>
      <c r="Z1530" s="6" t="s">
        <v>126</v>
      </c>
      <c r="AA1530" s="15" t="s">
        <v>137</v>
      </c>
      <c r="AB1530" s="11">
        <v>59925</v>
      </c>
      <c r="AC1530" s="12"/>
      <c r="AD1530" s="13">
        <v>514</v>
      </c>
      <c r="AE1530" s="6" t="s">
        <v>47</v>
      </c>
      <c r="AF1530" s="6">
        <v>20</v>
      </c>
      <c r="AG1530" s="7">
        <v>41880</v>
      </c>
      <c r="AH1530" s="7">
        <v>42975</v>
      </c>
    </row>
    <row r="1531" spans="1:34" ht="15" customHeight="1" x14ac:dyDescent="0.25">
      <c r="A1531" s="6"/>
      <c r="B1531" s="6">
        <v>745345</v>
      </c>
      <c r="C1531" s="6">
        <v>102501055</v>
      </c>
      <c r="D1531" s="6">
        <v>2</v>
      </c>
      <c r="E1531" s="6" t="s">
        <v>1277</v>
      </c>
      <c r="F1531" s="6" t="s">
        <v>116</v>
      </c>
      <c r="G1531" s="6">
        <v>1003527435</v>
      </c>
      <c r="H1531" s="7">
        <v>41576</v>
      </c>
      <c r="I1531" s="7">
        <v>41593</v>
      </c>
      <c r="J1531" s="7">
        <v>42079</v>
      </c>
      <c r="K1531" s="7">
        <v>40891</v>
      </c>
      <c r="L1531" s="7" t="s">
        <v>1278</v>
      </c>
      <c r="M1531" s="6">
        <v>205</v>
      </c>
      <c r="N1531" s="8">
        <v>402811</v>
      </c>
      <c r="O1531" s="6" t="s">
        <v>118</v>
      </c>
      <c r="P1531" s="9" t="s">
        <v>119</v>
      </c>
      <c r="Q1531" s="6" t="s">
        <v>1279</v>
      </c>
      <c r="R1531" s="7"/>
      <c r="S1531" s="7" t="s">
        <v>132</v>
      </c>
      <c r="T1531" s="6" t="s">
        <v>1280</v>
      </c>
      <c r="U1531" s="6" t="s">
        <v>1281</v>
      </c>
      <c r="V1531" s="6" t="s">
        <v>4470</v>
      </c>
      <c r="W1531" s="6" t="s">
        <v>4471</v>
      </c>
      <c r="X1531" s="6">
        <v>201</v>
      </c>
      <c r="Y1531" s="6" t="s">
        <v>1284</v>
      </c>
      <c r="Z1531" s="6" t="s">
        <v>1285</v>
      </c>
      <c r="AA1531" s="6" t="s">
        <v>1286</v>
      </c>
      <c r="AB1531" s="11"/>
      <c r="AC1531" s="12"/>
      <c r="AD1531" s="13">
        <v>514</v>
      </c>
      <c r="AE1531" s="6" t="s">
        <v>47</v>
      </c>
      <c r="AF1531" s="6">
        <v>20</v>
      </c>
      <c r="AG1531" s="7">
        <v>41880</v>
      </c>
      <c r="AH1531" s="7">
        <v>42975</v>
      </c>
    </row>
    <row r="1532" spans="1:34" ht="15" customHeight="1" x14ac:dyDescent="0.25">
      <c r="A1532" s="6">
        <v>745371</v>
      </c>
      <c r="B1532" s="6">
        <v>745371</v>
      </c>
      <c r="C1532" s="6">
        <v>102501106</v>
      </c>
      <c r="D1532" s="6">
        <v>1</v>
      </c>
      <c r="E1532" s="6" t="s">
        <v>4037</v>
      </c>
      <c r="F1532" s="6" t="s">
        <v>116</v>
      </c>
      <c r="G1532" s="6">
        <v>98031864402</v>
      </c>
      <c r="H1532" s="7">
        <v>41573</v>
      </c>
      <c r="I1532" s="7">
        <v>41593</v>
      </c>
      <c r="J1532" s="7">
        <v>42079</v>
      </c>
      <c r="K1532" s="7">
        <v>38972</v>
      </c>
      <c r="L1532" s="7" t="s">
        <v>4038</v>
      </c>
      <c r="M1532" s="6">
        <v>205</v>
      </c>
      <c r="N1532" s="8">
        <v>403897</v>
      </c>
      <c r="O1532" s="6" t="s">
        <v>118</v>
      </c>
      <c r="P1532" s="9" t="s">
        <v>119</v>
      </c>
      <c r="Q1532" s="6" t="s">
        <v>4039</v>
      </c>
      <c r="R1532" s="7"/>
      <c r="S1532" s="7" t="s">
        <v>132</v>
      </c>
      <c r="T1532" s="6" t="s">
        <v>206</v>
      </c>
      <c r="U1532" s="6" t="s">
        <v>207</v>
      </c>
      <c r="V1532" s="6" t="s">
        <v>241</v>
      </c>
      <c r="W1532" s="6" t="s">
        <v>242</v>
      </c>
      <c r="X1532" s="6">
        <v>1703</v>
      </c>
      <c r="Y1532" s="6" t="s">
        <v>51</v>
      </c>
      <c r="Z1532" s="6" t="s">
        <v>1964</v>
      </c>
      <c r="AA1532" s="6" t="s">
        <v>4472</v>
      </c>
      <c r="AB1532" s="11">
        <v>118363</v>
      </c>
      <c r="AC1532" s="12">
        <v>236726</v>
      </c>
      <c r="AD1532" s="13">
        <v>514</v>
      </c>
      <c r="AE1532" s="6" t="s">
        <v>47</v>
      </c>
      <c r="AF1532" s="6">
        <v>20</v>
      </c>
      <c r="AG1532" s="7">
        <v>41880</v>
      </c>
      <c r="AH1532" s="7">
        <v>42975</v>
      </c>
    </row>
    <row r="1533" spans="1:34" ht="15" customHeight="1" x14ac:dyDescent="0.25">
      <c r="A1533" s="6"/>
      <c r="B1533" s="6">
        <v>745371</v>
      </c>
      <c r="C1533" s="6">
        <v>102501106</v>
      </c>
      <c r="D1533" s="6">
        <v>1</v>
      </c>
      <c r="E1533" s="6" t="s">
        <v>4037</v>
      </c>
      <c r="F1533" s="6" t="s">
        <v>116</v>
      </c>
      <c r="G1533" s="6">
        <v>98031864402</v>
      </c>
      <c r="H1533" s="7">
        <v>41573</v>
      </c>
      <c r="I1533" s="7">
        <v>41593</v>
      </c>
      <c r="J1533" s="7">
        <v>42079</v>
      </c>
      <c r="K1533" s="7">
        <v>38972</v>
      </c>
      <c r="L1533" s="7" t="s">
        <v>4038</v>
      </c>
      <c r="M1533" s="6">
        <v>205</v>
      </c>
      <c r="N1533" s="8">
        <v>403897</v>
      </c>
      <c r="O1533" s="6" t="s">
        <v>118</v>
      </c>
      <c r="P1533" s="9" t="s">
        <v>119</v>
      </c>
      <c r="Q1533" s="6" t="s">
        <v>4039</v>
      </c>
      <c r="R1533" s="7"/>
      <c r="S1533" s="7" t="s">
        <v>132</v>
      </c>
      <c r="T1533" s="6" t="s">
        <v>206</v>
      </c>
      <c r="U1533" s="6" t="s">
        <v>207</v>
      </c>
      <c r="V1533" s="6" t="s">
        <v>241</v>
      </c>
      <c r="W1533" s="6" t="s">
        <v>242</v>
      </c>
      <c r="X1533" s="6">
        <v>1904</v>
      </c>
      <c r="Y1533" s="6" t="s">
        <v>125</v>
      </c>
      <c r="Z1533" s="6" t="s">
        <v>126</v>
      </c>
      <c r="AA1533" s="15" t="s">
        <v>137</v>
      </c>
      <c r="AB1533" s="11"/>
      <c r="AC1533" s="12"/>
      <c r="AD1533" s="13">
        <v>514</v>
      </c>
      <c r="AE1533" s="6" t="s">
        <v>47</v>
      </c>
      <c r="AF1533" s="6">
        <v>20</v>
      </c>
      <c r="AG1533" s="7">
        <v>41880</v>
      </c>
      <c r="AH1533" s="7">
        <v>42975</v>
      </c>
    </row>
    <row r="1534" spans="1:34" ht="15" customHeight="1" x14ac:dyDescent="0.25">
      <c r="A1534" s="6"/>
      <c r="B1534" s="6">
        <v>745371</v>
      </c>
      <c r="C1534" s="6">
        <v>102501106</v>
      </c>
      <c r="D1534" s="6">
        <v>2</v>
      </c>
      <c r="E1534" s="6" t="s">
        <v>4037</v>
      </c>
      <c r="F1534" s="6" t="s">
        <v>116</v>
      </c>
      <c r="G1534" s="6">
        <v>98031864402</v>
      </c>
      <c r="H1534" s="7">
        <v>41544</v>
      </c>
      <c r="I1534" s="7">
        <v>41572</v>
      </c>
      <c r="J1534" s="7">
        <v>42079</v>
      </c>
      <c r="K1534" s="7">
        <v>38972</v>
      </c>
      <c r="L1534" s="7" t="s">
        <v>4038</v>
      </c>
      <c r="M1534" s="6">
        <v>205</v>
      </c>
      <c r="N1534" s="8">
        <v>392492</v>
      </c>
      <c r="O1534" s="6" t="s">
        <v>118</v>
      </c>
      <c r="P1534" s="9" t="s">
        <v>119</v>
      </c>
      <c r="Q1534" s="6" t="s">
        <v>4039</v>
      </c>
      <c r="R1534" s="7"/>
      <c r="S1534" s="7" t="s">
        <v>132</v>
      </c>
      <c r="T1534" s="6" t="s">
        <v>206</v>
      </c>
      <c r="U1534" s="6" t="s">
        <v>207</v>
      </c>
      <c r="V1534" s="6" t="s">
        <v>241</v>
      </c>
      <c r="W1534" s="6" t="s">
        <v>242</v>
      </c>
      <c r="X1534" s="6">
        <v>1904</v>
      </c>
      <c r="Y1534" s="6" t="s">
        <v>125</v>
      </c>
      <c r="Z1534" s="6" t="s">
        <v>126</v>
      </c>
      <c r="AA1534" s="15" t="s">
        <v>137</v>
      </c>
      <c r="AB1534" s="11">
        <v>118363</v>
      </c>
      <c r="AC1534" s="12"/>
      <c r="AD1534" s="13">
        <v>514</v>
      </c>
      <c r="AE1534" s="6" t="s">
        <v>47</v>
      </c>
      <c r="AF1534" s="6">
        <v>20</v>
      </c>
      <c r="AG1534" s="7">
        <v>41880</v>
      </c>
      <c r="AH1534" s="7">
        <v>42975</v>
      </c>
    </row>
    <row r="1535" spans="1:34" ht="15" customHeight="1" x14ac:dyDescent="0.25">
      <c r="A1535" s="6"/>
      <c r="B1535" s="6">
        <v>745371</v>
      </c>
      <c r="C1535" s="6">
        <v>102501106</v>
      </c>
      <c r="D1535" s="6">
        <v>2</v>
      </c>
      <c r="E1535" s="6" t="s">
        <v>4037</v>
      </c>
      <c r="F1535" s="6" t="s">
        <v>116</v>
      </c>
      <c r="G1535" s="6">
        <v>98031864402</v>
      </c>
      <c r="H1535" s="7">
        <v>41544</v>
      </c>
      <c r="I1535" s="7">
        <v>41572</v>
      </c>
      <c r="J1535" s="7">
        <v>42079</v>
      </c>
      <c r="K1535" s="7">
        <v>38972</v>
      </c>
      <c r="L1535" s="7" t="s">
        <v>4038</v>
      </c>
      <c r="M1535" s="6">
        <v>205</v>
      </c>
      <c r="N1535" s="8">
        <v>392492</v>
      </c>
      <c r="O1535" s="6" t="s">
        <v>118</v>
      </c>
      <c r="P1535" s="9" t="s">
        <v>119</v>
      </c>
      <c r="Q1535" s="6" t="s">
        <v>4039</v>
      </c>
      <c r="R1535" s="7"/>
      <c r="S1535" s="7" t="s">
        <v>132</v>
      </c>
      <c r="T1535" s="6" t="s">
        <v>206</v>
      </c>
      <c r="U1535" s="6" t="s">
        <v>207</v>
      </c>
      <c r="V1535" s="6" t="s">
        <v>241</v>
      </c>
      <c r="W1535" s="6" t="s">
        <v>242</v>
      </c>
      <c r="X1535" s="6">
        <v>1703</v>
      </c>
      <c r="Y1535" s="6" t="s">
        <v>51</v>
      </c>
      <c r="Z1535" s="6" t="s">
        <v>1964</v>
      </c>
      <c r="AA1535" s="6" t="s">
        <v>4473</v>
      </c>
      <c r="AB1535" s="11"/>
      <c r="AC1535" s="12"/>
      <c r="AD1535" s="13">
        <v>514</v>
      </c>
      <c r="AE1535" s="6" t="s">
        <v>47</v>
      </c>
      <c r="AF1535" s="6">
        <v>20</v>
      </c>
      <c r="AG1535" s="7">
        <v>41880</v>
      </c>
      <c r="AH1535" s="7">
        <v>42975</v>
      </c>
    </row>
    <row r="1536" spans="1:34" ht="15" customHeight="1" x14ac:dyDescent="0.25">
      <c r="A1536" s="6">
        <v>748031</v>
      </c>
      <c r="B1536" s="6">
        <v>748031</v>
      </c>
      <c r="C1536" s="6">
        <v>102490624</v>
      </c>
      <c r="D1536" s="6">
        <v>1</v>
      </c>
      <c r="E1536" s="6" t="s">
        <v>4474</v>
      </c>
      <c r="F1536" s="6" t="s">
        <v>35</v>
      </c>
      <c r="G1536" s="6">
        <v>20185813</v>
      </c>
      <c r="H1536" s="7">
        <v>41363</v>
      </c>
      <c r="I1536" s="7">
        <v>41610</v>
      </c>
      <c r="J1536" s="7">
        <v>41772</v>
      </c>
      <c r="K1536" s="7"/>
      <c r="L1536" s="7"/>
      <c r="M1536" s="6"/>
      <c r="N1536" s="8">
        <v>2802039</v>
      </c>
      <c r="O1536" s="6" t="s">
        <v>67</v>
      </c>
      <c r="P1536" s="9" t="s">
        <v>68</v>
      </c>
      <c r="Q1536" s="6" t="s">
        <v>4475</v>
      </c>
      <c r="R1536" s="7">
        <v>41345</v>
      </c>
      <c r="S1536" s="7" t="s">
        <v>39</v>
      </c>
      <c r="T1536" s="6" t="s">
        <v>1431</v>
      </c>
      <c r="U1536" s="6" t="s">
        <v>1432</v>
      </c>
      <c r="V1536" s="6" t="s">
        <v>4476</v>
      </c>
      <c r="W1536" s="6" t="s">
        <v>4477</v>
      </c>
      <c r="X1536" s="10">
        <v>902</v>
      </c>
      <c r="Y1536" s="6" t="s">
        <v>108</v>
      </c>
      <c r="Z1536" s="6" t="s">
        <v>109</v>
      </c>
      <c r="AA1536" s="6" t="s">
        <v>4478</v>
      </c>
      <c r="AB1536" s="11">
        <v>35936</v>
      </c>
      <c r="AC1536" s="12">
        <v>338332</v>
      </c>
      <c r="AD1536" s="13">
        <v>514</v>
      </c>
      <c r="AE1536" s="6" t="s">
        <v>65</v>
      </c>
      <c r="AF1536" s="6">
        <v>20</v>
      </c>
      <c r="AG1536" s="7">
        <v>41880</v>
      </c>
      <c r="AH1536" s="7">
        <v>42975</v>
      </c>
    </row>
    <row r="1537" spans="1:34" ht="15" customHeight="1" x14ac:dyDescent="0.25">
      <c r="A1537" s="6"/>
      <c r="B1537" s="6">
        <v>748031</v>
      </c>
      <c r="C1537" s="6">
        <v>102490624</v>
      </c>
      <c r="D1537" s="6">
        <v>2</v>
      </c>
      <c r="E1537" s="6" t="s">
        <v>4474</v>
      </c>
      <c r="F1537" s="6" t="s">
        <v>35</v>
      </c>
      <c r="G1537" s="6">
        <v>20185813</v>
      </c>
      <c r="H1537" s="7">
        <v>41363</v>
      </c>
      <c r="I1537" s="7">
        <v>41610</v>
      </c>
      <c r="J1537" s="7">
        <v>41772</v>
      </c>
      <c r="K1537" s="7"/>
      <c r="L1537" s="7"/>
      <c r="M1537" s="6"/>
      <c r="N1537" s="8">
        <v>2802039</v>
      </c>
      <c r="O1537" s="6" t="s">
        <v>67</v>
      </c>
      <c r="P1537" s="9" t="s">
        <v>68</v>
      </c>
      <c r="Q1537" s="6" t="s">
        <v>4479</v>
      </c>
      <c r="R1537" s="7">
        <v>41338</v>
      </c>
      <c r="S1537" s="7" t="s">
        <v>39</v>
      </c>
      <c r="T1537" s="6" t="s">
        <v>1431</v>
      </c>
      <c r="U1537" s="6" t="s">
        <v>1432</v>
      </c>
      <c r="V1537" s="6" t="s">
        <v>2569</v>
      </c>
      <c r="W1537" s="6" t="s">
        <v>73</v>
      </c>
      <c r="X1537" s="10">
        <v>902</v>
      </c>
      <c r="Y1537" s="6" t="s">
        <v>108</v>
      </c>
      <c r="Z1537" s="6" t="s">
        <v>109</v>
      </c>
      <c r="AA1537" s="6" t="s">
        <v>4478</v>
      </c>
      <c r="AB1537" s="11">
        <v>75599</v>
      </c>
      <c r="AC1537" s="12"/>
      <c r="AD1537" s="13">
        <v>514</v>
      </c>
      <c r="AE1537" s="6" t="s">
        <v>65</v>
      </c>
      <c r="AF1537" s="6">
        <v>20</v>
      </c>
      <c r="AG1537" s="7">
        <v>41880</v>
      </c>
      <c r="AH1537" s="7">
        <v>42975</v>
      </c>
    </row>
    <row r="1538" spans="1:34" ht="15" customHeight="1" x14ac:dyDescent="0.25">
      <c r="A1538" s="6"/>
      <c r="B1538" s="6">
        <v>748031</v>
      </c>
      <c r="C1538" s="6">
        <v>102490624</v>
      </c>
      <c r="D1538" s="6">
        <v>3</v>
      </c>
      <c r="E1538" s="6" t="s">
        <v>4474</v>
      </c>
      <c r="F1538" s="6" t="s">
        <v>35</v>
      </c>
      <c r="G1538" s="6">
        <v>20185813</v>
      </c>
      <c r="H1538" s="7">
        <v>41363</v>
      </c>
      <c r="I1538" s="7">
        <v>41610</v>
      </c>
      <c r="J1538" s="7">
        <v>41772</v>
      </c>
      <c r="K1538" s="7"/>
      <c r="L1538" s="7"/>
      <c r="M1538" s="6"/>
      <c r="N1538" s="8">
        <v>2802039</v>
      </c>
      <c r="O1538" s="6" t="s">
        <v>67</v>
      </c>
      <c r="P1538" s="9" t="s">
        <v>68</v>
      </c>
      <c r="Q1538" s="6" t="s">
        <v>4480</v>
      </c>
      <c r="R1538" s="7">
        <v>41347</v>
      </c>
      <c r="S1538" s="7" t="s">
        <v>39</v>
      </c>
      <c r="T1538" s="6" t="s">
        <v>1431</v>
      </c>
      <c r="U1538" s="6" t="s">
        <v>1432</v>
      </c>
      <c r="V1538" s="6" t="s">
        <v>2569</v>
      </c>
      <c r="W1538" s="6" t="s">
        <v>73</v>
      </c>
      <c r="X1538" s="10">
        <v>902</v>
      </c>
      <c r="Y1538" s="6" t="s">
        <v>108</v>
      </c>
      <c r="Z1538" s="6" t="s">
        <v>109</v>
      </c>
      <c r="AA1538" s="6" t="s">
        <v>4478</v>
      </c>
      <c r="AB1538" s="11">
        <v>151198</v>
      </c>
      <c r="AC1538" s="12"/>
      <c r="AD1538" s="13">
        <v>514</v>
      </c>
      <c r="AE1538" s="6" t="s">
        <v>65</v>
      </c>
      <c r="AF1538" s="6">
        <v>20</v>
      </c>
      <c r="AG1538" s="7">
        <v>41880</v>
      </c>
      <c r="AH1538" s="7">
        <v>42975</v>
      </c>
    </row>
    <row r="1539" spans="1:34" ht="15" customHeight="1" x14ac:dyDescent="0.25">
      <c r="A1539" s="6"/>
      <c r="B1539" s="6">
        <v>748031</v>
      </c>
      <c r="C1539" s="6">
        <v>102490624</v>
      </c>
      <c r="D1539" s="6">
        <v>4</v>
      </c>
      <c r="E1539" s="6" t="s">
        <v>4474</v>
      </c>
      <c r="F1539" s="6" t="s">
        <v>35</v>
      </c>
      <c r="G1539" s="6">
        <v>20185813</v>
      </c>
      <c r="H1539" s="7">
        <v>41363</v>
      </c>
      <c r="I1539" s="7">
        <v>41610</v>
      </c>
      <c r="J1539" s="7">
        <v>41772</v>
      </c>
      <c r="K1539" s="7"/>
      <c r="L1539" s="7"/>
      <c r="M1539" s="6"/>
      <c r="N1539" s="8">
        <v>2802039</v>
      </c>
      <c r="O1539" s="6" t="s">
        <v>67</v>
      </c>
      <c r="P1539" s="9" t="s">
        <v>68</v>
      </c>
      <c r="Q1539" s="6" t="s">
        <v>4481</v>
      </c>
      <c r="R1539" s="7">
        <v>41361</v>
      </c>
      <c r="S1539" s="7" t="s">
        <v>39</v>
      </c>
      <c r="T1539" s="6" t="s">
        <v>1431</v>
      </c>
      <c r="U1539" s="6" t="s">
        <v>1432</v>
      </c>
      <c r="V1539" s="6" t="s">
        <v>2569</v>
      </c>
      <c r="W1539" s="6" t="s">
        <v>73</v>
      </c>
      <c r="X1539" s="10">
        <v>902</v>
      </c>
      <c r="Y1539" s="6" t="s">
        <v>108</v>
      </c>
      <c r="Z1539" s="6" t="s">
        <v>109</v>
      </c>
      <c r="AA1539" s="6" t="s">
        <v>4478</v>
      </c>
      <c r="AB1539" s="11">
        <v>75599</v>
      </c>
      <c r="AC1539" s="12"/>
      <c r="AD1539" s="13">
        <v>514</v>
      </c>
      <c r="AE1539" s="6" t="s">
        <v>65</v>
      </c>
      <c r="AF1539" s="6">
        <v>20</v>
      </c>
      <c r="AG1539" s="7">
        <v>41880</v>
      </c>
      <c r="AH1539" s="7">
        <v>42975</v>
      </c>
    </row>
    <row r="1540" spans="1:34" ht="15" customHeight="1" x14ac:dyDescent="0.25">
      <c r="A1540" s="6">
        <v>750732</v>
      </c>
      <c r="B1540" s="6">
        <v>750732</v>
      </c>
      <c r="C1540" s="6">
        <v>102802546</v>
      </c>
      <c r="D1540" s="6">
        <v>2</v>
      </c>
      <c r="E1540" s="6" t="s">
        <v>1410</v>
      </c>
      <c r="F1540" s="6" t="s">
        <v>35</v>
      </c>
      <c r="G1540" s="6">
        <v>41524857</v>
      </c>
      <c r="H1540" s="7">
        <v>41531</v>
      </c>
      <c r="I1540" s="7">
        <v>41565</v>
      </c>
      <c r="J1540" s="7">
        <v>41774</v>
      </c>
      <c r="K1540" s="7">
        <v>39387</v>
      </c>
      <c r="L1540" s="7" t="s">
        <v>1411</v>
      </c>
      <c r="M1540" s="6">
        <v>205</v>
      </c>
      <c r="N1540" s="8">
        <v>386538</v>
      </c>
      <c r="O1540" s="6" t="s">
        <v>118</v>
      </c>
      <c r="P1540" s="9" t="s">
        <v>119</v>
      </c>
      <c r="Q1540" s="6" t="s">
        <v>1412</v>
      </c>
      <c r="R1540" s="7"/>
      <c r="S1540" s="7" t="s">
        <v>132</v>
      </c>
      <c r="T1540" s="6" t="s">
        <v>1413</v>
      </c>
      <c r="U1540" s="6" t="s">
        <v>1414</v>
      </c>
      <c r="V1540" s="6" t="s">
        <v>4482</v>
      </c>
      <c r="W1540" s="6" t="s">
        <v>1042</v>
      </c>
      <c r="X1540" s="10">
        <v>1601</v>
      </c>
      <c r="Y1540" s="6" t="s">
        <v>163</v>
      </c>
      <c r="Z1540" s="6" t="s">
        <v>164</v>
      </c>
      <c r="AA1540" s="15" t="s">
        <v>137</v>
      </c>
      <c r="AB1540" s="11">
        <v>110768</v>
      </c>
      <c r="AC1540" s="12">
        <v>221536</v>
      </c>
      <c r="AD1540" s="13">
        <v>514</v>
      </c>
      <c r="AE1540" s="6" t="s">
        <v>47</v>
      </c>
      <c r="AF1540" s="6">
        <v>20</v>
      </c>
      <c r="AG1540" s="7">
        <v>41880</v>
      </c>
      <c r="AH1540" s="7">
        <v>42975</v>
      </c>
    </row>
    <row r="1541" spans="1:34" ht="15" customHeight="1" x14ac:dyDescent="0.25">
      <c r="A1541" s="6"/>
      <c r="B1541" s="6">
        <v>750732</v>
      </c>
      <c r="C1541" s="6">
        <v>102802546</v>
      </c>
      <c r="D1541" s="6">
        <v>2</v>
      </c>
      <c r="E1541" s="6" t="s">
        <v>1410</v>
      </c>
      <c r="F1541" s="6" t="s">
        <v>35</v>
      </c>
      <c r="G1541" s="6">
        <v>41524857</v>
      </c>
      <c r="H1541" s="7">
        <v>41531</v>
      </c>
      <c r="I1541" s="7">
        <v>41565</v>
      </c>
      <c r="J1541" s="7">
        <v>41774</v>
      </c>
      <c r="K1541" s="7">
        <v>39387</v>
      </c>
      <c r="L1541" s="7" t="s">
        <v>1411</v>
      </c>
      <c r="M1541" s="6">
        <v>205</v>
      </c>
      <c r="N1541" s="8">
        <v>386538</v>
      </c>
      <c r="O1541" s="6" t="s">
        <v>118</v>
      </c>
      <c r="P1541" s="9" t="s">
        <v>119</v>
      </c>
      <c r="Q1541" s="6" t="s">
        <v>1412</v>
      </c>
      <c r="R1541" s="7"/>
      <c r="S1541" s="7" t="s">
        <v>132</v>
      </c>
      <c r="T1541" s="6" t="s">
        <v>1413</v>
      </c>
      <c r="U1541" s="6" t="s">
        <v>1414</v>
      </c>
      <c r="V1541" s="6" t="s">
        <v>4482</v>
      </c>
      <c r="W1541" s="6" t="s">
        <v>1042</v>
      </c>
      <c r="X1541" s="6">
        <v>1904</v>
      </c>
      <c r="Y1541" s="6" t="s">
        <v>125</v>
      </c>
      <c r="Z1541" s="6" t="s">
        <v>126</v>
      </c>
      <c r="AA1541" s="15" t="s">
        <v>137</v>
      </c>
      <c r="AB1541" s="11"/>
      <c r="AC1541" s="12"/>
      <c r="AD1541" s="13">
        <v>514</v>
      </c>
      <c r="AE1541" s="6" t="s">
        <v>47</v>
      </c>
      <c r="AF1541" s="6">
        <v>20</v>
      </c>
      <c r="AG1541" s="7">
        <v>41880</v>
      </c>
      <c r="AH1541" s="7">
        <v>42975</v>
      </c>
    </row>
    <row r="1542" spans="1:34" ht="15" customHeight="1" x14ac:dyDescent="0.25">
      <c r="A1542" s="6"/>
      <c r="B1542" s="6">
        <v>750732</v>
      </c>
      <c r="C1542" s="6">
        <v>102802546</v>
      </c>
      <c r="D1542" s="6">
        <v>4</v>
      </c>
      <c r="E1542" s="6" t="s">
        <v>1410</v>
      </c>
      <c r="F1542" s="6" t="s">
        <v>35</v>
      </c>
      <c r="G1542" s="6">
        <v>41524857</v>
      </c>
      <c r="H1542" s="7">
        <v>41570</v>
      </c>
      <c r="I1542" s="7">
        <v>41603</v>
      </c>
      <c r="J1542" s="7">
        <v>41774</v>
      </c>
      <c r="K1542" s="7">
        <v>39387</v>
      </c>
      <c r="L1542" s="7" t="s">
        <v>1411</v>
      </c>
      <c r="M1542" s="6" t="s">
        <v>117</v>
      </c>
      <c r="N1542" s="8">
        <v>1214191</v>
      </c>
      <c r="O1542" s="6" t="s">
        <v>118</v>
      </c>
      <c r="P1542" s="9" t="s">
        <v>119</v>
      </c>
      <c r="Q1542" s="6" t="s">
        <v>1412</v>
      </c>
      <c r="R1542" s="7"/>
      <c r="S1542" s="7" t="s">
        <v>132</v>
      </c>
      <c r="T1542" s="6" t="s">
        <v>1413</v>
      </c>
      <c r="U1542" s="6" t="s">
        <v>1414</v>
      </c>
      <c r="V1542" s="6" t="s">
        <v>4482</v>
      </c>
      <c r="W1542" s="6" t="s">
        <v>1042</v>
      </c>
      <c r="X1542" s="10">
        <v>1601</v>
      </c>
      <c r="Y1542" s="6" t="s">
        <v>163</v>
      </c>
      <c r="Z1542" s="6" t="s">
        <v>164</v>
      </c>
      <c r="AA1542" s="15" t="s">
        <v>137</v>
      </c>
      <c r="AB1542" s="11">
        <v>110768</v>
      </c>
      <c r="AC1542" s="12"/>
      <c r="AD1542" s="13">
        <v>514</v>
      </c>
      <c r="AE1542" s="6" t="s">
        <v>47</v>
      </c>
      <c r="AF1542" s="6">
        <v>20</v>
      </c>
      <c r="AG1542" s="7">
        <v>41880</v>
      </c>
      <c r="AH1542" s="7">
        <v>42975</v>
      </c>
    </row>
    <row r="1543" spans="1:34" ht="15" customHeight="1" x14ac:dyDescent="0.25">
      <c r="A1543" s="6"/>
      <c r="B1543" s="6">
        <v>750732</v>
      </c>
      <c r="C1543" s="6">
        <v>102802546</v>
      </c>
      <c r="D1543" s="6">
        <v>4</v>
      </c>
      <c r="E1543" s="6" t="s">
        <v>1410</v>
      </c>
      <c r="F1543" s="6" t="s">
        <v>35</v>
      </c>
      <c r="G1543" s="6">
        <v>41524857</v>
      </c>
      <c r="H1543" s="7">
        <v>41570</v>
      </c>
      <c r="I1543" s="7">
        <v>41603</v>
      </c>
      <c r="J1543" s="7">
        <v>41774</v>
      </c>
      <c r="K1543" s="7">
        <v>39387</v>
      </c>
      <c r="L1543" s="7" t="s">
        <v>1411</v>
      </c>
      <c r="M1543" s="6" t="s">
        <v>117</v>
      </c>
      <c r="N1543" s="8">
        <v>1214191</v>
      </c>
      <c r="O1543" s="6" t="s">
        <v>118</v>
      </c>
      <c r="P1543" s="9" t="s">
        <v>119</v>
      </c>
      <c r="Q1543" s="6" t="s">
        <v>1412</v>
      </c>
      <c r="R1543" s="7"/>
      <c r="S1543" s="7" t="s">
        <v>132</v>
      </c>
      <c r="T1543" s="6" t="s">
        <v>1413</v>
      </c>
      <c r="U1543" s="6" t="s">
        <v>1414</v>
      </c>
      <c r="V1543" s="6" t="s">
        <v>4482</v>
      </c>
      <c r="W1543" s="6" t="s">
        <v>1042</v>
      </c>
      <c r="X1543" s="6">
        <v>1904</v>
      </c>
      <c r="Y1543" s="6" t="s">
        <v>125</v>
      </c>
      <c r="Z1543" s="6" t="s">
        <v>126</v>
      </c>
      <c r="AA1543" s="15" t="s">
        <v>137</v>
      </c>
      <c r="AB1543" s="11"/>
      <c r="AC1543" s="12"/>
      <c r="AD1543" s="13">
        <v>514</v>
      </c>
      <c r="AE1543" s="6" t="s">
        <v>47</v>
      </c>
      <c r="AF1543" s="6">
        <v>20</v>
      </c>
      <c r="AG1543" s="7">
        <v>41880</v>
      </c>
      <c r="AH1543" s="7">
        <v>42975</v>
      </c>
    </row>
    <row r="1544" spans="1:34" ht="15" customHeight="1" x14ac:dyDescent="0.25">
      <c r="A1544" s="6">
        <v>750741</v>
      </c>
      <c r="B1544" s="6">
        <v>750741</v>
      </c>
      <c r="C1544" s="6">
        <v>102802554</v>
      </c>
      <c r="D1544" s="6">
        <v>2</v>
      </c>
      <c r="E1544" s="6" t="s">
        <v>4483</v>
      </c>
      <c r="F1544" s="6" t="s">
        <v>35</v>
      </c>
      <c r="G1544" s="6">
        <v>79347116</v>
      </c>
      <c r="H1544" s="7">
        <v>41536</v>
      </c>
      <c r="I1544" s="7">
        <v>41565</v>
      </c>
      <c r="J1544" s="7">
        <v>42079</v>
      </c>
      <c r="K1544" s="7">
        <v>38420</v>
      </c>
      <c r="L1544" s="7" t="s">
        <v>4484</v>
      </c>
      <c r="M1544" s="6">
        <v>205</v>
      </c>
      <c r="N1544" s="8">
        <v>387846</v>
      </c>
      <c r="O1544" s="6" t="s">
        <v>118</v>
      </c>
      <c r="P1544" s="9" t="s">
        <v>119</v>
      </c>
      <c r="Q1544" s="6" t="s">
        <v>4485</v>
      </c>
      <c r="R1544" s="7"/>
      <c r="S1544" s="7" t="s">
        <v>132</v>
      </c>
      <c r="T1544" s="6" t="s">
        <v>4486</v>
      </c>
      <c r="U1544" s="6" t="s">
        <v>4487</v>
      </c>
      <c r="V1544" s="6" t="s">
        <v>4488</v>
      </c>
      <c r="W1544" s="6" t="s">
        <v>2661</v>
      </c>
      <c r="X1544" s="6">
        <v>1601</v>
      </c>
      <c r="Y1544" s="6" t="s">
        <v>163</v>
      </c>
      <c r="Z1544" s="6" t="s">
        <v>164</v>
      </c>
      <c r="AA1544" s="15" t="s">
        <v>137</v>
      </c>
      <c r="AB1544" s="11">
        <v>48360</v>
      </c>
      <c r="AC1544" s="12">
        <v>96720</v>
      </c>
      <c r="AD1544" s="13">
        <v>514</v>
      </c>
      <c r="AE1544" s="6" t="s">
        <v>47</v>
      </c>
      <c r="AF1544" s="6">
        <v>20</v>
      </c>
      <c r="AG1544" s="7">
        <v>41880</v>
      </c>
      <c r="AH1544" s="7">
        <v>42975</v>
      </c>
    </row>
    <row r="1545" spans="1:34" ht="15" customHeight="1" x14ac:dyDescent="0.25">
      <c r="A1545" s="6"/>
      <c r="B1545" s="6">
        <v>750741</v>
      </c>
      <c r="C1545" s="6">
        <v>102802554</v>
      </c>
      <c r="D1545" s="6">
        <v>2</v>
      </c>
      <c r="E1545" s="6" t="s">
        <v>4483</v>
      </c>
      <c r="F1545" s="6" t="s">
        <v>35</v>
      </c>
      <c r="G1545" s="6">
        <v>79347116</v>
      </c>
      <c r="H1545" s="7">
        <v>41536</v>
      </c>
      <c r="I1545" s="7">
        <v>41565</v>
      </c>
      <c r="J1545" s="7">
        <v>42079</v>
      </c>
      <c r="K1545" s="7">
        <v>38420</v>
      </c>
      <c r="L1545" s="7" t="s">
        <v>4484</v>
      </c>
      <c r="M1545" s="6">
        <v>205</v>
      </c>
      <c r="N1545" s="8">
        <v>387846</v>
      </c>
      <c r="O1545" s="6" t="s">
        <v>118</v>
      </c>
      <c r="P1545" s="9" t="s">
        <v>119</v>
      </c>
      <c r="Q1545" s="6" t="s">
        <v>4485</v>
      </c>
      <c r="R1545" s="7"/>
      <c r="S1545" s="7" t="s">
        <v>132</v>
      </c>
      <c r="T1545" s="6" t="s">
        <v>4486</v>
      </c>
      <c r="U1545" s="6" t="s">
        <v>4487</v>
      </c>
      <c r="V1545" s="6" t="s">
        <v>4488</v>
      </c>
      <c r="W1545" s="6" t="s">
        <v>2661</v>
      </c>
      <c r="X1545" s="6">
        <v>1904</v>
      </c>
      <c r="Y1545" s="6" t="s">
        <v>125</v>
      </c>
      <c r="Z1545" s="6" t="s">
        <v>126</v>
      </c>
      <c r="AA1545" s="15" t="s">
        <v>137</v>
      </c>
      <c r="AB1545" s="11"/>
      <c r="AC1545" s="12"/>
      <c r="AD1545" s="13">
        <v>514</v>
      </c>
      <c r="AE1545" s="6" t="s">
        <v>47</v>
      </c>
      <c r="AF1545" s="6">
        <v>20</v>
      </c>
      <c r="AG1545" s="7">
        <v>41880</v>
      </c>
      <c r="AH1545" s="7">
        <v>42975</v>
      </c>
    </row>
    <row r="1546" spans="1:34" ht="15" customHeight="1" x14ac:dyDescent="0.25">
      <c r="A1546" s="6"/>
      <c r="B1546" s="6">
        <v>750741</v>
      </c>
      <c r="C1546" s="6">
        <v>102802554</v>
      </c>
      <c r="D1546" s="6">
        <v>4</v>
      </c>
      <c r="E1546" s="6" t="s">
        <v>4483</v>
      </c>
      <c r="F1546" s="6" t="s">
        <v>35</v>
      </c>
      <c r="G1546" s="6">
        <v>79347116</v>
      </c>
      <c r="H1546" s="7">
        <v>41565</v>
      </c>
      <c r="I1546" s="7">
        <v>41593</v>
      </c>
      <c r="J1546" s="7">
        <v>42079</v>
      </c>
      <c r="K1546" s="7">
        <v>38420</v>
      </c>
      <c r="L1546" s="7" t="s">
        <v>4484</v>
      </c>
      <c r="M1546" s="6">
        <v>205</v>
      </c>
      <c r="N1546" s="8">
        <v>398534</v>
      </c>
      <c r="O1546" s="6" t="s">
        <v>118</v>
      </c>
      <c r="P1546" s="9" t="s">
        <v>119</v>
      </c>
      <c r="Q1546" s="6" t="s">
        <v>4485</v>
      </c>
      <c r="R1546" s="7"/>
      <c r="S1546" s="7" t="s">
        <v>132</v>
      </c>
      <c r="T1546" s="6" t="s">
        <v>4486</v>
      </c>
      <c r="U1546" s="6" t="s">
        <v>4487</v>
      </c>
      <c r="V1546" s="6" t="s">
        <v>4488</v>
      </c>
      <c r="W1546" s="6" t="s">
        <v>2661</v>
      </c>
      <c r="X1546" s="6">
        <v>1904</v>
      </c>
      <c r="Y1546" s="6" t="s">
        <v>125</v>
      </c>
      <c r="Z1546" s="6" t="s">
        <v>126</v>
      </c>
      <c r="AA1546" s="15" t="s">
        <v>137</v>
      </c>
      <c r="AB1546" s="11">
        <v>48360</v>
      </c>
      <c r="AC1546" s="12"/>
      <c r="AD1546" s="13">
        <v>514</v>
      </c>
      <c r="AE1546" s="6" t="s">
        <v>47</v>
      </c>
      <c r="AF1546" s="6">
        <v>20</v>
      </c>
      <c r="AG1546" s="7">
        <v>41880</v>
      </c>
      <c r="AH1546" s="7">
        <v>42975</v>
      </c>
    </row>
    <row r="1547" spans="1:34" ht="15" customHeight="1" x14ac:dyDescent="0.25">
      <c r="A1547" s="6"/>
      <c r="B1547" s="6">
        <v>750741</v>
      </c>
      <c r="C1547" s="6">
        <v>102802554</v>
      </c>
      <c r="D1547" s="6">
        <v>4</v>
      </c>
      <c r="E1547" s="6" t="s">
        <v>4483</v>
      </c>
      <c r="F1547" s="6" t="s">
        <v>35</v>
      </c>
      <c r="G1547" s="6">
        <v>79347116</v>
      </c>
      <c r="H1547" s="7">
        <v>41565</v>
      </c>
      <c r="I1547" s="7">
        <v>41593</v>
      </c>
      <c r="J1547" s="7">
        <v>42079</v>
      </c>
      <c r="K1547" s="7">
        <v>38420</v>
      </c>
      <c r="L1547" s="7" t="s">
        <v>4484</v>
      </c>
      <c r="M1547" s="6">
        <v>205</v>
      </c>
      <c r="N1547" s="8">
        <v>398534</v>
      </c>
      <c r="O1547" s="6" t="s">
        <v>118</v>
      </c>
      <c r="P1547" s="9" t="s">
        <v>119</v>
      </c>
      <c r="Q1547" s="6" t="s">
        <v>4485</v>
      </c>
      <c r="R1547" s="7"/>
      <c r="S1547" s="7" t="s">
        <v>132</v>
      </c>
      <c r="T1547" s="6" t="s">
        <v>4486</v>
      </c>
      <c r="U1547" s="6" t="s">
        <v>4487</v>
      </c>
      <c r="V1547" s="6" t="s">
        <v>4488</v>
      </c>
      <c r="W1547" s="6" t="s">
        <v>2661</v>
      </c>
      <c r="X1547" s="6">
        <v>1601</v>
      </c>
      <c r="Y1547" s="6" t="s">
        <v>163</v>
      </c>
      <c r="Z1547" s="6" t="s">
        <v>164</v>
      </c>
      <c r="AA1547" s="15" t="s">
        <v>137</v>
      </c>
      <c r="AB1547" s="11"/>
      <c r="AC1547" s="12"/>
      <c r="AD1547" s="13">
        <v>514</v>
      </c>
      <c r="AE1547" s="6" t="s">
        <v>47</v>
      </c>
      <c r="AF1547" s="6">
        <v>20</v>
      </c>
      <c r="AG1547" s="7">
        <v>41880</v>
      </c>
      <c r="AH1547" s="7">
        <v>42975</v>
      </c>
    </row>
    <row r="1548" spans="1:34" ht="15" customHeight="1" x14ac:dyDescent="0.25">
      <c r="A1548" s="6">
        <v>750755</v>
      </c>
      <c r="B1548" s="6">
        <v>750755</v>
      </c>
      <c r="C1548" s="6">
        <v>102802568</v>
      </c>
      <c r="D1548" s="6">
        <v>1</v>
      </c>
      <c r="E1548" s="6" t="s">
        <v>4288</v>
      </c>
      <c r="F1548" s="6" t="s">
        <v>35</v>
      </c>
      <c r="G1548" s="6">
        <v>1070970188</v>
      </c>
      <c r="H1548" s="7">
        <v>41668</v>
      </c>
      <c r="I1548" s="7">
        <v>41719</v>
      </c>
      <c r="J1548" s="7">
        <v>41774</v>
      </c>
      <c r="K1548" s="7">
        <v>39476</v>
      </c>
      <c r="L1548" s="7" t="s">
        <v>4289</v>
      </c>
      <c r="M1548" s="6">
        <v>205</v>
      </c>
      <c r="N1548" s="8">
        <v>436624</v>
      </c>
      <c r="O1548" s="6" t="s">
        <v>118</v>
      </c>
      <c r="P1548" s="9" t="s">
        <v>119</v>
      </c>
      <c r="Q1548" s="6" t="s">
        <v>4290</v>
      </c>
      <c r="R1548" s="7"/>
      <c r="S1548" s="7" t="s">
        <v>132</v>
      </c>
      <c r="T1548" s="6" t="s">
        <v>1405</v>
      </c>
      <c r="U1548" s="6" t="s">
        <v>1406</v>
      </c>
      <c r="V1548" s="6" t="s">
        <v>4489</v>
      </c>
      <c r="W1548" s="6" t="s">
        <v>4292</v>
      </c>
      <c r="X1548" s="10">
        <v>1601</v>
      </c>
      <c r="Y1548" s="6" t="s">
        <v>163</v>
      </c>
      <c r="Z1548" s="6" t="s">
        <v>164</v>
      </c>
      <c r="AA1548" s="15" t="s">
        <v>137</v>
      </c>
      <c r="AB1548" s="11">
        <v>372240</v>
      </c>
      <c r="AC1548" s="12">
        <v>584400</v>
      </c>
      <c r="AD1548" s="13">
        <v>514</v>
      </c>
      <c r="AE1548" s="6" t="s">
        <v>47</v>
      </c>
      <c r="AF1548" s="6">
        <v>20</v>
      </c>
      <c r="AG1548" s="7">
        <v>41880</v>
      </c>
      <c r="AH1548" s="7">
        <v>42975</v>
      </c>
    </row>
    <row r="1549" spans="1:34" ht="15" customHeight="1" x14ac:dyDescent="0.25">
      <c r="A1549" s="6"/>
      <c r="B1549" s="6">
        <v>750755</v>
      </c>
      <c r="C1549" s="6">
        <v>102802568</v>
      </c>
      <c r="D1549" s="6">
        <v>1</v>
      </c>
      <c r="E1549" s="6" t="s">
        <v>4288</v>
      </c>
      <c r="F1549" s="6" t="s">
        <v>35</v>
      </c>
      <c r="G1549" s="6">
        <v>1070970188</v>
      </c>
      <c r="H1549" s="7">
        <v>41668</v>
      </c>
      <c r="I1549" s="7">
        <v>41719</v>
      </c>
      <c r="J1549" s="7">
        <v>41774</v>
      </c>
      <c r="K1549" s="7">
        <v>39476</v>
      </c>
      <c r="L1549" s="7" t="s">
        <v>4289</v>
      </c>
      <c r="M1549" s="6">
        <v>205</v>
      </c>
      <c r="N1549" s="8">
        <v>436624</v>
      </c>
      <c r="O1549" s="6" t="s">
        <v>118</v>
      </c>
      <c r="P1549" s="9" t="s">
        <v>119</v>
      </c>
      <c r="Q1549" s="6" t="s">
        <v>4290</v>
      </c>
      <c r="R1549" s="7"/>
      <c r="S1549" s="7" t="s">
        <v>132</v>
      </c>
      <c r="T1549" s="6" t="s">
        <v>1405</v>
      </c>
      <c r="U1549" s="6" t="s">
        <v>1406</v>
      </c>
      <c r="V1549" s="6" t="s">
        <v>4489</v>
      </c>
      <c r="W1549" s="6" t="s">
        <v>4292</v>
      </c>
      <c r="X1549" s="6">
        <v>1904</v>
      </c>
      <c r="Y1549" s="6" t="s">
        <v>125</v>
      </c>
      <c r="Z1549" s="6" t="s">
        <v>126</v>
      </c>
      <c r="AA1549" s="15" t="s">
        <v>137</v>
      </c>
      <c r="AB1549" s="11"/>
      <c r="AC1549" s="12"/>
      <c r="AD1549" s="13">
        <v>514</v>
      </c>
      <c r="AE1549" s="6" t="s">
        <v>47</v>
      </c>
      <c r="AF1549" s="6">
        <v>20</v>
      </c>
      <c r="AG1549" s="7">
        <v>41880</v>
      </c>
      <c r="AH1549" s="7">
        <v>42975</v>
      </c>
    </row>
    <row r="1550" spans="1:34" ht="15" customHeight="1" x14ac:dyDescent="0.25">
      <c r="A1550" s="6"/>
      <c r="B1550" s="6">
        <v>750755</v>
      </c>
      <c r="C1550" s="6">
        <v>102802568</v>
      </c>
      <c r="D1550" s="6">
        <v>2</v>
      </c>
      <c r="E1550" s="6" t="s">
        <v>4288</v>
      </c>
      <c r="F1550" s="6" t="s">
        <v>35</v>
      </c>
      <c r="G1550" s="6">
        <v>1070970188</v>
      </c>
      <c r="H1550" s="7">
        <v>41560</v>
      </c>
      <c r="I1550" s="7">
        <v>41593</v>
      </c>
      <c r="J1550" s="7">
        <v>41774</v>
      </c>
      <c r="K1550" s="7">
        <v>39476</v>
      </c>
      <c r="L1550" s="7" t="s">
        <v>4289</v>
      </c>
      <c r="M1550" s="6">
        <v>205</v>
      </c>
      <c r="N1550" s="8">
        <v>395647</v>
      </c>
      <c r="O1550" s="6" t="s">
        <v>118</v>
      </c>
      <c r="P1550" s="9" t="s">
        <v>119</v>
      </c>
      <c r="Q1550" s="6" t="s">
        <v>4290</v>
      </c>
      <c r="R1550" s="7"/>
      <c r="S1550" s="7" t="s">
        <v>132</v>
      </c>
      <c r="T1550" s="6" t="s">
        <v>1405</v>
      </c>
      <c r="U1550" s="6" t="s">
        <v>1406</v>
      </c>
      <c r="V1550" s="6" t="s">
        <v>4490</v>
      </c>
      <c r="W1550" s="6" t="s">
        <v>4491</v>
      </c>
      <c r="X1550" s="6">
        <v>1904</v>
      </c>
      <c r="Y1550" s="6" t="s">
        <v>125</v>
      </c>
      <c r="Z1550" s="6" t="s">
        <v>126</v>
      </c>
      <c r="AA1550" s="15" t="s">
        <v>137</v>
      </c>
      <c r="AB1550" s="11">
        <v>212160</v>
      </c>
      <c r="AC1550" s="12"/>
      <c r="AD1550" s="13">
        <v>514</v>
      </c>
      <c r="AE1550" s="6" t="s">
        <v>47</v>
      </c>
      <c r="AF1550" s="6">
        <v>20</v>
      </c>
      <c r="AG1550" s="7">
        <v>41880</v>
      </c>
      <c r="AH1550" s="7">
        <v>42975</v>
      </c>
    </row>
    <row r="1551" spans="1:34" ht="15" customHeight="1" x14ac:dyDescent="0.25">
      <c r="A1551" s="6"/>
      <c r="B1551" s="6">
        <v>750755</v>
      </c>
      <c r="C1551" s="6">
        <v>102802568</v>
      </c>
      <c r="D1551" s="6">
        <v>2</v>
      </c>
      <c r="E1551" s="6" t="s">
        <v>4288</v>
      </c>
      <c r="F1551" s="6" t="s">
        <v>35</v>
      </c>
      <c r="G1551" s="6">
        <v>1070970188</v>
      </c>
      <c r="H1551" s="7">
        <v>41560</v>
      </c>
      <c r="I1551" s="7">
        <v>41593</v>
      </c>
      <c r="J1551" s="7">
        <v>41774</v>
      </c>
      <c r="K1551" s="7">
        <v>39476</v>
      </c>
      <c r="L1551" s="7" t="s">
        <v>4289</v>
      </c>
      <c r="M1551" s="6">
        <v>205</v>
      </c>
      <c r="N1551" s="8">
        <v>395647</v>
      </c>
      <c r="O1551" s="6" t="s">
        <v>118</v>
      </c>
      <c r="P1551" s="9" t="s">
        <v>119</v>
      </c>
      <c r="Q1551" s="6" t="s">
        <v>4290</v>
      </c>
      <c r="R1551" s="7"/>
      <c r="S1551" s="7" t="s">
        <v>132</v>
      </c>
      <c r="T1551" s="6" t="s">
        <v>1405</v>
      </c>
      <c r="U1551" s="6" t="s">
        <v>1406</v>
      </c>
      <c r="V1551" s="6" t="s">
        <v>4490</v>
      </c>
      <c r="W1551" s="6" t="s">
        <v>4491</v>
      </c>
      <c r="X1551" s="10">
        <v>1601</v>
      </c>
      <c r="Y1551" s="6" t="s">
        <v>163</v>
      </c>
      <c r="Z1551" s="6" t="s">
        <v>164</v>
      </c>
      <c r="AA1551" s="15" t="s">
        <v>137</v>
      </c>
      <c r="AB1551" s="11"/>
      <c r="AC1551" s="12"/>
      <c r="AD1551" s="13">
        <v>514</v>
      </c>
      <c r="AE1551" s="6" t="s">
        <v>47</v>
      </c>
      <c r="AF1551" s="6">
        <v>20</v>
      </c>
      <c r="AG1551" s="7">
        <v>41880</v>
      </c>
      <c r="AH1551" s="7">
        <v>42975</v>
      </c>
    </row>
    <row r="1552" spans="1:34" ht="15" customHeight="1" x14ac:dyDescent="0.25">
      <c r="A1552" s="6">
        <v>751828</v>
      </c>
      <c r="B1552" s="6">
        <v>751828</v>
      </c>
      <c r="C1552" s="6">
        <v>103046042</v>
      </c>
      <c r="D1552" s="6">
        <v>1</v>
      </c>
      <c r="E1552" s="6" t="s">
        <v>4492</v>
      </c>
      <c r="F1552" s="6" t="s">
        <v>116</v>
      </c>
      <c r="G1552" s="6">
        <v>1031645029</v>
      </c>
      <c r="H1552" s="7">
        <v>41695</v>
      </c>
      <c r="I1552" s="7">
        <v>41701</v>
      </c>
      <c r="J1552" s="7">
        <v>42236</v>
      </c>
      <c r="K1552" s="7">
        <v>40680</v>
      </c>
      <c r="L1552" s="7" t="s">
        <v>4493</v>
      </c>
      <c r="M1552" s="6"/>
      <c r="N1552" s="8">
        <v>4291</v>
      </c>
      <c r="O1552" s="6" t="s">
        <v>1369</v>
      </c>
      <c r="P1552" s="9" t="s">
        <v>1370</v>
      </c>
      <c r="Q1552" s="6" t="s">
        <v>4494</v>
      </c>
      <c r="R1552" s="7"/>
      <c r="S1552" s="7" t="s">
        <v>132</v>
      </c>
      <c r="T1552" s="6" t="s">
        <v>1405</v>
      </c>
      <c r="U1552" s="6" t="s">
        <v>1406</v>
      </c>
      <c r="V1552" s="6">
        <v>93861009</v>
      </c>
      <c r="W1552" s="6" t="s">
        <v>1374</v>
      </c>
      <c r="X1552" s="6">
        <v>1904</v>
      </c>
      <c r="Y1552" s="6" t="s">
        <v>125</v>
      </c>
      <c r="Z1552" s="6" t="s">
        <v>126</v>
      </c>
      <c r="AA1552" s="15" t="s">
        <v>137</v>
      </c>
      <c r="AB1552" s="11">
        <v>110000</v>
      </c>
      <c r="AC1552" s="11">
        <v>110000</v>
      </c>
      <c r="AD1552" s="13">
        <v>614</v>
      </c>
      <c r="AE1552" s="6" t="s">
        <v>47</v>
      </c>
      <c r="AF1552" s="6">
        <v>20</v>
      </c>
      <c r="AG1552" s="7">
        <v>41898</v>
      </c>
      <c r="AH1552" s="7">
        <v>42993</v>
      </c>
    </row>
    <row r="1553" spans="1:35" s="94" customFormat="1" ht="15" customHeight="1" x14ac:dyDescent="0.25">
      <c r="A1553" s="6"/>
      <c r="B1553" s="6">
        <v>751828</v>
      </c>
      <c r="C1553" s="6">
        <v>103046042</v>
      </c>
      <c r="D1553" s="6">
        <v>1</v>
      </c>
      <c r="E1553" s="6" t="s">
        <v>4492</v>
      </c>
      <c r="F1553" s="6" t="s">
        <v>116</v>
      </c>
      <c r="G1553" s="6">
        <v>1031645029</v>
      </c>
      <c r="H1553" s="7">
        <v>41695</v>
      </c>
      <c r="I1553" s="7">
        <v>41701</v>
      </c>
      <c r="J1553" s="7">
        <v>42236</v>
      </c>
      <c r="K1553" s="7">
        <v>40680</v>
      </c>
      <c r="L1553" s="7" t="s">
        <v>4493</v>
      </c>
      <c r="M1553" s="6"/>
      <c r="N1553" s="8">
        <v>4291</v>
      </c>
      <c r="O1553" s="6" t="s">
        <v>1369</v>
      </c>
      <c r="P1553" s="9" t="s">
        <v>1370</v>
      </c>
      <c r="Q1553" s="6" t="s">
        <v>4494</v>
      </c>
      <c r="R1553" s="7"/>
      <c r="S1553" s="7" t="s">
        <v>132</v>
      </c>
      <c r="T1553" s="6" t="s">
        <v>1405</v>
      </c>
      <c r="U1553" s="6" t="s">
        <v>1406</v>
      </c>
      <c r="V1553" s="6">
        <v>93861009</v>
      </c>
      <c r="W1553" s="6" t="s">
        <v>1374</v>
      </c>
      <c r="X1553" s="6">
        <v>601</v>
      </c>
      <c r="Y1553" s="6" t="s">
        <v>1018</v>
      </c>
      <c r="Z1553" s="6" t="s">
        <v>1019</v>
      </c>
      <c r="AA1553" s="15" t="s">
        <v>4495</v>
      </c>
      <c r="AB1553" s="11"/>
      <c r="AC1553" s="12"/>
      <c r="AD1553" s="13">
        <v>614</v>
      </c>
      <c r="AE1553" s="6" t="s">
        <v>47</v>
      </c>
      <c r="AF1553" s="6">
        <v>20</v>
      </c>
      <c r="AG1553" s="7">
        <v>41898</v>
      </c>
      <c r="AH1553" s="7">
        <v>42993</v>
      </c>
    </row>
    <row r="1554" spans="1:35" ht="15" customHeight="1" x14ac:dyDescent="0.25">
      <c r="A1554" s="6">
        <v>751900</v>
      </c>
      <c r="B1554" s="6">
        <v>751900</v>
      </c>
      <c r="C1554" s="6">
        <v>103046114</v>
      </c>
      <c r="D1554" s="6">
        <v>2</v>
      </c>
      <c r="E1554" s="6" t="s">
        <v>727</v>
      </c>
      <c r="F1554" s="6" t="s">
        <v>35</v>
      </c>
      <c r="G1554" s="6">
        <v>42201195</v>
      </c>
      <c r="H1554" s="7">
        <v>41515</v>
      </c>
      <c r="I1554" s="7">
        <v>41642</v>
      </c>
      <c r="J1554" s="7">
        <v>41796</v>
      </c>
      <c r="K1554" s="7">
        <v>39231</v>
      </c>
      <c r="L1554" s="7" t="s">
        <v>728</v>
      </c>
      <c r="M1554" s="6">
        <v>205</v>
      </c>
      <c r="N1554" s="8">
        <v>383631</v>
      </c>
      <c r="O1554" s="6" t="s">
        <v>118</v>
      </c>
      <c r="P1554" s="9" t="s">
        <v>119</v>
      </c>
      <c r="Q1554" s="6">
        <v>700549</v>
      </c>
      <c r="R1554" s="7"/>
      <c r="S1554" s="7" t="s">
        <v>132</v>
      </c>
      <c r="T1554" s="6" t="s">
        <v>457</v>
      </c>
      <c r="U1554" s="6" t="s">
        <v>458</v>
      </c>
      <c r="V1554" s="6" t="s">
        <v>4496</v>
      </c>
      <c r="W1554" s="6" t="s">
        <v>4497</v>
      </c>
      <c r="X1554" s="6">
        <v>1904</v>
      </c>
      <c r="Y1554" s="6" t="s">
        <v>125</v>
      </c>
      <c r="Z1554" s="6" t="s">
        <v>126</v>
      </c>
      <c r="AA1554" s="15" t="s">
        <v>137</v>
      </c>
      <c r="AB1554" s="11">
        <v>9450</v>
      </c>
      <c r="AC1554" s="12">
        <v>34418</v>
      </c>
      <c r="AD1554" s="13">
        <v>614</v>
      </c>
      <c r="AE1554" s="6" t="s">
        <v>47</v>
      </c>
      <c r="AF1554" s="6">
        <v>20</v>
      </c>
      <c r="AG1554" s="7">
        <v>41898</v>
      </c>
      <c r="AH1554" s="7">
        <v>42993</v>
      </c>
    </row>
    <row r="1555" spans="1:35" ht="15" customHeight="1" x14ac:dyDescent="0.25">
      <c r="A1555" s="6"/>
      <c r="B1555" s="6">
        <v>751900</v>
      </c>
      <c r="C1555" s="6">
        <v>103046114</v>
      </c>
      <c r="D1555" s="6">
        <v>3</v>
      </c>
      <c r="E1555" s="6" t="s">
        <v>727</v>
      </c>
      <c r="F1555" s="6" t="s">
        <v>35</v>
      </c>
      <c r="G1555" s="6">
        <v>42201195</v>
      </c>
      <c r="H1555" s="7">
        <v>41515</v>
      </c>
      <c r="I1555" s="7">
        <v>41642</v>
      </c>
      <c r="J1555" s="7">
        <v>41796</v>
      </c>
      <c r="K1555" s="7">
        <v>39231</v>
      </c>
      <c r="L1555" s="7" t="s">
        <v>728</v>
      </c>
      <c r="M1555" s="6">
        <v>205</v>
      </c>
      <c r="N1555" s="8">
        <v>383631</v>
      </c>
      <c r="O1555" s="6" t="s">
        <v>118</v>
      </c>
      <c r="P1555" s="9" t="s">
        <v>119</v>
      </c>
      <c r="Q1555" s="6">
        <v>700549</v>
      </c>
      <c r="R1555" s="7"/>
      <c r="S1555" s="7" t="s">
        <v>132</v>
      </c>
      <c r="T1555" s="6" t="s">
        <v>457</v>
      </c>
      <c r="U1555" s="6" t="s">
        <v>458</v>
      </c>
      <c r="V1555" s="6" t="s">
        <v>4498</v>
      </c>
      <c r="W1555" s="6" t="s">
        <v>4499</v>
      </c>
      <c r="X1555" s="6">
        <v>1904</v>
      </c>
      <c r="Y1555" s="6" t="s">
        <v>125</v>
      </c>
      <c r="Z1555" s="6" t="s">
        <v>126</v>
      </c>
      <c r="AA1555" s="15" t="s">
        <v>137</v>
      </c>
      <c r="AB1555" s="11">
        <v>19328</v>
      </c>
      <c r="AC1555" s="12"/>
      <c r="AD1555" s="13">
        <v>614</v>
      </c>
      <c r="AE1555" s="6" t="s">
        <v>47</v>
      </c>
      <c r="AF1555" s="6">
        <v>20</v>
      </c>
      <c r="AG1555" s="7">
        <v>41898</v>
      </c>
      <c r="AH1555" s="7">
        <v>42993</v>
      </c>
    </row>
    <row r="1556" spans="1:35" ht="15" customHeight="1" x14ac:dyDescent="0.25">
      <c r="A1556" s="6"/>
      <c r="B1556" s="6">
        <v>751900</v>
      </c>
      <c r="C1556" s="6">
        <v>103046114</v>
      </c>
      <c r="D1556" s="6">
        <v>3</v>
      </c>
      <c r="E1556" s="6" t="s">
        <v>727</v>
      </c>
      <c r="F1556" s="6" t="s">
        <v>35</v>
      </c>
      <c r="G1556" s="6">
        <v>42201195</v>
      </c>
      <c r="H1556" s="7">
        <v>41515</v>
      </c>
      <c r="I1556" s="7">
        <v>41642</v>
      </c>
      <c r="J1556" s="7">
        <v>41796</v>
      </c>
      <c r="K1556" s="7">
        <v>39231</v>
      </c>
      <c r="L1556" s="7" t="s">
        <v>728</v>
      </c>
      <c r="M1556" s="6">
        <v>205</v>
      </c>
      <c r="N1556" s="8">
        <v>383631</v>
      </c>
      <c r="O1556" s="6" t="s">
        <v>118</v>
      </c>
      <c r="P1556" s="9" t="s">
        <v>119</v>
      </c>
      <c r="Q1556" s="6">
        <v>700549</v>
      </c>
      <c r="R1556" s="7"/>
      <c r="S1556" s="7" t="s">
        <v>132</v>
      </c>
      <c r="T1556" s="6" t="s">
        <v>457</v>
      </c>
      <c r="U1556" s="6" t="s">
        <v>458</v>
      </c>
      <c r="V1556" s="6" t="s">
        <v>4498</v>
      </c>
      <c r="W1556" s="6" t="s">
        <v>4499</v>
      </c>
      <c r="X1556" s="6">
        <v>1601</v>
      </c>
      <c r="Y1556" s="6" t="s">
        <v>163</v>
      </c>
      <c r="Z1556" s="6" t="s">
        <v>164</v>
      </c>
      <c r="AA1556" s="15" t="s">
        <v>137</v>
      </c>
      <c r="AB1556" s="11"/>
      <c r="AC1556" s="12"/>
      <c r="AD1556" s="13">
        <v>614</v>
      </c>
      <c r="AE1556" s="6" t="s">
        <v>47</v>
      </c>
      <c r="AF1556" s="6">
        <v>20</v>
      </c>
      <c r="AG1556" s="7">
        <v>41898</v>
      </c>
      <c r="AH1556" s="7">
        <v>42993</v>
      </c>
    </row>
    <row r="1557" spans="1:35" ht="15" customHeight="1" x14ac:dyDescent="0.25">
      <c r="A1557" s="6"/>
      <c r="B1557" s="6">
        <v>751900</v>
      </c>
      <c r="C1557" s="6">
        <v>103046114</v>
      </c>
      <c r="D1557" s="6">
        <v>4</v>
      </c>
      <c r="E1557" s="6" t="s">
        <v>727</v>
      </c>
      <c r="F1557" s="6" t="s">
        <v>35</v>
      </c>
      <c r="G1557" s="6">
        <v>42201195</v>
      </c>
      <c r="H1557" s="7">
        <v>41515</v>
      </c>
      <c r="I1557" s="7">
        <v>41642</v>
      </c>
      <c r="J1557" s="7">
        <v>41796</v>
      </c>
      <c r="K1557" s="7">
        <v>39231</v>
      </c>
      <c r="L1557" s="7" t="s">
        <v>728</v>
      </c>
      <c r="M1557" s="6">
        <v>205</v>
      </c>
      <c r="N1557" s="8">
        <v>383631</v>
      </c>
      <c r="O1557" s="6" t="s">
        <v>118</v>
      </c>
      <c r="P1557" s="9" t="s">
        <v>119</v>
      </c>
      <c r="Q1557" s="6">
        <v>700549</v>
      </c>
      <c r="R1557" s="7"/>
      <c r="S1557" s="7" t="s">
        <v>132</v>
      </c>
      <c r="T1557" s="6" t="s">
        <v>457</v>
      </c>
      <c r="U1557" s="6" t="s">
        <v>458</v>
      </c>
      <c r="V1557" s="6" t="s">
        <v>4500</v>
      </c>
      <c r="W1557" s="6" t="s">
        <v>732</v>
      </c>
      <c r="X1557" s="6">
        <v>1904</v>
      </c>
      <c r="Y1557" s="6" t="s">
        <v>125</v>
      </c>
      <c r="Z1557" s="6" t="s">
        <v>126</v>
      </c>
      <c r="AA1557" s="15" t="s">
        <v>137</v>
      </c>
      <c r="AB1557" s="11">
        <v>5640</v>
      </c>
      <c r="AC1557" s="12"/>
      <c r="AD1557" s="13">
        <v>614</v>
      </c>
      <c r="AE1557" s="6" t="s">
        <v>47</v>
      </c>
      <c r="AF1557" s="6">
        <v>20</v>
      </c>
      <c r="AG1557" s="7">
        <v>41898</v>
      </c>
      <c r="AH1557" s="7">
        <v>42993</v>
      </c>
    </row>
    <row r="1558" spans="1:35" ht="15" customHeight="1" x14ac:dyDescent="0.25">
      <c r="A1558" s="6">
        <v>759018</v>
      </c>
      <c r="B1558" s="6">
        <v>759018</v>
      </c>
      <c r="C1558" s="6">
        <v>103197258</v>
      </c>
      <c r="D1558" s="6">
        <v>2</v>
      </c>
      <c r="E1558" s="6" t="s">
        <v>2219</v>
      </c>
      <c r="F1558" s="6" t="s">
        <v>116</v>
      </c>
      <c r="G1558" s="6">
        <v>99050207664</v>
      </c>
      <c r="H1558" s="7">
        <v>41591</v>
      </c>
      <c r="I1558" s="7">
        <v>41627</v>
      </c>
      <c r="J1558" s="7">
        <v>41806</v>
      </c>
      <c r="K1558" s="7">
        <v>38783</v>
      </c>
      <c r="L1558" s="7" t="s">
        <v>2220</v>
      </c>
      <c r="M1558" s="6">
        <v>205</v>
      </c>
      <c r="N1558" s="8">
        <v>407704</v>
      </c>
      <c r="O1558" s="6" t="s">
        <v>118</v>
      </c>
      <c r="P1558" s="9" t="s">
        <v>119</v>
      </c>
      <c r="Q1558" s="6" t="s">
        <v>2221</v>
      </c>
      <c r="R1558" s="7"/>
      <c r="S1558" s="7" t="s">
        <v>132</v>
      </c>
      <c r="T1558" s="6" t="s">
        <v>206</v>
      </c>
      <c r="U1558" s="6" t="s">
        <v>207</v>
      </c>
      <c r="V1558" s="6" t="s">
        <v>4501</v>
      </c>
      <c r="W1558" s="6" t="s">
        <v>4502</v>
      </c>
      <c r="X1558" s="10">
        <v>1904</v>
      </c>
      <c r="Y1558" s="6" t="s">
        <v>125</v>
      </c>
      <c r="Z1558" s="6" t="s">
        <v>126</v>
      </c>
      <c r="AA1558" s="15" t="s">
        <v>137</v>
      </c>
      <c r="AB1558" s="11">
        <v>44904</v>
      </c>
      <c r="AC1558" s="12">
        <v>535910</v>
      </c>
      <c r="AD1558" s="13">
        <v>614</v>
      </c>
      <c r="AE1558" s="6" t="s">
        <v>47</v>
      </c>
      <c r="AF1558" s="6">
        <v>20</v>
      </c>
      <c r="AG1558" s="7">
        <v>41898</v>
      </c>
      <c r="AH1558" s="7">
        <v>42993</v>
      </c>
    </row>
    <row r="1559" spans="1:35" ht="15" customHeight="1" x14ac:dyDescent="0.25">
      <c r="A1559" s="6"/>
      <c r="B1559" s="6">
        <v>759018</v>
      </c>
      <c r="C1559" s="6">
        <v>103197258</v>
      </c>
      <c r="D1559" s="6">
        <v>3</v>
      </c>
      <c r="E1559" s="6" t="s">
        <v>2219</v>
      </c>
      <c r="F1559" s="6" t="s">
        <v>116</v>
      </c>
      <c r="G1559" s="6">
        <v>99050207664</v>
      </c>
      <c r="H1559" s="7">
        <v>41591</v>
      </c>
      <c r="I1559" s="7">
        <v>41627</v>
      </c>
      <c r="J1559" s="7">
        <v>41806</v>
      </c>
      <c r="K1559" s="7">
        <v>38783</v>
      </c>
      <c r="L1559" s="7" t="s">
        <v>2220</v>
      </c>
      <c r="M1559" s="6">
        <v>205</v>
      </c>
      <c r="N1559" s="8">
        <v>407704</v>
      </c>
      <c r="O1559" s="6" t="s">
        <v>118</v>
      </c>
      <c r="P1559" s="9" t="s">
        <v>119</v>
      </c>
      <c r="Q1559" s="6" t="s">
        <v>2221</v>
      </c>
      <c r="R1559" s="7"/>
      <c r="S1559" s="7" t="s">
        <v>132</v>
      </c>
      <c r="T1559" s="6" t="s">
        <v>206</v>
      </c>
      <c r="U1559" s="6" t="s">
        <v>207</v>
      </c>
      <c r="V1559" s="6" t="s">
        <v>4503</v>
      </c>
      <c r="W1559" s="6" t="s">
        <v>4504</v>
      </c>
      <c r="X1559" s="10">
        <v>1601</v>
      </c>
      <c r="Y1559" s="6" t="s">
        <v>163</v>
      </c>
      <c r="Z1559" s="6" t="s">
        <v>4505</v>
      </c>
      <c r="AA1559" s="15" t="s">
        <v>137</v>
      </c>
      <c r="AB1559" s="11">
        <v>40974</v>
      </c>
      <c r="AC1559" s="12"/>
      <c r="AD1559" s="13">
        <v>614</v>
      </c>
      <c r="AE1559" s="6" t="s">
        <v>47</v>
      </c>
      <c r="AF1559" s="6">
        <v>20</v>
      </c>
      <c r="AG1559" s="7">
        <v>41898</v>
      </c>
      <c r="AH1559" s="7">
        <v>42993</v>
      </c>
    </row>
    <row r="1560" spans="1:35" ht="15" customHeight="1" x14ac:dyDescent="0.25">
      <c r="A1560" s="6"/>
      <c r="B1560" s="6">
        <v>759018</v>
      </c>
      <c r="C1560" s="6">
        <v>103197258</v>
      </c>
      <c r="D1560" s="6">
        <v>3</v>
      </c>
      <c r="E1560" s="6" t="s">
        <v>2219</v>
      </c>
      <c r="F1560" s="6" t="s">
        <v>116</v>
      </c>
      <c r="G1560" s="6">
        <v>99050207664</v>
      </c>
      <c r="H1560" s="7">
        <v>41591</v>
      </c>
      <c r="I1560" s="7">
        <v>41627</v>
      </c>
      <c r="J1560" s="7">
        <v>41806</v>
      </c>
      <c r="K1560" s="7">
        <v>38783</v>
      </c>
      <c r="L1560" s="7" t="s">
        <v>2220</v>
      </c>
      <c r="M1560" s="6">
        <v>205</v>
      </c>
      <c r="N1560" s="8">
        <v>407704</v>
      </c>
      <c r="O1560" s="6" t="s">
        <v>118</v>
      </c>
      <c r="P1560" s="9" t="s">
        <v>119</v>
      </c>
      <c r="Q1560" s="6" t="s">
        <v>2221</v>
      </c>
      <c r="R1560" s="7"/>
      <c r="S1560" s="7" t="s">
        <v>132</v>
      </c>
      <c r="T1560" s="6" t="s">
        <v>206</v>
      </c>
      <c r="U1560" s="6" t="s">
        <v>207</v>
      </c>
      <c r="V1560" s="6" t="s">
        <v>4503</v>
      </c>
      <c r="W1560" s="6" t="s">
        <v>4504</v>
      </c>
      <c r="X1560" s="10">
        <v>1904</v>
      </c>
      <c r="Y1560" s="6" t="s">
        <v>125</v>
      </c>
      <c r="Z1560" s="6" t="s">
        <v>126</v>
      </c>
      <c r="AA1560" s="15" t="s">
        <v>137</v>
      </c>
      <c r="AB1560" s="11"/>
      <c r="AC1560" s="12"/>
      <c r="AD1560" s="13">
        <v>614</v>
      </c>
      <c r="AE1560" s="6" t="s">
        <v>47</v>
      </c>
      <c r="AF1560" s="6">
        <v>20</v>
      </c>
      <c r="AG1560" s="7">
        <v>41898</v>
      </c>
      <c r="AH1560" s="7">
        <v>42993</v>
      </c>
    </row>
    <row r="1561" spans="1:35" ht="15" customHeight="1" x14ac:dyDescent="0.25">
      <c r="A1561" s="6"/>
      <c r="B1561" s="6">
        <v>759018</v>
      </c>
      <c r="C1561" s="6">
        <v>103197258</v>
      </c>
      <c r="D1561" s="6">
        <v>4</v>
      </c>
      <c r="E1561" s="6" t="s">
        <v>2219</v>
      </c>
      <c r="F1561" s="6" t="s">
        <v>116</v>
      </c>
      <c r="G1561" s="6">
        <v>99050207664</v>
      </c>
      <c r="H1561" s="7">
        <v>41591</v>
      </c>
      <c r="I1561" s="7">
        <v>41754</v>
      </c>
      <c r="J1561" s="7">
        <v>41806</v>
      </c>
      <c r="K1561" s="7">
        <v>38783</v>
      </c>
      <c r="L1561" s="7" t="s">
        <v>2220</v>
      </c>
      <c r="M1561" s="6" t="s">
        <v>144</v>
      </c>
      <c r="N1561" s="8">
        <v>253427</v>
      </c>
      <c r="O1561" s="6" t="s">
        <v>118</v>
      </c>
      <c r="P1561" s="9" t="s">
        <v>119</v>
      </c>
      <c r="Q1561" s="6" t="s">
        <v>2221</v>
      </c>
      <c r="R1561" s="7"/>
      <c r="S1561" s="7" t="s">
        <v>132</v>
      </c>
      <c r="T1561" s="6" t="s">
        <v>206</v>
      </c>
      <c r="U1561" s="6" t="s">
        <v>207</v>
      </c>
      <c r="V1561" s="6" t="s">
        <v>4506</v>
      </c>
      <c r="W1561" s="6" t="s">
        <v>4507</v>
      </c>
      <c r="X1561" s="10">
        <v>1904</v>
      </c>
      <c r="Y1561" s="6" t="s">
        <v>125</v>
      </c>
      <c r="Z1561" s="6" t="s">
        <v>126</v>
      </c>
      <c r="AA1561" s="15" t="s">
        <v>137</v>
      </c>
      <c r="AB1561" s="11">
        <v>46386</v>
      </c>
      <c r="AC1561" s="12"/>
      <c r="AD1561" s="13">
        <v>614</v>
      </c>
      <c r="AE1561" s="6" t="s">
        <v>47</v>
      </c>
      <c r="AF1561" s="6">
        <v>20</v>
      </c>
      <c r="AG1561" s="7">
        <v>41898</v>
      </c>
      <c r="AH1561" s="7">
        <v>42993</v>
      </c>
    </row>
    <row r="1562" spans="1:35" ht="15" customHeight="1" x14ac:dyDescent="0.25">
      <c r="A1562" s="6"/>
      <c r="B1562" s="6">
        <v>759018</v>
      </c>
      <c r="C1562" s="6">
        <v>103197258</v>
      </c>
      <c r="D1562" s="6">
        <v>5</v>
      </c>
      <c r="E1562" s="6" t="s">
        <v>2219</v>
      </c>
      <c r="F1562" s="6" t="s">
        <v>116</v>
      </c>
      <c r="G1562" s="6">
        <v>99050207664</v>
      </c>
      <c r="H1562" s="7">
        <v>41591</v>
      </c>
      <c r="I1562" s="7">
        <v>41754</v>
      </c>
      <c r="J1562" s="7">
        <v>41806</v>
      </c>
      <c r="K1562" s="7">
        <v>38783</v>
      </c>
      <c r="L1562" s="7" t="s">
        <v>2220</v>
      </c>
      <c r="M1562" s="6" t="s">
        <v>144</v>
      </c>
      <c r="N1562" s="8">
        <v>253427</v>
      </c>
      <c r="O1562" s="6" t="s">
        <v>118</v>
      </c>
      <c r="P1562" s="9" t="s">
        <v>119</v>
      </c>
      <c r="Q1562" s="6" t="s">
        <v>2221</v>
      </c>
      <c r="R1562" s="7"/>
      <c r="S1562" s="7" t="s">
        <v>132</v>
      </c>
      <c r="T1562" s="6" t="s">
        <v>206</v>
      </c>
      <c r="U1562" s="6" t="s">
        <v>207</v>
      </c>
      <c r="V1562" s="6" t="s">
        <v>4508</v>
      </c>
      <c r="W1562" s="6" t="s">
        <v>1703</v>
      </c>
      <c r="X1562" s="10">
        <v>1703</v>
      </c>
      <c r="Y1562" s="6" t="s">
        <v>51</v>
      </c>
      <c r="Z1562" s="6" t="s">
        <v>4509</v>
      </c>
      <c r="AA1562" s="6" t="s">
        <v>4510</v>
      </c>
      <c r="AB1562" s="11">
        <v>403646</v>
      </c>
      <c r="AC1562" s="12"/>
      <c r="AD1562" s="13">
        <v>614</v>
      </c>
      <c r="AE1562" s="6" t="s">
        <v>47</v>
      </c>
      <c r="AF1562" s="6">
        <v>20</v>
      </c>
      <c r="AG1562" s="7">
        <v>41898</v>
      </c>
      <c r="AH1562" s="7">
        <v>42993</v>
      </c>
    </row>
    <row r="1563" spans="1:35" ht="15" customHeight="1" x14ac:dyDescent="0.25">
      <c r="A1563" s="6"/>
      <c r="B1563" s="6">
        <v>759018</v>
      </c>
      <c r="C1563" s="6">
        <v>103197258</v>
      </c>
      <c r="D1563" s="6">
        <v>5</v>
      </c>
      <c r="E1563" s="6" t="s">
        <v>2219</v>
      </c>
      <c r="F1563" s="6" t="s">
        <v>116</v>
      </c>
      <c r="G1563" s="6">
        <v>99050207664</v>
      </c>
      <c r="H1563" s="7">
        <v>41591</v>
      </c>
      <c r="I1563" s="7">
        <v>41754</v>
      </c>
      <c r="J1563" s="7">
        <v>41806</v>
      </c>
      <c r="K1563" s="7">
        <v>38783</v>
      </c>
      <c r="L1563" s="7" t="s">
        <v>2220</v>
      </c>
      <c r="M1563" s="6" t="s">
        <v>144</v>
      </c>
      <c r="N1563" s="8">
        <v>253427</v>
      </c>
      <c r="O1563" s="6" t="s">
        <v>118</v>
      </c>
      <c r="P1563" s="9" t="s">
        <v>119</v>
      </c>
      <c r="Q1563" s="6" t="s">
        <v>2221</v>
      </c>
      <c r="R1563" s="7"/>
      <c r="S1563" s="7" t="s">
        <v>132</v>
      </c>
      <c r="T1563" s="6" t="s">
        <v>206</v>
      </c>
      <c r="U1563" s="6" t="s">
        <v>207</v>
      </c>
      <c r="V1563" s="6" t="s">
        <v>4508</v>
      </c>
      <c r="W1563" s="6" t="s">
        <v>1703</v>
      </c>
      <c r="X1563" s="10">
        <v>1904</v>
      </c>
      <c r="Y1563" s="6" t="s">
        <v>125</v>
      </c>
      <c r="Z1563" s="6" t="s">
        <v>126</v>
      </c>
      <c r="AA1563" s="15" t="s">
        <v>137</v>
      </c>
      <c r="AB1563" s="11"/>
      <c r="AC1563" s="12"/>
      <c r="AD1563" s="13">
        <v>614</v>
      </c>
      <c r="AE1563" s="6" t="s">
        <v>47</v>
      </c>
      <c r="AF1563" s="6">
        <v>20</v>
      </c>
      <c r="AG1563" s="7">
        <v>41898</v>
      </c>
      <c r="AH1563" s="7">
        <v>42993</v>
      </c>
    </row>
    <row r="1564" spans="1:35" s="94" customFormat="1" ht="15" customHeight="1" x14ac:dyDescent="0.25">
      <c r="A1564" s="6">
        <v>759031</v>
      </c>
      <c r="B1564" s="6">
        <v>759031</v>
      </c>
      <c r="C1564" s="6">
        <v>103197271</v>
      </c>
      <c r="D1564" s="6">
        <v>2</v>
      </c>
      <c r="E1564" s="6" t="s">
        <v>4511</v>
      </c>
      <c r="F1564" s="6" t="s">
        <v>116</v>
      </c>
      <c r="G1564" s="6">
        <v>1000034178</v>
      </c>
      <c r="H1564" s="7">
        <v>41584</v>
      </c>
      <c r="I1564" s="7">
        <v>41627</v>
      </c>
      <c r="J1564" s="7">
        <v>41806</v>
      </c>
      <c r="K1564" s="7">
        <v>39035</v>
      </c>
      <c r="L1564" s="7" t="s">
        <v>4512</v>
      </c>
      <c r="M1564" s="6">
        <v>205</v>
      </c>
      <c r="N1564" s="8">
        <v>407276</v>
      </c>
      <c r="O1564" s="6" t="s">
        <v>118</v>
      </c>
      <c r="P1564" s="9" t="s">
        <v>119</v>
      </c>
      <c r="Q1564" s="6" t="s">
        <v>4513</v>
      </c>
      <c r="R1564" s="7"/>
      <c r="S1564" s="7" t="s">
        <v>132</v>
      </c>
      <c r="T1564" s="6" t="s">
        <v>206</v>
      </c>
      <c r="U1564" s="6" t="s">
        <v>207</v>
      </c>
      <c r="V1564" s="6" t="s">
        <v>3330</v>
      </c>
      <c r="W1564" s="6" t="s">
        <v>242</v>
      </c>
      <c r="X1564" s="10">
        <v>1904</v>
      </c>
      <c r="Y1564" s="6" t="s">
        <v>125</v>
      </c>
      <c r="Z1564" s="6" t="s">
        <v>126</v>
      </c>
      <c r="AA1564" s="15" t="s">
        <v>137</v>
      </c>
      <c r="AB1564" s="11">
        <v>75303.16</v>
      </c>
      <c r="AC1564" s="12">
        <v>150606</v>
      </c>
      <c r="AD1564" s="13">
        <v>614</v>
      </c>
      <c r="AE1564" s="6" t="s">
        <v>47</v>
      </c>
      <c r="AF1564" s="6">
        <v>20</v>
      </c>
      <c r="AG1564" s="7">
        <v>41898</v>
      </c>
      <c r="AH1564" s="7">
        <v>42993</v>
      </c>
      <c r="AI1564"/>
    </row>
    <row r="1565" spans="1:35" s="94" customFormat="1" ht="15" customHeight="1" x14ac:dyDescent="0.25">
      <c r="A1565" s="6"/>
      <c r="B1565" s="6">
        <v>759031</v>
      </c>
      <c r="C1565" s="6">
        <v>103197271</v>
      </c>
      <c r="D1565" s="6">
        <v>2</v>
      </c>
      <c r="E1565" s="6" t="s">
        <v>4511</v>
      </c>
      <c r="F1565" s="6" t="s">
        <v>116</v>
      </c>
      <c r="G1565" s="6">
        <v>1000034178</v>
      </c>
      <c r="H1565" s="7">
        <v>41584</v>
      </c>
      <c r="I1565" s="7">
        <v>41627</v>
      </c>
      <c r="J1565" s="7">
        <v>41806</v>
      </c>
      <c r="K1565" s="7">
        <v>39035</v>
      </c>
      <c r="L1565" s="7" t="s">
        <v>4512</v>
      </c>
      <c r="M1565" s="6">
        <v>205</v>
      </c>
      <c r="N1565" s="8">
        <v>407276</v>
      </c>
      <c r="O1565" s="6" t="s">
        <v>118</v>
      </c>
      <c r="P1565" s="9" t="s">
        <v>119</v>
      </c>
      <c r="Q1565" s="6" t="s">
        <v>4513</v>
      </c>
      <c r="R1565" s="7"/>
      <c r="S1565" s="7" t="s">
        <v>132</v>
      </c>
      <c r="T1565" s="6" t="s">
        <v>206</v>
      </c>
      <c r="U1565" s="6" t="s">
        <v>207</v>
      </c>
      <c r="V1565" s="6" t="s">
        <v>3330</v>
      </c>
      <c r="W1565" s="6" t="s">
        <v>242</v>
      </c>
      <c r="X1565" s="6">
        <v>1703</v>
      </c>
      <c r="Y1565" s="6" t="s">
        <v>51</v>
      </c>
      <c r="Z1565" s="6" t="s">
        <v>1964</v>
      </c>
      <c r="AA1565" s="15" t="s">
        <v>4514</v>
      </c>
      <c r="AB1565" s="11"/>
      <c r="AC1565" s="12"/>
      <c r="AD1565" s="13">
        <v>614</v>
      </c>
      <c r="AE1565" s="6" t="s">
        <v>47</v>
      </c>
      <c r="AF1565" s="6">
        <v>20</v>
      </c>
      <c r="AG1565" s="7">
        <v>41898</v>
      </c>
      <c r="AH1565" s="7">
        <v>42993</v>
      </c>
    </row>
    <row r="1566" spans="1:35" s="94" customFormat="1" ht="15" customHeight="1" x14ac:dyDescent="0.25">
      <c r="A1566" s="6"/>
      <c r="B1566" s="6">
        <v>759031</v>
      </c>
      <c r="C1566" s="6">
        <v>103197271</v>
      </c>
      <c r="D1566" s="6">
        <v>5</v>
      </c>
      <c r="E1566" s="6" t="s">
        <v>4511</v>
      </c>
      <c r="F1566" s="6" t="s">
        <v>116</v>
      </c>
      <c r="G1566" s="6">
        <v>1000034178</v>
      </c>
      <c r="H1566" s="7">
        <v>41615</v>
      </c>
      <c r="I1566" s="7">
        <v>41627</v>
      </c>
      <c r="J1566" s="7">
        <v>41806</v>
      </c>
      <c r="K1566" s="7">
        <v>39035</v>
      </c>
      <c r="L1566" s="7" t="s">
        <v>4512</v>
      </c>
      <c r="M1566" s="6">
        <v>205</v>
      </c>
      <c r="N1566" s="8">
        <v>417075</v>
      </c>
      <c r="O1566" s="6" t="s">
        <v>118</v>
      </c>
      <c r="P1566" s="9" t="s">
        <v>119</v>
      </c>
      <c r="Q1566" s="6" t="s">
        <v>4513</v>
      </c>
      <c r="R1566" s="7"/>
      <c r="S1566" s="7" t="s">
        <v>132</v>
      </c>
      <c r="T1566" s="6" t="s">
        <v>206</v>
      </c>
      <c r="U1566" s="6" t="s">
        <v>207</v>
      </c>
      <c r="V1566" s="6" t="s">
        <v>3330</v>
      </c>
      <c r="W1566" s="6" t="s">
        <v>242</v>
      </c>
      <c r="X1566" s="6">
        <v>1703</v>
      </c>
      <c r="Y1566" s="6" t="s">
        <v>51</v>
      </c>
      <c r="Z1566" s="6" t="s">
        <v>1964</v>
      </c>
      <c r="AA1566" s="6" t="s">
        <v>4514</v>
      </c>
      <c r="AB1566" s="11">
        <v>75303.16</v>
      </c>
      <c r="AC1566" s="12"/>
      <c r="AD1566" s="13">
        <v>614</v>
      </c>
      <c r="AE1566" s="6" t="s">
        <v>47</v>
      </c>
      <c r="AF1566" s="6">
        <v>20</v>
      </c>
      <c r="AG1566" s="7">
        <v>41898</v>
      </c>
      <c r="AH1566" s="7">
        <v>42993</v>
      </c>
    </row>
    <row r="1567" spans="1:35" ht="15" customHeight="1" x14ac:dyDescent="0.25">
      <c r="A1567" s="6"/>
      <c r="B1567" s="6">
        <v>759031</v>
      </c>
      <c r="C1567" s="6">
        <v>103197271</v>
      </c>
      <c r="D1567" s="6">
        <v>5</v>
      </c>
      <c r="E1567" s="6" t="s">
        <v>4511</v>
      </c>
      <c r="F1567" s="6" t="s">
        <v>116</v>
      </c>
      <c r="G1567" s="6">
        <v>1000034178</v>
      </c>
      <c r="H1567" s="7">
        <v>41615</v>
      </c>
      <c r="I1567" s="7">
        <v>41627</v>
      </c>
      <c r="J1567" s="7">
        <v>41806</v>
      </c>
      <c r="K1567" s="7">
        <v>39035</v>
      </c>
      <c r="L1567" s="7" t="s">
        <v>4512</v>
      </c>
      <c r="M1567" s="6">
        <v>205</v>
      </c>
      <c r="N1567" s="8">
        <v>417075</v>
      </c>
      <c r="O1567" s="6" t="s">
        <v>118</v>
      </c>
      <c r="P1567" s="9" t="s">
        <v>119</v>
      </c>
      <c r="Q1567" s="6" t="s">
        <v>4513</v>
      </c>
      <c r="R1567" s="7"/>
      <c r="S1567" s="7" t="s">
        <v>132</v>
      </c>
      <c r="T1567" s="6" t="s">
        <v>206</v>
      </c>
      <c r="U1567" s="6" t="s">
        <v>207</v>
      </c>
      <c r="V1567" s="6" t="s">
        <v>3330</v>
      </c>
      <c r="W1567" s="6" t="s">
        <v>242</v>
      </c>
      <c r="X1567" s="10">
        <v>1904</v>
      </c>
      <c r="Y1567" s="6" t="s">
        <v>125</v>
      </c>
      <c r="Z1567" s="6" t="s">
        <v>126</v>
      </c>
      <c r="AA1567" s="15" t="s">
        <v>137</v>
      </c>
      <c r="AB1567" s="11"/>
      <c r="AC1567" s="12"/>
      <c r="AD1567" s="13">
        <v>614</v>
      </c>
      <c r="AE1567" s="6" t="s">
        <v>47</v>
      </c>
      <c r="AF1567" s="6">
        <v>20</v>
      </c>
      <c r="AG1567" s="7">
        <v>41898</v>
      </c>
      <c r="AH1567" s="7">
        <v>42993</v>
      </c>
    </row>
    <row r="1568" spans="1:35" ht="15" customHeight="1" x14ac:dyDescent="0.25">
      <c r="A1568" s="6">
        <v>584094</v>
      </c>
      <c r="B1568" s="6">
        <v>584094</v>
      </c>
      <c r="C1568" s="6">
        <v>100870446</v>
      </c>
      <c r="D1568" s="6">
        <v>1</v>
      </c>
      <c r="E1568" s="6" t="s">
        <v>1277</v>
      </c>
      <c r="F1568" s="6" t="s">
        <v>116</v>
      </c>
      <c r="G1568" s="6">
        <v>1003527435</v>
      </c>
      <c r="H1568" s="7">
        <v>41333</v>
      </c>
      <c r="I1568" s="7">
        <v>41338</v>
      </c>
      <c r="J1568" s="7">
        <v>41680</v>
      </c>
      <c r="K1568" s="7">
        <v>40891</v>
      </c>
      <c r="L1568" s="7" t="s">
        <v>1278</v>
      </c>
      <c r="M1568" s="6"/>
      <c r="N1568" s="8">
        <v>4421</v>
      </c>
      <c r="O1568" s="6" t="s">
        <v>2211</v>
      </c>
      <c r="P1568" s="9" t="s">
        <v>2212</v>
      </c>
      <c r="Q1568" s="6" t="s">
        <v>1279</v>
      </c>
      <c r="R1568" s="7"/>
      <c r="S1568" s="7" t="s">
        <v>132</v>
      </c>
      <c r="T1568" s="6" t="s">
        <v>4515</v>
      </c>
      <c r="U1568" s="6" t="s">
        <v>4516</v>
      </c>
      <c r="V1568" s="6" t="s">
        <v>2216</v>
      </c>
      <c r="W1568" s="6" t="s">
        <v>2217</v>
      </c>
      <c r="X1568" s="10">
        <v>201</v>
      </c>
      <c r="Y1568" s="6" t="s">
        <v>1284</v>
      </c>
      <c r="Z1568" s="6" t="s">
        <v>1285</v>
      </c>
      <c r="AA1568" s="6" t="s">
        <v>1286</v>
      </c>
      <c r="AB1568" s="11">
        <v>1482052</v>
      </c>
      <c r="AC1568" s="12">
        <v>1482052</v>
      </c>
      <c r="AD1568" s="13">
        <v>214</v>
      </c>
      <c r="AE1568" s="6" t="s">
        <v>65</v>
      </c>
      <c r="AF1568" s="6">
        <v>20</v>
      </c>
      <c r="AG1568" s="7">
        <v>41827</v>
      </c>
      <c r="AH1568" s="7">
        <v>42922</v>
      </c>
    </row>
    <row r="1569" spans="1:34" ht="15" customHeight="1" x14ac:dyDescent="0.25">
      <c r="A1569" s="6">
        <v>599766</v>
      </c>
      <c r="B1569" s="6">
        <v>599766</v>
      </c>
      <c r="C1569" s="6">
        <v>101898548</v>
      </c>
      <c r="D1569" s="6">
        <v>1</v>
      </c>
      <c r="E1569" s="6" t="s">
        <v>4517</v>
      </c>
      <c r="F1569" s="6" t="s">
        <v>116</v>
      </c>
      <c r="G1569" s="6">
        <v>1000454203</v>
      </c>
      <c r="H1569" s="7">
        <v>41348</v>
      </c>
      <c r="I1569" s="7">
        <v>41380</v>
      </c>
      <c r="J1569" s="7">
        <v>42171</v>
      </c>
      <c r="K1569" s="7"/>
      <c r="L1569" s="7"/>
      <c r="M1569" s="6" t="s">
        <v>1200</v>
      </c>
      <c r="N1569" s="8">
        <v>889407</v>
      </c>
      <c r="O1569" s="6" t="s">
        <v>1201</v>
      </c>
      <c r="P1569" s="9" t="s">
        <v>1202</v>
      </c>
      <c r="Q1569" s="6" t="s">
        <v>4518</v>
      </c>
      <c r="R1569" s="7">
        <v>41334</v>
      </c>
      <c r="S1569" s="7" t="s">
        <v>39</v>
      </c>
      <c r="T1569" s="6" t="s">
        <v>2033</v>
      </c>
      <c r="U1569" s="6" t="s">
        <v>2034</v>
      </c>
      <c r="V1569" s="6" t="s">
        <v>2035</v>
      </c>
      <c r="W1569" s="6" t="s">
        <v>2036</v>
      </c>
      <c r="X1569" s="6">
        <v>501</v>
      </c>
      <c r="Y1569" s="6" t="s">
        <v>62</v>
      </c>
      <c r="Z1569" s="6" t="s">
        <v>1427</v>
      </c>
      <c r="AA1569" s="6" t="s">
        <v>4519</v>
      </c>
      <c r="AB1569" s="21">
        <v>8428536</v>
      </c>
      <c r="AC1569" s="21">
        <v>8428536</v>
      </c>
      <c r="AD1569" s="13">
        <v>414</v>
      </c>
      <c r="AE1569" s="6" t="s">
        <v>65</v>
      </c>
      <c r="AF1569" s="6">
        <v>20</v>
      </c>
      <c r="AG1569" s="7">
        <v>41859</v>
      </c>
      <c r="AH1569" s="7">
        <v>42954</v>
      </c>
    </row>
    <row r="1570" spans="1:34" ht="15" customHeight="1" x14ac:dyDescent="0.25">
      <c r="A1570" s="6">
        <v>607141</v>
      </c>
      <c r="B1570" s="6">
        <v>607141</v>
      </c>
      <c r="C1570" s="6">
        <v>103095608</v>
      </c>
      <c r="D1570" s="6">
        <v>1</v>
      </c>
      <c r="E1570" s="6" t="s">
        <v>4520</v>
      </c>
      <c r="F1570" s="6" t="s">
        <v>35</v>
      </c>
      <c r="G1570" s="6">
        <v>41736492</v>
      </c>
      <c r="H1570" s="7">
        <v>41281</v>
      </c>
      <c r="I1570" s="7">
        <v>41330</v>
      </c>
      <c r="J1570" s="7">
        <v>41803</v>
      </c>
      <c r="K1570" s="7"/>
      <c r="L1570" s="7"/>
      <c r="M1570" s="6">
        <v>20</v>
      </c>
      <c r="N1570" s="8">
        <v>4722409</v>
      </c>
      <c r="O1570" s="6" t="s">
        <v>2829</v>
      </c>
      <c r="P1570" s="9" t="s">
        <v>2830</v>
      </c>
      <c r="Q1570" s="6" t="s">
        <v>4521</v>
      </c>
      <c r="R1570" s="7">
        <v>41284</v>
      </c>
      <c r="S1570" s="7" t="s">
        <v>39</v>
      </c>
      <c r="T1570" s="6" t="s">
        <v>951</v>
      </c>
      <c r="U1570" s="6" t="s">
        <v>952</v>
      </c>
      <c r="V1570" s="6">
        <v>28</v>
      </c>
      <c r="W1570" s="6" t="s">
        <v>4522</v>
      </c>
      <c r="X1570" s="10">
        <v>1801</v>
      </c>
      <c r="Y1570" s="6" t="s">
        <v>44</v>
      </c>
      <c r="Z1570" s="6" t="s">
        <v>45</v>
      </c>
      <c r="AA1570" s="6" t="s">
        <v>4523</v>
      </c>
      <c r="AB1570" s="11">
        <v>41200</v>
      </c>
      <c r="AC1570" s="12">
        <v>41200</v>
      </c>
      <c r="AD1570" s="13">
        <v>614</v>
      </c>
      <c r="AE1570" s="6" t="s">
        <v>65</v>
      </c>
      <c r="AF1570" s="6">
        <v>20</v>
      </c>
      <c r="AG1570" s="7">
        <v>41898</v>
      </c>
      <c r="AH1570" s="7">
        <v>42993</v>
      </c>
    </row>
    <row r="1571" spans="1:34" ht="15" customHeight="1" x14ac:dyDescent="0.25">
      <c r="A1571" s="6">
        <v>636534</v>
      </c>
      <c r="B1571" s="6">
        <v>636534</v>
      </c>
      <c r="C1571" s="6">
        <v>100869664</v>
      </c>
      <c r="D1571" s="6">
        <v>1</v>
      </c>
      <c r="E1571" s="6" t="s">
        <v>1182</v>
      </c>
      <c r="F1571" s="6" t="s">
        <v>35</v>
      </c>
      <c r="G1571" s="6">
        <v>39647313</v>
      </c>
      <c r="H1571" s="7">
        <v>41333</v>
      </c>
      <c r="I1571" s="7">
        <v>41346</v>
      </c>
      <c r="J1571" s="7">
        <v>41680</v>
      </c>
      <c r="K1571" s="7"/>
      <c r="L1571" s="7"/>
      <c r="M1571" s="6">
        <v>205</v>
      </c>
      <c r="N1571" s="8">
        <v>328072</v>
      </c>
      <c r="O1571" s="6" t="s">
        <v>118</v>
      </c>
      <c r="P1571" s="9" t="s">
        <v>119</v>
      </c>
      <c r="Q1571" s="6" t="s">
        <v>4524</v>
      </c>
      <c r="R1571" s="7">
        <v>41190</v>
      </c>
      <c r="S1571" s="7" t="s">
        <v>39</v>
      </c>
      <c r="T1571" s="6" t="s">
        <v>363</v>
      </c>
      <c r="U1571" s="6" t="s">
        <v>364</v>
      </c>
      <c r="V1571" s="6" t="s">
        <v>365</v>
      </c>
      <c r="W1571" s="6" t="s">
        <v>366</v>
      </c>
      <c r="X1571" s="10">
        <v>1904</v>
      </c>
      <c r="Y1571" s="6" t="s">
        <v>125</v>
      </c>
      <c r="Z1571" s="6" t="s">
        <v>126</v>
      </c>
      <c r="AA1571" s="6" t="s">
        <v>4525</v>
      </c>
      <c r="AB1571" s="11">
        <v>37212</v>
      </c>
      <c r="AC1571" s="12">
        <v>37212</v>
      </c>
      <c r="AD1571" s="13">
        <v>214</v>
      </c>
      <c r="AE1571" s="6" t="s">
        <v>65</v>
      </c>
      <c r="AF1571" s="6">
        <v>20</v>
      </c>
      <c r="AG1571" s="7">
        <v>41827</v>
      </c>
      <c r="AH1571" s="7">
        <v>42922</v>
      </c>
    </row>
    <row r="1572" spans="1:34" ht="15" customHeight="1" x14ac:dyDescent="0.25">
      <c r="A1572" s="6">
        <v>636613</v>
      </c>
      <c r="B1572" s="6">
        <v>636613</v>
      </c>
      <c r="C1572" s="6">
        <v>100869672</v>
      </c>
      <c r="D1572" s="6">
        <v>1</v>
      </c>
      <c r="E1572" s="6" t="s">
        <v>4526</v>
      </c>
      <c r="F1572" s="6" t="s">
        <v>35</v>
      </c>
      <c r="G1572" s="6">
        <v>20076384</v>
      </c>
      <c r="H1572" s="7">
        <v>41258</v>
      </c>
      <c r="I1572" s="7">
        <v>41296</v>
      </c>
      <c r="J1572" s="7">
        <v>41680</v>
      </c>
      <c r="K1572" s="7"/>
      <c r="L1572" s="7"/>
      <c r="M1572" s="6" t="s">
        <v>132</v>
      </c>
      <c r="N1572" s="8">
        <v>143892</v>
      </c>
      <c r="O1572" s="6" t="s">
        <v>118</v>
      </c>
      <c r="P1572" s="9" t="s">
        <v>119</v>
      </c>
      <c r="Q1572" s="6" t="s">
        <v>4527</v>
      </c>
      <c r="R1572" s="7">
        <v>41219</v>
      </c>
      <c r="S1572" s="7" t="s">
        <v>39</v>
      </c>
      <c r="T1572" s="6" t="s">
        <v>2004</v>
      </c>
      <c r="U1572" s="6" t="s">
        <v>2005</v>
      </c>
      <c r="V1572" s="6" t="s">
        <v>2006</v>
      </c>
      <c r="W1572" s="6" t="s">
        <v>2007</v>
      </c>
      <c r="X1572" s="10">
        <v>1904</v>
      </c>
      <c r="Y1572" s="6" t="s">
        <v>125</v>
      </c>
      <c r="Z1572" s="6" t="s">
        <v>126</v>
      </c>
      <c r="AA1572" s="6" t="s">
        <v>4528</v>
      </c>
      <c r="AB1572" s="11">
        <v>108582</v>
      </c>
      <c r="AC1572" s="12">
        <v>108582</v>
      </c>
      <c r="AD1572" s="13">
        <v>214</v>
      </c>
      <c r="AE1572" s="6" t="s">
        <v>65</v>
      </c>
      <c r="AF1572" s="6">
        <v>20</v>
      </c>
      <c r="AG1572" s="7">
        <v>41827</v>
      </c>
      <c r="AH1572" s="7">
        <v>42922</v>
      </c>
    </row>
    <row r="1573" spans="1:34" ht="15" customHeight="1" x14ac:dyDescent="0.25">
      <c r="A1573" s="6">
        <v>636653</v>
      </c>
      <c r="B1573" s="6">
        <v>636653</v>
      </c>
      <c r="C1573" s="6">
        <v>100869673</v>
      </c>
      <c r="D1573" s="6">
        <v>1</v>
      </c>
      <c r="E1573" s="6" t="s">
        <v>4529</v>
      </c>
      <c r="F1573" s="6" t="s">
        <v>116</v>
      </c>
      <c r="G1573" s="6">
        <v>1000146190</v>
      </c>
      <c r="H1573" s="7">
        <v>41257</v>
      </c>
      <c r="I1573" s="7">
        <v>41296</v>
      </c>
      <c r="J1573" s="7">
        <v>41680</v>
      </c>
      <c r="K1573" s="7"/>
      <c r="L1573" s="7"/>
      <c r="M1573" s="6" t="s">
        <v>132</v>
      </c>
      <c r="N1573" s="8">
        <v>144801</v>
      </c>
      <c r="O1573" s="6" t="s">
        <v>118</v>
      </c>
      <c r="P1573" s="9" t="s">
        <v>119</v>
      </c>
      <c r="Q1573" s="6" t="s">
        <v>4530</v>
      </c>
      <c r="R1573" s="7">
        <v>41250</v>
      </c>
      <c r="S1573" s="7" t="s">
        <v>39</v>
      </c>
      <c r="T1573" s="6" t="s">
        <v>578</v>
      </c>
      <c r="U1573" s="6" t="s">
        <v>579</v>
      </c>
      <c r="V1573" s="6" t="s">
        <v>1073</v>
      </c>
      <c r="W1573" s="6" t="s">
        <v>1074</v>
      </c>
      <c r="X1573" s="10">
        <v>1904</v>
      </c>
      <c r="Y1573" s="6" t="s">
        <v>125</v>
      </c>
      <c r="Z1573" s="6" t="s">
        <v>126</v>
      </c>
      <c r="AA1573" s="6" t="s">
        <v>4531</v>
      </c>
      <c r="AB1573" s="11">
        <v>232292</v>
      </c>
      <c r="AC1573" s="12">
        <v>232292</v>
      </c>
      <c r="AD1573" s="13">
        <v>214</v>
      </c>
      <c r="AE1573" s="6" t="s">
        <v>65</v>
      </c>
      <c r="AF1573" s="6">
        <v>20</v>
      </c>
      <c r="AG1573" s="7">
        <v>41827</v>
      </c>
      <c r="AH1573" s="7">
        <v>42922</v>
      </c>
    </row>
    <row r="1574" spans="1:34" ht="15" customHeight="1" x14ac:dyDescent="0.25">
      <c r="A1574" s="6">
        <v>636667</v>
      </c>
      <c r="B1574" s="6">
        <v>636667</v>
      </c>
      <c r="C1574" s="6">
        <v>100869674</v>
      </c>
      <c r="D1574" s="6">
        <v>1</v>
      </c>
      <c r="E1574" s="6" t="s">
        <v>4532</v>
      </c>
      <c r="F1574" s="6" t="s">
        <v>35</v>
      </c>
      <c r="G1574" s="6">
        <v>23540516</v>
      </c>
      <c r="H1574" s="7">
        <v>41256</v>
      </c>
      <c r="I1574" s="7">
        <v>41296</v>
      </c>
      <c r="J1574" s="7">
        <v>41680</v>
      </c>
      <c r="K1574" s="7"/>
      <c r="L1574" s="7"/>
      <c r="M1574" s="6" t="s">
        <v>132</v>
      </c>
      <c r="N1574" s="8">
        <v>144750</v>
      </c>
      <c r="O1574" s="6" t="s">
        <v>118</v>
      </c>
      <c r="P1574" s="9" t="s">
        <v>119</v>
      </c>
      <c r="Q1574" s="6" t="s">
        <v>4533</v>
      </c>
      <c r="R1574" s="7">
        <v>41250</v>
      </c>
      <c r="S1574" s="7" t="s">
        <v>39</v>
      </c>
      <c r="T1574" s="6" t="s">
        <v>519</v>
      </c>
      <c r="U1574" s="6" t="s">
        <v>520</v>
      </c>
      <c r="V1574" s="6" t="s">
        <v>521</v>
      </c>
      <c r="W1574" s="6" t="s">
        <v>522</v>
      </c>
      <c r="X1574" s="10">
        <v>1904</v>
      </c>
      <c r="Y1574" s="6" t="s">
        <v>125</v>
      </c>
      <c r="Z1574" s="6" t="s">
        <v>126</v>
      </c>
      <c r="AA1574" s="6" t="s">
        <v>4534</v>
      </c>
      <c r="AB1574" s="11">
        <v>34723</v>
      </c>
      <c r="AC1574" s="12">
        <v>34723</v>
      </c>
      <c r="AD1574" s="13">
        <v>214</v>
      </c>
      <c r="AE1574" s="6" t="s">
        <v>65</v>
      </c>
      <c r="AF1574" s="6">
        <v>20</v>
      </c>
      <c r="AG1574" s="7">
        <v>41827</v>
      </c>
      <c r="AH1574" s="7">
        <v>42922</v>
      </c>
    </row>
    <row r="1575" spans="1:34" ht="15" customHeight="1" x14ac:dyDescent="0.25">
      <c r="A1575" s="6">
        <v>637248</v>
      </c>
      <c r="B1575" s="6">
        <v>637248</v>
      </c>
      <c r="C1575" s="6">
        <v>100869678</v>
      </c>
      <c r="D1575" s="6">
        <v>1</v>
      </c>
      <c r="E1575" s="6" t="s">
        <v>4535</v>
      </c>
      <c r="F1575" s="6" t="s">
        <v>35</v>
      </c>
      <c r="G1575" s="6">
        <v>51650078</v>
      </c>
      <c r="H1575" s="7">
        <v>41295</v>
      </c>
      <c r="I1575" s="7">
        <v>41306</v>
      </c>
      <c r="J1575" s="7">
        <v>41680</v>
      </c>
      <c r="K1575" s="7"/>
      <c r="L1575" s="7"/>
      <c r="M1575" s="6">
        <v>205</v>
      </c>
      <c r="N1575" s="8">
        <v>314087</v>
      </c>
      <c r="O1575" s="6" t="s">
        <v>118</v>
      </c>
      <c r="P1575" s="9" t="s">
        <v>119</v>
      </c>
      <c r="Q1575" s="6" t="s">
        <v>4536</v>
      </c>
      <c r="R1575" s="7">
        <v>41204</v>
      </c>
      <c r="S1575" s="7" t="s">
        <v>39</v>
      </c>
      <c r="T1575" s="6" t="s">
        <v>363</v>
      </c>
      <c r="U1575" s="6" t="s">
        <v>364</v>
      </c>
      <c r="V1575" s="6" t="s">
        <v>3321</v>
      </c>
      <c r="W1575" s="6" t="s">
        <v>3322</v>
      </c>
      <c r="X1575" s="10">
        <v>1904</v>
      </c>
      <c r="Y1575" s="6" t="s">
        <v>125</v>
      </c>
      <c r="Z1575" s="6" t="s">
        <v>126</v>
      </c>
      <c r="AA1575" s="6" t="s">
        <v>3462</v>
      </c>
      <c r="AB1575" s="11">
        <v>48888</v>
      </c>
      <c r="AC1575" s="12">
        <v>48888</v>
      </c>
      <c r="AD1575" s="13">
        <v>214</v>
      </c>
      <c r="AE1575" s="6" t="s">
        <v>65</v>
      </c>
      <c r="AF1575" s="6">
        <v>20</v>
      </c>
      <c r="AG1575" s="7">
        <v>41827</v>
      </c>
      <c r="AH1575" s="7">
        <v>42922</v>
      </c>
    </row>
    <row r="1576" spans="1:34" ht="15" customHeight="1" x14ac:dyDescent="0.25">
      <c r="A1576" s="6">
        <v>637404</v>
      </c>
      <c r="B1576" s="6">
        <v>637404</v>
      </c>
      <c r="C1576" s="6">
        <v>100869679</v>
      </c>
      <c r="D1576" s="6">
        <v>1</v>
      </c>
      <c r="E1576" s="6" t="s">
        <v>4537</v>
      </c>
      <c r="F1576" s="6" t="s">
        <v>35</v>
      </c>
      <c r="G1576" s="6">
        <v>23634881</v>
      </c>
      <c r="H1576" s="7">
        <v>41282</v>
      </c>
      <c r="I1576" s="7">
        <v>41306</v>
      </c>
      <c r="J1576" s="7">
        <v>41680</v>
      </c>
      <c r="K1576" s="7"/>
      <c r="L1576" s="7"/>
      <c r="M1576" s="6">
        <v>205</v>
      </c>
      <c r="N1576" s="8">
        <v>312978</v>
      </c>
      <c r="O1576" s="6" t="s">
        <v>118</v>
      </c>
      <c r="P1576" s="9" t="s">
        <v>119</v>
      </c>
      <c r="Q1576" s="6" t="s">
        <v>4538</v>
      </c>
      <c r="R1576" s="7">
        <v>41213</v>
      </c>
      <c r="S1576" s="7" t="s">
        <v>39</v>
      </c>
      <c r="T1576" s="6" t="s">
        <v>4539</v>
      </c>
      <c r="U1576" s="6" t="s">
        <v>4540</v>
      </c>
      <c r="V1576" s="6" t="s">
        <v>682</v>
      </c>
      <c r="W1576" s="6" t="s">
        <v>4541</v>
      </c>
      <c r="X1576" s="10">
        <v>1904</v>
      </c>
      <c r="Y1576" s="6" t="s">
        <v>125</v>
      </c>
      <c r="Z1576" s="6" t="s">
        <v>126</v>
      </c>
      <c r="AA1576" s="6" t="s">
        <v>4542</v>
      </c>
      <c r="AB1576" s="11">
        <v>49170</v>
      </c>
      <c r="AC1576" s="12">
        <v>49170</v>
      </c>
      <c r="AD1576" s="13">
        <v>214</v>
      </c>
      <c r="AE1576" s="6" t="s">
        <v>65</v>
      </c>
      <c r="AF1576" s="6">
        <v>20</v>
      </c>
      <c r="AG1576" s="7">
        <v>41827</v>
      </c>
      <c r="AH1576" s="7">
        <v>42922</v>
      </c>
    </row>
    <row r="1577" spans="1:34" ht="15" customHeight="1" x14ac:dyDescent="0.25">
      <c r="A1577" s="6">
        <v>638006</v>
      </c>
      <c r="B1577" s="6">
        <v>638006</v>
      </c>
      <c r="C1577" s="6">
        <v>100869852</v>
      </c>
      <c r="D1577" s="6">
        <v>1</v>
      </c>
      <c r="E1577" s="6" t="s">
        <v>4543</v>
      </c>
      <c r="F1577" s="6" t="s">
        <v>35</v>
      </c>
      <c r="G1577" s="6">
        <v>3606426</v>
      </c>
      <c r="H1577" s="7">
        <v>41321</v>
      </c>
      <c r="I1577" s="7">
        <v>41352</v>
      </c>
      <c r="J1577" s="7">
        <v>41680</v>
      </c>
      <c r="K1577" s="7"/>
      <c r="L1577" s="7"/>
      <c r="M1577" s="6" t="s">
        <v>55</v>
      </c>
      <c r="N1577" s="8">
        <v>2647252</v>
      </c>
      <c r="O1577" s="6" t="s">
        <v>56</v>
      </c>
      <c r="P1577" s="9" t="s">
        <v>57</v>
      </c>
      <c r="Q1577" s="6" t="s">
        <v>4544</v>
      </c>
      <c r="R1577" s="7">
        <v>41317</v>
      </c>
      <c r="S1577" s="7" t="s">
        <v>39</v>
      </c>
      <c r="T1577" s="6" t="s">
        <v>886</v>
      </c>
      <c r="U1577" s="6" t="s">
        <v>887</v>
      </c>
      <c r="V1577" s="6">
        <v>242057</v>
      </c>
      <c r="W1577" s="6" t="s">
        <v>4545</v>
      </c>
      <c r="X1577" s="10">
        <v>503</v>
      </c>
      <c r="Y1577" s="6" t="s">
        <v>62</v>
      </c>
      <c r="Z1577" s="6" t="s">
        <v>74</v>
      </c>
      <c r="AA1577" s="6" t="s">
        <v>4546</v>
      </c>
      <c r="AB1577" s="11">
        <v>577295</v>
      </c>
      <c r="AC1577" s="12">
        <v>577295</v>
      </c>
      <c r="AD1577" s="13">
        <v>214</v>
      </c>
      <c r="AE1577" s="6" t="s">
        <v>65</v>
      </c>
      <c r="AF1577" s="6">
        <v>20</v>
      </c>
      <c r="AG1577" s="7">
        <v>41827</v>
      </c>
      <c r="AH1577" s="7">
        <v>42922</v>
      </c>
    </row>
    <row r="1578" spans="1:34" ht="15" customHeight="1" x14ac:dyDescent="0.25">
      <c r="A1578" s="6">
        <v>640906</v>
      </c>
      <c r="B1578" s="6">
        <v>640906</v>
      </c>
      <c r="C1578" s="6">
        <v>100869729</v>
      </c>
      <c r="D1578" s="6">
        <v>1</v>
      </c>
      <c r="E1578" s="6" t="s">
        <v>4547</v>
      </c>
      <c r="F1578" s="6" t="s">
        <v>35</v>
      </c>
      <c r="G1578" s="6">
        <v>25558335</v>
      </c>
      <c r="H1578" s="7">
        <v>41354</v>
      </c>
      <c r="I1578" s="7">
        <v>41355</v>
      </c>
      <c r="J1578" s="7">
        <v>41680</v>
      </c>
      <c r="K1578" s="7"/>
      <c r="L1578" s="7"/>
      <c r="M1578" s="6">
        <v>205</v>
      </c>
      <c r="N1578" s="8">
        <v>334372</v>
      </c>
      <c r="O1578" s="6" t="s">
        <v>118</v>
      </c>
      <c r="P1578" s="9" t="s">
        <v>119</v>
      </c>
      <c r="Q1578" s="6" t="s">
        <v>4548</v>
      </c>
      <c r="R1578" s="7">
        <v>41351</v>
      </c>
      <c r="S1578" s="7" t="s">
        <v>39</v>
      </c>
      <c r="T1578" s="6" t="s">
        <v>269</v>
      </c>
      <c r="U1578" s="6" t="s">
        <v>270</v>
      </c>
      <c r="V1578" s="6" t="s">
        <v>4549</v>
      </c>
      <c r="W1578" s="6" t="s">
        <v>639</v>
      </c>
      <c r="X1578" s="6">
        <v>1904</v>
      </c>
      <c r="Y1578" s="6" t="s">
        <v>125</v>
      </c>
      <c r="Z1578" s="6" t="s">
        <v>126</v>
      </c>
      <c r="AA1578" s="6" t="s">
        <v>303</v>
      </c>
      <c r="AB1578" s="11">
        <v>317490</v>
      </c>
      <c r="AC1578" s="12">
        <v>317490</v>
      </c>
      <c r="AD1578" s="13">
        <v>214</v>
      </c>
      <c r="AE1578" s="6" t="s">
        <v>65</v>
      </c>
      <c r="AF1578" s="6">
        <v>20</v>
      </c>
      <c r="AG1578" s="7">
        <v>41827</v>
      </c>
      <c r="AH1578" s="7">
        <v>42922</v>
      </c>
    </row>
    <row r="1579" spans="1:34" ht="15" customHeight="1" x14ac:dyDescent="0.25">
      <c r="A1579" s="6">
        <v>640987</v>
      </c>
      <c r="B1579" s="6">
        <v>640987</v>
      </c>
      <c r="C1579" s="6">
        <v>100869733</v>
      </c>
      <c r="D1579" s="6">
        <v>1</v>
      </c>
      <c r="E1579" s="6" t="s">
        <v>4550</v>
      </c>
      <c r="F1579" s="6" t="s">
        <v>35</v>
      </c>
      <c r="G1579" s="6">
        <v>41656604</v>
      </c>
      <c r="H1579" s="7">
        <v>41262</v>
      </c>
      <c r="I1579" s="7">
        <v>41296</v>
      </c>
      <c r="J1579" s="7">
        <v>41680</v>
      </c>
      <c r="K1579" s="7"/>
      <c r="L1579" s="7"/>
      <c r="M1579" s="6">
        <v>50</v>
      </c>
      <c r="N1579" s="8">
        <v>298352</v>
      </c>
      <c r="O1579" s="6" t="s">
        <v>118</v>
      </c>
      <c r="P1579" s="9" t="s">
        <v>119</v>
      </c>
      <c r="Q1579" s="6" t="s">
        <v>4551</v>
      </c>
      <c r="R1579" s="7">
        <v>41101</v>
      </c>
      <c r="S1579" s="7" t="s">
        <v>39</v>
      </c>
      <c r="T1579" s="6" t="s">
        <v>1089</v>
      </c>
      <c r="U1579" s="6" t="s">
        <v>1090</v>
      </c>
      <c r="V1579" s="6" t="s">
        <v>911</v>
      </c>
      <c r="W1579" s="6" t="s">
        <v>912</v>
      </c>
      <c r="X1579" s="6">
        <v>1904</v>
      </c>
      <c r="Y1579" s="6" t="s">
        <v>125</v>
      </c>
      <c r="Z1579" s="6" t="s">
        <v>126</v>
      </c>
      <c r="AA1579" s="6" t="s">
        <v>303</v>
      </c>
      <c r="AB1579" s="11">
        <v>142114</v>
      </c>
      <c r="AC1579" s="12">
        <v>142114</v>
      </c>
      <c r="AD1579" s="13">
        <v>214</v>
      </c>
      <c r="AE1579" s="6" t="s">
        <v>65</v>
      </c>
      <c r="AF1579" s="6">
        <v>20</v>
      </c>
      <c r="AG1579" s="7">
        <v>41827</v>
      </c>
      <c r="AH1579" s="7">
        <v>42922</v>
      </c>
    </row>
    <row r="1580" spans="1:34" ht="15" customHeight="1" x14ac:dyDescent="0.25">
      <c r="A1580" s="6">
        <v>641006</v>
      </c>
      <c r="B1580" s="6">
        <v>641006</v>
      </c>
      <c r="C1580" s="6">
        <v>100869734</v>
      </c>
      <c r="D1580" s="6">
        <v>1</v>
      </c>
      <c r="E1580" s="6" t="s">
        <v>1517</v>
      </c>
      <c r="F1580" s="6" t="s">
        <v>116</v>
      </c>
      <c r="G1580" s="6">
        <v>1011081756</v>
      </c>
      <c r="H1580" s="7">
        <v>41246</v>
      </c>
      <c r="I1580" s="7">
        <v>41292</v>
      </c>
      <c r="J1580" s="7">
        <v>41680</v>
      </c>
      <c r="K1580" s="7"/>
      <c r="L1580" s="7"/>
      <c r="M1580" s="6" t="s">
        <v>144</v>
      </c>
      <c r="N1580" s="8">
        <v>163460</v>
      </c>
      <c r="O1580" s="6" t="s">
        <v>118</v>
      </c>
      <c r="P1580" s="9" t="s">
        <v>119</v>
      </c>
      <c r="Q1580" s="6" t="s">
        <v>4552</v>
      </c>
      <c r="R1580" s="7">
        <v>41211</v>
      </c>
      <c r="S1580" s="7" t="s">
        <v>39</v>
      </c>
      <c r="T1580" s="6" t="s">
        <v>299</v>
      </c>
      <c r="U1580" s="6" t="s">
        <v>300</v>
      </c>
      <c r="V1580" s="6" t="s">
        <v>415</v>
      </c>
      <c r="W1580" s="6" t="s">
        <v>4553</v>
      </c>
      <c r="X1580" s="10">
        <v>1904</v>
      </c>
      <c r="Y1580" s="6" t="s">
        <v>125</v>
      </c>
      <c r="Z1580" s="6" t="s">
        <v>126</v>
      </c>
      <c r="AA1580" s="6" t="s">
        <v>4554</v>
      </c>
      <c r="AB1580" s="11">
        <v>36963</v>
      </c>
      <c r="AC1580" s="12">
        <v>36963</v>
      </c>
      <c r="AD1580" s="13">
        <v>214</v>
      </c>
      <c r="AE1580" s="6" t="s">
        <v>65</v>
      </c>
      <c r="AF1580" s="6">
        <v>20</v>
      </c>
      <c r="AG1580" s="7">
        <v>41827</v>
      </c>
      <c r="AH1580" s="7">
        <v>42922</v>
      </c>
    </row>
    <row r="1581" spans="1:34" ht="15" customHeight="1" x14ac:dyDescent="0.25">
      <c r="A1581" s="6">
        <v>642214</v>
      </c>
      <c r="B1581" s="6">
        <v>642214</v>
      </c>
      <c r="C1581" s="6">
        <v>100869743</v>
      </c>
      <c r="D1581" s="6">
        <v>1</v>
      </c>
      <c r="E1581" s="6" t="s">
        <v>4555</v>
      </c>
      <c r="F1581" s="6" t="s">
        <v>35</v>
      </c>
      <c r="G1581" s="6">
        <v>201192</v>
      </c>
      <c r="H1581" s="7">
        <v>41289</v>
      </c>
      <c r="I1581" s="7">
        <v>41296</v>
      </c>
      <c r="J1581" s="7">
        <v>41680</v>
      </c>
      <c r="K1581" s="7"/>
      <c r="L1581" s="7"/>
      <c r="M1581" s="6" t="s">
        <v>144</v>
      </c>
      <c r="N1581" s="8">
        <v>169929</v>
      </c>
      <c r="O1581" s="6" t="s">
        <v>118</v>
      </c>
      <c r="P1581" s="9" t="s">
        <v>119</v>
      </c>
      <c r="Q1581" s="6" t="s">
        <v>4556</v>
      </c>
      <c r="R1581" s="7">
        <v>41162</v>
      </c>
      <c r="S1581" s="7" t="s">
        <v>39</v>
      </c>
      <c r="T1581" s="6" t="s">
        <v>448</v>
      </c>
      <c r="U1581" s="6" t="s">
        <v>449</v>
      </c>
      <c r="V1581" s="6" t="s">
        <v>343</v>
      </c>
      <c r="W1581" s="6" t="s">
        <v>344</v>
      </c>
      <c r="X1581" s="10">
        <v>1904</v>
      </c>
      <c r="Y1581" s="6" t="s">
        <v>125</v>
      </c>
      <c r="Z1581" s="6" t="s">
        <v>126</v>
      </c>
      <c r="AA1581" s="6" t="s">
        <v>4557</v>
      </c>
      <c r="AB1581" s="11">
        <v>167076</v>
      </c>
      <c r="AC1581" s="12">
        <v>167076</v>
      </c>
      <c r="AD1581" s="13">
        <v>214</v>
      </c>
      <c r="AE1581" s="6" t="s">
        <v>65</v>
      </c>
      <c r="AF1581" s="6">
        <v>20</v>
      </c>
      <c r="AG1581" s="7">
        <v>41827</v>
      </c>
      <c r="AH1581" s="7">
        <v>42922</v>
      </c>
    </row>
    <row r="1582" spans="1:34" ht="15" customHeight="1" x14ac:dyDescent="0.25">
      <c r="A1582" s="6">
        <v>642543</v>
      </c>
      <c r="B1582" s="6">
        <v>642543</v>
      </c>
      <c r="C1582" s="6">
        <v>100869745</v>
      </c>
      <c r="D1582" s="6">
        <v>1</v>
      </c>
      <c r="E1582" s="6" t="s">
        <v>4558</v>
      </c>
      <c r="F1582" s="6" t="s">
        <v>35</v>
      </c>
      <c r="G1582" s="6">
        <v>27936086</v>
      </c>
      <c r="H1582" s="7">
        <v>41289</v>
      </c>
      <c r="I1582" s="7">
        <v>41306</v>
      </c>
      <c r="J1582" s="7">
        <v>41680</v>
      </c>
      <c r="K1582" s="7"/>
      <c r="L1582" s="7"/>
      <c r="M1582" s="6">
        <v>205</v>
      </c>
      <c r="N1582" s="8">
        <v>311913</v>
      </c>
      <c r="O1582" s="6" t="s">
        <v>118</v>
      </c>
      <c r="P1582" s="9" t="s">
        <v>119</v>
      </c>
      <c r="Q1582" s="6" t="s">
        <v>4559</v>
      </c>
      <c r="R1582" s="7">
        <v>41282</v>
      </c>
      <c r="S1582" s="7" t="s">
        <v>39</v>
      </c>
      <c r="T1582" s="6" t="s">
        <v>1779</v>
      </c>
      <c r="U1582" s="6" t="s">
        <v>1780</v>
      </c>
      <c r="V1582" s="6" t="s">
        <v>3501</v>
      </c>
      <c r="W1582" s="6" t="s">
        <v>3502</v>
      </c>
      <c r="X1582" s="10">
        <v>1904</v>
      </c>
      <c r="Y1582" s="6" t="s">
        <v>125</v>
      </c>
      <c r="Z1582" s="6" t="s">
        <v>126</v>
      </c>
      <c r="AA1582" s="6" t="s">
        <v>3462</v>
      </c>
      <c r="AB1582" s="11">
        <v>34380</v>
      </c>
      <c r="AC1582" s="12">
        <v>34380</v>
      </c>
      <c r="AD1582" s="13">
        <v>214</v>
      </c>
      <c r="AE1582" s="6" t="s">
        <v>65</v>
      </c>
      <c r="AF1582" s="6">
        <v>20</v>
      </c>
      <c r="AG1582" s="7">
        <v>41827</v>
      </c>
      <c r="AH1582" s="7">
        <v>42922</v>
      </c>
    </row>
    <row r="1583" spans="1:34" ht="15" customHeight="1" x14ac:dyDescent="0.25">
      <c r="A1583" s="6">
        <v>643271</v>
      </c>
      <c r="B1583" s="6">
        <v>643271</v>
      </c>
      <c r="C1583" s="6">
        <v>100870016</v>
      </c>
      <c r="D1583" s="6">
        <v>1</v>
      </c>
      <c r="E1583" s="6" t="s">
        <v>1424</v>
      </c>
      <c r="F1583" s="6" t="s">
        <v>116</v>
      </c>
      <c r="G1583" s="6">
        <v>1034516905</v>
      </c>
      <c r="H1583" s="7">
        <v>41453</v>
      </c>
      <c r="I1583" s="7">
        <v>41471</v>
      </c>
      <c r="J1583" s="7">
        <v>41680</v>
      </c>
      <c r="K1583" s="7"/>
      <c r="L1583" s="7"/>
      <c r="M1583" s="6"/>
      <c r="N1583" s="8">
        <v>716</v>
      </c>
      <c r="O1583" s="6" t="s">
        <v>95</v>
      </c>
      <c r="P1583" s="9" t="s">
        <v>96</v>
      </c>
      <c r="Q1583" s="6" t="s">
        <v>1425</v>
      </c>
      <c r="R1583" s="7">
        <v>41326</v>
      </c>
      <c r="S1583" s="7" t="s">
        <v>39</v>
      </c>
      <c r="T1583" s="6" t="s">
        <v>97</v>
      </c>
      <c r="U1583" s="6" t="s">
        <v>98</v>
      </c>
      <c r="V1583" s="6">
        <v>991201</v>
      </c>
      <c r="W1583" s="6" t="s">
        <v>1426</v>
      </c>
      <c r="X1583" s="6">
        <v>1902</v>
      </c>
      <c r="Y1583" s="6" t="s">
        <v>125</v>
      </c>
      <c r="Z1583" s="6" t="s">
        <v>200</v>
      </c>
      <c r="AA1583" s="6" t="s">
        <v>303</v>
      </c>
      <c r="AB1583" s="11">
        <v>101910</v>
      </c>
      <c r="AC1583" s="12">
        <v>101910</v>
      </c>
      <c r="AD1583" s="13">
        <v>214</v>
      </c>
      <c r="AE1583" s="6" t="s">
        <v>65</v>
      </c>
      <c r="AF1583" s="6">
        <v>20</v>
      </c>
      <c r="AG1583" s="7">
        <v>41827</v>
      </c>
      <c r="AH1583" s="7">
        <v>42922</v>
      </c>
    </row>
    <row r="1584" spans="1:34" ht="15" customHeight="1" x14ac:dyDescent="0.25">
      <c r="A1584" s="6">
        <v>643284</v>
      </c>
      <c r="B1584" s="6">
        <v>643284</v>
      </c>
      <c r="C1584" s="6">
        <v>100870019</v>
      </c>
      <c r="D1584" s="6">
        <v>1</v>
      </c>
      <c r="E1584" s="6" t="s">
        <v>4560</v>
      </c>
      <c r="F1584" s="6" t="s">
        <v>116</v>
      </c>
      <c r="G1584" s="6">
        <v>1000033397</v>
      </c>
      <c r="H1584" s="7">
        <v>41453</v>
      </c>
      <c r="I1584" s="7">
        <v>41471</v>
      </c>
      <c r="J1584" s="7">
        <v>41680</v>
      </c>
      <c r="K1584" s="7"/>
      <c r="L1584" s="7"/>
      <c r="M1584" s="6"/>
      <c r="N1584" s="8">
        <v>716</v>
      </c>
      <c r="O1584" s="6" t="s">
        <v>95</v>
      </c>
      <c r="P1584" s="9" t="s">
        <v>96</v>
      </c>
      <c r="Q1584" s="6" t="s">
        <v>4561</v>
      </c>
      <c r="R1584" s="7">
        <v>41380</v>
      </c>
      <c r="S1584" s="7" t="s">
        <v>39</v>
      </c>
      <c r="T1584" s="6" t="s">
        <v>97</v>
      </c>
      <c r="U1584" s="6" t="s">
        <v>98</v>
      </c>
      <c r="V1584" s="6">
        <v>991201</v>
      </c>
      <c r="W1584" s="6" t="s">
        <v>1106</v>
      </c>
      <c r="X1584" s="6">
        <v>405</v>
      </c>
      <c r="Y1584" s="6" t="s">
        <v>1237</v>
      </c>
      <c r="Z1584" s="6" t="s">
        <v>4562</v>
      </c>
      <c r="AA1584" s="6" t="s">
        <v>4563</v>
      </c>
      <c r="AB1584" s="11">
        <v>101910</v>
      </c>
      <c r="AC1584" s="12">
        <v>101910</v>
      </c>
      <c r="AD1584" s="13">
        <v>214</v>
      </c>
      <c r="AE1584" s="6" t="s">
        <v>65</v>
      </c>
      <c r="AF1584" s="6">
        <v>20</v>
      </c>
      <c r="AG1584" s="7">
        <v>41827</v>
      </c>
      <c r="AH1584" s="7">
        <v>42922</v>
      </c>
    </row>
    <row r="1585" spans="1:34" ht="15" customHeight="1" x14ac:dyDescent="0.25">
      <c r="A1585" s="6">
        <v>643290</v>
      </c>
      <c r="B1585" s="6">
        <v>643290</v>
      </c>
      <c r="C1585" s="6">
        <v>100870022</v>
      </c>
      <c r="D1585" s="6">
        <v>1</v>
      </c>
      <c r="E1585" s="6" t="s">
        <v>4564</v>
      </c>
      <c r="F1585" s="6" t="s">
        <v>116</v>
      </c>
      <c r="G1585" s="6">
        <v>1000578761</v>
      </c>
      <c r="H1585" s="7">
        <v>41453</v>
      </c>
      <c r="I1585" s="7">
        <v>41471</v>
      </c>
      <c r="J1585" s="7">
        <v>41680</v>
      </c>
      <c r="K1585" s="7"/>
      <c r="L1585" s="7"/>
      <c r="M1585" s="6"/>
      <c r="N1585" s="8">
        <v>716</v>
      </c>
      <c r="O1585" s="6" t="s">
        <v>95</v>
      </c>
      <c r="P1585" s="9" t="s">
        <v>96</v>
      </c>
      <c r="Q1585" s="6" t="s">
        <v>4565</v>
      </c>
      <c r="R1585" s="7">
        <v>41394</v>
      </c>
      <c r="S1585" s="7" t="s">
        <v>39</v>
      </c>
      <c r="T1585" s="6" t="s">
        <v>97</v>
      </c>
      <c r="U1585" s="6" t="s">
        <v>98</v>
      </c>
      <c r="V1585" s="6">
        <v>991201</v>
      </c>
      <c r="W1585" s="6" t="s">
        <v>1106</v>
      </c>
      <c r="X1585" s="6">
        <v>1902</v>
      </c>
      <c r="Y1585" s="6" t="s">
        <v>125</v>
      </c>
      <c r="Z1585" s="6" t="s">
        <v>200</v>
      </c>
      <c r="AA1585" s="6" t="s">
        <v>303</v>
      </c>
      <c r="AB1585" s="11">
        <v>101910</v>
      </c>
      <c r="AC1585" s="12">
        <v>101910</v>
      </c>
      <c r="AD1585" s="13">
        <v>214</v>
      </c>
      <c r="AE1585" s="6" t="s">
        <v>65</v>
      </c>
      <c r="AF1585" s="6">
        <v>20</v>
      </c>
      <c r="AG1585" s="7">
        <v>41827</v>
      </c>
      <c r="AH1585" s="7">
        <v>42922</v>
      </c>
    </row>
    <row r="1586" spans="1:34" ht="15" customHeight="1" x14ac:dyDescent="0.25">
      <c r="A1586" s="6">
        <v>643298</v>
      </c>
      <c r="B1586" s="6">
        <v>643298</v>
      </c>
      <c r="C1586" s="6">
        <v>100870026</v>
      </c>
      <c r="D1586" s="6">
        <v>1</v>
      </c>
      <c r="E1586" s="6" t="s">
        <v>4566</v>
      </c>
      <c r="F1586" s="6" t="s">
        <v>116</v>
      </c>
      <c r="G1586" s="6">
        <v>1001064910</v>
      </c>
      <c r="H1586" s="7">
        <v>41453</v>
      </c>
      <c r="I1586" s="7">
        <v>41471</v>
      </c>
      <c r="J1586" s="7">
        <v>41680</v>
      </c>
      <c r="K1586" s="7"/>
      <c r="L1586" s="7"/>
      <c r="M1586" s="6"/>
      <c r="N1586" s="8">
        <v>716</v>
      </c>
      <c r="O1586" s="6" t="s">
        <v>95</v>
      </c>
      <c r="P1586" s="9" t="s">
        <v>96</v>
      </c>
      <c r="Q1586" s="6" t="s">
        <v>4567</v>
      </c>
      <c r="R1586" s="7">
        <v>41417</v>
      </c>
      <c r="S1586" s="7" t="s">
        <v>39</v>
      </c>
      <c r="T1586" s="6" t="s">
        <v>97</v>
      </c>
      <c r="U1586" s="6" t="s">
        <v>98</v>
      </c>
      <c r="V1586" s="6">
        <v>991201</v>
      </c>
      <c r="W1586" s="6" t="s">
        <v>1426</v>
      </c>
      <c r="X1586" s="6">
        <v>1902</v>
      </c>
      <c r="Y1586" s="6" t="s">
        <v>125</v>
      </c>
      <c r="Z1586" s="6" t="s">
        <v>200</v>
      </c>
      <c r="AA1586" s="6" t="s">
        <v>4568</v>
      </c>
      <c r="AB1586" s="11">
        <v>101910</v>
      </c>
      <c r="AC1586" s="12">
        <v>101910</v>
      </c>
      <c r="AD1586" s="13">
        <v>214</v>
      </c>
      <c r="AE1586" s="6" t="s">
        <v>65</v>
      </c>
      <c r="AF1586" s="6">
        <v>20</v>
      </c>
      <c r="AG1586" s="7">
        <v>41827</v>
      </c>
      <c r="AH1586" s="7">
        <v>42922</v>
      </c>
    </row>
    <row r="1587" spans="1:34" ht="15" customHeight="1" x14ac:dyDescent="0.25">
      <c r="A1587" s="6">
        <v>643316</v>
      </c>
      <c r="B1587" s="6">
        <v>643316</v>
      </c>
      <c r="C1587" s="6">
        <v>100870034</v>
      </c>
      <c r="D1587" s="6">
        <v>1</v>
      </c>
      <c r="E1587" s="6" t="s">
        <v>4569</v>
      </c>
      <c r="F1587" s="6" t="s">
        <v>116</v>
      </c>
      <c r="G1587" s="6">
        <v>1001096277</v>
      </c>
      <c r="H1587" s="7">
        <v>41453</v>
      </c>
      <c r="I1587" s="7">
        <v>41471</v>
      </c>
      <c r="J1587" s="7">
        <v>41680</v>
      </c>
      <c r="K1587" s="7"/>
      <c r="L1587" s="7"/>
      <c r="M1587" s="6"/>
      <c r="N1587" s="8">
        <v>716</v>
      </c>
      <c r="O1587" s="6" t="s">
        <v>95</v>
      </c>
      <c r="P1587" s="9" t="s">
        <v>96</v>
      </c>
      <c r="Q1587" s="6" t="s">
        <v>4570</v>
      </c>
      <c r="R1587" s="7">
        <v>41303</v>
      </c>
      <c r="S1587" s="7" t="s">
        <v>39</v>
      </c>
      <c r="T1587" s="6" t="s">
        <v>97</v>
      </c>
      <c r="U1587" s="6" t="s">
        <v>98</v>
      </c>
      <c r="V1587" s="6">
        <v>991201</v>
      </c>
      <c r="W1587" s="6" t="s">
        <v>1106</v>
      </c>
      <c r="X1587" s="6">
        <v>1902</v>
      </c>
      <c r="Y1587" s="6" t="s">
        <v>125</v>
      </c>
      <c r="Z1587" s="6" t="s">
        <v>200</v>
      </c>
      <c r="AA1587" s="6" t="s">
        <v>4571</v>
      </c>
      <c r="AB1587" s="11">
        <v>101910</v>
      </c>
      <c r="AC1587" s="12">
        <v>101910</v>
      </c>
      <c r="AD1587" s="13">
        <v>214</v>
      </c>
      <c r="AE1587" s="6" t="s">
        <v>65</v>
      </c>
      <c r="AF1587" s="6">
        <v>20</v>
      </c>
      <c r="AG1587" s="7">
        <v>41827</v>
      </c>
      <c r="AH1587" s="7">
        <v>42922</v>
      </c>
    </row>
    <row r="1588" spans="1:34" ht="15" customHeight="1" x14ac:dyDescent="0.25">
      <c r="A1588" s="6">
        <v>643340</v>
      </c>
      <c r="B1588" s="6">
        <v>643340</v>
      </c>
      <c r="C1588" s="6">
        <v>100870044</v>
      </c>
      <c r="D1588" s="6">
        <v>1</v>
      </c>
      <c r="E1588" s="6" t="s">
        <v>1517</v>
      </c>
      <c r="F1588" s="6" t="s">
        <v>116</v>
      </c>
      <c r="G1588" s="6">
        <v>1011081756</v>
      </c>
      <c r="H1588" s="7">
        <v>41453</v>
      </c>
      <c r="I1588" s="7">
        <v>41471</v>
      </c>
      <c r="J1588" s="7">
        <v>41680</v>
      </c>
      <c r="K1588" s="7"/>
      <c r="L1588" s="7"/>
      <c r="M1588" s="6"/>
      <c r="N1588" s="8">
        <v>716</v>
      </c>
      <c r="O1588" s="6" t="s">
        <v>95</v>
      </c>
      <c r="P1588" s="9" t="s">
        <v>96</v>
      </c>
      <c r="Q1588" s="6" t="s">
        <v>4572</v>
      </c>
      <c r="R1588" s="7">
        <v>41380</v>
      </c>
      <c r="S1588" s="7" t="s">
        <v>39</v>
      </c>
      <c r="T1588" s="6" t="s">
        <v>97</v>
      </c>
      <c r="U1588" s="6" t="s">
        <v>98</v>
      </c>
      <c r="V1588" s="6">
        <v>991201</v>
      </c>
      <c r="W1588" s="6" t="s">
        <v>1106</v>
      </c>
      <c r="X1588" s="6">
        <v>1902</v>
      </c>
      <c r="Y1588" s="6" t="s">
        <v>125</v>
      </c>
      <c r="Z1588" s="6" t="s">
        <v>200</v>
      </c>
      <c r="AA1588" s="6" t="s">
        <v>4573</v>
      </c>
      <c r="AB1588" s="11">
        <v>101910</v>
      </c>
      <c r="AC1588" s="12">
        <v>101910</v>
      </c>
      <c r="AD1588" s="13">
        <v>214</v>
      </c>
      <c r="AE1588" s="6" t="s">
        <v>65</v>
      </c>
      <c r="AF1588" s="6">
        <v>20</v>
      </c>
      <c r="AG1588" s="7">
        <v>41827</v>
      </c>
      <c r="AH1588" s="7">
        <v>42922</v>
      </c>
    </row>
    <row r="1589" spans="1:34" ht="15" customHeight="1" x14ac:dyDescent="0.25">
      <c r="A1589" s="6">
        <v>643363</v>
      </c>
      <c r="B1589" s="6">
        <v>643363</v>
      </c>
      <c r="C1589" s="6">
        <v>100870057</v>
      </c>
      <c r="D1589" s="6">
        <v>1</v>
      </c>
      <c r="E1589" s="6" t="s">
        <v>4574</v>
      </c>
      <c r="F1589" s="6" t="s">
        <v>116</v>
      </c>
      <c r="G1589" s="6">
        <v>1001203449</v>
      </c>
      <c r="H1589" s="7">
        <v>41453</v>
      </c>
      <c r="I1589" s="7">
        <v>41471</v>
      </c>
      <c r="J1589" s="7">
        <v>41680</v>
      </c>
      <c r="K1589" s="7"/>
      <c r="L1589" s="7"/>
      <c r="M1589" s="6"/>
      <c r="N1589" s="8">
        <v>716</v>
      </c>
      <c r="O1589" s="6" t="s">
        <v>95</v>
      </c>
      <c r="P1589" s="9" t="s">
        <v>96</v>
      </c>
      <c r="Q1589" s="6" t="s">
        <v>4575</v>
      </c>
      <c r="R1589" s="7">
        <v>41354</v>
      </c>
      <c r="S1589" s="7" t="s">
        <v>39</v>
      </c>
      <c r="T1589" s="6" t="s">
        <v>97</v>
      </c>
      <c r="U1589" s="6" t="s">
        <v>98</v>
      </c>
      <c r="V1589" s="6">
        <v>991201</v>
      </c>
      <c r="W1589" s="6" t="s">
        <v>4576</v>
      </c>
      <c r="X1589" s="6">
        <v>1905</v>
      </c>
      <c r="Y1589" s="6" t="s">
        <v>125</v>
      </c>
      <c r="Z1589" s="6" t="s">
        <v>1409</v>
      </c>
      <c r="AA1589" s="6" t="s">
        <v>3462</v>
      </c>
      <c r="AB1589" s="11">
        <v>101910</v>
      </c>
      <c r="AC1589" s="12">
        <v>101910</v>
      </c>
      <c r="AD1589" s="13">
        <v>214</v>
      </c>
      <c r="AE1589" s="6" t="s">
        <v>65</v>
      </c>
      <c r="AF1589" s="6">
        <v>20</v>
      </c>
      <c r="AG1589" s="7">
        <v>41827</v>
      </c>
      <c r="AH1589" s="7">
        <v>42922</v>
      </c>
    </row>
    <row r="1590" spans="1:34" ht="15" customHeight="1" x14ac:dyDescent="0.25">
      <c r="A1590" s="6">
        <v>643956</v>
      </c>
      <c r="B1590" s="6">
        <v>643956</v>
      </c>
      <c r="C1590" s="6">
        <v>100870447</v>
      </c>
      <c r="D1590" s="6">
        <v>1</v>
      </c>
      <c r="E1590" s="6" t="s">
        <v>4577</v>
      </c>
      <c r="F1590" s="6" t="s">
        <v>116</v>
      </c>
      <c r="G1590" s="6">
        <v>1000707171</v>
      </c>
      <c r="H1590" s="7">
        <v>41302</v>
      </c>
      <c r="I1590" s="7">
        <v>41337</v>
      </c>
      <c r="J1590" s="7">
        <v>41680</v>
      </c>
      <c r="K1590" s="7">
        <v>39892</v>
      </c>
      <c r="L1590" s="7" t="s">
        <v>4578</v>
      </c>
      <c r="M1590" s="6"/>
      <c r="N1590" s="8">
        <v>6904</v>
      </c>
      <c r="O1590" s="6" t="s">
        <v>184</v>
      </c>
      <c r="P1590" s="9" t="s">
        <v>185</v>
      </c>
      <c r="Q1590" s="6" t="s">
        <v>4579</v>
      </c>
      <c r="R1590" s="7"/>
      <c r="S1590" s="7" t="s">
        <v>132</v>
      </c>
      <c r="T1590" s="6" t="s">
        <v>97</v>
      </c>
      <c r="U1590" s="6" t="s">
        <v>98</v>
      </c>
      <c r="V1590" s="6">
        <v>991201</v>
      </c>
      <c r="W1590" s="6" t="s">
        <v>4580</v>
      </c>
      <c r="X1590" s="6">
        <v>501</v>
      </c>
      <c r="Y1590" s="6" t="s">
        <v>62</v>
      </c>
      <c r="Z1590" s="6" t="s">
        <v>1427</v>
      </c>
      <c r="AA1590" s="6" t="s">
        <v>4581</v>
      </c>
      <c r="AB1590" s="11">
        <v>462104</v>
      </c>
      <c r="AC1590" s="12">
        <v>462104</v>
      </c>
      <c r="AD1590" s="13">
        <v>214</v>
      </c>
      <c r="AE1590" s="6" t="s">
        <v>65</v>
      </c>
      <c r="AF1590" s="6">
        <v>20</v>
      </c>
      <c r="AG1590" s="7">
        <v>41827</v>
      </c>
      <c r="AH1590" s="7">
        <v>42922</v>
      </c>
    </row>
    <row r="1591" spans="1:34" ht="15" customHeight="1" x14ac:dyDescent="0.25">
      <c r="A1591" s="6">
        <v>644001</v>
      </c>
      <c r="B1591" s="6">
        <v>644001</v>
      </c>
      <c r="C1591" s="6">
        <v>100870449</v>
      </c>
      <c r="D1591" s="6">
        <v>1</v>
      </c>
      <c r="E1591" s="6" t="s">
        <v>1277</v>
      </c>
      <c r="F1591" s="6" t="s">
        <v>116</v>
      </c>
      <c r="G1591" s="6">
        <v>1003527435</v>
      </c>
      <c r="H1591" s="7">
        <v>41453</v>
      </c>
      <c r="I1591" s="7">
        <v>41457</v>
      </c>
      <c r="J1591" s="7">
        <v>41680</v>
      </c>
      <c r="K1591" s="7">
        <v>40891</v>
      </c>
      <c r="L1591" s="7" t="s">
        <v>4582</v>
      </c>
      <c r="M1591" s="6"/>
      <c r="N1591" s="8">
        <v>5235</v>
      </c>
      <c r="O1591" s="6" t="s">
        <v>2211</v>
      </c>
      <c r="P1591" s="9" t="s">
        <v>2212</v>
      </c>
      <c r="Q1591" s="6" t="s">
        <v>1279</v>
      </c>
      <c r="R1591" s="7"/>
      <c r="S1591" s="7" t="s">
        <v>132</v>
      </c>
      <c r="T1591" s="6" t="s">
        <v>4515</v>
      </c>
      <c r="U1591" s="6" t="s">
        <v>4516</v>
      </c>
      <c r="V1591" s="6" t="s">
        <v>2216</v>
      </c>
      <c r="W1591" s="6" t="s">
        <v>2217</v>
      </c>
      <c r="X1591" s="10">
        <v>201</v>
      </c>
      <c r="Y1591" s="6" t="s">
        <v>1284</v>
      </c>
      <c r="Z1591" s="6" t="s">
        <v>1285</v>
      </c>
      <c r="AA1591" s="6" t="s">
        <v>1286</v>
      </c>
      <c r="AB1591" s="11">
        <v>1197042</v>
      </c>
      <c r="AC1591" s="12">
        <v>1197042</v>
      </c>
      <c r="AD1591" s="13">
        <v>214</v>
      </c>
      <c r="AE1591" s="6" t="s">
        <v>65</v>
      </c>
      <c r="AF1591" s="6">
        <v>20</v>
      </c>
      <c r="AG1591" s="7">
        <v>41827</v>
      </c>
      <c r="AH1591" s="7">
        <v>42922</v>
      </c>
    </row>
    <row r="1592" spans="1:34" ht="15" customHeight="1" x14ac:dyDescent="0.25">
      <c r="A1592" s="6">
        <v>644869</v>
      </c>
      <c r="B1592" s="6">
        <v>644869</v>
      </c>
      <c r="C1592" s="6">
        <v>100869771</v>
      </c>
      <c r="D1592" s="6">
        <v>1</v>
      </c>
      <c r="E1592" s="6" t="s">
        <v>4583</v>
      </c>
      <c r="F1592" s="6" t="s">
        <v>35</v>
      </c>
      <c r="G1592" s="6">
        <v>41340688</v>
      </c>
      <c r="H1592" s="7">
        <v>41025</v>
      </c>
      <c r="I1592" s="7">
        <v>41471</v>
      </c>
      <c r="J1592" s="7">
        <v>41680</v>
      </c>
      <c r="K1592" s="7"/>
      <c r="L1592" s="7"/>
      <c r="M1592" s="6"/>
      <c r="N1592" s="8">
        <v>1425882</v>
      </c>
      <c r="O1592" s="6" t="s">
        <v>101</v>
      </c>
      <c r="P1592" s="9" t="s">
        <v>102</v>
      </c>
      <c r="Q1592" s="6" t="s">
        <v>4584</v>
      </c>
      <c r="R1592" s="7">
        <v>41025</v>
      </c>
      <c r="S1592" s="7" t="s">
        <v>39</v>
      </c>
      <c r="T1592" s="6" t="s">
        <v>2302</v>
      </c>
      <c r="U1592" s="6" t="s">
        <v>2303</v>
      </c>
      <c r="V1592" s="6" t="s">
        <v>3356</v>
      </c>
      <c r="W1592" s="6" t="s">
        <v>3357</v>
      </c>
      <c r="X1592" s="6">
        <v>503</v>
      </c>
      <c r="Y1592" s="6" t="s">
        <v>62</v>
      </c>
      <c r="Z1592" s="6" t="s">
        <v>74</v>
      </c>
      <c r="AA1592" s="6" t="s">
        <v>4585</v>
      </c>
      <c r="AB1592" s="11">
        <v>42808</v>
      </c>
      <c r="AC1592" s="12">
        <v>42808</v>
      </c>
      <c r="AD1592" s="13">
        <v>214</v>
      </c>
      <c r="AE1592" s="6" t="s">
        <v>65</v>
      </c>
      <c r="AF1592" s="6">
        <v>20</v>
      </c>
      <c r="AG1592" s="7">
        <v>41827</v>
      </c>
      <c r="AH1592" s="7">
        <v>42922</v>
      </c>
    </row>
    <row r="1593" spans="1:34" ht="15" customHeight="1" x14ac:dyDescent="0.25">
      <c r="A1593" s="6">
        <v>645365</v>
      </c>
      <c r="B1593" s="6">
        <v>645365</v>
      </c>
      <c r="C1593" s="6">
        <v>100869774</v>
      </c>
      <c r="D1593" s="6">
        <v>1</v>
      </c>
      <c r="E1593" s="6" t="s">
        <v>4586</v>
      </c>
      <c r="F1593" s="6" t="s">
        <v>35</v>
      </c>
      <c r="G1593" s="6">
        <v>23200058</v>
      </c>
      <c r="H1593" s="7">
        <v>41382</v>
      </c>
      <c r="I1593" s="7">
        <v>41388</v>
      </c>
      <c r="J1593" s="7">
        <v>41680</v>
      </c>
      <c r="K1593" s="7"/>
      <c r="L1593" s="7"/>
      <c r="M1593" s="6">
        <v>205</v>
      </c>
      <c r="N1593" s="8">
        <v>344525</v>
      </c>
      <c r="O1593" s="6" t="s">
        <v>118</v>
      </c>
      <c r="P1593" s="9" t="s">
        <v>119</v>
      </c>
      <c r="Q1593" s="6" t="s">
        <v>4587</v>
      </c>
      <c r="R1593" s="7">
        <v>41260</v>
      </c>
      <c r="S1593" s="7" t="s">
        <v>39</v>
      </c>
      <c r="T1593" s="6" t="s">
        <v>347</v>
      </c>
      <c r="U1593" s="6" t="s">
        <v>348</v>
      </c>
      <c r="V1593" s="6" t="s">
        <v>2971</v>
      </c>
      <c r="W1593" s="6" t="s">
        <v>2972</v>
      </c>
      <c r="X1593" s="6">
        <v>1904</v>
      </c>
      <c r="Y1593" s="6" t="s">
        <v>125</v>
      </c>
      <c r="Z1593" s="6" t="s">
        <v>126</v>
      </c>
      <c r="AA1593" s="6" t="s">
        <v>4588</v>
      </c>
      <c r="AB1593" s="11">
        <v>924784</v>
      </c>
      <c r="AC1593" s="12">
        <v>924784</v>
      </c>
      <c r="AD1593" s="13">
        <v>214</v>
      </c>
      <c r="AE1593" s="6" t="s">
        <v>65</v>
      </c>
      <c r="AF1593" s="6">
        <v>20</v>
      </c>
      <c r="AG1593" s="7">
        <v>41827</v>
      </c>
      <c r="AH1593" s="7">
        <v>42922</v>
      </c>
    </row>
    <row r="1594" spans="1:34" ht="15" customHeight="1" x14ac:dyDescent="0.25">
      <c r="A1594" s="6">
        <v>645761</v>
      </c>
      <c r="B1594" s="6">
        <v>645761</v>
      </c>
      <c r="C1594" s="6">
        <v>100869776</v>
      </c>
      <c r="D1594" s="6">
        <v>1</v>
      </c>
      <c r="E1594" s="6" t="s">
        <v>4589</v>
      </c>
      <c r="F1594" s="6" t="s">
        <v>35</v>
      </c>
      <c r="G1594" s="6">
        <v>1030533027</v>
      </c>
      <c r="H1594" s="7">
        <v>41445</v>
      </c>
      <c r="I1594" s="7">
        <v>41488</v>
      </c>
      <c r="J1594" s="7">
        <v>41680</v>
      </c>
      <c r="K1594" s="7"/>
      <c r="L1594" s="7"/>
      <c r="M1594" s="6" t="s">
        <v>632</v>
      </c>
      <c r="N1594" s="8">
        <v>64790</v>
      </c>
      <c r="O1594" s="6" t="s">
        <v>633</v>
      </c>
      <c r="P1594" s="9" t="s">
        <v>634</v>
      </c>
      <c r="Q1594" s="6" t="s">
        <v>4590</v>
      </c>
      <c r="R1594" s="7">
        <v>41376</v>
      </c>
      <c r="S1594" s="7" t="s">
        <v>39</v>
      </c>
      <c r="T1594" s="6" t="s">
        <v>535</v>
      </c>
      <c r="U1594" s="6" t="s">
        <v>536</v>
      </c>
      <c r="V1594" s="6" t="s">
        <v>4591</v>
      </c>
      <c r="W1594" s="6" t="s">
        <v>4592</v>
      </c>
      <c r="X1594" s="6">
        <v>1904</v>
      </c>
      <c r="Y1594" s="6" t="s">
        <v>125</v>
      </c>
      <c r="Z1594" s="6" t="s">
        <v>126</v>
      </c>
      <c r="AA1594" s="6" t="s">
        <v>4593</v>
      </c>
      <c r="AB1594" s="11">
        <v>707220</v>
      </c>
      <c r="AC1594" s="12">
        <v>707220</v>
      </c>
      <c r="AD1594" s="13">
        <v>214</v>
      </c>
      <c r="AE1594" s="6" t="s">
        <v>65</v>
      </c>
      <c r="AF1594" s="6">
        <v>20</v>
      </c>
      <c r="AG1594" s="7">
        <v>41827</v>
      </c>
      <c r="AH1594" s="7">
        <v>42922</v>
      </c>
    </row>
    <row r="1595" spans="1:34" ht="15" customHeight="1" x14ac:dyDescent="0.25">
      <c r="A1595" s="6">
        <v>646555</v>
      </c>
      <c r="B1595" s="6">
        <v>646555</v>
      </c>
      <c r="C1595" s="6">
        <v>100869780</v>
      </c>
      <c r="D1595" s="6">
        <v>1</v>
      </c>
      <c r="E1595" s="6" t="s">
        <v>4594</v>
      </c>
      <c r="F1595" s="6" t="s">
        <v>35</v>
      </c>
      <c r="G1595" s="6">
        <v>20180605</v>
      </c>
      <c r="H1595" s="7">
        <v>41253</v>
      </c>
      <c r="I1595" s="7">
        <v>41296</v>
      </c>
      <c r="J1595" s="7">
        <v>41680</v>
      </c>
      <c r="K1595" s="7"/>
      <c r="L1595" s="7"/>
      <c r="M1595" s="6" t="s">
        <v>144</v>
      </c>
      <c r="N1595" s="8">
        <v>161764</v>
      </c>
      <c r="O1595" s="6" t="s">
        <v>118</v>
      </c>
      <c r="P1595" s="9" t="s">
        <v>119</v>
      </c>
      <c r="Q1595" s="6" t="s">
        <v>4595</v>
      </c>
      <c r="R1595" s="7">
        <v>41185</v>
      </c>
      <c r="S1595" s="7" t="s">
        <v>39</v>
      </c>
      <c r="T1595" s="6" t="s">
        <v>4596</v>
      </c>
      <c r="U1595" s="6" t="s">
        <v>4597</v>
      </c>
      <c r="V1595" s="6" t="s">
        <v>4598</v>
      </c>
      <c r="W1595" s="6" t="s">
        <v>4599</v>
      </c>
      <c r="X1595" s="10">
        <v>1904</v>
      </c>
      <c r="Y1595" s="6" t="s">
        <v>125</v>
      </c>
      <c r="Z1595" s="6" t="s">
        <v>126</v>
      </c>
      <c r="AA1595" s="6" t="s">
        <v>4600</v>
      </c>
      <c r="AB1595" s="11">
        <v>43540</v>
      </c>
      <c r="AC1595" s="12">
        <v>43540</v>
      </c>
      <c r="AD1595" s="13">
        <v>214</v>
      </c>
      <c r="AE1595" s="6" t="s">
        <v>65</v>
      </c>
      <c r="AF1595" s="6">
        <v>20</v>
      </c>
      <c r="AG1595" s="7">
        <v>41827</v>
      </c>
      <c r="AH1595" s="7">
        <v>42922</v>
      </c>
    </row>
    <row r="1596" spans="1:34" ht="15" customHeight="1" x14ac:dyDescent="0.25">
      <c r="A1596" s="6">
        <v>647325</v>
      </c>
      <c r="B1596" s="6">
        <v>647325</v>
      </c>
      <c r="C1596" s="6">
        <v>100869784</v>
      </c>
      <c r="D1596" s="6">
        <v>1</v>
      </c>
      <c r="E1596" s="6" t="s">
        <v>4601</v>
      </c>
      <c r="F1596" s="6" t="s">
        <v>35</v>
      </c>
      <c r="G1596" s="6">
        <v>20740553</v>
      </c>
      <c r="H1596" s="7">
        <v>41348</v>
      </c>
      <c r="I1596" s="7">
        <v>41355</v>
      </c>
      <c r="J1596" s="7">
        <v>41680</v>
      </c>
      <c r="K1596" s="7"/>
      <c r="L1596" s="7"/>
      <c r="M1596" s="6">
        <v>205</v>
      </c>
      <c r="N1596" s="8">
        <v>333487</v>
      </c>
      <c r="O1596" s="6" t="s">
        <v>118</v>
      </c>
      <c r="P1596" s="9" t="s">
        <v>119</v>
      </c>
      <c r="Q1596" s="6" t="s">
        <v>4602</v>
      </c>
      <c r="R1596" s="7">
        <v>41344</v>
      </c>
      <c r="S1596" s="7" t="s">
        <v>39</v>
      </c>
      <c r="T1596" s="6" t="s">
        <v>269</v>
      </c>
      <c r="U1596" s="6" t="s">
        <v>270</v>
      </c>
      <c r="V1596" s="6" t="s">
        <v>4197</v>
      </c>
      <c r="W1596" s="6" t="s">
        <v>960</v>
      </c>
      <c r="X1596" s="6">
        <v>1904</v>
      </c>
      <c r="Y1596" s="6" t="s">
        <v>125</v>
      </c>
      <c r="Z1596" s="6" t="s">
        <v>126</v>
      </c>
      <c r="AA1596" s="6" t="s">
        <v>4603</v>
      </c>
      <c r="AB1596" s="11">
        <v>427759</v>
      </c>
      <c r="AC1596" s="12">
        <v>427759</v>
      </c>
      <c r="AD1596" s="13">
        <v>214</v>
      </c>
      <c r="AE1596" s="6" t="s">
        <v>65</v>
      </c>
      <c r="AF1596" s="6">
        <v>20</v>
      </c>
      <c r="AG1596" s="7">
        <v>41827</v>
      </c>
      <c r="AH1596" s="7">
        <v>42922</v>
      </c>
    </row>
    <row r="1597" spans="1:34" ht="15" customHeight="1" x14ac:dyDescent="0.25">
      <c r="A1597" s="6">
        <v>649098</v>
      </c>
      <c r="B1597" s="6">
        <v>649098</v>
      </c>
      <c r="C1597" s="6">
        <v>100869804</v>
      </c>
      <c r="D1597" s="6">
        <v>1</v>
      </c>
      <c r="E1597" s="6" t="s">
        <v>4604</v>
      </c>
      <c r="F1597" s="6" t="s">
        <v>35</v>
      </c>
      <c r="G1597" s="6">
        <v>20062535</v>
      </c>
      <c r="H1597" s="7">
        <v>41278</v>
      </c>
      <c r="I1597" s="7">
        <v>41296</v>
      </c>
      <c r="J1597" s="7">
        <v>41680</v>
      </c>
      <c r="K1597" s="7"/>
      <c r="L1597" s="7"/>
      <c r="M1597" s="6">
        <v>205</v>
      </c>
      <c r="N1597" s="8">
        <v>308465</v>
      </c>
      <c r="O1597" s="6" t="s">
        <v>118</v>
      </c>
      <c r="P1597" s="9" t="s">
        <v>119</v>
      </c>
      <c r="Q1597" s="6" t="s">
        <v>4605</v>
      </c>
      <c r="R1597" s="7">
        <v>41215</v>
      </c>
      <c r="S1597" s="7" t="s">
        <v>39</v>
      </c>
      <c r="T1597" s="6" t="s">
        <v>893</v>
      </c>
      <c r="U1597" s="6" t="s">
        <v>894</v>
      </c>
      <c r="V1597" s="6" t="s">
        <v>365</v>
      </c>
      <c r="W1597" s="6" t="s">
        <v>366</v>
      </c>
      <c r="X1597" s="10">
        <v>1904</v>
      </c>
      <c r="Y1597" s="6" t="s">
        <v>125</v>
      </c>
      <c r="Z1597" s="6" t="s">
        <v>126</v>
      </c>
      <c r="AA1597" s="6" t="s">
        <v>4606</v>
      </c>
      <c r="AB1597" s="11">
        <v>74424</v>
      </c>
      <c r="AC1597" s="12">
        <v>74424</v>
      </c>
      <c r="AD1597" s="13">
        <v>214</v>
      </c>
      <c r="AE1597" s="6" t="s">
        <v>65</v>
      </c>
      <c r="AF1597" s="6">
        <v>20</v>
      </c>
      <c r="AG1597" s="7">
        <v>41827</v>
      </c>
      <c r="AH1597" s="7">
        <v>42922</v>
      </c>
    </row>
    <row r="1598" spans="1:34" ht="15" customHeight="1" x14ac:dyDescent="0.25">
      <c r="A1598" s="6">
        <v>649670</v>
      </c>
      <c r="B1598" s="6">
        <v>649670</v>
      </c>
      <c r="C1598" s="6">
        <v>100869810</v>
      </c>
      <c r="D1598" s="6">
        <v>1</v>
      </c>
      <c r="E1598" s="6" t="s">
        <v>4195</v>
      </c>
      <c r="F1598" s="6" t="s">
        <v>35</v>
      </c>
      <c r="G1598" s="6">
        <v>20116855</v>
      </c>
      <c r="H1598" s="7">
        <v>41299</v>
      </c>
      <c r="I1598" s="7">
        <v>41317</v>
      </c>
      <c r="J1598" s="7">
        <v>41680</v>
      </c>
      <c r="K1598" s="7"/>
      <c r="L1598" s="7"/>
      <c r="M1598" s="6">
        <v>205</v>
      </c>
      <c r="N1598" s="8">
        <v>315732</v>
      </c>
      <c r="O1598" s="6" t="s">
        <v>118</v>
      </c>
      <c r="P1598" s="9" t="s">
        <v>119</v>
      </c>
      <c r="Q1598" s="6" t="s">
        <v>4257</v>
      </c>
      <c r="R1598" s="7">
        <v>41295</v>
      </c>
      <c r="S1598" s="7" t="s">
        <v>39</v>
      </c>
      <c r="T1598" s="6" t="s">
        <v>269</v>
      </c>
      <c r="U1598" s="6" t="s">
        <v>270</v>
      </c>
      <c r="V1598" s="6" t="s">
        <v>959</v>
      </c>
      <c r="W1598" s="6" t="s">
        <v>960</v>
      </c>
      <c r="X1598" s="6">
        <v>1904</v>
      </c>
      <c r="Y1598" s="6" t="s">
        <v>125</v>
      </c>
      <c r="Z1598" s="6" t="s">
        <v>126</v>
      </c>
      <c r="AA1598" s="6" t="s">
        <v>4607</v>
      </c>
      <c r="AB1598" s="11">
        <v>129084</v>
      </c>
      <c r="AC1598" s="12">
        <v>129084</v>
      </c>
      <c r="AD1598" s="13">
        <v>214</v>
      </c>
      <c r="AE1598" s="6" t="s">
        <v>65</v>
      </c>
      <c r="AF1598" s="6">
        <v>20</v>
      </c>
      <c r="AG1598" s="7">
        <v>41827</v>
      </c>
      <c r="AH1598" s="7">
        <v>42922</v>
      </c>
    </row>
    <row r="1599" spans="1:34" ht="15" customHeight="1" x14ac:dyDescent="0.25">
      <c r="A1599" s="6">
        <v>650560</v>
      </c>
      <c r="B1599" s="6">
        <v>650560</v>
      </c>
      <c r="C1599" s="6">
        <v>100869818</v>
      </c>
      <c r="D1599" s="6">
        <v>1</v>
      </c>
      <c r="E1599" s="6" t="s">
        <v>4608</v>
      </c>
      <c r="F1599" s="6" t="s">
        <v>35</v>
      </c>
      <c r="G1599" s="6">
        <v>20129560</v>
      </c>
      <c r="H1599" s="7">
        <v>41250</v>
      </c>
      <c r="I1599" s="7">
        <v>41292</v>
      </c>
      <c r="J1599" s="7">
        <v>41680</v>
      </c>
      <c r="K1599" s="7"/>
      <c r="L1599" s="7"/>
      <c r="M1599" s="6" t="s">
        <v>144</v>
      </c>
      <c r="N1599" s="8">
        <v>163670</v>
      </c>
      <c r="O1599" s="6" t="s">
        <v>118</v>
      </c>
      <c r="P1599" s="9" t="s">
        <v>119</v>
      </c>
      <c r="Q1599" s="6" t="s">
        <v>4609</v>
      </c>
      <c r="R1599" s="7">
        <v>41248</v>
      </c>
      <c r="S1599" s="7" t="s">
        <v>39</v>
      </c>
      <c r="T1599" s="6" t="s">
        <v>1547</v>
      </c>
      <c r="U1599" s="6" t="s">
        <v>1548</v>
      </c>
      <c r="V1599" s="6" t="s">
        <v>3221</v>
      </c>
      <c r="W1599" s="6" t="s">
        <v>3222</v>
      </c>
      <c r="X1599" s="10">
        <v>1904</v>
      </c>
      <c r="Y1599" s="6" t="s">
        <v>125</v>
      </c>
      <c r="Z1599" s="6" t="s">
        <v>126</v>
      </c>
      <c r="AA1599" s="6" t="s">
        <v>3462</v>
      </c>
      <c r="AB1599" s="11">
        <v>45420</v>
      </c>
      <c r="AC1599" s="12">
        <v>45420</v>
      </c>
      <c r="AD1599" s="13">
        <v>214</v>
      </c>
      <c r="AE1599" s="6" t="s">
        <v>65</v>
      </c>
      <c r="AF1599" s="6">
        <v>20</v>
      </c>
      <c r="AG1599" s="7">
        <v>41827</v>
      </c>
      <c r="AH1599" s="7">
        <v>42922</v>
      </c>
    </row>
    <row r="1600" spans="1:34" ht="15" customHeight="1" x14ac:dyDescent="0.25">
      <c r="A1600" s="6">
        <v>652353</v>
      </c>
      <c r="B1600" s="6">
        <v>652353</v>
      </c>
      <c r="C1600" s="6">
        <v>101571279</v>
      </c>
      <c r="D1600" s="6">
        <v>1</v>
      </c>
      <c r="E1600" s="6" t="s">
        <v>4610</v>
      </c>
      <c r="F1600" s="6" t="s">
        <v>35</v>
      </c>
      <c r="G1600" s="6">
        <v>120987</v>
      </c>
      <c r="H1600" s="7">
        <v>41362</v>
      </c>
      <c r="I1600" s="7">
        <v>41409</v>
      </c>
      <c r="J1600" s="7">
        <v>41715</v>
      </c>
      <c r="K1600" s="7"/>
      <c r="L1600" s="7"/>
      <c r="M1600" s="6"/>
      <c r="N1600" s="8">
        <v>1794579</v>
      </c>
      <c r="O1600" s="6" t="s">
        <v>3344</v>
      </c>
      <c r="P1600" s="9" t="s">
        <v>3345</v>
      </c>
      <c r="Q1600" s="6" t="s">
        <v>4611</v>
      </c>
      <c r="R1600" s="7">
        <v>41352</v>
      </c>
      <c r="S1600" s="7" t="s">
        <v>39</v>
      </c>
      <c r="T1600" s="6" t="s">
        <v>886</v>
      </c>
      <c r="U1600" s="6" t="s">
        <v>887</v>
      </c>
      <c r="V1600" s="6">
        <v>879302</v>
      </c>
      <c r="W1600" s="6" t="s">
        <v>4545</v>
      </c>
      <c r="X1600" s="6">
        <v>501</v>
      </c>
      <c r="Y1600" s="6" t="s">
        <v>62</v>
      </c>
      <c r="Z1600" s="6" t="s">
        <v>1427</v>
      </c>
      <c r="AA1600" s="6" t="s">
        <v>4612</v>
      </c>
      <c r="AB1600" s="11">
        <v>281800</v>
      </c>
      <c r="AC1600" s="12">
        <v>281800</v>
      </c>
      <c r="AD1600" s="13">
        <v>314</v>
      </c>
      <c r="AE1600" s="6" t="s">
        <v>65</v>
      </c>
      <c r="AF1600" s="6">
        <v>20</v>
      </c>
      <c r="AG1600" s="7">
        <v>41838</v>
      </c>
      <c r="AH1600" s="7">
        <v>42933</v>
      </c>
    </row>
    <row r="1601" spans="1:34" ht="15" customHeight="1" x14ac:dyDescent="0.25">
      <c r="A1601" s="6">
        <v>655107</v>
      </c>
      <c r="B1601" s="6">
        <v>655107</v>
      </c>
      <c r="C1601" s="6">
        <v>101571422</v>
      </c>
      <c r="D1601" s="6">
        <v>1</v>
      </c>
      <c r="E1601" s="6" t="s">
        <v>429</v>
      </c>
      <c r="F1601" s="6" t="s">
        <v>116</v>
      </c>
      <c r="G1601" s="6">
        <v>1000470379</v>
      </c>
      <c r="H1601" s="7">
        <v>41410</v>
      </c>
      <c r="I1601" s="7">
        <v>41411</v>
      </c>
      <c r="J1601" s="7">
        <v>41715</v>
      </c>
      <c r="K1601" s="7"/>
      <c r="L1601" s="7"/>
      <c r="M1601" s="6"/>
      <c r="N1601" s="8">
        <v>7210</v>
      </c>
      <c r="O1601" s="6" t="s">
        <v>184</v>
      </c>
      <c r="P1601" s="9" t="s">
        <v>185</v>
      </c>
      <c r="Q1601" s="6" t="s">
        <v>430</v>
      </c>
      <c r="R1601" s="7">
        <v>41368</v>
      </c>
      <c r="S1601" s="7" t="s">
        <v>39</v>
      </c>
      <c r="T1601" s="6" t="s">
        <v>97</v>
      </c>
      <c r="U1601" s="6" t="s">
        <v>98</v>
      </c>
      <c r="V1601" s="6">
        <v>991201</v>
      </c>
      <c r="W1601" s="6" t="s">
        <v>3411</v>
      </c>
      <c r="X1601" s="10">
        <v>902</v>
      </c>
      <c r="Y1601" s="6" t="s">
        <v>108</v>
      </c>
      <c r="Z1601" s="6" t="s">
        <v>109</v>
      </c>
      <c r="AA1601" s="6" t="s">
        <v>4613</v>
      </c>
      <c r="AB1601" s="11">
        <v>231052</v>
      </c>
      <c r="AC1601" s="12">
        <v>231052</v>
      </c>
      <c r="AD1601" s="13">
        <v>314</v>
      </c>
      <c r="AE1601" s="6" t="s">
        <v>65</v>
      </c>
      <c r="AF1601" s="6">
        <v>20</v>
      </c>
      <c r="AG1601" s="7">
        <v>41838</v>
      </c>
      <c r="AH1601" s="7">
        <v>42933</v>
      </c>
    </row>
    <row r="1602" spans="1:34" ht="15" customHeight="1" x14ac:dyDescent="0.25">
      <c r="A1602" s="6">
        <v>655310</v>
      </c>
      <c r="B1602" s="6">
        <v>655310</v>
      </c>
      <c r="C1602" s="6">
        <v>101571437</v>
      </c>
      <c r="D1602" s="6">
        <v>1</v>
      </c>
      <c r="E1602" s="6" t="s">
        <v>4614</v>
      </c>
      <c r="F1602" s="6" t="s">
        <v>116</v>
      </c>
      <c r="G1602" s="6">
        <v>1001044882</v>
      </c>
      <c r="H1602" s="7">
        <v>41485</v>
      </c>
      <c r="I1602" s="7">
        <v>41487</v>
      </c>
      <c r="J1602" s="7">
        <v>41715</v>
      </c>
      <c r="K1602" s="7"/>
      <c r="L1602" s="7"/>
      <c r="M1602" s="6"/>
      <c r="N1602" s="8">
        <v>718</v>
      </c>
      <c r="O1602" s="6" t="s">
        <v>95</v>
      </c>
      <c r="P1602" s="9" t="s">
        <v>96</v>
      </c>
      <c r="Q1602" s="6" t="s">
        <v>4615</v>
      </c>
      <c r="R1602" s="7">
        <v>41459</v>
      </c>
      <c r="S1602" s="7" t="s">
        <v>39</v>
      </c>
      <c r="T1602" s="6" t="s">
        <v>97</v>
      </c>
      <c r="U1602" s="6" t="s">
        <v>98</v>
      </c>
      <c r="V1602" s="6">
        <v>991201</v>
      </c>
      <c r="W1602" s="6" t="s">
        <v>1426</v>
      </c>
      <c r="X1602" s="6">
        <v>1902</v>
      </c>
      <c r="Y1602" s="6" t="s">
        <v>125</v>
      </c>
      <c r="Z1602" s="6" t="s">
        <v>200</v>
      </c>
      <c r="AA1602" s="6" t="s">
        <v>3462</v>
      </c>
      <c r="AB1602" s="11">
        <v>101910</v>
      </c>
      <c r="AC1602" s="12">
        <v>101910</v>
      </c>
      <c r="AD1602" s="13">
        <v>314</v>
      </c>
      <c r="AE1602" s="6" t="s">
        <v>65</v>
      </c>
      <c r="AF1602" s="6">
        <v>20</v>
      </c>
      <c r="AG1602" s="7">
        <v>41838</v>
      </c>
      <c r="AH1602" s="7">
        <v>42933</v>
      </c>
    </row>
    <row r="1603" spans="1:34" ht="15" customHeight="1" x14ac:dyDescent="0.25">
      <c r="A1603" s="6">
        <v>655352</v>
      </c>
      <c r="B1603" s="6">
        <v>655352</v>
      </c>
      <c r="C1603" s="6">
        <v>101571457</v>
      </c>
      <c r="D1603" s="6">
        <v>1</v>
      </c>
      <c r="E1603" s="6" t="s">
        <v>4616</v>
      </c>
      <c r="F1603" s="6" t="s">
        <v>116</v>
      </c>
      <c r="G1603" s="6">
        <v>1000611320</v>
      </c>
      <c r="H1603" s="7">
        <v>41485</v>
      </c>
      <c r="I1603" s="7">
        <v>41487</v>
      </c>
      <c r="J1603" s="7">
        <v>41715</v>
      </c>
      <c r="K1603" s="7"/>
      <c r="L1603" s="7"/>
      <c r="M1603" s="6"/>
      <c r="N1603" s="8">
        <v>718</v>
      </c>
      <c r="O1603" s="6" t="s">
        <v>95</v>
      </c>
      <c r="P1603" s="9" t="s">
        <v>96</v>
      </c>
      <c r="Q1603" s="6" t="s">
        <v>4617</v>
      </c>
      <c r="R1603" s="7">
        <v>41422</v>
      </c>
      <c r="S1603" s="7" t="s">
        <v>39</v>
      </c>
      <c r="T1603" s="6" t="s">
        <v>97</v>
      </c>
      <c r="U1603" s="6" t="s">
        <v>98</v>
      </c>
      <c r="V1603" s="6">
        <v>991201</v>
      </c>
      <c r="W1603" s="6" t="s">
        <v>1426</v>
      </c>
      <c r="X1603" s="6">
        <v>1904</v>
      </c>
      <c r="Y1603" s="6" t="s">
        <v>125</v>
      </c>
      <c r="Z1603" s="6" t="s">
        <v>126</v>
      </c>
      <c r="AA1603" s="6" t="s">
        <v>3462</v>
      </c>
      <c r="AB1603" s="11">
        <v>101910</v>
      </c>
      <c r="AC1603" s="12">
        <v>101910</v>
      </c>
      <c r="AD1603" s="13">
        <v>314</v>
      </c>
      <c r="AE1603" s="6" t="s">
        <v>65</v>
      </c>
      <c r="AF1603" s="6">
        <v>20</v>
      </c>
      <c r="AG1603" s="7">
        <v>41838</v>
      </c>
      <c r="AH1603" s="7">
        <v>42933</v>
      </c>
    </row>
    <row r="1604" spans="1:34" ht="15" customHeight="1" x14ac:dyDescent="0.25">
      <c r="A1604" s="6">
        <v>658052</v>
      </c>
      <c r="B1604" s="6">
        <v>658052</v>
      </c>
      <c r="C1604" s="6">
        <v>101539288</v>
      </c>
      <c r="D1604" s="6">
        <v>1</v>
      </c>
      <c r="E1604" s="6" t="s">
        <v>506</v>
      </c>
      <c r="F1604" s="6" t="s">
        <v>35</v>
      </c>
      <c r="G1604" s="6">
        <v>20219820</v>
      </c>
      <c r="H1604" s="7">
        <v>41460</v>
      </c>
      <c r="I1604" s="7">
        <v>41480</v>
      </c>
      <c r="J1604" s="7">
        <v>41715</v>
      </c>
      <c r="K1604" s="7"/>
      <c r="L1604" s="7"/>
      <c r="M1604" s="6">
        <v>205</v>
      </c>
      <c r="N1604" s="8">
        <v>362464</v>
      </c>
      <c r="O1604" s="6" t="s">
        <v>118</v>
      </c>
      <c r="P1604" s="9" t="s">
        <v>119</v>
      </c>
      <c r="Q1604" s="6" t="s">
        <v>4618</v>
      </c>
      <c r="R1604" s="7">
        <v>41460</v>
      </c>
      <c r="S1604" s="7" t="s">
        <v>39</v>
      </c>
      <c r="T1604" s="6" t="s">
        <v>1431</v>
      </c>
      <c r="U1604" s="6" t="s">
        <v>1432</v>
      </c>
      <c r="V1604" s="6" t="s">
        <v>4619</v>
      </c>
      <c r="W1604" s="6" t="s">
        <v>4620</v>
      </c>
      <c r="X1604" s="6">
        <v>1301</v>
      </c>
      <c r="Y1604" s="6" t="s">
        <v>84</v>
      </c>
      <c r="Z1604" s="6" t="s">
        <v>85</v>
      </c>
      <c r="AA1604" s="6" t="s">
        <v>4621</v>
      </c>
      <c r="AB1604" s="11">
        <v>626060</v>
      </c>
      <c r="AC1604" s="12">
        <v>626060</v>
      </c>
      <c r="AD1604" s="13">
        <v>314</v>
      </c>
      <c r="AE1604" s="6" t="s">
        <v>65</v>
      </c>
      <c r="AF1604" s="6">
        <v>20</v>
      </c>
      <c r="AG1604" s="7">
        <v>41838</v>
      </c>
      <c r="AH1604" s="7">
        <v>42933</v>
      </c>
    </row>
    <row r="1605" spans="1:34" ht="15" customHeight="1" x14ac:dyDescent="0.25">
      <c r="A1605" s="6">
        <v>659912</v>
      </c>
      <c r="B1605" s="6">
        <v>659912</v>
      </c>
      <c r="C1605" s="6">
        <v>101571500</v>
      </c>
      <c r="D1605" s="6">
        <v>1</v>
      </c>
      <c r="E1605" s="6" t="s">
        <v>4622</v>
      </c>
      <c r="F1605" s="6" t="s">
        <v>116</v>
      </c>
      <c r="G1605" s="6">
        <v>1011321533</v>
      </c>
      <c r="H1605" s="7">
        <v>41485</v>
      </c>
      <c r="I1605" s="7">
        <v>41487</v>
      </c>
      <c r="J1605" s="7">
        <v>41715</v>
      </c>
      <c r="K1605" s="7"/>
      <c r="L1605" s="7"/>
      <c r="M1605" s="6"/>
      <c r="N1605" s="8">
        <v>718</v>
      </c>
      <c r="O1605" s="6" t="s">
        <v>95</v>
      </c>
      <c r="P1605" s="9" t="s">
        <v>96</v>
      </c>
      <c r="Q1605" s="6" t="s">
        <v>4623</v>
      </c>
      <c r="R1605" s="7">
        <v>41387</v>
      </c>
      <c r="S1605" s="7" t="s">
        <v>39</v>
      </c>
      <c r="T1605" s="6" t="s">
        <v>97</v>
      </c>
      <c r="U1605" s="6" t="s">
        <v>98</v>
      </c>
      <c r="V1605" s="6">
        <v>991201</v>
      </c>
      <c r="W1605" s="6" t="s">
        <v>1106</v>
      </c>
      <c r="X1605" s="6">
        <v>1904</v>
      </c>
      <c r="Y1605" s="6" t="s">
        <v>125</v>
      </c>
      <c r="Z1605" s="6" t="s">
        <v>126</v>
      </c>
      <c r="AA1605" s="6" t="s">
        <v>3462</v>
      </c>
      <c r="AB1605" s="11">
        <v>101910</v>
      </c>
      <c r="AC1605" s="12">
        <v>101910</v>
      </c>
      <c r="AD1605" s="13">
        <v>314</v>
      </c>
      <c r="AE1605" s="6" t="s">
        <v>65</v>
      </c>
      <c r="AF1605" s="6">
        <v>20</v>
      </c>
      <c r="AG1605" s="7">
        <v>41838</v>
      </c>
      <c r="AH1605" s="7">
        <v>42933</v>
      </c>
    </row>
    <row r="1606" spans="1:34" ht="15" customHeight="1" x14ac:dyDescent="0.25">
      <c r="A1606" s="6">
        <v>659914</v>
      </c>
      <c r="B1606" s="6">
        <v>659914</v>
      </c>
      <c r="C1606" s="6">
        <v>101571502</v>
      </c>
      <c r="D1606" s="6">
        <v>1</v>
      </c>
      <c r="E1606" s="6" t="s">
        <v>4624</v>
      </c>
      <c r="F1606" s="6" t="s">
        <v>167</v>
      </c>
      <c r="G1606" s="6">
        <v>1014481910</v>
      </c>
      <c r="H1606" s="7">
        <v>41485</v>
      </c>
      <c r="I1606" s="7">
        <v>41487</v>
      </c>
      <c r="J1606" s="7">
        <v>41715</v>
      </c>
      <c r="K1606" s="7"/>
      <c r="L1606" s="7"/>
      <c r="M1606" s="6"/>
      <c r="N1606" s="8">
        <v>718</v>
      </c>
      <c r="O1606" s="6" t="s">
        <v>95</v>
      </c>
      <c r="P1606" s="9" t="s">
        <v>96</v>
      </c>
      <c r="Q1606" s="6" t="s">
        <v>4625</v>
      </c>
      <c r="R1606" s="7">
        <v>41473</v>
      </c>
      <c r="S1606" s="7" t="s">
        <v>39</v>
      </c>
      <c r="T1606" s="6" t="s">
        <v>97</v>
      </c>
      <c r="U1606" s="6" t="s">
        <v>98</v>
      </c>
      <c r="V1606" s="6">
        <v>991201</v>
      </c>
      <c r="W1606" s="6" t="s">
        <v>1106</v>
      </c>
      <c r="X1606" s="6">
        <v>1902</v>
      </c>
      <c r="Y1606" s="6" t="s">
        <v>125</v>
      </c>
      <c r="Z1606" s="6" t="s">
        <v>200</v>
      </c>
      <c r="AA1606" s="6" t="s">
        <v>3462</v>
      </c>
      <c r="AB1606" s="11">
        <v>101910</v>
      </c>
      <c r="AC1606" s="12">
        <v>101910</v>
      </c>
      <c r="AD1606" s="13">
        <v>314</v>
      </c>
      <c r="AE1606" s="6" t="s">
        <v>65</v>
      </c>
      <c r="AF1606" s="6">
        <v>20</v>
      </c>
      <c r="AG1606" s="7">
        <v>41838</v>
      </c>
      <c r="AH1606" s="7">
        <v>42933</v>
      </c>
    </row>
    <row r="1607" spans="1:34" ht="15" customHeight="1" x14ac:dyDescent="0.25">
      <c r="A1607" s="6">
        <v>660590</v>
      </c>
      <c r="B1607" s="6">
        <v>660590</v>
      </c>
      <c r="C1607" s="6">
        <v>101539301</v>
      </c>
      <c r="D1607" s="6">
        <v>1</v>
      </c>
      <c r="E1607" s="6" t="s">
        <v>4626</v>
      </c>
      <c r="F1607" s="6" t="s">
        <v>167</v>
      </c>
      <c r="G1607" s="6">
        <v>1014996063</v>
      </c>
      <c r="H1607" s="7">
        <v>41486</v>
      </c>
      <c r="I1607" s="7">
        <v>41502</v>
      </c>
      <c r="J1607" s="7">
        <v>41715</v>
      </c>
      <c r="K1607" s="7"/>
      <c r="L1607" s="7"/>
      <c r="M1607" s="6"/>
      <c r="N1607" s="8">
        <v>1248799</v>
      </c>
      <c r="O1607" s="6" t="s">
        <v>1436</v>
      </c>
      <c r="P1607" s="9" t="s">
        <v>1437</v>
      </c>
      <c r="Q1607" s="6" t="s">
        <v>4627</v>
      </c>
      <c r="R1607" s="7">
        <v>41485</v>
      </c>
      <c r="S1607" s="7" t="s">
        <v>39</v>
      </c>
      <c r="T1607" s="6" t="s">
        <v>1618</v>
      </c>
      <c r="U1607" s="6" t="s">
        <v>1619</v>
      </c>
      <c r="V1607" s="6" t="s">
        <v>4628</v>
      </c>
      <c r="W1607" s="6" t="s">
        <v>4629</v>
      </c>
      <c r="X1607" s="10">
        <v>902</v>
      </c>
      <c r="Y1607" s="6" t="s">
        <v>108</v>
      </c>
      <c r="Z1607" s="6" t="s">
        <v>109</v>
      </c>
      <c r="AA1607" s="6" t="s">
        <v>4630</v>
      </c>
      <c r="AB1607" s="11">
        <v>1285293</v>
      </c>
      <c r="AC1607" s="12">
        <v>1285293</v>
      </c>
      <c r="AD1607" s="13">
        <v>314</v>
      </c>
      <c r="AE1607" s="6" t="s">
        <v>65</v>
      </c>
      <c r="AF1607" s="6">
        <v>20</v>
      </c>
      <c r="AG1607" s="7">
        <v>41838</v>
      </c>
      <c r="AH1607" s="7">
        <v>42933</v>
      </c>
    </row>
    <row r="1608" spans="1:34" ht="15" customHeight="1" x14ac:dyDescent="0.25">
      <c r="A1608" s="6">
        <v>660715</v>
      </c>
      <c r="B1608" s="6">
        <v>660715</v>
      </c>
      <c r="C1608" s="6">
        <v>101571547</v>
      </c>
      <c r="D1608" s="6">
        <v>1</v>
      </c>
      <c r="E1608" s="6" t="s">
        <v>4631</v>
      </c>
      <c r="F1608" s="6" t="s">
        <v>35</v>
      </c>
      <c r="G1608" s="6">
        <v>1020720383</v>
      </c>
      <c r="H1608" s="7">
        <v>41410</v>
      </c>
      <c r="I1608" s="7">
        <v>41411</v>
      </c>
      <c r="J1608" s="7">
        <v>41715</v>
      </c>
      <c r="K1608" s="7"/>
      <c r="L1608" s="7"/>
      <c r="M1608" s="6"/>
      <c r="N1608" s="8">
        <v>7221</v>
      </c>
      <c r="O1608" s="6" t="s">
        <v>184</v>
      </c>
      <c r="P1608" s="9" t="s">
        <v>185</v>
      </c>
      <c r="Q1608" s="6" t="s">
        <v>4632</v>
      </c>
      <c r="R1608" s="7">
        <v>41387</v>
      </c>
      <c r="S1608" s="7" t="s">
        <v>39</v>
      </c>
      <c r="T1608" s="6" t="s">
        <v>97</v>
      </c>
      <c r="U1608" s="6" t="s">
        <v>98</v>
      </c>
      <c r="V1608" s="6">
        <v>991201</v>
      </c>
      <c r="W1608" s="6" t="s">
        <v>187</v>
      </c>
      <c r="X1608" s="10">
        <v>1904</v>
      </c>
      <c r="Y1608" s="6" t="s">
        <v>125</v>
      </c>
      <c r="Z1608" s="6" t="s">
        <v>126</v>
      </c>
      <c r="AA1608" s="6" t="s">
        <v>3462</v>
      </c>
      <c r="AB1608" s="11">
        <v>231052</v>
      </c>
      <c r="AC1608" s="12">
        <v>231052</v>
      </c>
      <c r="AD1608" s="13">
        <v>314</v>
      </c>
      <c r="AE1608" s="6" t="s">
        <v>65</v>
      </c>
      <c r="AF1608" s="6">
        <v>20</v>
      </c>
      <c r="AG1608" s="7">
        <v>41838</v>
      </c>
      <c r="AH1608" s="7">
        <v>42933</v>
      </c>
    </row>
    <row r="1609" spans="1:34" ht="15" customHeight="1" x14ac:dyDescent="0.25">
      <c r="A1609" s="6">
        <v>661734</v>
      </c>
      <c r="B1609" s="6">
        <v>661734</v>
      </c>
      <c r="C1609" s="6">
        <v>101571635</v>
      </c>
      <c r="D1609" s="6">
        <v>1</v>
      </c>
      <c r="E1609" s="6" t="s">
        <v>429</v>
      </c>
      <c r="F1609" s="6" t="s">
        <v>116</v>
      </c>
      <c r="G1609" s="6">
        <v>1000470379</v>
      </c>
      <c r="H1609" s="7">
        <v>41474</v>
      </c>
      <c r="I1609" s="7">
        <v>41498</v>
      </c>
      <c r="J1609" s="7">
        <v>41715</v>
      </c>
      <c r="K1609" s="7"/>
      <c r="L1609" s="7"/>
      <c r="M1609" s="6"/>
      <c r="N1609" s="8">
        <v>7420</v>
      </c>
      <c r="O1609" s="6" t="s">
        <v>184</v>
      </c>
      <c r="P1609" s="9" t="s">
        <v>185</v>
      </c>
      <c r="Q1609" s="6" t="s">
        <v>430</v>
      </c>
      <c r="R1609" s="7">
        <v>41368</v>
      </c>
      <c r="S1609" s="7" t="s">
        <v>39</v>
      </c>
      <c r="T1609" s="6" t="s">
        <v>97</v>
      </c>
      <c r="U1609" s="6" t="s">
        <v>98</v>
      </c>
      <c r="V1609" s="6">
        <v>991201</v>
      </c>
      <c r="W1609" s="6" t="s">
        <v>3411</v>
      </c>
      <c r="X1609" s="10">
        <v>902</v>
      </c>
      <c r="Y1609" s="6" t="s">
        <v>108</v>
      </c>
      <c r="Z1609" s="6" t="s">
        <v>109</v>
      </c>
      <c r="AA1609" s="6" t="s">
        <v>4633</v>
      </c>
      <c r="AB1609" s="11">
        <v>231052</v>
      </c>
      <c r="AC1609" s="12">
        <v>231052</v>
      </c>
      <c r="AD1609" s="13">
        <v>314</v>
      </c>
      <c r="AE1609" s="6" t="s">
        <v>65</v>
      </c>
      <c r="AF1609" s="6">
        <v>20</v>
      </c>
      <c r="AG1609" s="7">
        <v>41838</v>
      </c>
      <c r="AH1609" s="7">
        <v>42933</v>
      </c>
    </row>
    <row r="1610" spans="1:34" ht="15" customHeight="1" x14ac:dyDescent="0.25">
      <c r="A1610" s="6">
        <v>661756</v>
      </c>
      <c r="B1610" s="6">
        <v>661756</v>
      </c>
      <c r="C1610" s="6">
        <v>101571645</v>
      </c>
      <c r="D1610" s="6">
        <v>1</v>
      </c>
      <c r="E1610" s="6" t="s">
        <v>4634</v>
      </c>
      <c r="F1610" s="6" t="s">
        <v>116</v>
      </c>
      <c r="G1610" s="6">
        <v>98041256745</v>
      </c>
      <c r="H1610" s="7">
        <v>41423</v>
      </c>
      <c r="I1610" s="7">
        <v>41429</v>
      </c>
      <c r="J1610" s="7">
        <v>41715</v>
      </c>
      <c r="K1610" s="7"/>
      <c r="L1610" s="7"/>
      <c r="M1610" s="6"/>
      <c r="N1610" s="8">
        <v>7229</v>
      </c>
      <c r="O1610" s="6" t="s">
        <v>184</v>
      </c>
      <c r="P1610" s="9" t="s">
        <v>185</v>
      </c>
      <c r="Q1610" s="6" t="s">
        <v>4635</v>
      </c>
      <c r="R1610" s="7">
        <v>41310</v>
      </c>
      <c r="S1610" s="7" t="s">
        <v>39</v>
      </c>
      <c r="T1610" s="6" t="s">
        <v>97</v>
      </c>
      <c r="U1610" s="6" t="s">
        <v>98</v>
      </c>
      <c r="V1610" s="6">
        <v>991201</v>
      </c>
      <c r="W1610" s="6" t="s">
        <v>4636</v>
      </c>
      <c r="X1610" s="6">
        <v>503</v>
      </c>
      <c r="Y1610" s="6" t="s">
        <v>62</v>
      </c>
      <c r="Z1610" s="6" t="s">
        <v>74</v>
      </c>
      <c r="AA1610" s="6" t="s">
        <v>4637</v>
      </c>
      <c r="AB1610" s="11">
        <v>231052</v>
      </c>
      <c r="AC1610" s="12">
        <v>231052</v>
      </c>
      <c r="AD1610" s="13">
        <v>314</v>
      </c>
      <c r="AE1610" s="6" t="s">
        <v>65</v>
      </c>
      <c r="AF1610" s="6">
        <v>20</v>
      </c>
      <c r="AG1610" s="7">
        <v>41838</v>
      </c>
      <c r="AH1610" s="7">
        <v>42933</v>
      </c>
    </row>
    <row r="1611" spans="1:34" ht="15" customHeight="1" x14ac:dyDescent="0.25">
      <c r="A1611" s="6">
        <v>663263</v>
      </c>
      <c r="B1611" s="6">
        <v>663263</v>
      </c>
      <c r="C1611" s="6">
        <v>101898556</v>
      </c>
      <c r="D1611" s="6">
        <v>1</v>
      </c>
      <c r="E1611" s="6" t="s">
        <v>3954</v>
      </c>
      <c r="F1611" s="6" t="s">
        <v>35</v>
      </c>
      <c r="G1611" s="6">
        <v>19430191</v>
      </c>
      <c r="H1611" s="7">
        <v>41368</v>
      </c>
      <c r="I1611" s="7">
        <v>41418</v>
      </c>
      <c r="J1611" s="7">
        <v>41988</v>
      </c>
      <c r="K1611" s="7"/>
      <c r="L1611" s="7"/>
      <c r="M1611" s="6" t="s">
        <v>117</v>
      </c>
      <c r="N1611" s="8">
        <v>1061483</v>
      </c>
      <c r="O1611" s="6" t="s">
        <v>118</v>
      </c>
      <c r="P1611" s="9" t="s">
        <v>119</v>
      </c>
      <c r="Q1611" s="6" t="s">
        <v>4638</v>
      </c>
      <c r="R1611" s="7">
        <v>41330</v>
      </c>
      <c r="S1611" s="7" t="s">
        <v>39</v>
      </c>
      <c r="T1611" s="6" t="s">
        <v>2557</v>
      </c>
      <c r="U1611" s="6" t="s">
        <v>2558</v>
      </c>
      <c r="V1611" s="6" t="s">
        <v>4639</v>
      </c>
      <c r="W1611" s="6" t="s">
        <v>4640</v>
      </c>
      <c r="X1611" s="6">
        <v>1904</v>
      </c>
      <c r="Y1611" s="6" t="s">
        <v>125</v>
      </c>
      <c r="Z1611" s="6" t="s">
        <v>126</v>
      </c>
      <c r="AA1611" s="6" t="s">
        <v>3462</v>
      </c>
      <c r="AB1611" s="11">
        <v>628560</v>
      </c>
      <c r="AC1611" s="12">
        <v>628560</v>
      </c>
      <c r="AD1611" s="13">
        <v>414</v>
      </c>
      <c r="AE1611" s="6" t="s">
        <v>65</v>
      </c>
      <c r="AF1611" s="6">
        <v>20</v>
      </c>
      <c r="AG1611" s="7">
        <v>41859</v>
      </c>
      <c r="AH1611" s="7">
        <v>42954</v>
      </c>
    </row>
    <row r="1612" spans="1:34" ht="15" customHeight="1" x14ac:dyDescent="0.25">
      <c r="A1612" s="6">
        <v>663497</v>
      </c>
      <c r="B1612" s="6">
        <v>663497</v>
      </c>
      <c r="C1612" s="6">
        <v>101898557</v>
      </c>
      <c r="D1612" s="6">
        <v>1</v>
      </c>
      <c r="E1612" s="6" t="s">
        <v>4641</v>
      </c>
      <c r="F1612" s="6" t="s">
        <v>35</v>
      </c>
      <c r="G1612" s="6">
        <v>45557123</v>
      </c>
      <c r="H1612" s="7">
        <v>41349</v>
      </c>
      <c r="I1612" s="7">
        <v>41355</v>
      </c>
      <c r="J1612" s="7">
        <v>42293</v>
      </c>
      <c r="K1612" s="7"/>
      <c r="L1612" s="7"/>
      <c r="M1612" s="6">
        <v>205</v>
      </c>
      <c r="N1612" s="8">
        <v>333588</v>
      </c>
      <c r="O1612" s="6" t="s">
        <v>118</v>
      </c>
      <c r="P1612" s="9" t="s">
        <v>119</v>
      </c>
      <c r="Q1612" s="6" t="s">
        <v>4642</v>
      </c>
      <c r="R1612" s="7">
        <v>41190</v>
      </c>
      <c r="S1612" s="7" t="s">
        <v>39</v>
      </c>
      <c r="T1612" s="6" t="s">
        <v>557</v>
      </c>
      <c r="U1612" s="6" t="s">
        <v>558</v>
      </c>
      <c r="V1612" s="6" t="s">
        <v>365</v>
      </c>
      <c r="W1612" s="6" t="s">
        <v>366</v>
      </c>
      <c r="X1612" s="6">
        <v>1904</v>
      </c>
      <c r="Y1612" s="6" t="s">
        <v>125</v>
      </c>
      <c r="Z1612" s="6" t="s">
        <v>126</v>
      </c>
      <c r="AA1612" s="6" t="s">
        <v>3462</v>
      </c>
      <c r="AB1612" s="11">
        <v>92670</v>
      </c>
      <c r="AC1612" s="12">
        <v>92670</v>
      </c>
      <c r="AD1612" s="13">
        <v>414</v>
      </c>
      <c r="AE1612" s="6" t="s">
        <v>65</v>
      </c>
      <c r="AF1612" s="6">
        <v>20</v>
      </c>
      <c r="AG1612" s="7">
        <v>41859</v>
      </c>
      <c r="AH1612" s="7">
        <v>42954</v>
      </c>
    </row>
    <row r="1613" spans="1:34" ht="15" customHeight="1" x14ac:dyDescent="0.25">
      <c r="A1613" s="6">
        <v>663902</v>
      </c>
      <c r="B1613" s="6">
        <v>663902</v>
      </c>
      <c r="C1613" s="6">
        <v>101898666</v>
      </c>
      <c r="D1613" s="6">
        <v>1</v>
      </c>
      <c r="E1613" s="6" t="s">
        <v>4643</v>
      </c>
      <c r="F1613" s="6" t="s">
        <v>35</v>
      </c>
      <c r="G1613" s="6">
        <v>19158366</v>
      </c>
      <c r="H1613" s="7">
        <v>41390</v>
      </c>
      <c r="I1613" s="7">
        <v>41509</v>
      </c>
      <c r="J1613" s="7">
        <v>42200</v>
      </c>
      <c r="K1613" s="7"/>
      <c r="L1613" s="7"/>
      <c r="M1613" s="6" t="s">
        <v>4644</v>
      </c>
      <c r="N1613" s="8">
        <v>11346</v>
      </c>
      <c r="O1613" s="6" t="s">
        <v>4645</v>
      </c>
      <c r="P1613" s="9" t="s">
        <v>4646</v>
      </c>
      <c r="Q1613" s="6" t="s">
        <v>4647</v>
      </c>
      <c r="R1613" s="7">
        <v>41333</v>
      </c>
      <c r="S1613" s="7" t="s">
        <v>39</v>
      </c>
      <c r="T1613" s="6" t="s">
        <v>4648</v>
      </c>
      <c r="U1613" s="6" t="s">
        <v>4649</v>
      </c>
      <c r="V1613" s="6" t="s">
        <v>4650</v>
      </c>
      <c r="W1613" s="6" t="s">
        <v>4651</v>
      </c>
      <c r="X1613" s="6">
        <v>1301</v>
      </c>
      <c r="Y1613" s="6" t="s">
        <v>84</v>
      </c>
      <c r="Z1613" s="6" t="s">
        <v>85</v>
      </c>
      <c r="AA1613" s="6" t="s">
        <v>4652</v>
      </c>
      <c r="AB1613" s="11">
        <v>2715510</v>
      </c>
      <c r="AC1613" s="12">
        <v>2715510</v>
      </c>
      <c r="AD1613" s="13">
        <v>414</v>
      </c>
      <c r="AE1613" s="6" t="s">
        <v>65</v>
      </c>
      <c r="AF1613" s="6">
        <v>20</v>
      </c>
      <c r="AG1613" s="7">
        <v>41859</v>
      </c>
      <c r="AH1613" s="7">
        <v>42954</v>
      </c>
    </row>
    <row r="1614" spans="1:34" ht="15" customHeight="1" x14ac:dyDescent="0.25">
      <c r="A1614" s="6">
        <v>664002</v>
      </c>
      <c r="B1614" s="6">
        <v>664002</v>
      </c>
      <c r="C1614" s="6">
        <v>101898669</v>
      </c>
      <c r="D1614" s="6">
        <v>1</v>
      </c>
      <c r="E1614" s="6" t="s">
        <v>4653</v>
      </c>
      <c r="F1614" s="6" t="s">
        <v>116</v>
      </c>
      <c r="G1614" s="6">
        <v>99070201913</v>
      </c>
      <c r="H1614" s="7">
        <v>41190</v>
      </c>
      <c r="I1614" s="7">
        <v>41334</v>
      </c>
      <c r="J1614" s="7">
        <v>42019</v>
      </c>
      <c r="K1614" s="7"/>
      <c r="L1614" s="7"/>
      <c r="M1614" s="6">
        <v>21</v>
      </c>
      <c r="N1614" s="8">
        <v>866328</v>
      </c>
      <c r="O1614" s="6" t="s">
        <v>210</v>
      </c>
      <c r="P1614" s="9" t="s">
        <v>211</v>
      </c>
      <c r="Q1614" s="6" t="s">
        <v>4654</v>
      </c>
      <c r="R1614" s="7">
        <v>41144</v>
      </c>
      <c r="S1614" s="7" t="s">
        <v>39</v>
      </c>
      <c r="T1614" s="6" t="s">
        <v>347</v>
      </c>
      <c r="U1614" s="6" t="s">
        <v>348</v>
      </c>
      <c r="V1614" s="6">
        <v>9407000</v>
      </c>
      <c r="W1614" s="6" t="s">
        <v>1174</v>
      </c>
      <c r="X1614" s="6">
        <v>1801</v>
      </c>
      <c r="Y1614" s="6" t="s">
        <v>44</v>
      </c>
      <c r="Z1614" s="6" t="s">
        <v>45</v>
      </c>
      <c r="AA1614" s="6" t="s">
        <v>4655</v>
      </c>
      <c r="AB1614" s="11">
        <v>233240</v>
      </c>
      <c r="AC1614" s="12">
        <v>233240</v>
      </c>
      <c r="AD1614" s="13">
        <v>414</v>
      </c>
      <c r="AE1614" s="6" t="s">
        <v>65</v>
      </c>
      <c r="AF1614" s="6">
        <v>20</v>
      </c>
      <c r="AG1614" s="7">
        <v>41859</v>
      </c>
      <c r="AH1614" s="7">
        <v>42954</v>
      </c>
    </row>
    <row r="1615" spans="1:34" ht="15" customHeight="1" x14ac:dyDescent="0.25">
      <c r="A1615" s="6">
        <v>664008</v>
      </c>
      <c r="B1615" s="6">
        <v>664008</v>
      </c>
      <c r="C1615" s="6">
        <v>101898670</v>
      </c>
      <c r="D1615" s="6">
        <v>1</v>
      </c>
      <c r="E1615" s="6" t="s">
        <v>4656</v>
      </c>
      <c r="F1615" s="6" t="s">
        <v>116</v>
      </c>
      <c r="G1615" s="6">
        <v>99020601899</v>
      </c>
      <c r="H1615" s="7">
        <v>41309</v>
      </c>
      <c r="I1615" s="7">
        <v>41344</v>
      </c>
      <c r="J1615" s="7">
        <v>42019</v>
      </c>
      <c r="K1615" s="7"/>
      <c r="L1615" s="7"/>
      <c r="M1615" s="6">
        <v>21</v>
      </c>
      <c r="N1615" s="8">
        <v>869155</v>
      </c>
      <c r="O1615" s="6" t="s">
        <v>210</v>
      </c>
      <c r="P1615" s="9" t="s">
        <v>211</v>
      </c>
      <c r="Q1615" s="6" t="s">
        <v>4657</v>
      </c>
      <c r="R1615" s="7">
        <v>41205</v>
      </c>
      <c r="S1615" s="7" t="s">
        <v>39</v>
      </c>
      <c r="T1615" s="6" t="s">
        <v>347</v>
      </c>
      <c r="U1615" s="6" t="s">
        <v>348</v>
      </c>
      <c r="V1615" s="6">
        <v>10539</v>
      </c>
      <c r="W1615" s="6" t="s">
        <v>4658</v>
      </c>
      <c r="X1615" s="6">
        <v>1801</v>
      </c>
      <c r="Y1615" s="6" t="s">
        <v>44</v>
      </c>
      <c r="Z1615" s="6" t="s">
        <v>45</v>
      </c>
      <c r="AA1615" s="6" t="s">
        <v>4655</v>
      </c>
      <c r="AB1615" s="11">
        <v>232540</v>
      </c>
      <c r="AC1615" s="12">
        <v>232540</v>
      </c>
      <c r="AD1615" s="13">
        <v>414</v>
      </c>
      <c r="AE1615" s="6" t="s">
        <v>65</v>
      </c>
      <c r="AF1615" s="6">
        <v>20</v>
      </c>
      <c r="AG1615" s="7">
        <v>41859</v>
      </c>
      <c r="AH1615" s="7">
        <v>42954</v>
      </c>
    </row>
    <row r="1616" spans="1:34" ht="15" customHeight="1" x14ac:dyDescent="0.25">
      <c r="A1616" s="6">
        <v>665458</v>
      </c>
      <c r="B1616" s="6">
        <v>665458</v>
      </c>
      <c r="C1616" s="6">
        <v>101898566</v>
      </c>
      <c r="D1616" s="6">
        <v>1</v>
      </c>
      <c r="E1616" s="6" t="s">
        <v>2289</v>
      </c>
      <c r="F1616" s="6" t="s">
        <v>35</v>
      </c>
      <c r="G1616" s="6">
        <v>159937</v>
      </c>
      <c r="H1616" s="7">
        <v>41421</v>
      </c>
      <c r="I1616" s="7">
        <v>41449</v>
      </c>
      <c r="J1616" s="7">
        <v>42079</v>
      </c>
      <c r="K1616" s="7"/>
      <c r="L1616" s="7"/>
      <c r="M1616" s="6" t="s">
        <v>117</v>
      </c>
      <c r="N1616" s="8">
        <v>1095528</v>
      </c>
      <c r="O1616" s="6" t="s">
        <v>118</v>
      </c>
      <c r="P1616" s="9" t="s">
        <v>119</v>
      </c>
      <c r="Q1616" s="6" t="s">
        <v>4182</v>
      </c>
      <c r="R1616" s="7">
        <v>41418</v>
      </c>
      <c r="S1616" s="7" t="s">
        <v>39</v>
      </c>
      <c r="T1616" s="6" t="s">
        <v>269</v>
      </c>
      <c r="U1616" s="6" t="s">
        <v>270</v>
      </c>
      <c r="V1616" s="6" t="s">
        <v>1190</v>
      </c>
      <c r="W1616" s="6" t="s">
        <v>1191</v>
      </c>
      <c r="X1616" s="6">
        <v>1904</v>
      </c>
      <c r="Y1616" s="6" t="s">
        <v>125</v>
      </c>
      <c r="Z1616" s="6" t="s">
        <v>126</v>
      </c>
      <c r="AA1616" s="6" t="s">
        <v>4659</v>
      </c>
      <c r="AB1616" s="11">
        <v>381420</v>
      </c>
      <c r="AC1616" s="12">
        <v>381420</v>
      </c>
      <c r="AD1616" s="13">
        <v>414</v>
      </c>
      <c r="AE1616" s="6" t="s">
        <v>65</v>
      </c>
      <c r="AF1616" s="6">
        <v>20</v>
      </c>
      <c r="AG1616" s="7">
        <v>41859</v>
      </c>
      <c r="AH1616" s="7">
        <v>42954</v>
      </c>
    </row>
    <row r="1617" spans="1:34" ht="15" customHeight="1" x14ac:dyDescent="0.25">
      <c r="A1617" s="6">
        <v>667352</v>
      </c>
      <c r="B1617" s="6">
        <v>667352</v>
      </c>
      <c r="C1617" s="6">
        <v>101898576</v>
      </c>
      <c r="D1617" s="6">
        <v>1</v>
      </c>
      <c r="E1617" s="6" t="s">
        <v>2131</v>
      </c>
      <c r="F1617" s="6" t="s">
        <v>35</v>
      </c>
      <c r="G1617" s="6">
        <v>20319392</v>
      </c>
      <c r="H1617" s="7">
        <v>41324</v>
      </c>
      <c r="I1617" s="7">
        <v>41344</v>
      </c>
      <c r="J1617" s="7">
        <v>42051</v>
      </c>
      <c r="K1617" s="7"/>
      <c r="L1617" s="7"/>
      <c r="M1617" s="6" t="s">
        <v>632</v>
      </c>
      <c r="N1617" s="8">
        <v>61258</v>
      </c>
      <c r="O1617" s="6" t="s">
        <v>633</v>
      </c>
      <c r="P1617" s="9" t="s">
        <v>634</v>
      </c>
      <c r="Q1617" s="6" t="s">
        <v>4660</v>
      </c>
      <c r="R1617" s="7">
        <v>41282</v>
      </c>
      <c r="S1617" s="7" t="s">
        <v>39</v>
      </c>
      <c r="T1617" s="6" t="s">
        <v>635</v>
      </c>
      <c r="U1617" s="6" t="s">
        <v>636</v>
      </c>
      <c r="V1617" s="6" t="s">
        <v>803</v>
      </c>
      <c r="W1617" s="6" t="s">
        <v>804</v>
      </c>
      <c r="X1617" s="6">
        <v>1301</v>
      </c>
      <c r="Y1617" s="6" t="s">
        <v>84</v>
      </c>
      <c r="Z1617" s="6" t="s">
        <v>85</v>
      </c>
      <c r="AA1617" s="6" t="s">
        <v>4661</v>
      </c>
      <c r="AB1617" s="11">
        <v>63000</v>
      </c>
      <c r="AC1617" s="12">
        <v>63000</v>
      </c>
      <c r="AD1617" s="13">
        <v>414</v>
      </c>
      <c r="AE1617" s="6" t="s">
        <v>47</v>
      </c>
      <c r="AF1617" s="6">
        <v>20</v>
      </c>
      <c r="AG1617" s="7">
        <v>41859</v>
      </c>
      <c r="AH1617" s="7">
        <v>42954</v>
      </c>
    </row>
    <row r="1618" spans="1:34" ht="15" customHeight="1" x14ac:dyDescent="0.25">
      <c r="A1618" s="6"/>
      <c r="B1618" s="6">
        <v>667352</v>
      </c>
      <c r="C1618" s="6">
        <v>101898576</v>
      </c>
      <c r="D1618" s="6">
        <v>1</v>
      </c>
      <c r="E1618" s="6" t="s">
        <v>2131</v>
      </c>
      <c r="F1618" s="6" t="s">
        <v>35</v>
      </c>
      <c r="G1618" s="6">
        <v>20319392</v>
      </c>
      <c r="H1618" s="7">
        <v>41324</v>
      </c>
      <c r="I1618" s="7">
        <v>41344</v>
      </c>
      <c r="J1618" s="7">
        <v>42051</v>
      </c>
      <c r="K1618" s="7"/>
      <c r="L1618" s="7"/>
      <c r="M1618" s="6" t="s">
        <v>632</v>
      </c>
      <c r="N1618" s="8">
        <v>61258</v>
      </c>
      <c r="O1618" s="6" t="s">
        <v>633</v>
      </c>
      <c r="P1618" s="9" t="s">
        <v>634</v>
      </c>
      <c r="Q1618" s="6" t="s">
        <v>4660</v>
      </c>
      <c r="R1618" s="7">
        <v>41282</v>
      </c>
      <c r="S1618" s="7" t="s">
        <v>39</v>
      </c>
      <c r="T1618" s="6" t="s">
        <v>635</v>
      </c>
      <c r="U1618" s="6" t="s">
        <v>636</v>
      </c>
      <c r="V1618" s="6" t="s">
        <v>803</v>
      </c>
      <c r="W1618" s="6" t="s">
        <v>804</v>
      </c>
      <c r="X1618" s="6">
        <v>1801</v>
      </c>
      <c r="Y1618" s="6" t="s">
        <v>44</v>
      </c>
      <c r="Z1618" s="6" t="s">
        <v>45</v>
      </c>
      <c r="AA1618" s="6" t="s">
        <v>4655</v>
      </c>
      <c r="AB1618" s="11"/>
      <c r="AC1618" s="12"/>
      <c r="AD1618" s="13">
        <v>414</v>
      </c>
      <c r="AE1618" s="6" t="s">
        <v>47</v>
      </c>
      <c r="AF1618" s="6">
        <v>20</v>
      </c>
      <c r="AG1618" s="7">
        <v>41859</v>
      </c>
      <c r="AH1618" s="7">
        <v>42954</v>
      </c>
    </row>
    <row r="1619" spans="1:34" ht="15" customHeight="1" x14ac:dyDescent="0.25">
      <c r="A1619" s="6"/>
      <c r="B1619" s="6">
        <v>667352</v>
      </c>
      <c r="C1619" s="6">
        <v>101898576</v>
      </c>
      <c r="D1619" s="6">
        <v>1</v>
      </c>
      <c r="E1619" s="6" t="s">
        <v>2131</v>
      </c>
      <c r="F1619" s="6" t="s">
        <v>35</v>
      </c>
      <c r="G1619" s="6">
        <v>20319392</v>
      </c>
      <c r="H1619" s="7">
        <v>41324</v>
      </c>
      <c r="I1619" s="7">
        <v>41344</v>
      </c>
      <c r="J1619" s="7">
        <v>42051</v>
      </c>
      <c r="K1619" s="7"/>
      <c r="L1619" s="7"/>
      <c r="M1619" s="6" t="s">
        <v>632</v>
      </c>
      <c r="N1619" s="8">
        <v>61258</v>
      </c>
      <c r="O1619" s="6" t="s">
        <v>633</v>
      </c>
      <c r="P1619" s="9" t="s">
        <v>634</v>
      </c>
      <c r="Q1619" s="6" t="s">
        <v>4660</v>
      </c>
      <c r="R1619" s="7">
        <v>41282</v>
      </c>
      <c r="S1619" s="7" t="s">
        <v>39</v>
      </c>
      <c r="T1619" s="6" t="s">
        <v>635</v>
      </c>
      <c r="U1619" s="6" t="s">
        <v>636</v>
      </c>
      <c r="V1619" s="6" t="s">
        <v>803</v>
      </c>
      <c r="W1619" s="6" t="s">
        <v>804</v>
      </c>
      <c r="X1619" s="6">
        <v>1904</v>
      </c>
      <c r="Y1619" s="6" t="s">
        <v>125</v>
      </c>
      <c r="Z1619" s="6" t="s">
        <v>126</v>
      </c>
      <c r="AA1619" s="6" t="s">
        <v>4662</v>
      </c>
      <c r="AB1619" s="11"/>
      <c r="AC1619" s="12"/>
      <c r="AD1619" s="13">
        <v>414</v>
      </c>
      <c r="AE1619" s="6" t="s">
        <v>47</v>
      </c>
      <c r="AF1619" s="6">
        <v>20</v>
      </c>
      <c r="AG1619" s="7">
        <v>41859</v>
      </c>
      <c r="AH1619" s="7">
        <v>42954</v>
      </c>
    </row>
    <row r="1620" spans="1:34" ht="15" customHeight="1" x14ac:dyDescent="0.25">
      <c r="A1620" s="6">
        <v>670609</v>
      </c>
      <c r="B1620" s="6">
        <v>670609</v>
      </c>
      <c r="C1620" s="6">
        <v>101898594</v>
      </c>
      <c r="D1620" s="6">
        <v>1</v>
      </c>
      <c r="E1620" s="6" t="s">
        <v>4663</v>
      </c>
      <c r="F1620" s="6" t="s">
        <v>35</v>
      </c>
      <c r="G1620" s="6">
        <v>3246216</v>
      </c>
      <c r="H1620" s="7">
        <v>41473</v>
      </c>
      <c r="I1620" s="7">
        <v>41509</v>
      </c>
      <c r="J1620" s="7">
        <v>41988</v>
      </c>
      <c r="K1620" s="7"/>
      <c r="L1620" s="7"/>
      <c r="M1620" s="6">
        <v>205</v>
      </c>
      <c r="N1620" s="8">
        <v>366357</v>
      </c>
      <c r="O1620" s="6" t="s">
        <v>118</v>
      </c>
      <c r="P1620" s="9" t="s">
        <v>119</v>
      </c>
      <c r="Q1620" s="6" t="s">
        <v>4664</v>
      </c>
      <c r="R1620" s="7">
        <v>41330</v>
      </c>
      <c r="S1620" s="7" t="s">
        <v>39</v>
      </c>
      <c r="T1620" s="6" t="s">
        <v>4665</v>
      </c>
      <c r="U1620" s="6" t="s">
        <v>4666</v>
      </c>
      <c r="V1620" s="6" t="s">
        <v>4667</v>
      </c>
      <c r="W1620" s="6" t="s">
        <v>4668</v>
      </c>
      <c r="X1620" s="6">
        <v>1904</v>
      </c>
      <c r="Y1620" s="6" t="s">
        <v>125</v>
      </c>
      <c r="Z1620" s="6" t="s">
        <v>126</v>
      </c>
      <c r="AA1620" s="6" t="s">
        <v>3462</v>
      </c>
      <c r="AB1620" s="11">
        <v>504000</v>
      </c>
      <c r="AC1620" s="12">
        <v>504000</v>
      </c>
      <c r="AD1620" s="13">
        <v>414</v>
      </c>
      <c r="AE1620" s="6" t="s">
        <v>65</v>
      </c>
      <c r="AF1620" s="6">
        <v>20</v>
      </c>
      <c r="AG1620" s="7">
        <v>41859</v>
      </c>
      <c r="AH1620" s="7">
        <v>42954</v>
      </c>
    </row>
    <row r="1621" spans="1:34" ht="15" customHeight="1" x14ac:dyDescent="0.25">
      <c r="A1621" s="6">
        <v>671678</v>
      </c>
      <c r="B1621" s="6">
        <v>671678</v>
      </c>
      <c r="C1621" s="6">
        <v>101898600</v>
      </c>
      <c r="D1621" s="6">
        <v>1</v>
      </c>
      <c r="E1621" s="6" t="s">
        <v>4669</v>
      </c>
      <c r="F1621" s="6" t="s">
        <v>35</v>
      </c>
      <c r="G1621" s="6">
        <v>28265977</v>
      </c>
      <c r="H1621" s="7">
        <v>41373</v>
      </c>
      <c r="I1621" s="7">
        <v>41549</v>
      </c>
      <c r="J1621" s="7">
        <v>41733</v>
      </c>
      <c r="K1621" s="7"/>
      <c r="L1621" s="7"/>
      <c r="M1621" s="6"/>
      <c r="N1621" s="8">
        <v>996307</v>
      </c>
      <c r="O1621" s="6" t="s">
        <v>36</v>
      </c>
      <c r="P1621" s="9" t="s">
        <v>37</v>
      </c>
      <c r="Q1621" s="6" t="s">
        <v>4670</v>
      </c>
      <c r="R1621" s="7">
        <v>41352</v>
      </c>
      <c r="S1621" s="7" t="s">
        <v>39</v>
      </c>
      <c r="T1621" s="6" t="s">
        <v>269</v>
      </c>
      <c r="U1621" s="6" t="s">
        <v>270</v>
      </c>
      <c r="V1621" s="6" t="s">
        <v>441</v>
      </c>
      <c r="W1621" s="6" t="s">
        <v>442</v>
      </c>
      <c r="X1621" s="10">
        <v>1902</v>
      </c>
      <c r="Y1621" s="6" t="s">
        <v>125</v>
      </c>
      <c r="Z1621" s="6" t="s">
        <v>200</v>
      </c>
      <c r="AA1621" s="6" t="s">
        <v>3462</v>
      </c>
      <c r="AB1621" s="11">
        <v>232830</v>
      </c>
      <c r="AC1621" s="11">
        <v>232830</v>
      </c>
      <c r="AD1621" s="13">
        <v>414</v>
      </c>
      <c r="AE1621" s="6" t="s">
        <v>65</v>
      </c>
      <c r="AF1621" s="6">
        <v>20</v>
      </c>
      <c r="AG1621" s="7">
        <v>41859</v>
      </c>
      <c r="AH1621" s="7">
        <v>42954</v>
      </c>
    </row>
    <row r="1622" spans="1:34" ht="15" customHeight="1" x14ac:dyDescent="0.25">
      <c r="A1622" s="6">
        <v>675586</v>
      </c>
      <c r="B1622" s="6">
        <v>675586</v>
      </c>
      <c r="C1622" s="6">
        <v>101898714</v>
      </c>
      <c r="D1622" s="6">
        <v>1</v>
      </c>
      <c r="E1622" s="6" t="s">
        <v>3384</v>
      </c>
      <c r="F1622" s="6" t="s">
        <v>35</v>
      </c>
      <c r="G1622" s="6">
        <v>24187826</v>
      </c>
      <c r="H1622" s="7">
        <v>41516</v>
      </c>
      <c r="I1622" s="7">
        <v>41534</v>
      </c>
      <c r="J1622" s="7">
        <v>41988</v>
      </c>
      <c r="K1622" s="7"/>
      <c r="L1622" s="7"/>
      <c r="M1622" s="6"/>
      <c r="N1622" s="8">
        <v>722</v>
      </c>
      <c r="O1622" s="6" t="s">
        <v>95</v>
      </c>
      <c r="P1622" s="9" t="s">
        <v>96</v>
      </c>
      <c r="Q1622" s="6" t="s">
        <v>3385</v>
      </c>
      <c r="R1622" s="7">
        <v>41380</v>
      </c>
      <c r="S1622" s="7" t="s">
        <v>39</v>
      </c>
      <c r="T1622" s="6" t="s">
        <v>97</v>
      </c>
      <c r="U1622" s="6" t="s">
        <v>98</v>
      </c>
      <c r="V1622" s="6">
        <v>991201</v>
      </c>
      <c r="W1622" s="6" t="s">
        <v>1106</v>
      </c>
      <c r="X1622" s="6">
        <v>1902</v>
      </c>
      <c r="Y1622" s="6" t="s">
        <v>125</v>
      </c>
      <c r="Z1622" s="6" t="s">
        <v>200</v>
      </c>
      <c r="AA1622" s="6" t="s">
        <v>3462</v>
      </c>
      <c r="AB1622" s="11">
        <v>101910</v>
      </c>
      <c r="AC1622" s="12">
        <v>101910</v>
      </c>
      <c r="AD1622" s="13">
        <v>414</v>
      </c>
      <c r="AE1622" s="6" t="s">
        <v>65</v>
      </c>
      <c r="AF1622" s="6">
        <v>20</v>
      </c>
      <c r="AG1622" s="7">
        <v>41859</v>
      </c>
      <c r="AH1622" s="7">
        <v>42954</v>
      </c>
    </row>
    <row r="1623" spans="1:34" ht="15" customHeight="1" x14ac:dyDescent="0.25">
      <c r="A1623" s="6">
        <v>675680</v>
      </c>
      <c r="B1623" s="6">
        <v>675680</v>
      </c>
      <c r="C1623" s="6">
        <v>101898717</v>
      </c>
      <c r="D1623" s="6">
        <v>1</v>
      </c>
      <c r="E1623" s="6" t="s">
        <v>4671</v>
      </c>
      <c r="F1623" s="6" t="s">
        <v>116</v>
      </c>
      <c r="G1623" s="6">
        <v>1001084066</v>
      </c>
      <c r="H1623" s="7">
        <v>41516</v>
      </c>
      <c r="I1623" s="7">
        <v>41534</v>
      </c>
      <c r="J1623" s="7">
        <v>41988</v>
      </c>
      <c r="K1623" s="7"/>
      <c r="L1623" s="7"/>
      <c r="M1623" s="6"/>
      <c r="N1623" s="8">
        <v>722</v>
      </c>
      <c r="O1623" s="6" t="s">
        <v>95</v>
      </c>
      <c r="P1623" s="9" t="s">
        <v>96</v>
      </c>
      <c r="Q1623" s="6" t="s">
        <v>4672</v>
      </c>
      <c r="R1623" s="7">
        <v>41417</v>
      </c>
      <c r="S1623" s="7" t="s">
        <v>39</v>
      </c>
      <c r="T1623" s="6" t="s">
        <v>97</v>
      </c>
      <c r="U1623" s="6" t="s">
        <v>98</v>
      </c>
      <c r="V1623" s="6">
        <v>991201</v>
      </c>
      <c r="W1623" s="6" t="s">
        <v>1106</v>
      </c>
      <c r="X1623" s="6">
        <v>1902</v>
      </c>
      <c r="Y1623" s="6" t="s">
        <v>125</v>
      </c>
      <c r="Z1623" s="6" t="s">
        <v>200</v>
      </c>
      <c r="AA1623" s="6" t="s">
        <v>3462</v>
      </c>
      <c r="AB1623" s="11">
        <v>101910</v>
      </c>
      <c r="AC1623" s="12">
        <v>101910</v>
      </c>
      <c r="AD1623" s="13">
        <v>414</v>
      </c>
      <c r="AE1623" s="6" t="s">
        <v>65</v>
      </c>
      <c r="AF1623" s="6">
        <v>20</v>
      </c>
      <c r="AG1623" s="7">
        <v>41859</v>
      </c>
      <c r="AH1623" s="7">
        <v>42954</v>
      </c>
    </row>
    <row r="1624" spans="1:34" ht="15" customHeight="1" x14ac:dyDescent="0.25">
      <c r="A1624" s="6">
        <v>675690</v>
      </c>
      <c r="B1624" s="6">
        <v>675690</v>
      </c>
      <c r="C1624" s="6">
        <v>101898718</v>
      </c>
      <c r="D1624" s="6">
        <v>1</v>
      </c>
      <c r="E1624" s="6" t="s">
        <v>2535</v>
      </c>
      <c r="F1624" s="6" t="s">
        <v>167</v>
      </c>
      <c r="G1624" s="6">
        <v>1016032148</v>
      </c>
      <c r="H1624" s="7">
        <v>41516</v>
      </c>
      <c r="I1624" s="7">
        <v>41534</v>
      </c>
      <c r="J1624" s="7">
        <v>41988</v>
      </c>
      <c r="K1624" s="7"/>
      <c r="L1624" s="7"/>
      <c r="M1624" s="6"/>
      <c r="N1624" s="8">
        <v>722</v>
      </c>
      <c r="O1624" s="6" t="s">
        <v>95</v>
      </c>
      <c r="P1624" s="9" t="s">
        <v>96</v>
      </c>
      <c r="Q1624" s="6" t="s">
        <v>4673</v>
      </c>
      <c r="R1624" s="7">
        <v>41417</v>
      </c>
      <c r="S1624" s="7" t="s">
        <v>39</v>
      </c>
      <c r="T1624" s="6" t="s">
        <v>97</v>
      </c>
      <c r="U1624" s="6" t="s">
        <v>98</v>
      </c>
      <c r="V1624" s="6">
        <v>991201</v>
      </c>
      <c r="W1624" s="6" t="s">
        <v>1426</v>
      </c>
      <c r="X1624" s="6">
        <v>1902</v>
      </c>
      <c r="Y1624" s="6" t="s">
        <v>4674</v>
      </c>
      <c r="Z1624" s="6" t="s">
        <v>200</v>
      </c>
      <c r="AA1624" s="6" t="s">
        <v>3462</v>
      </c>
      <c r="AB1624" s="11">
        <v>101910</v>
      </c>
      <c r="AC1624" s="12">
        <v>101910</v>
      </c>
      <c r="AD1624" s="13">
        <v>414</v>
      </c>
      <c r="AE1624" s="6" t="s">
        <v>65</v>
      </c>
      <c r="AF1624" s="6">
        <v>20</v>
      </c>
      <c r="AG1624" s="7">
        <v>41859</v>
      </c>
      <c r="AH1624" s="7">
        <v>42954</v>
      </c>
    </row>
    <row r="1625" spans="1:34" ht="15" customHeight="1" x14ac:dyDescent="0.25">
      <c r="A1625" s="6">
        <v>675756</v>
      </c>
      <c r="B1625" s="6">
        <v>675756</v>
      </c>
      <c r="C1625" s="6">
        <v>101898720</v>
      </c>
      <c r="D1625" s="6">
        <v>1</v>
      </c>
      <c r="E1625" s="6" t="s">
        <v>3387</v>
      </c>
      <c r="F1625" s="6" t="s">
        <v>116</v>
      </c>
      <c r="G1625" s="6">
        <v>97012307059</v>
      </c>
      <c r="H1625" s="7">
        <v>41516</v>
      </c>
      <c r="I1625" s="7">
        <v>41534</v>
      </c>
      <c r="J1625" s="7">
        <v>41988</v>
      </c>
      <c r="K1625" s="7"/>
      <c r="L1625" s="7"/>
      <c r="M1625" s="6"/>
      <c r="N1625" s="8">
        <v>722</v>
      </c>
      <c r="O1625" s="6" t="s">
        <v>95</v>
      </c>
      <c r="P1625" s="9" t="s">
        <v>96</v>
      </c>
      <c r="Q1625" s="6" t="s">
        <v>3388</v>
      </c>
      <c r="R1625" s="7">
        <v>41499</v>
      </c>
      <c r="S1625" s="7" t="s">
        <v>39</v>
      </c>
      <c r="T1625" s="6" t="s">
        <v>97</v>
      </c>
      <c r="U1625" s="6" t="s">
        <v>98</v>
      </c>
      <c r="V1625" s="6">
        <v>991201</v>
      </c>
      <c r="W1625" s="6" t="s">
        <v>1106</v>
      </c>
      <c r="X1625" s="6">
        <v>1902</v>
      </c>
      <c r="Y1625" s="6" t="s">
        <v>4674</v>
      </c>
      <c r="Z1625" s="6" t="s">
        <v>200</v>
      </c>
      <c r="AA1625" s="6" t="s">
        <v>3462</v>
      </c>
      <c r="AB1625" s="11">
        <v>101910</v>
      </c>
      <c r="AC1625" s="12">
        <v>101910</v>
      </c>
      <c r="AD1625" s="13">
        <v>414</v>
      </c>
      <c r="AE1625" s="6" t="s">
        <v>65</v>
      </c>
      <c r="AF1625" s="6">
        <v>20</v>
      </c>
      <c r="AG1625" s="7">
        <v>41859</v>
      </c>
      <c r="AH1625" s="7">
        <v>42954</v>
      </c>
    </row>
    <row r="1626" spans="1:34" ht="15" customHeight="1" x14ac:dyDescent="0.25">
      <c r="A1626" s="6">
        <v>676042</v>
      </c>
      <c r="B1626" s="6">
        <v>676042</v>
      </c>
      <c r="C1626" s="6">
        <v>101898628</v>
      </c>
      <c r="D1626" s="6">
        <v>1</v>
      </c>
      <c r="E1626" s="6" t="s">
        <v>2884</v>
      </c>
      <c r="F1626" s="6" t="s">
        <v>35</v>
      </c>
      <c r="G1626" s="6">
        <v>20208662</v>
      </c>
      <c r="H1626" s="7">
        <v>41340</v>
      </c>
      <c r="I1626" s="7">
        <v>41354</v>
      </c>
      <c r="J1626" s="7">
        <v>42200</v>
      </c>
      <c r="K1626" s="7"/>
      <c r="L1626" s="7"/>
      <c r="M1626" s="6">
        <v>205</v>
      </c>
      <c r="N1626" s="8">
        <v>331239</v>
      </c>
      <c r="O1626" s="6" t="s">
        <v>118</v>
      </c>
      <c r="P1626" s="9" t="s">
        <v>119</v>
      </c>
      <c r="Q1626" s="6" t="s">
        <v>2885</v>
      </c>
      <c r="R1626" s="7">
        <v>41304</v>
      </c>
      <c r="S1626" s="7" t="s">
        <v>39</v>
      </c>
      <c r="T1626" s="6" t="s">
        <v>2886</v>
      </c>
      <c r="U1626" s="6" t="s">
        <v>2887</v>
      </c>
      <c r="V1626" s="6" t="s">
        <v>695</v>
      </c>
      <c r="W1626" s="6" t="s">
        <v>696</v>
      </c>
      <c r="X1626" s="6">
        <v>1301</v>
      </c>
      <c r="Y1626" s="6" t="s">
        <v>84</v>
      </c>
      <c r="Z1626" s="6" t="s">
        <v>85</v>
      </c>
      <c r="AA1626" s="6" t="s">
        <v>4675</v>
      </c>
      <c r="AB1626" s="11">
        <v>136536</v>
      </c>
      <c r="AC1626" s="12">
        <v>136536</v>
      </c>
      <c r="AD1626" s="13">
        <v>414</v>
      </c>
      <c r="AE1626" s="6" t="s">
        <v>47</v>
      </c>
      <c r="AF1626" s="6">
        <v>20</v>
      </c>
      <c r="AG1626" s="7">
        <v>41859</v>
      </c>
      <c r="AH1626" s="7">
        <v>42954</v>
      </c>
    </row>
    <row r="1627" spans="1:34" ht="15" customHeight="1" x14ac:dyDescent="0.25">
      <c r="A1627" s="6"/>
      <c r="B1627" s="6">
        <v>676042</v>
      </c>
      <c r="C1627" s="6">
        <v>101898628</v>
      </c>
      <c r="D1627" s="6">
        <v>1</v>
      </c>
      <c r="E1627" s="6" t="s">
        <v>2884</v>
      </c>
      <c r="F1627" s="6" t="s">
        <v>35</v>
      </c>
      <c r="G1627" s="6">
        <v>20208662</v>
      </c>
      <c r="H1627" s="7">
        <v>41340</v>
      </c>
      <c r="I1627" s="7">
        <v>41354</v>
      </c>
      <c r="J1627" s="7">
        <v>42200</v>
      </c>
      <c r="K1627" s="7"/>
      <c r="L1627" s="7"/>
      <c r="M1627" s="6">
        <v>205</v>
      </c>
      <c r="N1627" s="8">
        <v>331239</v>
      </c>
      <c r="O1627" s="6" t="s">
        <v>118</v>
      </c>
      <c r="P1627" s="9" t="s">
        <v>119</v>
      </c>
      <c r="Q1627" s="6" t="s">
        <v>2885</v>
      </c>
      <c r="R1627" s="7">
        <v>41304</v>
      </c>
      <c r="S1627" s="7" t="s">
        <v>39</v>
      </c>
      <c r="T1627" s="6" t="s">
        <v>2886</v>
      </c>
      <c r="U1627" s="6" t="s">
        <v>2887</v>
      </c>
      <c r="V1627" s="6" t="s">
        <v>695</v>
      </c>
      <c r="W1627" s="6" t="s">
        <v>696</v>
      </c>
      <c r="X1627" s="6">
        <v>1703</v>
      </c>
      <c r="Y1627" s="6" t="s">
        <v>51</v>
      </c>
      <c r="Z1627" s="6" t="s">
        <v>1796</v>
      </c>
      <c r="AA1627" s="6" t="s">
        <v>4676</v>
      </c>
      <c r="AB1627" s="11"/>
      <c r="AC1627" s="12"/>
      <c r="AD1627" s="13">
        <v>414</v>
      </c>
      <c r="AE1627" s="6" t="s">
        <v>47</v>
      </c>
      <c r="AF1627" s="6">
        <v>20</v>
      </c>
      <c r="AG1627" s="7">
        <v>41859</v>
      </c>
      <c r="AH1627" s="7">
        <v>42954</v>
      </c>
    </row>
    <row r="1628" spans="1:34" ht="15" customHeight="1" x14ac:dyDescent="0.25">
      <c r="A1628" s="6"/>
      <c r="B1628" s="6">
        <v>676042</v>
      </c>
      <c r="C1628" s="6">
        <v>101898628</v>
      </c>
      <c r="D1628" s="6">
        <v>1</v>
      </c>
      <c r="E1628" s="6" t="s">
        <v>2884</v>
      </c>
      <c r="F1628" s="6" t="s">
        <v>35</v>
      </c>
      <c r="G1628" s="6">
        <v>20208662</v>
      </c>
      <c r="H1628" s="7">
        <v>41340</v>
      </c>
      <c r="I1628" s="7">
        <v>41354</v>
      </c>
      <c r="J1628" s="7">
        <v>42200</v>
      </c>
      <c r="K1628" s="7"/>
      <c r="L1628" s="7"/>
      <c r="M1628" s="6">
        <v>205</v>
      </c>
      <c r="N1628" s="8">
        <v>331239</v>
      </c>
      <c r="O1628" s="6" t="s">
        <v>118</v>
      </c>
      <c r="P1628" s="9" t="s">
        <v>119</v>
      </c>
      <c r="Q1628" s="6" t="s">
        <v>2885</v>
      </c>
      <c r="R1628" s="7">
        <v>41304</v>
      </c>
      <c r="S1628" s="7" t="s">
        <v>39</v>
      </c>
      <c r="T1628" s="6" t="s">
        <v>2886</v>
      </c>
      <c r="U1628" s="6" t="s">
        <v>2887</v>
      </c>
      <c r="V1628" s="6" t="s">
        <v>695</v>
      </c>
      <c r="W1628" s="6" t="s">
        <v>696</v>
      </c>
      <c r="X1628" s="6">
        <v>1904</v>
      </c>
      <c r="Y1628" s="6" t="s">
        <v>125</v>
      </c>
      <c r="Z1628" s="6" t="s">
        <v>126</v>
      </c>
      <c r="AA1628" s="6" t="s">
        <v>4677</v>
      </c>
      <c r="AB1628" s="11"/>
      <c r="AC1628" s="12"/>
      <c r="AD1628" s="13">
        <v>414</v>
      </c>
      <c r="AE1628" s="6" t="s">
        <v>47</v>
      </c>
      <c r="AF1628" s="6">
        <v>20</v>
      </c>
      <c r="AG1628" s="7">
        <v>41859</v>
      </c>
      <c r="AH1628" s="7">
        <v>42954</v>
      </c>
    </row>
    <row r="1629" spans="1:34" ht="15" customHeight="1" x14ac:dyDescent="0.25">
      <c r="A1629" s="6">
        <v>678094</v>
      </c>
      <c r="B1629" s="6">
        <v>678094</v>
      </c>
      <c r="C1629" s="6">
        <v>103181018</v>
      </c>
      <c r="D1629" s="6">
        <v>1</v>
      </c>
      <c r="E1629" s="6" t="s">
        <v>4678</v>
      </c>
      <c r="F1629" s="6" t="s">
        <v>35</v>
      </c>
      <c r="G1629" s="6">
        <v>19235707</v>
      </c>
      <c r="H1629" s="7">
        <v>41383</v>
      </c>
      <c r="I1629" s="7">
        <v>41388</v>
      </c>
      <c r="J1629" s="7">
        <v>42293</v>
      </c>
      <c r="K1629" s="7"/>
      <c r="L1629" s="7"/>
      <c r="M1629" s="6">
        <v>205</v>
      </c>
      <c r="N1629" s="8">
        <v>344834</v>
      </c>
      <c r="O1629" s="6" t="s">
        <v>118</v>
      </c>
      <c r="P1629" s="9" t="s">
        <v>119</v>
      </c>
      <c r="Q1629" s="6" t="s">
        <v>4679</v>
      </c>
      <c r="R1629" s="7">
        <v>41318</v>
      </c>
      <c r="S1629" s="7" t="s">
        <v>39</v>
      </c>
      <c r="T1629" s="6" t="s">
        <v>2817</v>
      </c>
      <c r="U1629" s="6" t="s">
        <v>2818</v>
      </c>
      <c r="V1629" s="6" t="s">
        <v>1190</v>
      </c>
      <c r="W1629" s="6" t="s">
        <v>1191</v>
      </c>
      <c r="X1629" s="6">
        <v>1801</v>
      </c>
      <c r="Y1629" s="6" t="s">
        <v>44</v>
      </c>
      <c r="Z1629" s="6" t="s">
        <v>45</v>
      </c>
      <c r="AA1629" s="6" t="s">
        <v>4655</v>
      </c>
      <c r="AB1629" s="11">
        <v>180630</v>
      </c>
      <c r="AC1629" s="12">
        <v>180630</v>
      </c>
      <c r="AD1629" s="13">
        <v>614</v>
      </c>
      <c r="AE1629" s="6" t="s">
        <v>47</v>
      </c>
      <c r="AF1629" s="6">
        <v>20</v>
      </c>
      <c r="AG1629" s="7">
        <v>41898</v>
      </c>
      <c r="AH1629" s="7">
        <v>42993</v>
      </c>
    </row>
    <row r="1630" spans="1:34" ht="15" customHeight="1" x14ac:dyDescent="0.25">
      <c r="A1630" s="6"/>
      <c r="B1630" s="6">
        <v>678094</v>
      </c>
      <c r="C1630" s="6">
        <v>103181018</v>
      </c>
      <c r="D1630" s="6">
        <v>1</v>
      </c>
      <c r="E1630" s="6" t="s">
        <v>4678</v>
      </c>
      <c r="F1630" s="6" t="s">
        <v>35</v>
      </c>
      <c r="G1630" s="6">
        <v>19235707</v>
      </c>
      <c r="H1630" s="7">
        <v>41383</v>
      </c>
      <c r="I1630" s="7">
        <v>41388</v>
      </c>
      <c r="J1630" s="7">
        <v>42293</v>
      </c>
      <c r="K1630" s="7"/>
      <c r="L1630" s="7"/>
      <c r="M1630" s="6">
        <v>205</v>
      </c>
      <c r="N1630" s="8">
        <v>344834</v>
      </c>
      <c r="O1630" s="6" t="s">
        <v>118</v>
      </c>
      <c r="P1630" s="9" t="s">
        <v>119</v>
      </c>
      <c r="Q1630" s="6" t="s">
        <v>4679</v>
      </c>
      <c r="R1630" s="7">
        <v>41318</v>
      </c>
      <c r="S1630" s="7" t="s">
        <v>39</v>
      </c>
      <c r="T1630" s="6" t="s">
        <v>2817</v>
      </c>
      <c r="U1630" s="6" t="s">
        <v>2818</v>
      </c>
      <c r="V1630" s="6" t="s">
        <v>1190</v>
      </c>
      <c r="W1630" s="6" t="s">
        <v>1191</v>
      </c>
      <c r="X1630" s="6">
        <v>1301</v>
      </c>
      <c r="Y1630" s="6" t="s">
        <v>84</v>
      </c>
      <c r="Z1630" s="6" t="s">
        <v>85</v>
      </c>
      <c r="AA1630" s="6" t="s">
        <v>4680</v>
      </c>
      <c r="AB1630" s="11"/>
      <c r="AC1630" s="12"/>
      <c r="AD1630" s="13">
        <v>614</v>
      </c>
      <c r="AE1630" s="6" t="s">
        <v>47</v>
      </c>
      <c r="AF1630" s="6">
        <v>20</v>
      </c>
      <c r="AG1630" s="7">
        <v>41898</v>
      </c>
      <c r="AH1630" s="7">
        <v>42993</v>
      </c>
    </row>
    <row r="1631" spans="1:34" ht="15" customHeight="1" x14ac:dyDescent="0.25">
      <c r="A1631" s="6"/>
      <c r="B1631" s="6">
        <v>678094</v>
      </c>
      <c r="C1631" s="6">
        <v>103181018</v>
      </c>
      <c r="D1631" s="6">
        <v>1</v>
      </c>
      <c r="E1631" s="6" t="s">
        <v>4678</v>
      </c>
      <c r="F1631" s="6" t="s">
        <v>35</v>
      </c>
      <c r="G1631" s="6">
        <v>19235707</v>
      </c>
      <c r="H1631" s="7">
        <v>41383</v>
      </c>
      <c r="I1631" s="7">
        <v>41388</v>
      </c>
      <c r="J1631" s="7">
        <v>42293</v>
      </c>
      <c r="K1631" s="7"/>
      <c r="L1631" s="7"/>
      <c r="M1631" s="6">
        <v>205</v>
      </c>
      <c r="N1631" s="8">
        <v>344834</v>
      </c>
      <c r="O1631" s="6" t="s">
        <v>118</v>
      </c>
      <c r="P1631" s="9" t="s">
        <v>119</v>
      </c>
      <c r="Q1631" s="6" t="s">
        <v>4679</v>
      </c>
      <c r="R1631" s="7">
        <v>41318</v>
      </c>
      <c r="S1631" s="7" t="s">
        <v>39</v>
      </c>
      <c r="T1631" s="6" t="s">
        <v>2817</v>
      </c>
      <c r="U1631" s="6" t="s">
        <v>2818</v>
      </c>
      <c r="V1631" s="6" t="s">
        <v>1190</v>
      </c>
      <c r="W1631" s="6" t="s">
        <v>1191</v>
      </c>
      <c r="X1631" s="6">
        <v>1904</v>
      </c>
      <c r="Y1631" s="6" t="s">
        <v>125</v>
      </c>
      <c r="Z1631" s="6" t="s">
        <v>126</v>
      </c>
      <c r="AA1631" s="6" t="s">
        <v>4681</v>
      </c>
      <c r="AB1631" s="11"/>
      <c r="AC1631" s="12"/>
      <c r="AD1631" s="13">
        <v>614</v>
      </c>
      <c r="AE1631" s="6" t="s">
        <v>47</v>
      </c>
      <c r="AF1631" s="6">
        <v>20</v>
      </c>
      <c r="AG1631" s="7">
        <v>41898</v>
      </c>
      <c r="AH1631" s="7">
        <v>42993</v>
      </c>
    </row>
    <row r="1632" spans="1:34" ht="15" customHeight="1" x14ac:dyDescent="0.25">
      <c r="A1632" s="6">
        <v>703330</v>
      </c>
      <c r="B1632" s="6">
        <v>703330</v>
      </c>
      <c r="C1632" s="6">
        <v>100150178</v>
      </c>
      <c r="D1632" s="6">
        <v>1</v>
      </c>
      <c r="E1632" s="6" t="s">
        <v>4682</v>
      </c>
      <c r="F1632" s="6" t="s">
        <v>116</v>
      </c>
      <c r="G1632" s="6">
        <v>1010053248</v>
      </c>
      <c r="H1632" s="7">
        <v>41578</v>
      </c>
      <c r="I1632" s="7">
        <v>41586</v>
      </c>
      <c r="J1632" s="7">
        <v>41653</v>
      </c>
      <c r="K1632" s="7">
        <v>39959</v>
      </c>
      <c r="L1632" s="7" t="s">
        <v>4683</v>
      </c>
      <c r="M1632" s="6"/>
      <c r="N1632" s="8">
        <v>1665</v>
      </c>
      <c r="O1632" s="6" t="s">
        <v>1358</v>
      </c>
      <c r="P1632" s="9" t="s">
        <v>1359</v>
      </c>
      <c r="Q1632" s="6" t="s">
        <v>4684</v>
      </c>
      <c r="R1632" s="7"/>
      <c r="S1632" s="7" t="s">
        <v>132</v>
      </c>
      <c r="T1632" s="6" t="s">
        <v>4685</v>
      </c>
      <c r="U1632" s="6" t="s">
        <v>4686</v>
      </c>
      <c r="V1632" s="6">
        <v>93861009</v>
      </c>
      <c r="W1632" s="6" t="s">
        <v>4687</v>
      </c>
      <c r="X1632" s="6">
        <v>501</v>
      </c>
      <c r="Y1632" s="6" t="s">
        <v>62</v>
      </c>
      <c r="Z1632" s="6" t="s">
        <v>1427</v>
      </c>
      <c r="AA1632" s="6" t="s">
        <v>4688</v>
      </c>
      <c r="AB1632" s="11">
        <v>4478716</v>
      </c>
      <c r="AC1632" s="11">
        <v>4478716</v>
      </c>
      <c r="AD1632" s="13">
        <v>114</v>
      </c>
      <c r="AE1632" s="6" t="s">
        <v>47</v>
      </c>
      <c r="AF1632" s="6">
        <v>20</v>
      </c>
      <c r="AG1632" s="7">
        <v>41800</v>
      </c>
      <c r="AH1632" s="7">
        <v>42895</v>
      </c>
    </row>
    <row r="1633" spans="1:34" ht="15" customHeight="1" x14ac:dyDescent="0.25">
      <c r="A1633" s="6"/>
      <c r="B1633" s="6">
        <v>703330</v>
      </c>
      <c r="C1633" s="6">
        <v>100150178</v>
      </c>
      <c r="D1633" s="6">
        <v>1</v>
      </c>
      <c r="E1633" s="6" t="s">
        <v>4682</v>
      </c>
      <c r="F1633" s="6" t="s">
        <v>116</v>
      </c>
      <c r="G1633" s="6">
        <v>1010053248</v>
      </c>
      <c r="H1633" s="7">
        <v>41578</v>
      </c>
      <c r="I1633" s="7">
        <v>41586</v>
      </c>
      <c r="J1633" s="7">
        <v>41653</v>
      </c>
      <c r="K1633" s="7">
        <v>39959</v>
      </c>
      <c r="L1633" s="7" t="s">
        <v>4683</v>
      </c>
      <c r="M1633" s="6"/>
      <c r="N1633" s="8">
        <v>1665</v>
      </c>
      <c r="O1633" s="6" t="s">
        <v>1358</v>
      </c>
      <c r="P1633" s="9" t="s">
        <v>1359</v>
      </c>
      <c r="Q1633" s="6" t="s">
        <v>4684</v>
      </c>
      <c r="R1633" s="7"/>
      <c r="S1633" s="7" t="s">
        <v>132</v>
      </c>
      <c r="T1633" s="6" t="s">
        <v>4685</v>
      </c>
      <c r="U1633" s="6" t="s">
        <v>4686</v>
      </c>
      <c r="V1633" s="6">
        <v>93861009</v>
      </c>
      <c r="W1633" s="6" t="s">
        <v>4687</v>
      </c>
      <c r="X1633" s="6">
        <v>601</v>
      </c>
      <c r="Y1633" s="6" t="s">
        <v>1018</v>
      </c>
      <c r="Z1633" s="6" t="s">
        <v>1019</v>
      </c>
      <c r="AA1633" s="6" t="s">
        <v>4689</v>
      </c>
      <c r="AB1633" s="11"/>
      <c r="AC1633" s="12"/>
      <c r="AD1633" s="13">
        <v>114</v>
      </c>
      <c r="AE1633" s="6" t="s">
        <v>47</v>
      </c>
      <c r="AF1633" s="6">
        <v>20</v>
      </c>
      <c r="AG1633" s="7">
        <v>41800</v>
      </c>
      <c r="AH1633" s="7">
        <v>42895</v>
      </c>
    </row>
    <row r="1634" spans="1:34" ht="15" customHeight="1" x14ac:dyDescent="0.25">
      <c r="A1634" s="6"/>
      <c r="B1634" s="6">
        <v>703330</v>
      </c>
      <c r="C1634" s="6">
        <v>100150178</v>
      </c>
      <c r="D1634" s="6">
        <v>1</v>
      </c>
      <c r="E1634" s="6" t="s">
        <v>4682</v>
      </c>
      <c r="F1634" s="6" t="s">
        <v>116</v>
      </c>
      <c r="G1634" s="6">
        <v>1010053248</v>
      </c>
      <c r="H1634" s="7">
        <v>41578</v>
      </c>
      <c r="I1634" s="7">
        <v>41586</v>
      </c>
      <c r="J1634" s="7">
        <v>41653</v>
      </c>
      <c r="K1634" s="7">
        <v>39959</v>
      </c>
      <c r="L1634" s="7" t="s">
        <v>4683</v>
      </c>
      <c r="M1634" s="6"/>
      <c r="N1634" s="8">
        <v>1665</v>
      </c>
      <c r="O1634" s="6" t="s">
        <v>1358</v>
      </c>
      <c r="P1634" s="9" t="s">
        <v>1359</v>
      </c>
      <c r="Q1634" s="6" t="s">
        <v>4684</v>
      </c>
      <c r="R1634" s="7"/>
      <c r="S1634" s="7" t="s">
        <v>132</v>
      </c>
      <c r="T1634" s="6" t="s">
        <v>4685</v>
      </c>
      <c r="U1634" s="6" t="s">
        <v>4686</v>
      </c>
      <c r="V1634" s="6">
        <v>93861009</v>
      </c>
      <c r="W1634" s="6" t="s">
        <v>4687</v>
      </c>
      <c r="X1634" s="6">
        <v>701</v>
      </c>
      <c r="Y1634" s="6" t="s">
        <v>1364</v>
      </c>
      <c r="Z1634" s="6" t="s">
        <v>4419</v>
      </c>
      <c r="AA1634" s="6" t="s">
        <v>4690</v>
      </c>
      <c r="AB1634" s="11"/>
      <c r="AC1634" s="12"/>
      <c r="AD1634" s="13">
        <v>114</v>
      </c>
      <c r="AE1634" s="6" t="s">
        <v>47</v>
      </c>
      <c r="AF1634" s="6">
        <v>20</v>
      </c>
      <c r="AG1634" s="7">
        <v>41800</v>
      </c>
      <c r="AH1634" s="7">
        <v>42895</v>
      </c>
    </row>
    <row r="1635" spans="1:34" ht="15" customHeight="1" x14ac:dyDescent="0.25">
      <c r="A1635" s="6">
        <v>705748</v>
      </c>
      <c r="B1635" s="6">
        <v>705748</v>
      </c>
      <c r="C1635" s="6">
        <v>100549997</v>
      </c>
      <c r="D1635" s="6">
        <v>1</v>
      </c>
      <c r="E1635" s="6" t="s">
        <v>4691</v>
      </c>
      <c r="F1635" s="6" t="s">
        <v>35</v>
      </c>
      <c r="G1635" s="6">
        <v>19179737</v>
      </c>
      <c r="H1635" s="7">
        <v>41367</v>
      </c>
      <c r="I1635" s="7">
        <v>41381</v>
      </c>
      <c r="J1635" s="7">
        <v>41674</v>
      </c>
      <c r="K1635" s="7"/>
      <c r="L1635" s="7"/>
      <c r="M1635" s="6">
        <v>205</v>
      </c>
      <c r="N1635" s="8">
        <v>338586</v>
      </c>
      <c r="O1635" s="6" t="s">
        <v>118</v>
      </c>
      <c r="P1635" s="9" t="s">
        <v>119</v>
      </c>
      <c r="Q1635" s="6" t="s">
        <v>4692</v>
      </c>
      <c r="R1635" s="7">
        <v>41355</v>
      </c>
      <c r="S1635" s="7" t="s">
        <v>39</v>
      </c>
      <c r="T1635" s="6" t="s">
        <v>250</v>
      </c>
      <c r="U1635" s="6" t="s">
        <v>251</v>
      </c>
      <c r="V1635" s="6" t="s">
        <v>2493</v>
      </c>
      <c r="W1635" s="6" t="s">
        <v>2494</v>
      </c>
      <c r="X1635" s="10">
        <v>1904</v>
      </c>
      <c r="Y1635" s="6" t="s">
        <v>125</v>
      </c>
      <c r="Z1635" s="6" t="s">
        <v>126</v>
      </c>
      <c r="AA1635" s="6" t="s">
        <v>4693</v>
      </c>
      <c r="AB1635" s="11">
        <v>29460</v>
      </c>
      <c r="AC1635" s="12">
        <v>29460</v>
      </c>
      <c r="AD1635" s="13">
        <v>214</v>
      </c>
      <c r="AE1635" s="6" t="s">
        <v>65</v>
      </c>
      <c r="AF1635" s="6">
        <v>20</v>
      </c>
      <c r="AG1635" s="7">
        <v>41827</v>
      </c>
      <c r="AH1635" s="7">
        <v>42922</v>
      </c>
    </row>
    <row r="1636" spans="1:34" ht="15" customHeight="1" x14ac:dyDescent="0.25">
      <c r="A1636" s="6">
        <v>705753</v>
      </c>
      <c r="B1636" s="6">
        <v>705753</v>
      </c>
      <c r="C1636" s="6">
        <v>100550002</v>
      </c>
      <c r="D1636" s="6">
        <v>1</v>
      </c>
      <c r="E1636" s="6" t="s">
        <v>4694</v>
      </c>
      <c r="F1636" s="6" t="s">
        <v>35</v>
      </c>
      <c r="G1636" s="6">
        <v>28974207</v>
      </c>
      <c r="H1636" s="7">
        <v>41360</v>
      </c>
      <c r="I1636" s="7">
        <v>41381</v>
      </c>
      <c r="J1636" s="7">
        <v>41674</v>
      </c>
      <c r="K1636" s="7"/>
      <c r="L1636" s="7"/>
      <c r="M1636" s="6">
        <v>205</v>
      </c>
      <c r="N1636" s="8">
        <v>338590</v>
      </c>
      <c r="O1636" s="6" t="s">
        <v>118</v>
      </c>
      <c r="P1636" s="9" t="s">
        <v>119</v>
      </c>
      <c r="Q1636" s="6" t="s">
        <v>4695</v>
      </c>
      <c r="R1636" s="7">
        <v>41330</v>
      </c>
      <c r="S1636" s="7" t="s">
        <v>39</v>
      </c>
      <c r="T1636" s="6" t="s">
        <v>4696</v>
      </c>
      <c r="U1636" s="6" t="s">
        <v>4697</v>
      </c>
      <c r="V1636" s="6" t="s">
        <v>2660</v>
      </c>
      <c r="W1636" s="6" t="s">
        <v>2661</v>
      </c>
      <c r="X1636" s="10">
        <v>1904</v>
      </c>
      <c r="Y1636" s="6" t="s">
        <v>125</v>
      </c>
      <c r="Z1636" s="6" t="s">
        <v>126</v>
      </c>
      <c r="AA1636" s="6" t="s">
        <v>3462</v>
      </c>
      <c r="AB1636" s="11">
        <v>24180</v>
      </c>
      <c r="AC1636" s="12">
        <v>24180</v>
      </c>
      <c r="AD1636" s="13">
        <v>214</v>
      </c>
      <c r="AE1636" s="6" t="s">
        <v>65</v>
      </c>
      <c r="AF1636" s="6">
        <v>20</v>
      </c>
      <c r="AG1636" s="7">
        <v>41827</v>
      </c>
      <c r="AH1636" s="7">
        <v>42922</v>
      </c>
    </row>
    <row r="1637" spans="1:34" ht="15" customHeight="1" x14ac:dyDescent="0.25">
      <c r="A1637" s="6">
        <v>705756</v>
      </c>
      <c r="B1637" s="6">
        <v>705756</v>
      </c>
      <c r="C1637" s="6">
        <v>100550005</v>
      </c>
      <c r="D1637" s="6">
        <v>1</v>
      </c>
      <c r="E1637" s="6" t="s">
        <v>2489</v>
      </c>
      <c r="F1637" s="6" t="s">
        <v>35</v>
      </c>
      <c r="G1637" s="6">
        <v>41707748</v>
      </c>
      <c r="H1637" s="7">
        <v>41370</v>
      </c>
      <c r="I1637" s="7">
        <v>41381</v>
      </c>
      <c r="J1637" s="7">
        <v>41674</v>
      </c>
      <c r="K1637" s="7"/>
      <c r="L1637" s="7"/>
      <c r="M1637" s="6">
        <v>205</v>
      </c>
      <c r="N1637" s="8">
        <v>339994</v>
      </c>
      <c r="O1637" s="6" t="s">
        <v>118</v>
      </c>
      <c r="P1637" s="9" t="s">
        <v>119</v>
      </c>
      <c r="Q1637" s="6" t="s">
        <v>4698</v>
      </c>
      <c r="R1637" s="7">
        <v>41302</v>
      </c>
      <c r="S1637" s="7" t="s">
        <v>39</v>
      </c>
      <c r="T1637" s="6" t="s">
        <v>3934</v>
      </c>
      <c r="U1637" s="6" t="s">
        <v>3935</v>
      </c>
      <c r="V1637" s="6" t="s">
        <v>312</v>
      </c>
      <c r="W1637" s="6" t="s">
        <v>313</v>
      </c>
      <c r="X1637" s="10">
        <v>1904</v>
      </c>
      <c r="Y1637" s="6" t="s">
        <v>125</v>
      </c>
      <c r="Z1637" s="6" t="s">
        <v>126</v>
      </c>
      <c r="AA1637" s="6" t="s">
        <v>4699</v>
      </c>
      <c r="AB1637" s="11">
        <v>48871</v>
      </c>
      <c r="AC1637" s="12">
        <v>48871</v>
      </c>
      <c r="AD1637" s="13">
        <v>214</v>
      </c>
      <c r="AE1637" s="6" t="s">
        <v>65</v>
      </c>
      <c r="AF1637" s="6">
        <v>20</v>
      </c>
      <c r="AG1637" s="7">
        <v>41827</v>
      </c>
      <c r="AH1637" s="7">
        <v>42922</v>
      </c>
    </row>
    <row r="1638" spans="1:34" ht="15" customHeight="1" x14ac:dyDescent="0.25">
      <c r="A1638" s="6">
        <v>705851</v>
      </c>
      <c r="B1638" s="6">
        <v>705851</v>
      </c>
      <c r="C1638" s="6">
        <v>100551863</v>
      </c>
      <c r="D1638" s="6">
        <v>1</v>
      </c>
      <c r="E1638" s="6" t="s">
        <v>2360</v>
      </c>
      <c r="F1638" s="6" t="s">
        <v>35</v>
      </c>
      <c r="G1638" s="6">
        <v>17012539</v>
      </c>
      <c r="H1638" s="7">
        <v>41451</v>
      </c>
      <c r="I1638" s="7">
        <v>41509</v>
      </c>
      <c r="J1638" s="7">
        <v>41674</v>
      </c>
      <c r="K1638" s="7">
        <v>39287</v>
      </c>
      <c r="L1638" s="7" t="s">
        <v>2361</v>
      </c>
      <c r="M1638" s="6" t="s">
        <v>144</v>
      </c>
      <c r="N1638" s="8">
        <v>197047</v>
      </c>
      <c r="O1638" s="6" t="s">
        <v>118</v>
      </c>
      <c r="P1638" s="9" t="s">
        <v>119</v>
      </c>
      <c r="Q1638" s="6" t="s">
        <v>2362</v>
      </c>
      <c r="R1638" s="7"/>
      <c r="S1638" s="7" t="s">
        <v>132</v>
      </c>
      <c r="T1638" s="6" t="s">
        <v>2363</v>
      </c>
      <c r="U1638" s="6" t="s">
        <v>2364</v>
      </c>
      <c r="V1638" s="6" t="s">
        <v>4700</v>
      </c>
      <c r="W1638" s="6" t="s">
        <v>800</v>
      </c>
      <c r="X1638" s="6">
        <v>1904</v>
      </c>
      <c r="Y1638" s="6" t="s">
        <v>125</v>
      </c>
      <c r="Z1638" s="6" t="s">
        <v>126</v>
      </c>
      <c r="AA1638" s="15" t="s">
        <v>137</v>
      </c>
      <c r="AB1638" s="11">
        <v>84498</v>
      </c>
      <c r="AC1638" s="12">
        <v>120168</v>
      </c>
      <c r="AD1638" s="13">
        <v>214</v>
      </c>
      <c r="AE1638" s="6" t="s">
        <v>47</v>
      </c>
      <c r="AF1638" s="6">
        <v>20</v>
      </c>
      <c r="AG1638" s="7">
        <v>41827</v>
      </c>
      <c r="AH1638" s="7">
        <v>42922</v>
      </c>
    </row>
    <row r="1639" spans="1:34" ht="15" customHeight="1" x14ac:dyDescent="0.25">
      <c r="A1639" s="6"/>
      <c r="B1639" s="6">
        <v>705851</v>
      </c>
      <c r="C1639" s="6">
        <v>100551863</v>
      </c>
      <c r="D1639" s="6">
        <v>2</v>
      </c>
      <c r="E1639" s="6" t="s">
        <v>2360</v>
      </c>
      <c r="F1639" s="6" t="s">
        <v>35</v>
      </c>
      <c r="G1639" s="6">
        <v>17012539</v>
      </c>
      <c r="H1639" s="7">
        <v>41451</v>
      </c>
      <c r="I1639" s="7">
        <v>41509</v>
      </c>
      <c r="J1639" s="7">
        <v>41674</v>
      </c>
      <c r="K1639" s="7">
        <v>39287</v>
      </c>
      <c r="L1639" s="7" t="s">
        <v>2361</v>
      </c>
      <c r="M1639" s="6" t="s">
        <v>144</v>
      </c>
      <c r="N1639" s="8">
        <v>197048</v>
      </c>
      <c r="O1639" s="6" t="s">
        <v>118</v>
      </c>
      <c r="P1639" s="9" t="s">
        <v>119</v>
      </c>
      <c r="Q1639" s="6" t="s">
        <v>2362</v>
      </c>
      <c r="R1639" s="7"/>
      <c r="S1639" s="7" t="s">
        <v>132</v>
      </c>
      <c r="T1639" s="6" t="s">
        <v>2363</v>
      </c>
      <c r="U1639" s="6" t="s">
        <v>2364</v>
      </c>
      <c r="V1639" s="6" t="s">
        <v>4701</v>
      </c>
      <c r="W1639" s="6" t="s">
        <v>4702</v>
      </c>
      <c r="X1639" s="6">
        <v>1601</v>
      </c>
      <c r="Y1639" s="6" t="s">
        <v>163</v>
      </c>
      <c r="Z1639" s="6" t="s">
        <v>164</v>
      </c>
      <c r="AA1639" s="15" t="s">
        <v>137</v>
      </c>
      <c r="AB1639" s="11">
        <v>35670</v>
      </c>
      <c r="AC1639" s="12"/>
      <c r="AD1639" s="13">
        <v>214</v>
      </c>
      <c r="AE1639" s="6" t="s">
        <v>47</v>
      </c>
      <c r="AF1639" s="6">
        <v>20</v>
      </c>
      <c r="AG1639" s="7">
        <v>41827</v>
      </c>
      <c r="AH1639" s="7">
        <v>42922</v>
      </c>
    </row>
    <row r="1640" spans="1:34" ht="15" customHeight="1" x14ac:dyDescent="0.25">
      <c r="A1640" s="6"/>
      <c r="B1640" s="6">
        <v>705851</v>
      </c>
      <c r="C1640" s="6">
        <v>100551863</v>
      </c>
      <c r="D1640" s="6">
        <v>2</v>
      </c>
      <c r="E1640" s="6" t="s">
        <v>2360</v>
      </c>
      <c r="F1640" s="6" t="s">
        <v>35</v>
      </c>
      <c r="G1640" s="6">
        <v>17012539</v>
      </c>
      <c r="H1640" s="7">
        <v>41451</v>
      </c>
      <c r="I1640" s="7">
        <v>41509</v>
      </c>
      <c r="J1640" s="7">
        <v>41674</v>
      </c>
      <c r="K1640" s="7">
        <v>39287</v>
      </c>
      <c r="L1640" s="7" t="s">
        <v>2361</v>
      </c>
      <c r="M1640" s="6" t="s">
        <v>144</v>
      </c>
      <c r="N1640" s="8">
        <v>197048</v>
      </c>
      <c r="O1640" s="6" t="s">
        <v>118</v>
      </c>
      <c r="P1640" s="9" t="s">
        <v>119</v>
      </c>
      <c r="Q1640" s="6" t="s">
        <v>2362</v>
      </c>
      <c r="R1640" s="7"/>
      <c r="S1640" s="7" t="s">
        <v>132</v>
      </c>
      <c r="T1640" s="6" t="s">
        <v>2363</v>
      </c>
      <c r="U1640" s="6" t="s">
        <v>2364</v>
      </c>
      <c r="V1640" s="6" t="s">
        <v>4701</v>
      </c>
      <c r="W1640" s="6" t="s">
        <v>4702</v>
      </c>
      <c r="X1640" s="6">
        <v>1904</v>
      </c>
      <c r="Y1640" s="6" t="s">
        <v>125</v>
      </c>
      <c r="Z1640" s="6" t="s">
        <v>126</v>
      </c>
      <c r="AA1640" s="15" t="s">
        <v>137</v>
      </c>
      <c r="AB1640" s="11"/>
      <c r="AC1640" s="12"/>
      <c r="AD1640" s="13">
        <v>214</v>
      </c>
      <c r="AE1640" s="6" t="s">
        <v>47</v>
      </c>
      <c r="AF1640" s="6">
        <v>20</v>
      </c>
      <c r="AG1640" s="7">
        <v>41827</v>
      </c>
      <c r="AH1640" s="7">
        <v>42922</v>
      </c>
    </row>
    <row r="1641" spans="1:34" ht="15" customHeight="1" x14ac:dyDescent="0.25">
      <c r="A1641" s="6">
        <v>705852</v>
      </c>
      <c r="B1641" s="6">
        <v>705852</v>
      </c>
      <c r="C1641" s="6">
        <v>100551864</v>
      </c>
      <c r="D1641" s="6">
        <v>1</v>
      </c>
      <c r="E1641" s="6" t="s">
        <v>4703</v>
      </c>
      <c r="F1641" s="6" t="s">
        <v>116</v>
      </c>
      <c r="G1641" s="6">
        <v>1001066244</v>
      </c>
      <c r="H1641" s="7">
        <v>41467</v>
      </c>
      <c r="I1641" s="7">
        <v>41509</v>
      </c>
      <c r="J1641" s="7">
        <v>41674</v>
      </c>
      <c r="K1641" s="7">
        <v>38884</v>
      </c>
      <c r="L1641" s="7" t="s">
        <v>4704</v>
      </c>
      <c r="M1641" s="6" t="s">
        <v>144</v>
      </c>
      <c r="N1641" s="8">
        <v>197050</v>
      </c>
      <c r="O1641" s="6" t="s">
        <v>118</v>
      </c>
      <c r="P1641" s="9" t="s">
        <v>119</v>
      </c>
      <c r="Q1641" s="6" t="s">
        <v>4705</v>
      </c>
      <c r="R1641" s="7"/>
      <c r="S1641" s="7" t="s">
        <v>132</v>
      </c>
      <c r="T1641" s="6" t="s">
        <v>40</v>
      </c>
      <c r="U1641" s="6" t="s">
        <v>41</v>
      </c>
      <c r="V1641" s="6" t="s">
        <v>740</v>
      </c>
      <c r="W1641" s="6" t="s">
        <v>741</v>
      </c>
      <c r="X1641" s="10">
        <v>1904</v>
      </c>
      <c r="Y1641" s="6" t="s">
        <v>125</v>
      </c>
      <c r="Z1641" s="6" t="s">
        <v>126</v>
      </c>
      <c r="AA1641" s="15" t="s">
        <v>137</v>
      </c>
      <c r="AB1641" s="11">
        <v>81852</v>
      </c>
      <c r="AC1641" s="12">
        <v>328904</v>
      </c>
      <c r="AD1641" s="13">
        <v>214</v>
      </c>
      <c r="AE1641" s="6" t="s">
        <v>65</v>
      </c>
      <c r="AF1641" s="6">
        <v>20</v>
      </c>
      <c r="AG1641" s="7">
        <v>41827</v>
      </c>
      <c r="AH1641" s="7">
        <v>42922</v>
      </c>
    </row>
    <row r="1642" spans="1:34" ht="15" customHeight="1" x14ac:dyDescent="0.25">
      <c r="A1642" s="6"/>
      <c r="B1642" s="6">
        <v>705852</v>
      </c>
      <c r="C1642" s="6">
        <v>100551864</v>
      </c>
      <c r="D1642" s="6">
        <v>3</v>
      </c>
      <c r="E1642" s="6" t="s">
        <v>4703</v>
      </c>
      <c r="F1642" s="6" t="s">
        <v>116</v>
      </c>
      <c r="G1642" s="6">
        <v>1001066244</v>
      </c>
      <c r="H1642" s="7">
        <v>41438</v>
      </c>
      <c r="I1642" s="7">
        <v>41480</v>
      </c>
      <c r="J1642" s="7">
        <v>41674</v>
      </c>
      <c r="K1642" s="7">
        <v>38884</v>
      </c>
      <c r="L1642" s="7" t="s">
        <v>4704</v>
      </c>
      <c r="M1642" s="6" t="s">
        <v>144</v>
      </c>
      <c r="N1642" s="8">
        <v>189943</v>
      </c>
      <c r="O1642" s="6" t="s">
        <v>118</v>
      </c>
      <c r="P1642" s="9" t="s">
        <v>119</v>
      </c>
      <c r="Q1642" s="6" t="s">
        <v>4705</v>
      </c>
      <c r="R1642" s="7"/>
      <c r="S1642" s="7" t="s">
        <v>132</v>
      </c>
      <c r="T1642" s="6" t="s">
        <v>40</v>
      </c>
      <c r="U1642" s="6" t="s">
        <v>41</v>
      </c>
      <c r="V1642" s="6" t="s">
        <v>740</v>
      </c>
      <c r="W1642" s="6" t="s">
        <v>741</v>
      </c>
      <c r="X1642" s="10">
        <v>1904</v>
      </c>
      <c r="Y1642" s="6" t="s">
        <v>125</v>
      </c>
      <c r="Z1642" s="6" t="s">
        <v>126</v>
      </c>
      <c r="AA1642" s="15" t="s">
        <v>137</v>
      </c>
      <c r="AB1642" s="11">
        <v>81852</v>
      </c>
      <c r="AC1642" s="12"/>
      <c r="AD1642" s="13">
        <v>214</v>
      </c>
      <c r="AE1642" s="6" t="s">
        <v>65</v>
      </c>
      <c r="AF1642" s="6">
        <v>20</v>
      </c>
      <c r="AG1642" s="7">
        <v>41827</v>
      </c>
      <c r="AH1642" s="7">
        <v>42922</v>
      </c>
    </row>
    <row r="1643" spans="1:34" ht="15" customHeight="1" x14ac:dyDescent="0.25">
      <c r="A1643" s="6"/>
      <c r="B1643" s="6">
        <v>705852</v>
      </c>
      <c r="C1643" s="6">
        <v>100551864</v>
      </c>
      <c r="D1643" s="6">
        <v>5</v>
      </c>
      <c r="E1643" s="6" t="s">
        <v>4703</v>
      </c>
      <c r="F1643" s="6" t="s">
        <v>116</v>
      </c>
      <c r="G1643" s="6">
        <v>1001066244</v>
      </c>
      <c r="H1643" s="7">
        <v>41467</v>
      </c>
      <c r="I1643" s="7">
        <v>41509</v>
      </c>
      <c r="J1643" s="7">
        <v>41674</v>
      </c>
      <c r="K1643" s="7">
        <v>38884</v>
      </c>
      <c r="L1643" s="7" t="s">
        <v>4704</v>
      </c>
      <c r="M1643" s="6" t="s">
        <v>144</v>
      </c>
      <c r="N1643" s="8">
        <v>197046</v>
      </c>
      <c r="O1643" s="6" t="s">
        <v>118</v>
      </c>
      <c r="P1643" s="9" t="s">
        <v>119</v>
      </c>
      <c r="Q1643" s="6" t="s">
        <v>4705</v>
      </c>
      <c r="R1643" s="7"/>
      <c r="S1643" s="7" t="s">
        <v>132</v>
      </c>
      <c r="T1643" s="6" t="s">
        <v>40</v>
      </c>
      <c r="U1643" s="6" t="s">
        <v>41</v>
      </c>
      <c r="V1643" s="6" t="s">
        <v>738</v>
      </c>
      <c r="W1643" s="6" t="s">
        <v>739</v>
      </c>
      <c r="X1643" s="10">
        <v>1904</v>
      </c>
      <c r="Y1643" s="6" t="s">
        <v>125</v>
      </c>
      <c r="Z1643" s="6" t="s">
        <v>126</v>
      </c>
      <c r="AA1643" s="15" t="s">
        <v>137</v>
      </c>
      <c r="AB1643" s="11">
        <v>165200</v>
      </c>
      <c r="AC1643" s="12"/>
      <c r="AD1643" s="13">
        <v>214</v>
      </c>
      <c r="AE1643" s="6" t="s">
        <v>65</v>
      </c>
      <c r="AF1643" s="6">
        <v>20</v>
      </c>
      <c r="AG1643" s="7">
        <v>41827</v>
      </c>
      <c r="AH1643" s="7">
        <v>42922</v>
      </c>
    </row>
    <row r="1644" spans="1:34" ht="15" customHeight="1" x14ac:dyDescent="0.25">
      <c r="A1644" s="6">
        <v>705881</v>
      </c>
      <c r="B1644" s="6">
        <v>705881</v>
      </c>
      <c r="C1644" s="6">
        <v>100551893</v>
      </c>
      <c r="D1644" s="6">
        <v>1</v>
      </c>
      <c r="E1644" s="6" t="s">
        <v>4706</v>
      </c>
      <c r="F1644" s="6" t="s">
        <v>116</v>
      </c>
      <c r="G1644" s="6">
        <v>99042200308</v>
      </c>
      <c r="H1644" s="7">
        <v>41472</v>
      </c>
      <c r="I1644" s="7">
        <v>41509</v>
      </c>
      <c r="J1644" s="7">
        <v>41674</v>
      </c>
      <c r="K1644" s="7">
        <v>39519</v>
      </c>
      <c r="L1644" s="7" t="s">
        <v>4707</v>
      </c>
      <c r="M1644" s="6">
        <v>205</v>
      </c>
      <c r="N1644" s="8">
        <v>369097</v>
      </c>
      <c r="O1644" s="6" t="s">
        <v>118</v>
      </c>
      <c r="P1644" s="9" t="s">
        <v>119</v>
      </c>
      <c r="Q1644" s="6" t="s">
        <v>4708</v>
      </c>
      <c r="R1644" s="7"/>
      <c r="S1644" s="7" t="s">
        <v>132</v>
      </c>
      <c r="T1644" s="6" t="s">
        <v>478</v>
      </c>
      <c r="U1644" s="6" t="s">
        <v>479</v>
      </c>
      <c r="V1644" s="6" t="s">
        <v>2250</v>
      </c>
      <c r="W1644" s="6" t="s">
        <v>1051</v>
      </c>
      <c r="X1644" s="6">
        <v>1904</v>
      </c>
      <c r="Y1644" s="6" t="s">
        <v>125</v>
      </c>
      <c r="Z1644" s="6" t="s">
        <v>126</v>
      </c>
      <c r="AA1644" s="15" t="s">
        <v>137</v>
      </c>
      <c r="AB1644" s="11">
        <v>65400</v>
      </c>
      <c r="AC1644" s="12">
        <v>65400</v>
      </c>
      <c r="AD1644" s="13">
        <v>214</v>
      </c>
      <c r="AE1644" s="6" t="s">
        <v>65</v>
      </c>
      <c r="AF1644" s="6">
        <v>20</v>
      </c>
      <c r="AG1644" s="7">
        <v>41827</v>
      </c>
      <c r="AH1644" s="7">
        <v>42922</v>
      </c>
    </row>
    <row r="1645" spans="1:34" ht="15" customHeight="1" x14ac:dyDescent="0.25">
      <c r="A1645" s="6">
        <v>705886</v>
      </c>
      <c r="B1645" s="6">
        <v>705886</v>
      </c>
      <c r="C1645" s="6">
        <v>100551898</v>
      </c>
      <c r="D1645" s="6">
        <v>1</v>
      </c>
      <c r="E1645" s="6" t="s">
        <v>1668</v>
      </c>
      <c r="F1645" s="6" t="s">
        <v>35</v>
      </c>
      <c r="G1645" s="6">
        <v>37792741</v>
      </c>
      <c r="H1645" s="7">
        <v>41487</v>
      </c>
      <c r="I1645" s="7">
        <v>41509</v>
      </c>
      <c r="J1645" s="7">
        <v>41674</v>
      </c>
      <c r="K1645" s="7">
        <v>39035</v>
      </c>
      <c r="L1645" s="7" t="s">
        <v>1669</v>
      </c>
      <c r="M1645" s="6">
        <v>205</v>
      </c>
      <c r="N1645" s="8">
        <v>370601</v>
      </c>
      <c r="O1645" s="6" t="s">
        <v>118</v>
      </c>
      <c r="P1645" s="9" t="s">
        <v>119</v>
      </c>
      <c r="Q1645" s="6" t="s">
        <v>1670</v>
      </c>
      <c r="R1645" s="7"/>
      <c r="S1645" s="7" t="s">
        <v>132</v>
      </c>
      <c r="T1645" s="6" t="s">
        <v>1671</v>
      </c>
      <c r="U1645" s="6" t="s">
        <v>1672</v>
      </c>
      <c r="V1645" s="6" t="s">
        <v>1673</v>
      </c>
      <c r="W1645" s="6" t="s">
        <v>1674</v>
      </c>
      <c r="X1645" s="6">
        <v>1601</v>
      </c>
      <c r="Y1645" s="6" t="s">
        <v>163</v>
      </c>
      <c r="Z1645" s="6" t="s">
        <v>164</v>
      </c>
      <c r="AA1645" s="6" t="s">
        <v>4709</v>
      </c>
      <c r="AB1645" s="11">
        <v>150250</v>
      </c>
      <c r="AC1645" s="12">
        <v>150250</v>
      </c>
      <c r="AD1645" s="13">
        <v>214</v>
      </c>
      <c r="AE1645" s="6" t="s">
        <v>65</v>
      </c>
      <c r="AF1645" s="6">
        <v>20</v>
      </c>
      <c r="AG1645" s="7">
        <v>41827</v>
      </c>
      <c r="AH1645" s="7">
        <v>42922</v>
      </c>
    </row>
    <row r="1646" spans="1:34" ht="15" customHeight="1" x14ac:dyDescent="0.25">
      <c r="A1646" s="6">
        <v>705929</v>
      </c>
      <c r="B1646" s="6">
        <v>705929</v>
      </c>
      <c r="C1646" s="6">
        <v>100551939</v>
      </c>
      <c r="D1646" s="6">
        <v>1</v>
      </c>
      <c r="E1646" s="6" t="s">
        <v>761</v>
      </c>
      <c r="F1646" s="6" t="s">
        <v>35</v>
      </c>
      <c r="G1646" s="6">
        <v>20211547</v>
      </c>
      <c r="H1646" s="7">
        <v>41494</v>
      </c>
      <c r="I1646" s="7">
        <v>41509</v>
      </c>
      <c r="J1646" s="7">
        <v>41674</v>
      </c>
      <c r="K1646" s="7">
        <v>39210</v>
      </c>
      <c r="L1646" s="7" t="s">
        <v>762</v>
      </c>
      <c r="M1646" s="6">
        <v>205</v>
      </c>
      <c r="N1646" s="8">
        <v>372667</v>
      </c>
      <c r="O1646" s="6" t="s">
        <v>118</v>
      </c>
      <c r="P1646" s="9" t="s">
        <v>119</v>
      </c>
      <c r="Q1646" s="6" t="s">
        <v>763</v>
      </c>
      <c r="R1646" s="7"/>
      <c r="S1646" s="7" t="s">
        <v>132</v>
      </c>
      <c r="T1646" s="6" t="s">
        <v>764</v>
      </c>
      <c r="U1646" s="6" t="s">
        <v>765</v>
      </c>
      <c r="V1646" s="6" t="s">
        <v>4710</v>
      </c>
      <c r="W1646" s="6" t="s">
        <v>2186</v>
      </c>
      <c r="X1646" s="10">
        <v>1601</v>
      </c>
      <c r="Y1646" s="6" t="s">
        <v>163</v>
      </c>
      <c r="Z1646" s="6" t="s">
        <v>164</v>
      </c>
      <c r="AA1646" s="6" t="s">
        <v>4711</v>
      </c>
      <c r="AB1646" s="11">
        <v>135540</v>
      </c>
      <c r="AC1646" s="12">
        <v>135540</v>
      </c>
      <c r="AD1646" s="13">
        <v>214</v>
      </c>
      <c r="AE1646" s="6" t="s">
        <v>65</v>
      </c>
      <c r="AF1646" s="6">
        <v>20</v>
      </c>
      <c r="AG1646" s="7">
        <v>41827</v>
      </c>
      <c r="AH1646" s="7">
        <v>42922</v>
      </c>
    </row>
    <row r="1647" spans="1:34" ht="15" customHeight="1" x14ac:dyDescent="0.25">
      <c r="A1647" s="6">
        <v>705936</v>
      </c>
      <c r="B1647" s="6">
        <v>705936</v>
      </c>
      <c r="C1647" s="6">
        <v>100551946</v>
      </c>
      <c r="D1647" s="6">
        <v>1</v>
      </c>
      <c r="E1647" s="6" t="s">
        <v>4712</v>
      </c>
      <c r="F1647" s="6" t="s">
        <v>116</v>
      </c>
      <c r="G1647" s="6">
        <v>98081759995</v>
      </c>
      <c r="H1647" s="7">
        <v>41488</v>
      </c>
      <c r="I1647" s="7">
        <v>41509</v>
      </c>
      <c r="J1647" s="7">
        <v>41674</v>
      </c>
      <c r="K1647" s="7">
        <v>39427</v>
      </c>
      <c r="L1647" s="7" t="s">
        <v>4713</v>
      </c>
      <c r="M1647" s="6">
        <v>205</v>
      </c>
      <c r="N1647" s="8">
        <v>370974</v>
      </c>
      <c r="O1647" s="6" t="s">
        <v>118</v>
      </c>
      <c r="P1647" s="9" t="s">
        <v>119</v>
      </c>
      <c r="Q1647" s="6" t="s">
        <v>4714</v>
      </c>
      <c r="R1647" s="7"/>
      <c r="S1647" s="7" t="s">
        <v>132</v>
      </c>
      <c r="T1647" s="6" t="s">
        <v>206</v>
      </c>
      <c r="U1647" s="6" t="s">
        <v>207</v>
      </c>
      <c r="V1647" s="6" t="s">
        <v>617</v>
      </c>
      <c r="W1647" s="6" t="s">
        <v>618</v>
      </c>
      <c r="X1647" s="10">
        <v>1904</v>
      </c>
      <c r="Y1647" s="6" t="s">
        <v>125</v>
      </c>
      <c r="Z1647" s="6" t="s">
        <v>126</v>
      </c>
      <c r="AA1647" s="15" t="s">
        <v>137</v>
      </c>
      <c r="AB1647" s="11">
        <v>86880</v>
      </c>
      <c r="AC1647" s="12">
        <v>86880</v>
      </c>
      <c r="AD1647" s="13">
        <v>214</v>
      </c>
      <c r="AE1647" s="6" t="s">
        <v>65</v>
      </c>
      <c r="AF1647" s="6">
        <v>20</v>
      </c>
      <c r="AG1647" s="7">
        <v>41827</v>
      </c>
      <c r="AH1647" s="7">
        <v>42922</v>
      </c>
    </row>
    <row r="1648" spans="1:34" ht="15" customHeight="1" x14ac:dyDescent="0.25">
      <c r="A1648" s="6">
        <v>705985</v>
      </c>
      <c r="B1648" s="6">
        <v>705985</v>
      </c>
      <c r="C1648" s="6">
        <v>100551994</v>
      </c>
      <c r="D1648" s="6">
        <v>1</v>
      </c>
      <c r="E1648" s="6" t="s">
        <v>1277</v>
      </c>
      <c r="F1648" s="6" t="s">
        <v>116</v>
      </c>
      <c r="G1648" s="6">
        <v>1003527435</v>
      </c>
      <c r="H1648" s="7">
        <v>41478</v>
      </c>
      <c r="I1648" s="7">
        <v>41509</v>
      </c>
      <c r="J1648" s="7">
        <v>41674</v>
      </c>
      <c r="K1648" s="7">
        <v>40891</v>
      </c>
      <c r="L1648" s="7" t="s">
        <v>1278</v>
      </c>
      <c r="M1648" s="6">
        <v>205</v>
      </c>
      <c r="N1648" s="8">
        <v>367809</v>
      </c>
      <c r="O1648" s="6" t="s">
        <v>118</v>
      </c>
      <c r="P1648" s="9" t="s">
        <v>119</v>
      </c>
      <c r="Q1648" s="6" t="s">
        <v>1279</v>
      </c>
      <c r="R1648" s="7"/>
      <c r="S1648" s="7" t="s">
        <v>132</v>
      </c>
      <c r="T1648" s="6" t="s">
        <v>1280</v>
      </c>
      <c r="U1648" s="6" t="s">
        <v>1281</v>
      </c>
      <c r="V1648" s="6" t="s">
        <v>1282</v>
      </c>
      <c r="W1648" s="6" t="s">
        <v>1283</v>
      </c>
      <c r="X1648" s="6">
        <v>201</v>
      </c>
      <c r="Y1648" s="6" t="s">
        <v>1284</v>
      </c>
      <c r="Z1648" s="6" t="s">
        <v>1285</v>
      </c>
      <c r="AA1648" s="6" t="s">
        <v>1286</v>
      </c>
      <c r="AB1648" s="11">
        <v>56006</v>
      </c>
      <c r="AC1648" s="12">
        <v>56006</v>
      </c>
      <c r="AD1648" s="13">
        <v>214</v>
      </c>
      <c r="AE1648" s="6" t="s">
        <v>65</v>
      </c>
      <c r="AF1648" s="6">
        <v>20</v>
      </c>
      <c r="AG1648" s="7">
        <v>41827</v>
      </c>
      <c r="AH1648" s="7">
        <v>42922</v>
      </c>
    </row>
    <row r="1649" spans="1:34" ht="15" customHeight="1" x14ac:dyDescent="0.25">
      <c r="A1649" s="6">
        <v>705987</v>
      </c>
      <c r="B1649" s="6">
        <v>705987</v>
      </c>
      <c r="C1649" s="6">
        <v>100551996</v>
      </c>
      <c r="D1649" s="6">
        <v>1</v>
      </c>
      <c r="E1649" s="6" t="s">
        <v>4032</v>
      </c>
      <c r="F1649" s="6" t="s">
        <v>116</v>
      </c>
      <c r="G1649" s="6">
        <v>96060102004</v>
      </c>
      <c r="H1649" s="7">
        <v>41482</v>
      </c>
      <c r="I1649" s="7">
        <v>41509</v>
      </c>
      <c r="J1649" s="7">
        <v>41674</v>
      </c>
      <c r="K1649" s="7">
        <v>40948</v>
      </c>
      <c r="L1649" s="7" t="s">
        <v>4033</v>
      </c>
      <c r="M1649" s="6">
        <v>205</v>
      </c>
      <c r="N1649" s="8">
        <v>370214</v>
      </c>
      <c r="O1649" s="6" t="s">
        <v>118</v>
      </c>
      <c r="P1649" s="9" t="s">
        <v>119</v>
      </c>
      <c r="Q1649" s="6" t="s">
        <v>4034</v>
      </c>
      <c r="R1649" s="7"/>
      <c r="S1649" s="7" t="s">
        <v>132</v>
      </c>
      <c r="T1649" s="6" t="s">
        <v>40</v>
      </c>
      <c r="U1649" s="6" t="s">
        <v>41</v>
      </c>
      <c r="V1649" s="6" t="s">
        <v>4715</v>
      </c>
      <c r="W1649" s="6" t="s">
        <v>3749</v>
      </c>
      <c r="X1649" s="6">
        <v>1904</v>
      </c>
      <c r="Y1649" s="6" t="s">
        <v>125</v>
      </c>
      <c r="Z1649" s="6" t="s">
        <v>126</v>
      </c>
      <c r="AA1649" s="15" t="s">
        <v>137</v>
      </c>
      <c r="AB1649" s="11">
        <v>70065</v>
      </c>
      <c r="AC1649" s="12">
        <v>70065</v>
      </c>
      <c r="AD1649" s="13">
        <v>214</v>
      </c>
      <c r="AE1649" s="6" t="s">
        <v>65</v>
      </c>
      <c r="AF1649" s="6">
        <v>20</v>
      </c>
      <c r="AG1649" s="7">
        <v>41827</v>
      </c>
      <c r="AH1649" s="7">
        <v>42922</v>
      </c>
    </row>
    <row r="1650" spans="1:34" ht="15" customHeight="1" x14ac:dyDescent="0.25">
      <c r="A1650" s="6">
        <v>705990</v>
      </c>
      <c r="B1650" s="6">
        <v>705990</v>
      </c>
      <c r="C1650" s="6">
        <v>100551999</v>
      </c>
      <c r="D1650" s="6">
        <v>1</v>
      </c>
      <c r="E1650" s="6" t="s">
        <v>2222</v>
      </c>
      <c r="F1650" s="6" t="s">
        <v>116</v>
      </c>
      <c r="G1650" s="6">
        <v>1000156264</v>
      </c>
      <c r="H1650" s="7">
        <v>41471</v>
      </c>
      <c r="I1650" s="7">
        <v>41509</v>
      </c>
      <c r="J1650" s="7">
        <v>41674</v>
      </c>
      <c r="K1650" s="7">
        <v>38468</v>
      </c>
      <c r="L1650" s="7" t="s">
        <v>2223</v>
      </c>
      <c r="M1650" s="6">
        <v>205</v>
      </c>
      <c r="N1650" s="8">
        <v>365569</v>
      </c>
      <c r="O1650" s="6" t="s">
        <v>118</v>
      </c>
      <c r="P1650" s="9" t="s">
        <v>119</v>
      </c>
      <c r="Q1650" s="6" t="s">
        <v>2224</v>
      </c>
      <c r="R1650" s="7"/>
      <c r="S1650" s="7" t="s">
        <v>132</v>
      </c>
      <c r="T1650" s="6" t="s">
        <v>2225</v>
      </c>
      <c r="U1650" s="6" t="s">
        <v>2226</v>
      </c>
      <c r="V1650" s="6" t="s">
        <v>2227</v>
      </c>
      <c r="W1650" s="6" t="s">
        <v>2228</v>
      </c>
      <c r="X1650" s="6">
        <v>1902</v>
      </c>
      <c r="Y1650" s="6" t="s">
        <v>125</v>
      </c>
      <c r="Z1650" s="6" t="s">
        <v>200</v>
      </c>
      <c r="AA1650" s="6" t="s">
        <v>3462</v>
      </c>
      <c r="AB1650" s="11">
        <v>55754</v>
      </c>
      <c r="AC1650" s="12">
        <v>55754</v>
      </c>
      <c r="AD1650" s="13">
        <v>214</v>
      </c>
      <c r="AE1650" s="6" t="s">
        <v>65</v>
      </c>
      <c r="AF1650" s="6">
        <v>20</v>
      </c>
      <c r="AG1650" s="7">
        <v>41827</v>
      </c>
      <c r="AH1650" s="7">
        <v>42922</v>
      </c>
    </row>
    <row r="1651" spans="1:34" ht="15" customHeight="1" x14ac:dyDescent="0.25">
      <c r="A1651" s="6">
        <v>706051</v>
      </c>
      <c r="B1651" s="6">
        <v>706051</v>
      </c>
      <c r="C1651" s="6">
        <v>100550697</v>
      </c>
      <c r="D1651" s="6">
        <v>1</v>
      </c>
      <c r="E1651" s="6" t="s">
        <v>4716</v>
      </c>
      <c r="F1651" s="6" t="s">
        <v>35</v>
      </c>
      <c r="G1651" s="6">
        <v>20184712</v>
      </c>
      <c r="H1651" s="7">
        <v>41526</v>
      </c>
      <c r="I1651" s="7">
        <v>41565</v>
      </c>
      <c r="J1651" s="7">
        <v>41674</v>
      </c>
      <c r="K1651" s="7"/>
      <c r="L1651" s="7"/>
      <c r="M1651" s="6" t="s">
        <v>144</v>
      </c>
      <c r="N1651" s="8">
        <v>205702</v>
      </c>
      <c r="O1651" s="6" t="s">
        <v>118</v>
      </c>
      <c r="P1651" s="9" t="s">
        <v>119</v>
      </c>
      <c r="Q1651" s="6" t="s">
        <v>4717</v>
      </c>
      <c r="R1651" s="7">
        <v>41523</v>
      </c>
      <c r="S1651" s="7" t="s">
        <v>39</v>
      </c>
      <c r="T1651" s="6" t="s">
        <v>3508</v>
      </c>
      <c r="U1651" s="6" t="s">
        <v>3509</v>
      </c>
      <c r="V1651" s="6" t="s">
        <v>515</v>
      </c>
      <c r="W1651" s="6" t="s">
        <v>516</v>
      </c>
      <c r="X1651" s="10">
        <v>1904</v>
      </c>
      <c r="Y1651" s="6" t="s">
        <v>125</v>
      </c>
      <c r="Z1651" s="6" t="s">
        <v>126</v>
      </c>
      <c r="AA1651" s="6" t="s">
        <v>4718</v>
      </c>
      <c r="AB1651" s="11">
        <v>25094</v>
      </c>
      <c r="AC1651" s="12">
        <v>25094</v>
      </c>
      <c r="AD1651" s="13">
        <v>214</v>
      </c>
      <c r="AE1651" s="6" t="s">
        <v>65</v>
      </c>
      <c r="AF1651" s="6">
        <v>20</v>
      </c>
      <c r="AG1651" s="7">
        <v>41827</v>
      </c>
      <c r="AH1651" s="7">
        <v>42922</v>
      </c>
    </row>
    <row r="1652" spans="1:34" ht="15" customHeight="1" x14ac:dyDescent="0.25">
      <c r="A1652" s="6">
        <v>706053</v>
      </c>
      <c r="B1652" s="6">
        <v>706053</v>
      </c>
      <c r="C1652" s="6">
        <v>100550699</v>
      </c>
      <c r="D1652" s="6">
        <v>1</v>
      </c>
      <c r="E1652" s="6" t="s">
        <v>4719</v>
      </c>
      <c r="F1652" s="6" t="s">
        <v>35</v>
      </c>
      <c r="G1652" s="6">
        <v>35415168</v>
      </c>
      <c r="H1652" s="7">
        <v>41538</v>
      </c>
      <c r="I1652" s="7">
        <v>41565</v>
      </c>
      <c r="J1652" s="7">
        <v>41674</v>
      </c>
      <c r="K1652" s="7"/>
      <c r="L1652" s="7"/>
      <c r="M1652" s="6" t="s">
        <v>144</v>
      </c>
      <c r="N1652" s="8">
        <v>204899</v>
      </c>
      <c r="O1652" s="6" t="s">
        <v>118</v>
      </c>
      <c r="P1652" s="9" t="s">
        <v>119</v>
      </c>
      <c r="Q1652" s="6" t="s">
        <v>4720</v>
      </c>
      <c r="R1652" s="7">
        <v>41470</v>
      </c>
      <c r="S1652" s="7" t="s">
        <v>39</v>
      </c>
      <c r="T1652" s="6" t="s">
        <v>319</v>
      </c>
      <c r="U1652" s="6" t="s">
        <v>320</v>
      </c>
      <c r="V1652" s="6" t="s">
        <v>4721</v>
      </c>
      <c r="W1652" s="6" t="s">
        <v>4722</v>
      </c>
      <c r="X1652" s="10">
        <v>1902</v>
      </c>
      <c r="Y1652" s="6" t="s">
        <v>125</v>
      </c>
      <c r="Z1652" s="6" t="s">
        <v>200</v>
      </c>
      <c r="AA1652" s="6" t="s">
        <v>4723</v>
      </c>
      <c r="AB1652" s="11">
        <v>26520</v>
      </c>
      <c r="AC1652" s="12">
        <v>26520</v>
      </c>
      <c r="AD1652" s="13">
        <v>214</v>
      </c>
      <c r="AE1652" s="6" t="s">
        <v>65</v>
      </c>
      <c r="AF1652" s="6">
        <v>20</v>
      </c>
      <c r="AG1652" s="7">
        <v>41827</v>
      </c>
      <c r="AH1652" s="7">
        <v>42922</v>
      </c>
    </row>
    <row r="1653" spans="1:34" ht="15" customHeight="1" x14ac:dyDescent="0.25">
      <c r="A1653" s="6">
        <v>706075</v>
      </c>
      <c r="B1653" s="6">
        <v>706075</v>
      </c>
      <c r="C1653" s="6">
        <v>100550720</v>
      </c>
      <c r="D1653" s="6">
        <v>1</v>
      </c>
      <c r="E1653" s="6" t="s">
        <v>4724</v>
      </c>
      <c r="F1653" s="6" t="s">
        <v>35</v>
      </c>
      <c r="G1653" s="6">
        <v>19059720</v>
      </c>
      <c r="H1653" s="7">
        <v>41527</v>
      </c>
      <c r="I1653" s="7">
        <v>41565</v>
      </c>
      <c r="J1653" s="7">
        <v>41674</v>
      </c>
      <c r="K1653" s="7"/>
      <c r="L1653" s="7"/>
      <c r="M1653" s="6" t="s">
        <v>144</v>
      </c>
      <c r="N1653" s="8">
        <v>205699</v>
      </c>
      <c r="O1653" s="6" t="s">
        <v>118</v>
      </c>
      <c r="P1653" s="9" t="s">
        <v>119</v>
      </c>
      <c r="Q1653" s="6" t="s">
        <v>4725</v>
      </c>
      <c r="R1653" s="7">
        <v>41495</v>
      </c>
      <c r="S1653" s="7" t="s">
        <v>39</v>
      </c>
      <c r="T1653" s="6" t="s">
        <v>1498</v>
      </c>
      <c r="U1653" s="6" t="s">
        <v>1499</v>
      </c>
      <c r="V1653" s="6" t="s">
        <v>4726</v>
      </c>
      <c r="W1653" s="6" t="s">
        <v>4727</v>
      </c>
      <c r="X1653" s="10">
        <v>1904</v>
      </c>
      <c r="Y1653" s="6" t="s">
        <v>125</v>
      </c>
      <c r="Z1653" s="6" t="s">
        <v>126</v>
      </c>
      <c r="AA1653" s="6" t="s">
        <v>4728</v>
      </c>
      <c r="AB1653" s="11">
        <v>29652</v>
      </c>
      <c r="AC1653" s="12">
        <v>29652</v>
      </c>
      <c r="AD1653" s="13">
        <v>214</v>
      </c>
      <c r="AE1653" s="6" t="s">
        <v>65</v>
      </c>
      <c r="AF1653" s="6">
        <v>20</v>
      </c>
      <c r="AG1653" s="7">
        <v>41827</v>
      </c>
      <c r="AH1653" s="7">
        <v>42922</v>
      </c>
    </row>
    <row r="1654" spans="1:34" ht="15" customHeight="1" x14ac:dyDescent="0.25">
      <c r="A1654" s="6">
        <v>706087</v>
      </c>
      <c r="B1654" s="6">
        <v>706087</v>
      </c>
      <c r="C1654" s="6">
        <v>100550731</v>
      </c>
      <c r="D1654" s="6">
        <v>1</v>
      </c>
      <c r="E1654" s="6" t="s">
        <v>4729</v>
      </c>
      <c r="F1654" s="6" t="s">
        <v>35</v>
      </c>
      <c r="G1654" s="6">
        <v>20498687</v>
      </c>
      <c r="H1654" s="7">
        <v>41524</v>
      </c>
      <c r="I1654" s="7">
        <v>41565</v>
      </c>
      <c r="J1654" s="7">
        <v>41674</v>
      </c>
      <c r="K1654" s="7"/>
      <c r="L1654" s="7"/>
      <c r="M1654" s="6" t="s">
        <v>144</v>
      </c>
      <c r="N1654" s="8">
        <v>205577</v>
      </c>
      <c r="O1654" s="6" t="s">
        <v>118</v>
      </c>
      <c r="P1654" s="9" t="s">
        <v>119</v>
      </c>
      <c r="Q1654" s="6" t="s">
        <v>4730</v>
      </c>
      <c r="R1654" s="7">
        <v>41457</v>
      </c>
      <c r="S1654" s="7" t="s">
        <v>39</v>
      </c>
      <c r="T1654" s="6" t="s">
        <v>1139</v>
      </c>
      <c r="U1654" s="6" t="s">
        <v>1140</v>
      </c>
      <c r="V1654" s="6" t="s">
        <v>259</v>
      </c>
      <c r="W1654" s="6" t="s">
        <v>260</v>
      </c>
      <c r="X1654" s="10">
        <v>1904</v>
      </c>
      <c r="Y1654" s="6" t="s">
        <v>125</v>
      </c>
      <c r="Z1654" s="6" t="s">
        <v>126</v>
      </c>
      <c r="AA1654" s="6" t="s">
        <v>4731</v>
      </c>
      <c r="AB1654" s="11">
        <v>31372</v>
      </c>
      <c r="AC1654" s="12">
        <v>31372</v>
      </c>
      <c r="AD1654" s="13">
        <v>214</v>
      </c>
      <c r="AE1654" s="6" t="s">
        <v>65</v>
      </c>
      <c r="AF1654" s="6">
        <v>20</v>
      </c>
      <c r="AG1654" s="7">
        <v>41827</v>
      </c>
      <c r="AH1654" s="7">
        <v>42922</v>
      </c>
    </row>
    <row r="1655" spans="1:34" ht="15" customHeight="1" x14ac:dyDescent="0.25">
      <c r="A1655" s="6">
        <v>706113</v>
      </c>
      <c r="B1655" s="6">
        <v>706113</v>
      </c>
      <c r="C1655" s="6">
        <v>100550757</v>
      </c>
      <c r="D1655" s="6">
        <v>1</v>
      </c>
      <c r="E1655" s="6" t="s">
        <v>4732</v>
      </c>
      <c r="F1655" s="6" t="s">
        <v>35</v>
      </c>
      <c r="G1655" s="6">
        <v>20054242</v>
      </c>
      <c r="H1655" s="7">
        <v>41523</v>
      </c>
      <c r="I1655" s="7">
        <v>41565</v>
      </c>
      <c r="J1655" s="7">
        <v>41674</v>
      </c>
      <c r="K1655" s="7"/>
      <c r="L1655" s="7"/>
      <c r="M1655" s="6" t="s">
        <v>144</v>
      </c>
      <c r="N1655" s="8">
        <v>205559</v>
      </c>
      <c r="O1655" s="6" t="s">
        <v>118</v>
      </c>
      <c r="P1655" s="9" t="s">
        <v>119</v>
      </c>
      <c r="Q1655" s="6" t="s">
        <v>4733</v>
      </c>
      <c r="R1655" s="7">
        <v>41451</v>
      </c>
      <c r="S1655" s="7" t="s">
        <v>39</v>
      </c>
      <c r="T1655" s="6" t="s">
        <v>310</v>
      </c>
      <c r="U1655" s="6" t="s">
        <v>311</v>
      </c>
      <c r="V1655" s="6" t="s">
        <v>2505</v>
      </c>
      <c r="W1655" s="6" t="s">
        <v>2506</v>
      </c>
      <c r="X1655" s="10">
        <v>1904</v>
      </c>
      <c r="Y1655" s="6" t="s">
        <v>125</v>
      </c>
      <c r="Z1655" s="6" t="s">
        <v>126</v>
      </c>
      <c r="AA1655" s="6" t="s">
        <v>4734</v>
      </c>
      <c r="AB1655" s="11">
        <v>22852</v>
      </c>
      <c r="AC1655" s="12">
        <v>22852</v>
      </c>
      <c r="AD1655" s="13">
        <v>214</v>
      </c>
      <c r="AE1655" s="6" t="s">
        <v>65</v>
      </c>
      <c r="AF1655" s="6">
        <v>20</v>
      </c>
      <c r="AG1655" s="7">
        <v>41827</v>
      </c>
      <c r="AH1655" s="7">
        <v>42922</v>
      </c>
    </row>
    <row r="1656" spans="1:34" ht="15" customHeight="1" x14ac:dyDescent="0.25">
      <c r="A1656" s="6">
        <v>706198</v>
      </c>
      <c r="B1656" s="6">
        <v>706198</v>
      </c>
      <c r="C1656" s="6">
        <v>100550841</v>
      </c>
      <c r="D1656" s="6">
        <v>1</v>
      </c>
      <c r="E1656" s="6" t="s">
        <v>4735</v>
      </c>
      <c r="F1656" s="6" t="s">
        <v>35</v>
      </c>
      <c r="G1656" s="6">
        <v>41438769</v>
      </c>
      <c r="H1656" s="7">
        <v>39856</v>
      </c>
      <c r="I1656" s="7">
        <v>41565</v>
      </c>
      <c r="J1656" s="7">
        <v>41674</v>
      </c>
      <c r="K1656" s="7"/>
      <c r="L1656" s="7"/>
      <c r="M1656" s="6" t="s">
        <v>144</v>
      </c>
      <c r="N1656" s="8">
        <v>205650</v>
      </c>
      <c r="O1656" s="6" t="s">
        <v>118</v>
      </c>
      <c r="P1656" s="9" t="s">
        <v>119</v>
      </c>
      <c r="Q1656" s="6" t="s">
        <v>4736</v>
      </c>
      <c r="R1656" s="7">
        <v>41369</v>
      </c>
      <c r="S1656" s="7" t="s">
        <v>39</v>
      </c>
      <c r="T1656" s="6" t="s">
        <v>369</v>
      </c>
      <c r="U1656" s="6" t="s">
        <v>370</v>
      </c>
      <c r="V1656" s="6" t="s">
        <v>567</v>
      </c>
      <c r="W1656" s="6" t="s">
        <v>568</v>
      </c>
      <c r="X1656" s="10">
        <v>1904</v>
      </c>
      <c r="Y1656" s="6" t="s">
        <v>125</v>
      </c>
      <c r="Z1656" s="6" t="s">
        <v>126</v>
      </c>
      <c r="AA1656" s="6" t="s">
        <v>3462</v>
      </c>
      <c r="AB1656" s="11">
        <v>45252</v>
      </c>
      <c r="AC1656" s="12">
        <v>45252</v>
      </c>
      <c r="AD1656" s="13">
        <v>214</v>
      </c>
      <c r="AE1656" s="6" t="s">
        <v>65</v>
      </c>
      <c r="AF1656" s="6">
        <v>20</v>
      </c>
      <c r="AG1656" s="7">
        <v>41827</v>
      </c>
      <c r="AH1656" s="7">
        <v>42922</v>
      </c>
    </row>
    <row r="1657" spans="1:34" ht="15" customHeight="1" x14ac:dyDescent="0.25">
      <c r="A1657" s="6">
        <v>706217</v>
      </c>
      <c r="B1657" s="6">
        <v>706217</v>
      </c>
      <c r="C1657" s="6">
        <v>100550859</v>
      </c>
      <c r="D1657" s="6">
        <v>1</v>
      </c>
      <c r="E1657" s="6" t="s">
        <v>4737</v>
      </c>
      <c r="F1657" s="6" t="s">
        <v>35</v>
      </c>
      <c r="G1657" s="6">
        <v>19234993</v>
      </c>
      <c r="H1657" s="7">
        <v>41391</v>
      </c>
      <c r="I1657" s="7">
        <v>41418</v>
      </c>
      <c r="J1657" s="7">
        <v>41674</v>
      </c>
      <c r="K1657" s="7"/>
      <c r="L1657" s="7"/>
      <c r="M1657" s="6" t="s">
        <v>787</v>
      </c>
      <c r="N1657" s="8">
        <v>208180</v>
      </c>
      <c r="O1657" s="6" t="s">
        <v>118</v>
      </c>
      <c r="P1657" s="9" t="s">
        <v>119</v>
      </c>
      <c r="Q1657" s="6" t="s">
        <v>4738</v>
      </c>
      <c r="R1657" s="7">
        <v>41325</v>
      </c>
      <c r="S1657" s="7" t="s">
        <v>39</v>
      </c>
      <c r="T1657" s="6" t="s">
        <v>250</v>
      </c>
      <c r="U1657" s="6" t="s">
        <v>251</v>
      </c>
      <c r="V1657" s="6" t="s">
        <v>4739</v>
      </c>
      <c r="W1657" s="6" t="s">
        <v>4740</v>
      </c>
      <c r="X1657" s="10">
        <v>1904</v>
      </c>
      <c r="Y1657" s="6" t="s">
        <v>125</v>
      </c>
      <c r="Z1657" s="6" t="s">
        <v>126</v>
      </c>
      <c r="AA1657" s="6" t="s">
        <v>4741</v>
      </c>
      <c r="AB1657" s="11">
        <v>45600</v>
      </c>
      <c r="AC1657" s="12">
        <v>45600</v>
      </c>
      <c r="AD1657" s="13">
        <v>214</v>
      </c>
      <c r="AE1657" s="6" t="s">
        <v>65</v>
      </c>
      <c r="AF1657" s="6">
        <v>20</v>
      </c>
      <c r="AG1657" s="7">
        <v>41827</v>
      </c>
      <c r="AH1657" s="7">
        <v>42922</v>
      </c>
    </row>
    <row r="1658" spans="1:34" ht="15" customHeight="1" x14ac:dyDescent="0.25">
      <c r="A1658" s="6">
        <v>706218</v>
      </c>
      <c r="B1658" s="6">
        <v>706218</v>
      </c>
      <c r="C1658" s="6">
        <v>100550860</v>
      </c>
      <c r="D1658" s="6">
        <v>1</v>
      </c>
      <c r="E1658" s="6" t="s">
        <v>4742</v>
      </c>
      <c r="F1658" s="6" t="s">
        <v>35</v>
      </c>
      <c r="G1658" s="6">
        <v>17070226</v>
      </c>
      <c r="H1658" s="7">
        <v>41393</v>
      </c>
      <c r="I1658" s="7">
        <v>41418</v>
      </c>
      <c r="J1658" s="7">
        <v>41674</v>
      </c>
      <c r="K1658" s="7"/>
      <c r="L1658" s="7"/>
      <c r="M1658" s="6" t="s">
        <v>787</v>
      </c>
      <c r="N1658" s="8">
        <v>208256</v>
      </c>
      <c r="O1658" s="6" t="s">
        <v>118</v>
      </c>
      <c r="P1658" s="9" t="s">
        <v>119</v>
      </c>
      <c r="Q1658" s="6" t="s">
        <v>4743</v>
      </c>
      <c r="R1658" s="7">
        <v>41390</v>
      </c>
      <c r="S1658" s="7" t="s">
        <v>39</v>
      </c>
      <c r="T1658" s="6" t="s">
        <v>4744</v>
      </c>
      <c r="U1658" s="6" t="s">
        <v>4745</v>
      </c>
      <c r="V1658" s="6" t="s">
        <v>2621</v>
      </c>
      <c r="W1658" s="6" t="s">
        <v>2622</v>
      </c>
      <c r="X1658" s="10">
        <v>1904</v>
      </c>
      <c r="Y1658" s="6" t="s">
        <v>125</v>
      </c>
      <c r="Z1658" s="6" t="s">
        <v>126</v>
      </c>
      <c r="AA1658" s="6" t="s">
        <v>4746</v>
      </c>
      <c r="AB1658" s="11">
        <v>20040</v>
      </c>
      <c r="AC1658" s="12">
        <v>20040</v>
      </c>
      <c r="AD1658" s="13">
        <v>214</v>
      </c>
      <c r="AE1658" s="6" t="s">
        <v>65</v>
      </c>
      <c r="AF1658" s="6">
        <v>20</v>
      </c>
      <c r="AG1658" s="7">
        <v>41827</v>
      </c>
      <c r="AH1658" s="7">
        <v>42922</v>
      </c>
    </row>
    <row r="1659" spans="1:34" ht="15" customHeight="1" x14ac:dyDescent="0.25">
      <c r="A1659" s="6">
        <v>706222</v>
      </c>
      <c r="B1659" s="6">
        <v>706222</v>
      </c>
      <c r="C1659" s="6">
        <v>100550864</v>
      </c>
      <c r="D1659" s="6">
        <v>1</v>
      </c>
      <c r="E1659" s="6" t="s">
        <v>4747</v>
      </c>
      <c r="F1659" s="6" t="s">
        <v>35</v>
      </c>
      <c r="G1659" s="6">
        <v>22189</v>
      </c>
      <c r="H1659" s="7">
        <v>41411</v>
      </c>
      <c r="I1659" s="7">
        <v>41418</v>
      </c>
      <c r="J1659" s="7">
        <v>41674</v>
      </c>
      <c r="K1659" s="7"/>
      <c r="L1659" s="7"/>
      <c r="M1659" s="6" t="s">
        <v>144</v>
      </c>
      <c r="N1659" s="8">
        <v>181691</v>
      </c>
      <c r="O1659" s="6" t="s">
        <v>118</v>
      </c>
      <c r="P1659" s="9" t="s">
        <v>119</v>
      </c>
      <c r="Q1659" s="6" t="s">
        <v>4748</v>
      </c>
      <c r="R1659" s="7">
        <v>41379</v>
      </c>
      <c r="S1659" s="7" t="s">
        <v>39</v>
      </c>
      <c r="T1659" s="6" t="s">
        <v>2267</v>
      </c>
      <c r="U1659" s="6" t="s">
        <v>2268</v>
      </c>
      <c r="V1659" s="6" t="s">
        <v>2633</v>
      </c>
      <c r="W1659" s="6" t="s">
        <v>1537</v>
      </c>
      <c r="X1659" s="10">
        <v>1904</v>
      </c>
      <c r="Y1659" s="6" t="s">
        <v>125</v>
      </c>
      <c r="Z1659" s="6" t="s">
        <v>126</v>
      </c>
      <c r="AA1659" s="6" t="s">
        <v>3462</v>
      </c>
      <c r="AB1659" s="11">
        <v>21588</v>
      </c>
      <c r="AC1659" s="12">
        <v>21588</v>
      </c>
      <c r="AD1659" s="13">
        <v>214</v>
      </c>
      <c r="AE1659" s="6" t="s">
        <v>65</v>
      </c>
      <c r="AF1659" s="6">
        <v>20</v>
      </c>
      <c r="AG1659" s="7">
        <v>41827</v>
      </c>
      <c r="AH1659" s="7">
        <v>42922</v>
      </c>
    </row>
    <row r="1660" spans="1:34" ht="15" customHeight="1" x14ac:dyDescent="0.25">
      <c r="A1660" s="6">
        <v>706279</v>
      </c>
      <c r="B1660" s="6">
        <v>706279</v>
      </c>
      <c r="C1660" s="6">
        <v>100550075</v>
      </c>
      <c r="D1660" s="6">
        <v>1</v>
      </c>
      <c r="E1660" s="6" t="s">
        <v>4749</v>
      </c>
      <c r="F1660" s="6" t="s">
        <v>35</v>
      </c>
      <c r="G1660" s="6">
        <v>21010856</v>
      </c>
      <c r="H1660" s="7">
        <v>41344</v>
      </c>
      <c r="I1660" s="7">
        <v>41354</v>
      </c>
      <c r="J1660" s="7">
        <v>41674</v>
      </c>
      <c r="K1660" s="7"/>
      <c r="L1660" s="7"/>
      <c r="M1660" s="6">
        <v>205</v>
      </c>
      <c r="N1660" s="8">
        <v>332958</v>
      </c>
      <c r="O1660" s="6" t="s">
        <v>118</v>
      </c>
      <c r="P1660" s="9" t="s">
        <v>119</v>
      </c>
      <c r="Q1660" s="6" t="s">
        <v>4750</v>
      </c>
      <c r="R1660" s="7">
        <v>41262</v>
      </c>
      <c r="S1660" s="7" t="s">
        <v>39</v>
      </c>
      <c r="T1660" s="6" t="s">
        <v>4696</v>
      </c>
      <c r="U1660" s="6" t="s">
        <v>4697</v>
      </c>
      <c r="V1660" s="6" t="s">
        <v>365</v>
      </c>
      <c r="W1660" s="6" t="s">
        <v>366</v>
      </c>
      <c r="X1660" s="10">
        <v>1904</v>
      </c>
      <c r="Y1660" s="6" t="s">
        <v>125</v>
      </c>
      <c r="Z1660" s="6" t="s">
        <v>126</v>
      </c>
      <c r="AA1660" s="6" t="s">
        <v>4751</v>
      </c>
      <c r="AB1660" s="11">
        <v>37212</v>
      </c>
      <c r="AC1660" s="12">
        <v>37212</v>
      </c>
      <c r="AD1660" s="13">
        <v>214</v>
      </c>
      <c r="AE1660" s="6" t="s">
        <v>65</v>
      </c>
      <c r="AF1660" s="6">
        <v>20</v>
      </c>
      <c r="AG1660" s="7">
        <v>41827</v>
      </c>
      <c r="AH1660" s="7">
        <v>42922</v>
      </c>
    </row>
    <row r="1661" spans="1:34" ht="15" customHeight="1" x14ac:dyDescent="0.25">
      <c r="A1661" s="6">
        <v>706371</v>
      </c>
      <c r="B1661" s="6">
        <v>706371</v>
      </c>
      <c r="C1661" s="6">
        <v>100550166</v>
      </c>
      <c r="D1661" s="6">
        <v>1</v>
      </c>
      <c r="E1661" s="6" t="s">
        <v>4752</v>
      </c>
      <c r="F1661" s="6" t="s">
        <v>35</v>
      </c>
      <c r="G1661" s="6">
        <v>51628987</v>
      </c>
      <c r="H1661" s="7">
        <v>41354</v>
      </c>
      <c r="I1661" s="7">
        <v>41355</v>
      </c>
      <c r="J1661" s="7">
        <v>41674</v>
      </c>
      <c r="K1661" s="7"/>
      <c r="L1661" s="7"/>
      <c r="M1661" s="6">
        <v>205</v>
      </c>
      <c r="N1661" s="8">
        <v>334381</v>
      </c>
      <c r="O1661" s="6" t="s">
        <v>118</v>
      </c>
      <c r="P1661" s="9" t="s">
        <v>119</v>
      </c>
      <c r="Q1661" s="6" t="s">
        <v>4753</v>
      </c>
      <c r="R1661" s="7">
        <v>41348</v>
      </c>
      <c r="S1661" s="7" t="s">
        <v>39</v>
      </c>
      <c r="T1661" s="6" t="s">
        <v>4754</v>
      </c>
      <c r="U1661" s="6" t="s">
        <v>4755</v>
      </c>
      <c r="V1661" s="6" t="s">
        <v>4756</v>
      </c>
      <c r="W1661" s="6" t="s">
        <v>4757</v>
      </c>
      <c r="X1661" s="10">
        <v>1904</v>
      </c>
      <c r="Y1661" s="6" t="s">
        <v>125</v>
      </c>
      <c r="Z1661" s="6" t="s">
        <v>126</v>
      </c>
      <c r="AA1661" s="6" t="s">
        <v>4758</v>
      </c>
      <c r="AB1661" s="11">
        <v>23250</v>
      </c>
      <c r="AC1661" s="12">
        <v>23250</v>
      </c>
      <c r="AD1661" s="13">
        <v>214</v>
      </c>
      <c r="AE1661" s="6" t="s">
        <v>65</v>
      </c>
      <c r="AF1661" s="6">
        <v>20</v>
      </c>
      <c r="AG1661" s="7">
        <v>41827</v>
      </c>
      <c r="AH1661" s="7">
        <v>42922</v>
      </c>
    </row>
    <row r="1662" spans="1:34" ht="15" customHeight="1" x14ac:dyDescent="0.25">
      <c r="A1662" s="6">
        <v>706442</v>
      </c>
      <c r="B1662" s="6">
        <v>706442</v>
      </c>
      <c r="C1662" s="6">
        <v>100550237</v>
      </c>
      <c r="D1662" s="6">
        <v>1</v>
      </c>
      <c r="E1662" s="6" t="s">
        <v>1113</v>
      </c>
      <c r="F1662" s="6" t="s">
        <v>35</v>
      </c>
      <c r="G1662" s="6">
        <v>20259932</v>
      </c>
      <c r="H1662" s="7">
        <v>41345</v>
      </c>
      <c r="I1662" s="7">
        <v>41355</v>
      </c>
      <c r="J1662" s="7">
        <v>41674</v>
      </c>
      <c r="K1662" s="7"/>
      <c r="L1662" s="7"/>
      <c r="M1662" s="6">
        <v>205</v>
      </c>
      <c r="N1662" s="8">
        <v>332636</v>
      </c>
      <c r="O1662" s="6" t="s">
        <v>118</v>
      </c>
      <c r="P1662" s="9" t="s">
        <v>119</v>
      </c>
      <c r="Q1662" s="6" t="s">
        <v>1114</v>
      </c>
      <c r="R1662" s="7">
        <v>41344</v>
      </c>
      <c r="S1662" s="7" t="s">
        <v>39</v>
      </c>
      <c r="T1662" s="6" t="s">
        <v>369</v>
      </c>
      <c r="U1662" s="6" t="s">
        <v>370</v>
      </c>
      <c r="V1662" s="6" t="s">
        <v>1115</v>
      </c>
      <c r="W1662" s="6" t="s">
        <v>1116</v>
      </c>
      <c r="X1662" s="10">
        <v>1904</v>
      </c>
      <c r="Y1662" s="6" t="s">
        <v>125</v>
      </c>
      <c r="Z1662" s="6" t="s">
        <v>126</v>
      </c>
      <c r="AA1662" s="6" t="s">
        <v>4759</v>
      </c>
      <c r="AB1662" s="11">
        <v>49116</v>
      </c>
      <c r="AC1662" s="12">
        <v>49116</v>
      </c>
      <c r="AD1662" s="13">
        <v>214</v>
      </c>
      <c r="AE1662" s="6" t="s">
        <v>65</v>
      </c>
      <c r="AF1662" s="6">
        <v>20</v>
      </c>
      <c r="AG1662" s="7">
        <v>41827</v>
      </c>
      <c r="AH1662" s="7">
        <v>42922</v>
      </c>
    </row>
    <row r="1663" spans="1:34" ht="15" customHeight="1" x14ac:dyDescent="0.25">
      <c r="A1663" s="6">
        <v>706454</v>
      </c>
      <c r="B1663" s="6">
        <v>706454</v>
      </c>
      <c r="C1663" s="6">
        <v>100550249</v>
      </c>
      <c r="D1663" s="6">
        <v>1</v>
      </c>
      <c r="E1663" s="6" t="s">
        <v>4760</v>
      </c>
      <c r="F1663" s="6" t="s">
        <v>35</v>
      </c>
      <c r="G1663" s="6">
        <v>28597551</v>
      </c>
      <c r="H1663" s="7">
        <v>41345</v>
      </c>
      <c r="I1663" s="7">
        <v>41355</v>
      </c>
      <c r="J1663" s="7">
        <v>41674</v>
      </c>
      <c r="K1663" s="7"/>
      <c r="L1663" s="7"/>
      <c r="M1663" s="6">
        <v>205</v>
      </c>
      <c r="N1663" s="8">
        <v>332565</v>
      </c>
      <c r="O1663" s="6" t="s">
        <v>118</v>
      </c>
      <c r="P1663" s="9" t="s">
        <v>119</v>
      </c>
      <c r="Q1663" s="6" t="s">
        <v>4761</v>
      </c>
      <c r="R1663" s="7">
        <v>41344</v>
      </c>
      <c r="S1663" s="7" t="s">
        <v>39</v>
      </c>
      <c r="T1663" s="6" t="s">
        <v>2004</v>
      </c>
      <c r="U1663" s="6" t="s">
        <v>2005</v>
      </c>
      <c r="V1663" s="6" t="s">
        <v>259</v>
      </c>
      <c r="W1663" s="6" t="s">
        <v>260</v>
      </c>
      <c r="X1663" s="10">
        <v>1904</v>
      </c>
      <c r="Y1663" s="6" t="s">
        <v>125</v>
      </c>
      <c r="Z1663" s="6" t="s">
        <v>126</v>
      </c>
      <c r="AA1663" s="6" t="s">
        <v>4762</v>
      </c>
      <c r="AB1663" s="11">
        <v>27176</v>
      </c>
      <c r="AC1663" s="12">
        <v>27176</v>
      </c>
      <c r="AD1663" s="13">
        <v>214</v>
      </c>
      <c r="AE1663" s="6" t="s">
        <v>65</v>
      </c>
      <c r="AF1663" s="6">
        <v>20</v>
      </c>
      <c r="AG1663" s="7">
        <v>41827</v>
      </c>
      <c r="AH1663" s="7">
        <v>42922</v>
      </c>
    </row>
    <row r="1664" spans="1:34" ht="15" customHeight="1" x14ac:dyDescent="0.25">
      <c r="A1664" s="6">
        <v>706534</v>
      </c>
      <c r="B1664" s="6">
        <v>706534</v>
      </c>
      <c r="C1664" s="6">
        <v>100550329</v>
      </c>
      <c r="D1664" s="6">
        <v>1</v>
      </c>
      <c r="E1664" s="6" t="s">
        <v>4763</v>
      </c>
      <c r="F1664" s="6" t="s">
        <v>35</v>
      </c>
      <c r="G1664" s="6">
        <v>20542305</v>
      </c>
      <c r="H1664" s="7">
        <v>41344</v>
      </c>
      <c r="I1664" s="7">
        <v>41354</v>
      </c>
      <c r="J1664" s="7">
        <v>41674</v>
      </c>
      <c r="K1664" s="7"/>
      <c r="L1664" s="7"/>
      <c r="M1664" s="6">
        <v>205</v>
      </c>
      <c r="N1664" s="8">
        <v>332222</v>
      </c>
      <c r="O1664" s="6" t="s">
        <v>118</v>
      </c>
      <c r="P1664" s="9" t="s">
        <v>119</v>
      </c>
      <c r="Q1664" s="6" t="s">
        <v>4764</v>
      </c>
      <c r="R1664" s="7">
        <v>41339</v>
      </c>
      <c r="S1664" s="7" t="s">
        <v>39</v>
      </c>
      <c r="T1664" s="6" t="s">
        <v>293</v>
      </c>
      <c r="U1664" s="6" t="s">
        <v>294</v>
      </c>
      <c r="V1664" s="6" t="s">
        <v>349</v>
      </c>
      <c r="W1664" s="6" t="s">
        <v>350</v>
      </c>
      <c r="X1664" s="10">
        <v>1904</v>
      </c>
      <c r="Y1664" s="6" t="s">
        <v>125</v>
      </c>
      <c r="Z1664" s="6" t="s">
        <v>126</v>
      </c>
      <c r="AA1664" s="6" t="s">
        <v>4765</v>
      </c>
      <c r="AB1664" s="11">
        <v>23044</v>
      </c>
      <c r="AC1664" s="12">
        <v>23044</v>
      </c>
      <c r="AD1664" s="13">
        <v>214</v>
      </c>
      <c r="AE1664" s="6" t="s">
        <v>65</v>
      </c>
      <c r="AF1664" s="6">
        <v>20</v>
      </c>
      <c r="AG1664" s="7">
        <v>41827</v>
      </c>
      <c r="AH1664" s="7">
        <v>42922</v>
      </c>
    </row>
    <row r="1665" spans="1:34" ht="15" customHeight="1" x14ac:dyDescent="0.25">
      <c r="A1665" s="6">
        <v>706559</v>
      </c>
      <c r="B1665" s="6">
        <v>706559</v>
      </c>
      <c r="C1665" s="6">
        <v>100550354</v>
      </c>
      <c r="D1665" s="6">
        <v>1</v>
      </c>
      <c r="E1665" s="6" t="s">
        <v>4766</v>
      </c>
      <c r="F1665" s="6" t="s">
        <v>35</v>
      </c>
      <c r="G1665" s="6">
        <v>41505197</v>
      </c>
      <c r="H1665" s="7">
        <v>41344</v>
      </c>
      <c r="I1665" s="7">
        <v>41355</v>
      </c>
      <c r="J1665" s="7">
        <v>41674</v>
      </c>
      <c r="K1665" s="7"/>
      <c r="L1665" s="7"/>
      <c r="M1665" s="6">
        <v>205</v>
      </c>
      <c r="N1665" s="8">
        <v>332591</v>
      </c>
      <c r="O1665" s="6" t="s">
        <v>118</v>
      </c>
      <c r="P1665" s="9" t="s">
        <v>119</v>
      </c>
      <c r="Q1665" s="6" t="s">
        <v>4767</v>
      </c>
      <c r="R1665" s="7">
        <v>41339</v>
      </c>
      <c r="S1665" s="7" t="s">
        <v>39</v>
      </c>
      <c r="T1665" s="6" t="s">
        <v>3814</v>
      </c>
      <c r="U1665" s="6" t="s">
        <v>3815</v>
      </c>
      <c r="V1665" s="6" t="s">
        <v>4768</v>
      </c>
      <c r="W1665" s="6" t="s">
        <v>4740</v>
      </c>
      <c r="X1665" s="10">
        <v>1904</v>
      </c>
      <c r="Y1665" s="6" t="s">
        <v>125</v>
      </c>
      <c r="Z1665" s="6" t="s">
        <v>126</v>
      </c>
      <c r="AA1665" s="6" t="s">
        <v>4769</v>
      </c>
      <c r="AB1665" s="11">
        <v>29520</v>
      </c>
      <c r="AC1665" s="12">
        <v>29520</v>
      </c>
      <c r="AD1665" s="13">
        <v>214</v>
      </c>
      <c r="AE1665" s="6" t="s">
        <v>65</v>
      </c>
      <c r="AF1665" s="6">
        <v>20</v>
      </c>
      <c r="AG1665" s="7">
        <v>41827</v>
      </c>
      <c r="AH1665" s="7">
        <v>42922</v>
      </c>
    </row>
    <row r="1666" spans="1:34" ht="15" customHeight="1" x14ac:dyDescent="0.25">
      <c r="A1666" s="6">
        <v>706570</v>
      </c>
      <c r="B1666" s="6">
        <v>706570</v>
      </c>
      <c r="C1666" s="6">
        <v>100550365</v>
      </c>
      <c r="D1666" s="6">
        <v>1</v>
      </c>
      <c r="E1666" s="6" t="s">
        <v>4770</v>
      </c>
      <c r="F1666" s="6" t="s">
        <v>35</v>
      </c>
      <c r="G1666" s="6">
        <v>20214345</v>
      </c>
      <c r="H1666" s="7">
        <v>41327</v>
      </c>
      <c r="I1666" s="7">
        <v>41351</v>
      </c>
      <c r="J1666" s="7">
        <v>41674</v>
      </c>
      <c r="K1666" s="7"/>
      <c r="L1666" s="7"/>
      <c r="M1666" s="6" t="s">
        <v>117</v>
      </c>
      <c r="N1666" s="8">
        <v>1034822</v>
      </c>
      <c r="O1666" s="6" t="s">
        <v>118</v>
      </c>
      <c r="P1666" s="9" t="s">
        <v>119</v>
      </c>
      <c r="Q1666" s="6" t="s">
        <v>4771</v>
      </c>
      <c r="R1666" s="7">
        <v>41269</v>
      </c>
      <c r="S1666" s="7" t="s">
        <v>39</v>
      </c>
      <c r="T1666" s="6" t="s">
        <v>405</v>
      </c>
      <c r="U1666" s="6" t="s">
        <v>406</v>
      </c>
      <c r="V1666" s="6" t="s">
        <v>407</v>
      </c>
      <c r="W1666" s="6" t="s">
        <v>408</v>
      </c>
      <c r="X1666" s="10">
        <v>1904</v>
      </c>
      <c r="Y1666" s="6" t="s">
        <v>125</v>
      </c>
      <c r="Z1666" s="6" t="s">
        <v>126</v>
      </c>
      <c r="AA1666" s="6" t="s">
        <v>4772</v>
      </c>
      <c r="AB1666" s="11">
        <v>37240</v>
      </c>
      <c r="AC1666" s="12">
        <v>37240</v>
      </c>
      <c r="AD1666" s="13">
        <v>214</v>
      </c>
      <c r="AE1666" s="6" t="s">
        <v>65</v>
      </c>
      <c r="AF1666" s="6">
        <v>20</v>
      </c>
      <c r="AG1666" s="7">
        <v>41827</v>
      </c>
      <c r="AH1666" s="7">
        <v>42922</v>
      </c>
    </row>
    <row r="1667" spans="1:34" ht="15" customHeight="1" x14ac:dyDescent="0.25">
      <c r="A1667" s="6">
        <v>706589</v>
      </c>
      <c r="B1667" s="6">
        <v>706589</v>
      </c>
      <c r="C1667" s="6">
        <v>100550383</v>
      </c>
      <c r="D1667" s="6">
        <v>1</v>
      </c>
      <c r="E1667" s="6" t="s">
        <v>4773</v>
      </c>
      <c r="F1667" s="6" t="s">
        <v>35</v>
      </c>
      <c r="G1667" s="6">
        <v>23495223</v>
      </c>
      <c r="H1667" s="7">
        <v>41351</v>
      </c>
      <c r="I1667" s="7">
        <v>41355</v>
      </c>
      <c r="J1667" s="7">
        <v>41674</v>
      </c>
      <c r="K1667" s="7"/>
      <c r="L1667" s="7"/>
      <c r="M1667" s="6">
        <v>205</v>
      </c>
      <c r="N1667" s="8">
        <v>334058</v>
      </c>
      <c r="O1667" s="6" t="s">
        <v>118</v>
      </c>
      <c r="P1667" s="9" t="s">
        <v>119</v>
      </c>
      <c r="Q1667" s="6" t="s">
        <v>4774</v>
      </c>
      <c r="R1667" s="7">
        <v>41348</v>
      </c>
      <c r="S1667" s="7" t="s">
        <v>39</v>
      </c>
      <c r="T1667" s="6" t="s">
        <v>470</v>
      </c>
      <c r="U1667" s="6" t="s">
        <v>471</v>
      </c>
      <c r="V1667" s="6" t="s">
        <v>4775</v>
      </c>
      <c r="W1667" s="6" t="s">
        <v>4776</v>
      </c>
      <c r="X1667" s="10">
        <v>1904</v>
      </c>
      <c r="Y1667" s="6" t="s">
        <v>125</v>
      </c>
      <c r="Z1667" s="6" t="s">
        <v>126</v>
      </c>
      <c r="AA1667" s="6" t="s">
        <v>4777</v>
      </c>
      <c r="AB1667" s="11">
        <v>47970</v>
      </c>
      <c r="AC1667" s="12">
        <v>47970</v>
      </c>
      <c r="AD1667" s="13">
        <v>214</v>
      </c>
      <c r="AE1667" s="6" t="s">
        <v>65</v>
      </c>
      <c r="AF1667" s="6">
        <v>20</v>
      </c>
      <c r="AG1667" s="7">
        <v>41827</v>
      </c>
      <c r="AH1667" s="7">
        <v>42922</v>
      </c>
    </row>
    <row r="1668" spans="1:34" ht="15" customHeight="1" x14ac:dyDescent="0.25">
      <c r="A1668" s="6">
        <v>706597</v>
      </c>
      <c r="B1668" s="6">
        <v>706597</v>
      </c>
      <c r="C1668" s="6">
        <v>100550391</v>
      </c>
      <c r="D1668" s="6">
        <v>1</v>
      </c>
      <c r="E1668" s="6" t="s">
        <v>4778</v>
      </c>
      <c r="F1668" s="6" t="s">
        <v>35</v>
      </c>
      <c r="G1668" s="6">
        <v>26466669</v>
      </c>
      <c r="H1668" s="7">
        <v>41347</v>
      </c>
      <c r="I1668" s="7">
        <v>41354</v>
      </c>
      <c r="J1668" s="7">
        <v>41674</v>
      </c>
      <c r="K1668" s="7"/>
      <c r="L1668" s="7"/>
      <c r="M1668" s="6">
        <v>205</v>
      </c>
      <c r="N1668" s="8">
        <v>333201</v>
      </c>
      <c r="O1668" s="6" t="s">
        <v>118</v>
      </c>
      <c r="P1668" s="9" t="s">
        <v>119</v>
      </c>
      <c r="Q1668" s="6" t="s">
        <v>4779</v>
      </c>
      <c r="R1668" s="7">
        <v>41313</v>
      </c>
      <c r="S1668" s="7" t="s">
        <v>39</v>
      </c>
      <c r="T1668" s="6" t="s">
        <v>257</v>
      </c>
      <c r="U1668" s="6" t="s">
        <v>258</v>
      </c>
      <c r="V1668" s="6" t="s">
        <v>371</v>
      </c>
      <c r="W1668" s="22" t="s">
        <v>372</v>
      </c>
      <c r="X1668" s="10">
        <v>1904</v>
      </c>
      <c r="Y1668" s="6" t="s">
        <v>125</v>
      </c>
      <c r="Z1668" s="6" t="s">
        <v>126</v>
      </c>
      <c r="AA1668" s="6" t="s">
        <v>4780</v>
      </c>
      <c r="AB1668" s="11">
        <v>38358</v>
      </c>
      <c r="AC1668" s="12">
        <v>38358</v>
      </c>
      <c r="AD1668" s="13">
        <v>214</v>
      </c>
      <c r="AE1668" s="6" t="s">
        <v>65</v>
      </c>
      <c r="AF1668" s="6">
        <v>20</v>
      </c>
      <c r="AG1668" s="7">
        <v>41827</v>
      </c>
      <c r="AH1668" s="7">
        <v>42922</v>
      </c>
    </row>
    <row r="1669" spans="1:34" ht="15" customHeight="1" x14ac:dyDescent="0.25">
      <c r="A1669" s="6">
        <v>706691</v>
      </c>
      <c r="B1669" s="6">
        <v>706691</v>
      </c>
      <c r="C1669" s="6">
        <v>100551428</v>
      </c>
      <c r="D1669" s="6">
        <v>1</v>
      </c>
      <c r="E1669" s="6" t="s">
        <v>4781</v>
      </c>
      <c r="F1669" s="6" t="s">
        <v>35</v>
      </c>
      <c r="G1669" s="6">
        <v>80424610</v>
      </c>
      <c r="H1669" s="7">
        <v>41554</v>
      </c>
      <c r="I1669" s="7">
        <v>41572</v>
      </c>
      <c r="J1669" s="7">
        <v>41674</v>
      </c>
      <c r="K1669" s="7"/>
      <c r="L1669" s="7"/>
      <c r="M1669" s="6" t="s">
        <v>132</v>
      </c>
      <c r="N1669" s="8">
        <v>188125</v>
      </c>
      <c r="O1669" s="6" t="s">
        <v>118</v>
      </c>
      <c r="P1669" s="9" t="s">
        <v>119</v>
      </c>
      <c r="Q1669" s="6" t="s">
        <v>4782</v>
      </c>
      <c r="R1669" s="7">
        <v>41374</v>
      </c>
      <c r="S1669" s="7" t="s">
        <v>39</v>
      </c>
      <c r="T1669" s="6" t="s">
        <v>2004</v>
      </c>
      <c r="U1669" s="6" t="s">
        <v>2005</v>
      </c>
      <c r="V1669" s="6" t="s">
        <v>312</v>
      </c>
      <c r="W1669" s="6" t="s">
        <v>313</v>
      </c>
      <c r="X1669" s="10">
        <v>1904</v>
      </c>
      <c r="Y1669" s="6" t="s">
        <v>125</v>
      </c>
      <c r="Z1669" s="6" t="s">
        <v>126</v>
      </c>
      <c r="AA1669" s="6" t="s">
        <v>4783</v>
      </c>
      <c r="AB1669" s="11">
        <v>46571</v>
      </c>
      <c r="AC1669" s="12">
        <v>46571</v>
      </c>
      <c r="AD1669" s="13">
        <v>214</v>
      </c>
      <c r="AE1669" s="6" t="s">
        <v>65</v>
      </c>
      <c r="AF1669" s="6">
        <v>20</v>
      </c>
      <c r="AG1669" s="7">
        <v>41827</v>
      </c>
      <c r="AH1669" s="7">
        <v>42922</v>
      </c>
    </row>
    <row r="1670" spans="1:34" ht="15" customHeight="1" x14ac:dyDescent="0.25">
      <c r="A1670" s="6">
        <v>706701</v>
      </c>
      <c r="B1670" s="6">
        <v>706701</v>
      </c>
      <c r="C1670" s="6">
        <v>100551437</v>
      </c>
      <c r="D1670" s="6">
        <v>1</v>
      </c>
      <c r="E1670" s="6" t="s">
        <v>4784</v>
      </c>
      <c r="F1670" s="6" t="s">
        <v>35</v>
      </c>
      <c r="G1670" s="6">
        <v>51672301</v>
      </c>
      <c r="H1670" s="7">
        <v>41554</v>
      </c>
      <c r="I1670" s="7">
        <v>41572</v>
      </c>
      <c r="J1670" s="7">
        <v>41674</v>
      </c>
      <c r="K1670" s="7"/>
      <c r="L1670" s="7"/>
      <c r="M1670" s="6" t="s">
        <v>132</v>
      </c>
      <c r="N1670" s="8">
        <v>188086</v>
      </c>
      <c r="O1670" s="6" t="s">
        <v>118</v>
      </c>
      <c r="P1670" s="9" t="s">
        <v>119</v>
      </c>
      <c r="Q1670" s="6" t="s">
        <v>4785</v>
      </c>
      <c r="R1670" s="7">
        <v>41521</v>
      </c>
      <c r="S1670" s="7" t="s">
        <v>39</v>
      </c>
      <c r="T1670" s="6" t="s">
        <v>542</v>
      </c>
      <c r="U1670" s="6" t="s">
        <v>543</v>
      </c>
      <c r="V1670" s="6" t="s">
        <v>4786</v>
      </c>
      <c r="W1670" s="6" t="s">
        <v>1418</v>
      </c>
      <c r="X1670" s="10">
        <v>1904</v>
      </c>
      <c r="Y1670" s="6" t="s">
        <v>125</v>
      </c>
      <c r="Z1670" s="6" t="s">
        <v>126</v>
      </c>
      <c r="AA1670" s="6" t="s">
        <v>4787</v>
      </c>
      <c r="AB1670" s="11">
        <v>34184</v>
      </c>
      <c r="AC1670" s="12">
        <v>34184</v>
      </c>
      <c r="AD1670" s="13">
        <v>214</v>
      </c>
      <c r="AE1670" s="6" t="s">
        <v>65</v>
      </c>
      <c r="AF1670" s="6">
        <v>20</v>
      </c>
      <c r="AG1670" s="7">
        <v>41827</v>
      </c>
      <c r="AH1670" s="7">
        <v>42922</v>
      </c>
    </row>
    <row r="1671" spans="1:34" ht="15" customHeight="1" x14ac:dyDescent="0.25">
      <c r="A1671" s="6">
        <v>706720</v>
      </c>
      <c r="B1671" s="6">
        <v>706720</v>
      </c>
      <c r="C1671" s="6">
        <v>100551455</v>
      </c>
      <c r="D1671" s="6">
        <v>1</v>
      </c>
      <c r="E1671" s="6" t="s">
        <v>2685</v>
      </c>
      <c r="F1671" s="6" t="s">
        <v>35</v>
      </c>
      <c r="G1671" s="6">
        <v>19161608</v>
      </c>
      <c r="H1671" s="7">
        <v>41564</v>
      </c>
      <c r="I1671" s="7">
        <v>41572</v>
      </c>
      <c r="J1671" s="7">
        <v>41674</v>
      </c>
      <c r="K1671" s="7"/>
      <c r="L1671" s="7"/>
      <c r="M1671" s="6" t="s">
        <v>132</v>
      </c>
      <c r="N1671" s="8">
        <v>187731</v>
      </c>
      <c r="O1671" s="6" t="s">
        <v>118</v>
      </c>
      <c r="P1671" s="9" t="s">
        <v>119</v>
      </c>
      <c r="Q1671" s="6" t="s">
        <v>4788</v>
      </c>
      <c r="R1671" s="7">
        <v>41516</v>
      </c>
      <c r="S1671" s="7" t="s">
        <v>39</v>
      </c>
      <c r="T1671" s="6" t="s">
        <v>484</v>
      </c>
      <c r="U1671" s="6" t="s">
        <v>485</v>
      </c>
      <c r="V1671" s="6" t="s">
        <v>2689</v>
      </c>
      <c r="W1671" s="6" t="s">
        <v>2686</v>
      </c>
      <c r="X1671" s="10">
        <v>1904</v>
      </c>
      <c r="Y1671" s="6" t="s">
        <v>125</v>
      </c>
      <c r="Z1671" s="6" t="s">
        <v>126</v>
      </c>
      <c r="AA1671" s="6" t="s">
        <v>4789</v>
      </c>
      <c r="AB1671" s="11">
        <v>35400</v>
      </c>
      <c r="AC1671" s="12">
        <v>35400</v>
      </c>
      <c r="AD1671" s="13">
        <v>214</v>
      </c>
      <c r="AE1671" s="6" t="s">
        <v>65</v>
      </c>
      <c r="AF1671" s="6">
        <v>20</v>
      </c>
      <c r="AG1671" s="7">
        <v>41827</v>
      </c>
      <c r="AH1671" s="7">
        <v>42922</v>
      </c>
    </row>
    <row r="1672" spans="1:34" ht="15" customHeight="1" x14ac:dyDescent="0.25">
      <c r="A1672" s="6">
        <v>706728</v>
      </c>
      <c r="B1672" s="6">
        <v>706728</v>
      </c>
      <c r="C1672" s="6">
        <v>100551463</v>
      </c>
      <c r="D1672" s="6">
        <v>1</v>
      </c>
      <c r="E1672" s="6" t="s">
        <v>4790</v>
      </c>
      <c r="F1672" s="6" t="s">
        <v>35</v>
      </c>
      <c r="G1672" s="6">
        <v>39690954</v>
      </c>
      <c r="H1672" s="7">
        <v>41555</v>
      </c>
      <c r="I1672" s="7">
        <v>41572</v>
      </c>
      <c r="J1672" s="7">
        <v>41674</v>
      </c>
      <c r="K1672" s="7"/>
      <c r="L1672" s="7"/>
      <c r="M1672" s="6" t="s">
        <v>132</v>
      </c>
      <c r="N1672" s="8">
        <v>188156</v>
      </c>
      <c r="O1672" s="6" t="s">
        <v>118</v>
      </c>
      <c r="P1672" s="9" t="s">
        <v>119</v>
      </c>
      <c r="Q1672" s="6" t="s">
        <v>4791</v>
      </c>
      <c r="R1672" s="7">
        <v>41381</v>
      </c>
      <c r="S1672" s="7" t="s">
        <v>39</v>
      </c>
      <c r="T1672" s="6" t="s">
        <v>542</v>
      </c>
      <c r="U1672" s="6" t="s">
        <v>543</v>
      </c>
      <c r="V1672" s="6" t="s">
        <v>365</v>
      </c>
      <c r="W1672" s="6" t="s">
        <v>366</v>
      </c>
      <c r="X1672" s="10">
        <v>1904</v>
      </c>
      <c r="Y1672" s="6" t="s">
        <v>125</v>
      </c>
      <c r="Z1672" s="6" t="s">
        <v>126</v>
      </c>
      <c r="AA1672" s="6" t="s">
        <v>3462</v>
      </c>
      <c r="AB1672" s="11">
        <v>36788</v>
      </c>
      <c r="AC1672" s="12">
        <v>36788</v>
      </c>
      <c r="AD1672" s="13">
        <v>214</v>
      </c>
      <c r="AE1672" s="6" t="s">
        <v>65</v>
      </c>
      <c r="AF1672" s="6">
        <v>20</v>
      </c>
      <c r="AG1672" s="7">
        <v>41827</v>
      </c>
      <c r="AH1672" s="7">
        <v>42922</v>
      </c>
    </row>
    <row r="1673" spans="1:34" ht="15" customHeight="1" x14ac:dyDescent="0.25">
      <c r="A1673" s="6">
        <v>706752</v>
      </c>
      <c r="B1673" s="6">
        <v>706752</v>
      </c>
      <c r="C1673" s="6">
        <v>100551487</v>
      </c>
      <c r="D1673" s="6">
        <v>1</v>
      </c>
      <c r="E1673" s="6" t="s">
        <v>4792</v>
      </c>
      <c r="F1673" s="6" t="s">
        <v>35</v>
      </c>
      <c r="G1673" s="6">
        <v>20007282</v>
      </c>
      <c r="H1673" s="7">
        <v>41556</v>
      </c>
      <c r="I1673" s="7">
        <v>41572</v>
      </c>
      <c r="J1673" s="7">
        <v>41674</v>
      </c>
      <c r="K1673" s="7"/>
      <c r="L1673" s="7"/>
      <c r="M1673" s="6" t="s">
        <v>132</v>
      </c>
      <c r="N1673" s="8">
        <v>188597</v>
      </c>
      <c r="O1673" s="6" t="s">
        <v>118</v>
      </c>
      <c r="P1673" s="9" t="s">
        <v>119</v>
      </c>
      <c r="Q1673" s="6" t="s">
        <v>4793</v>
      </c>
      <c r="R1673" s="7">
        <v>41549</v>
      </c>
      <c r="S1673" s="7" t="s">
        <v>39</v>
      </c>
      <c r="T1673" s="6" t="s">
        <v>1492</v>
      </c>
      <c r="U1673" s="6" t="s">
        <v>1493</v>
      </c>
      <c r="V1673" s="6" t="s">
        <v>365</v>
      </c>
      <c r="W1673" s="6" t="s">
        <v>366</v>
      </c>
      <c r="X1673" s="10">
        <v>1904</v>
      </c>
      <c r="Y1673" s="6" t="s">
        <v>125</v>
      </c>
      <c r="Z1673" s="6" t="s">
        <v>126</v>
      </c>
      <c r="AA1673" s="6" t="s">
        <v>3462</v>
      </c>
      <c r="AB1673" s="11">
        <v>29988</v>
      </c>
      <c r="AC1673" s="12">
        <v>29988</v>
      </c>
      <c r="AD1673" s="13">
        <v>214</v>
      </c>
      <c r="AE1673" s="6" t="s">
        <v>65</v>
      </c>
      <c r="AF1673" s="6">
        <v>20</v>
      </c>
      <c r="AG1673" s="7">
        <v>41827</v>
      </c>
      <c r="AH1673" s="7">
        <v>42922</v>
      </c>
    </row>
    <row r="1674" spans="1:34" ht="15" customHeight="1" x14ac:dyDescent="0.25">
      <c r="A1674" s="6">
        <v>719647</v>
      </c>
      <c r="B1674" s="6">
        <v>719647</v>
      </c>
      <c r="C1674" s="6">
        <v>101363677</v>
      </c>
      <c r="D1674" s="6">
        <v>1</v>
      </c>
      <c r="E1674" s="6" t="s">
        <v>586</v>
      </c>
      <c r="F1674" s="6" t="s">
        <v>35</v>
      </c>
      <c r="G1674" s="6">
        <v>80009104</v>
      </c>
      <c r="H1674" s="7">
        <v>41530</v>
      </c>
      <c r="I1674" s="7">
        <v>41565</v>
      </c>
      <c r="J1674" s="7">
        <v>41710</v>
      </c>
      <c r="K1674" s="7">
        <v>39736</v>
      </c>
      <c r="L1674" s="7" t="s">
        <v>587</v>
      </c>
      <c r="M1674" s="6">
        <v>205</v>
      </c>
      <c r="N1674" s="8">
        <v>386144</v>
      </c>
      <c r="O1674" s="6" t="s">
        <v>118</v>
      </c>
      <c r="P1674" s="9" t="s">
        <v>119</v>
      </c>
      <c r="Q1674" s="6" t="s">
        <v>989</v>
      </c>
      <c r="R1674" s="7"/>
      <c r="S1674" s="7" t="s">
        <v>132</v>
      </c>
      <c r="T1674" s="6" t="s">
        <v>4794</v>
      </c>
      <c r="U1674" s="6" t="s">
        <v>4795</v>
      </c>
      <c r="V1674" s="6" t="s">
        <v>2446</v>
      </c>
      <c r="W1674" s="6" t="s">
        <v>2447</v>
      </c>
      <c r="X1674" s="6">
        <v>1904</v>
      </c>
      <c r="Y1674" s="6" t="s">
        <v>125</v>
      </c>
      <c r="Z1674" s="6" t="s">
        <v>126</v>
      </c>
      <c r="AA1674" s="15" t="s">
        <v>137</v>
      </c>
      <c r="AB1674" s="11">
        <v>131580</v>
      </c>
      <c r="AC1674" s="12">
        <v>2103737</v>
      </c>
      <c r="AD1674" s="13">
        <v>314</v>
      </c>
      <c r="AE1674" s="6" t="s">
        <v>65</v>
      </c>
      <c r="AF1674" s="6">
        <v>20</v>
      </c>
      <c r="AG1674" s="7">
        <v>41838</v>
      </c>
      <c r="AH1674" s="7">
        <v>42933</v>
      </c>
    </row>
    <row r="1675" spans="1:34" ht="15" customHeight="1" x14ac:dyDescent="0.25">
      <c r="A1675" s="6"/>
      <c r="B1675" s="6">
        <v>719647</v>
      </c>
      <c r="C1675" s="6">
        <v>101363677</v>
      </c>
      <c r="D1675" s="6">
        <v>2</v>
      </c>
      <c r="E1675" s="6" t="s">
        <v>586</v>
      </c>
      <c r="F1675" s="6" t="s">
        <v>35</v>
      </c>
      <c r="G1675" s="6">
        <v>80009104</v>
      </c>
      <c r="H1675" s="7">
        <v>41530</v>
      </c>
      <c r="I1675" s="7">
        <v>41565</v>
      </c>
      <c r="J1675" s="7">
        <v>41710</v>
      </c>
      <c r="K1675" s="7">
        <v>39736</v>
      </c>
      <c r="L1675" s="7" t="s">
        <v>587</v>
      </c>
      <c r="M1675" s="6">
        <v>205</v>
      </c>
      <c r="N1675" s="8">
        <v>386144</v>
      </c>
      <c r="O1675" s="6" t="s">
        <v>118</v>
      </c>
      <c r="P1675" s="9" t="s">
        <v>119</v>
      </c>
      <c r="Q1675" s="6" t="s">
        <v>989</v>
      </c>
      <c r="R1675" s="7"/>
      <c r="S1675" s="7" t="s">
        <v>132</v>
      </c>
      <c r="T1675" s="6" t="s">
        <v>4794</v>
      </c>
      <c r="U1675" s="6" t="s">
        <v>4795</v>
      </c>
      <c r="V1675" s="6" t="s">
        <v>4796</v>
      </c>
      <c r="W1675" s="6" t="s">
        <v>4797</v>
      </c>
      <c r="X1675" s="6">
        <v>1904</v>
      </c>
      <c r="Y1675" s="6" t="s">
        <v>125</v>
      </c>
      <c r="Z1675" s="6" t="s">
        <v>126</v>
      </c>
      <c r="AA1675" s="15" t="s">
        <v>137</v>
      </c>
      <c r="AB1675" s="11">
        <v>37980</v>
      </c>
      <c r="AC1675" s="12"/>
      <c r="AD1675" s="13">
        <v>314</v>
      </c>
      <c r="AE1675" s="6" t="s">
        <v>65</v>
      </c>
      <c r="AF1675" s="6">
        <v>20</v>
      </c>
      <c r="AG1675" s="7">
        <v>41838</v>
      </c>
      <c r="AH1675" s="7">
        <v>42933</v>
      </c>
    </row>
    <row r="1676" spans="1:34" ht="15" customHeight="1" x14ac:dyDescent="0.25">
      <c r="A1676" s="6"/>
      <c r="B1676" s="6">
        <v>719647</v>
      </c>
      <c r="C1676" s="6">
        <v>101363677</v>
      </c>
      <c r="D1676" s="6">
        <v>3</v>
      </c>
      <c r="E1676" s="6" t="s">
        <v>586</v>
      </c>
      <c r="F1676" s="6" t="s">
        <v>35</v>
      </c>
      <c r="G1676" s="6">
        <v>80009104</v>
      </c>
      <c r="H1676" s="7">
        <v>41530</v>
      </c>
      <c r="I1676" s="7">
        <v>41565</v>
      </c>
      <c r="J1676" s="7">
        <v>41710</v>
      </c>
      <c r="K1676" s="7">
        <v>39736</v>
      </c>
      <c r="L1676" s="7" t="s">
        <v>587</v>
      </c>
      <c r="M1676" s="6">
        <v>205</v>
      </c>
      <c r="N1676" s="8">
        <v>386144</v>
      </c>
      <c r="O1676" s="6" t="s">
        <v>118</v>
      </c>
      <c r="P1676" s="9" t="s">
        <v>119</v>
      </c>
      <c r="Q1676" s="6" t="s">
        <v>989</v>
      </c>
      <c r="R1676" s="7"/>
      <c r="S1676" s="7" t="s">
        <v>132</v>
      </c>
      <c r="T1676" s="6" t="s">
        <v>4794</v>
      </c>
      <c r="U1676" s="6" t="s">
        <v>4795</v>
      </c>
      <c r="V1676" s="6" t="s">
        <v>4798</v>
      </c>
      <c r="W1676" s="6" t="s">
        <v>4799</v>
      </c>
      <c r="X1676" s="6">
        <v>1904</v>
      </c>
      <c r="Y1676" s="6" t="s">
        <v>125</v>
      </c>
      <c r="Z1676" s="6" t="s">
        <v>126</v>
      </c>
      <c r="AA1676" s="15" t="s">
        <v>137</v>
      </c>
      <c r="AB1676" s="11">
        <v>105030</v>
      </c>
      <c r="AC1676" s="12"/>
      <c r="AD1676" s="13">
        <v>314</v>
      </c>
      <c r="AE1676" s="6" t="s">
        <v>65</v>
      </c>
      <c r="AF1676" s="6">
        <v>20</v>
      </c>
      <c r="AG1676" s="7">
        <v>41838</v>
      </c>
      <c r="AH1676" s="7">
        <v>42933</v>
      </c>
    </row>
    <row r="1677" spans="1:34" ht="15" customHeight="1" x14ac:dyDescent="0.25">
      <c r="A1677" s="6"/>
      <c r="B1677" s="6">
        <v>719647</v>
      </c>
      <c r="C1677" s="6">
        <v>101363677</v>
      </c>
      <c r="D1677" s="6">
        <v>4</v>
      </c>
      <c r="E1677" s="6" t="s">
        <v>586</v>
      </c>
      <c r="F1677" s="6" t="s">
        <v>35</v>
      </c>
      <c r="G1677" s="6">
        <v>80009104</v>
      </c>
      <c r="H1677" s="7">
        <v>41596</v>
      </c>
      <c r="I1677" s="7">
        <v>41627</v>
      </c>
      <c r="J1677" s="7">
        <v>41710</v>
      </c>
      <c r="K1677" s="7">
        <v>39736</v>
      </c>
      <c r="L1677" s="7" t="s">
        <v>587</v>
      </c>
      <c r="M1677" s="6">
        <v>205</v>
      </c>
      <c r="N1677" s="8">
        <v>409846</v>
      </c>
      <c r="O1677" s="6" t="s">
        <v>118</v>
      </c>
      <c r="P1677" s="9" t="s">
        <v>119</v>
      </c>
      <c r="Q1677" s="6" t="s">
        <v>989</v>
      </c>
      <c r="R1677" s="7"/>
      <c r="S1677" s="7" t="s">
        <v>132</v>
      </c>
      <c r="T1677" s="6" t="s">
        <v>4794</v>
      </c>
      <c r="U1677" s="6" t="s">
        <v>4795</v>
      </c>
      <c r="V1677" s="6" t="s">
        <v>3534</v>
      </c>
      <c r="W1677" s="6" t="s">
        <v>4800</v>
      </c>
      <c r="X1677" s="6">
        <v>1904</v>
      </c>
      <c r="Y1677" s="6" t="s">
        <v>125</v>
      </c>
      <c r="Z1677" s="6" t="s">
        <v>126</v>
      </c>
      <c r="AA1677" s="15" t="s">
        <v>137</v>
      </c>
      <c r="AB1677" s="11">
        <v>131920</v>
      </c>
      <c r="AC1677" s="12"/>
      <c r="AD1677" s="13">
        <v>314</v>
      </c>
      <c r="AE1677" s="6" t="s">
        <v>65</v>
      </c>
      <c r="AF1677" s="6">
        <v>20</v>
      </c>
      <c r="AG1677" s="7">
        <v>41838</v>
      </c>
      <c r="AH1677" s="7">
        <v>42933</v>
      </c>
    </row>
    <row r="1678" spans="1:34" ht="15" customHeight="1" x14ac:dyDescent="0.25">
      <c r="A1678" s="6"/>
      <c r="B1678" s="6">
        <v>719647</v>
      </c>
      <c r="C1678" s="6">
        <v>101363677</v>
      </c>
      <c r="D1678" s="6">
        <v>5</v>
      </c>
      <c r="E1678" s="6" t="s">
        <v>586</v>
      </c>
      <c r="F1678" s="6" t="s">
        <v>35</v>
      </c>
      <c r="G1678" s="6">
        <v>80009104</v>
      </c>
      <c r="H1678" s="7">
        <v>41596</v>
      </c>
      <c r="I1678" s="7">
        <v>41627</v>
      </c>
      <c r="J1678" s="7">
        <v>41710</v>
      </c>
      <c r="K1678" s="7">
        <v>39736</v>
      </c>
      <c r="L1678" s="7" t="s">
        <v>587</v>
      </c>
      <c r="M1678" s="6">
        <v>205</v>
      </c>
      <c r="N1678" s="8">
        <v>409846</v>
      </c>
      <c r="O1678" s="6" t="s">
        <v>118</v>
      </c>
      <c r="P1678" s="9" t="s">
        <v>119</v>
      </c>
      <c r="Q1678" s="6" t="s">
        <v>989</v>
      </c>
      <c r="R1678" s="7"/>
      <c r="S1678" s="7" t="s">
        <v>132</v>
      </c>
      <c r="T1678" s="6" t="s">
        <v>4794</v>
      </c>
      <c r="U1678" s="6" t="s">
        <v>4795</v>
      </c>
      <c r="V1678" s="6" t="s">
        <v>2451</v>
      </c>
      <c r="W1678" s="6" t="s">
        <v>4801</v>
      </c>
      <c r="X1678" s="6">
        <v>1904</v>
      </c>
      <c r="Y1678" s="6" t="s">
        <v>125</v>
      </c>
      <c r="Z1678" s="6" t="s">
        <v>126</v>
      </c>
      <c r="AA1678" s="15" t="s">
        <v>137</v>
      </c>
      <c r="AB1678" s="11">
        <v>461340</v>
      </c>
      <c r="AC1678" s="12"/>
      <c r="AD1678" s="13">
        <v>314</v>
      </c>
      <c r="AE1678" s="6" t="s">
        <v>65</v>
      </c>
      <c r="AF1678" s="6">
        <v>20</v>
      </c>
      <c r="AG1678" s="7">
        <v>41838</v>
      </c>
      <c r="AH1678" s="7">
        <v>42933</v>
      </c>
    </row>
    <row r="1679" spans="1:34" ht="15" customHeight="1" x14ac:dyDescent="0.25">
      <c r="A1679" s="6"/>
      <c r="B1679" s="6">
        <v>719647</v>
      </c>
      <c r="C1679" s="6">
        <v>101363677</v>
      </c>
      <c r="D1679" s="6">
        <v>6</v>
      </c>
      <c r="E1679" s="6" t="s">
        <v>586</v>
      </c>
      <c r="F1679" s="6" t="s">
        <v>35</v>
      </c>
      <c r="G1679" s="6">
        <v>80009104</v>
      </c>
      <c r="H1679" s="7">
        <v>41596</v>
      </c>
      <c r="I1679" s="7">
        <v>41627</v>
      </c>
      <c r="J1679" s="7">
        <v>41710</v>
      </c>
      <c r="K1679" s="7">
        <v>39736</v>
      </c>
      <c r="L1679" s="7" t="s">
        <v>587</v>
      </c>
      <c r="M1679" s="6">
        <v>205</v>
      </c>
      <c r="N1679" s="8">
        <v>409858</v>
      </c>
      <c r="O1679" s="6" t="s">
        <v>118</v>
      </c>
      <c r="P1679" s="9" t="s">
        <v>119</v>
      </c>
      <c r="Q1679" s="6" t="s">
        <v>989</v>
      </c>
      <c r="R1679" s="7"/>
      <c r="S1679" s="7" t="s">
        <v>132</v>
      </c>
      <c r="T1679" s="6" t="s">
        <v>4794</v>
      </c>
      <c r="U1679" s="6" t="s">
        <v>4795</v>
      </c>
      <c r="V1679" s="6" t="s">
        <v>2446</v>
      </c>
      <c r="W1679" s="6" t="s">
        <v>2447</v>
      </c>
      <c r="X1679" s="6">
        <v>1904</v>
      </c>
      <c r="Y1679" s="6" t="s">
        <v>125</v>
      </c>
      <c r="Z1679" s="6" t="s">
        <v>126</v>
      </c>
      <c r="AA1679" s="15" t="s">
        <v>137</v>
      </c>
      <c r="AB1679" s="11">
        <v>131580</v>
      </c>
      <c r="AC1679" s="12"/>
      <c r="AD1679" s="13">
        <v>314</v>
      </c>
      <c r="AE1679" s="6" t="s">
        <v>65</v>
      </c>
      <c r="AF1679" s="6">
        <v>20</v>
      </c>
      <c r="AG1679" s="7">
        <v>41838</v>
      </c>
      <c r="AH1679" s="7">
        <v>42933</v>
      </c>
    </row>
    <row r="1680" spans="1:34" ht="15" customHeight="1" x14ac:dyDescent="0.25">
      <c r="A1680" s="6"/>
      <c r="B1680" s="6">
        <v>719647</v>
      </c>
      <c r="C1680" s="6">
        <v>101363677</v>
      </c>
      <c r="D1680" s="6">
        <v>7</v>
      </c>
      <c r="E1680" s="6" t="s">
        <v>586</v>
      </c>
      <c r="F1680" s="6" t="s">
        <v>35</v>
      </c>
      <c r="G1680" s="6">
        <v>80009104</v>
      </c>
      <c r="H1680" s="7">
        <v>41596</v>
      </c>
      <c r="I1680" s="7">
        <v>41627</v>
      </c>
      <c r="J1680" s="7">
        <v>41710</v>
      </c>
      <c r="K1680" s="7">
        <v>39736</v>
      </c>
      <c r="L1680" s="7" t="s">
        <v>587</v>
      </c>
      <c r="M1680" s="6">
        <v>205</v>
      </c>
      <c r="N1680" s="8">
        <v>409858</v>
      </c>
      <c r="O1680" s="6" t="s">
        <v>118</v>
      </c>
      <c r="P1680" s="9" t="s">
        <v>119</v>
      </c>
      <c r="Q1680" s="6" t="s">
        <v>989</v>
      </c>
      <c r="R1680" s="7"/>
      <c r="S1680" s="7" t="s">
        <v>132</v>
      </c>
      <c r="T1680" s="6" t="s">
        <v>4794</v>
      </c>
      <c r="U1680" s="6" t="s">
        <v>4795</v>
      </c>
      <c r="V1680" s="6" t="s">
        <v>2949</v>
      </c>
      <c r="W1680" s="6" t="s">
        <v>2950</v>
      </c>
      <c r="X1680" s="6">
        <v>1904</v>
      </c>
      <c r="Y1680" s="6" t="s">
        <v>125</v>
      </c>
      <c r="Z1680" s="6" t="s">
        <v>126</v>
      </c>
      <c r="AA1680" s="15" t="s">
        <v>137</v>
      </c>
      <c r="AB1680" s="11">
        <v>16320</v>
      </c>
      <c r="AC1680" s="12"/>
      <c r="AD1680" s="13">
        <v>314</v>
      </c>
      <c r="AE1680" s="6" t="s">
        <v>65</v>
      </c>
      <c r="AF1680" s="6">
        <v>20</v>
      </c>
      <c r="AG1680" s="7">
        <v>41838</v>
      </c>
      <c r="AH1680" s="7">
        <v>42933</v>
      </c>
    </row>
    <row r="1681" spans="1:34" ht="15" customHeight="1" x14ac:dyDescent="0.25">
      <c r="A1681" s="6"/>
      <c r="B1681" s="6">
        <v>719647</v>
      </c>
      <c r="C1681" s="6">
        <v>101363677</v>
      </c>
      <c r="D1681" s="6">
        <v>8</v>
      </c>
      <c r="E1681" s="6" t="s">
        <v>586</v>
      </c>
      <c r="F1681" s="6" t="s">
        <v>35</v>
      </c>
      <c r="G1681" s="6">
        <v>80009104</v>
      </c>
      <c r="H1681" s="7">
        <v>41596</v>
      </c>
      <c r="I1681" s="7">
        <v>41627</v>
      </c>
      <c r="J1681" s="7">
        <v>41710</v>
      </c>
      <c r="K1681" s="7">
        <v>39736</v>
      </c>
      <c r="L1681" s="7" t="s">
        <v>587</v>
      </c>
      <c r="M1681" s="6">
        <v>205</v>
      </c>
      <c r="N1681" s="8">
        <v>409858</v>
      </c>
      <c r="O1681" s="6" t="s">
        <v>118</v>
      </c>
      <c r="P1681" s="9" t="s">
        <v>119</v>
      </c>
      <c r="Q1681" s="6" t="s">
        <v>989</v>
      </c>
      <c r="R1681" s="7"/>
      <c r="S1681" s="7" t="s">
        <v>132</v>
      </c>
      <c r="T1681" s="6" t="s">
        <v>4794</v>
      </c>
      <c r="U1681" s="6" t="s">
        <v>4795</v>
      </c>
      <c r="V1681" s="6" t="s">
        <v>4796</v>
      </c>
      <c r="W1681" s="6" t="s">
        <v>4797</v>
      </c>
      <c r="X1681" s="6">
        <v>1904</v>
      </c>
      <c r="Y1681" s="6" t="s">
        <v>125</v>
      </c>
      <c r="Z1681" s="6" t="s">
        <v>126</v>
      </c>
      <c r="AA1681" s="15" t="s">
        <v>137</v>
      </c>
      <c r="AB1681" s="11">
        <v>75960</v>
      </c>
      <c r="AC1681" s="12"/>
      <c r="AD1681" s="13">
        <v>314</v>
      </c>
      <c r="AE1681" s="6" t="s">
        <v>65</v>
      </c>
      <c r="AF1681" s="6">
        <v>20</v>
      </c>
      <c r="AG1681" s="7">
        <v>41838</v>
      </c>
      <c r="AH1681" s="7">
        <v>42933</v>
      </c>
    </row>
    <row r="1682" spans="1:34" ht="15" customHeight="1" x14ac:dyDescent="0.25">
      <c r="A1682" s="6"/>
      <c r="B1682" s="6">
        <v>719647</v>
      </c>
      <c r="C1682" s="6">
        <v>101363677</v>
      </c>
      <c r="D1682" s="6">
        <v>9</v>
      </c>
      <c r="E1682" s="6" t="s">
        <v>586</v>
      </c>
      <c r="F1682" s="6" t="s">
        <v>35</v>
      </c>
      <c r="G1682" s="6">
        <v>80009104</v>
      </c>
      <c r="H1682" s="7">
        <v>41596</v>
      </c>
      <c r="I1682" s="7">
        <v>41627</v>
      </c>
      <c r="J1682" s="7">
        <v>41710</v>
      </c>
      <c r="K1682" s="7">
        <v>39736</v>
      </c>
      <c r="L1682" s="7" t="s">
        <v>587</v>
      </c>
      <c r="M1682" s="6">
        <v>205</v>
      </c>
      <c r="N1682" s="8">
        <v>409858</v>
      </c>
      <c r="O1682" s="6" t="s">
        <v>118</v>
      </c>
      <c r="P1682" s="9" t="s">
        <v>119</v>
      </c>
      <c r="Q1682" s="6" t="s">
        <v>989</v>
      </c>
      <c r="R1682" s="7"/>
      <c r="S1682" s="7" t="s">
        <v>132</v>
      </c>
      <c r="T1682" s="6" t="s">
        <v>4794</v>
      </c>
      <c r="U1682" s="6" t="s">
        <v>4795</v>
      </c>
      <c r="V1682" s="6" t="s">
        <v>4798</v>
      </c>
      <c r="W1682" s="6" t="s">
        <v>4799</v>
      </c>
      <c r="X1682" s="6">
        <v>1904</v>
      </c>
      <c r="Y1682" s="6" t="s">
        <v>125</v>
      </c>
      <c r="Z1682" s="6" t="s">
        <v>126</v>
      </c>
      <c r="AA1682" s="15" t="s">
        <v>137</v>
      </c>
      <c r="AB1682" s="11">
        <v>106197</v>
      </c>
      <c r="AC1682" s="12"/>
      <c r="AD1682" s="13">
        <v>314</v>
      </c>
      <c r="AE1682" s="6" t="s">
        <v>65</v>
      </c>
      <c r="AF1682" s="6">
        <v>20</v>
      </c>
      <c r="AG1682" s="7">
        <v>41838</v>
      </c>
      <c r="AH1682" s="7">
        <v>42933</v>
      </c>
    </row>
    <row r="1683" spans="1:34" ht="15" customHeight="1" x14ac:dyDescent="0.25">
      <c r="A1683" s="6"/>
      <c r="B1683" s="6">
        <v>719647</v>
      </c>
      <c r="C1683" s="6">
        <v>101363677</v>
      </c>
      <c r="D1683" s="6">
        <v>10</v>
      </c>
      <c r="E1683" s="6" t="s">
        <v>586</v>
      </c>
      <c r="F1683" s="6" t="s">
        <v>35</v>
      </c>
      <c r="G1683" s="6">
        <v>80009104</v>
      </c>
      <c r="H1683" s="7">
        <v>41625</v>
      </c>
      <c r="I1683" s="7">
        <v>41663</v>
      </c>
      <c r="J1683" s="7">
        <v>41710</v>
      </c>
      <c r="K1683" s="7">
        <v>39736</v>
      </c>
      <c r="L1683" s="7" t="s">
        <v>587</v>
      </c>
      <c r="M1683" s="6">
        <v>205</v>
      </c>
      <c r="N1683" s="8">
        <v>420731</v>
      </c>
      <c r="O1683" s="6" t="s">
        <v>118</v>
      </c>
      <c r="P1683" s="9" t="s">
        <v>119</v>
      </c>
      <c r="Q1683" s="6" t="s">
        <v>989</v>
      </c>
      <c r="R1683" s="7"/>
      <c r="S1683" s="7" t="s">
        <v>132</v>
      </c>
      <c r="T1683" s="6" t="s">
        <v>4794</v>
      </c>
      <c r="U1683" s="6" t="s">
        <v>4795</v>
      </c>
      <c r="V1683" s="6" t="s">
        <v>2446</v>
      </c>
      <c r="W1683" s="6" t="s">
        <v>2447</v>
      </c>
      <c r="X1683" s="6">
        <v>1904</v>
      </c>
      <c r="Y1683" s="6" t="s">
        <v>125</v>
      </c>
      <c r="Z1683" s="6" t="s">
        <v>126</v>
      </c>
      <c r="AA1683" s="15" t="s">
        <v>137</v>
      </c>
      <c r="AB1683" s="11">
        <v>131580</v>
      </c>
      <c r="AC1683" s="12"/>
      <c r="AD1683" s="13">
        <v>314</v>
      </c>
      <c r="AE1683" s="6" t="s">
        <v>65</v>
      </c>
      <c r="AF1683" s="6">
        <v>20</v>
      </c>
      <c r="AG1683" s="7">
        <v>41838</v>
      </c>
      <c r="AH1683" s="7">
        <v>42933</v>
      </c>
    </row>
    <row r="1684" spans="1:34" ht="15" customHeight="1" x14ac:dyDescent="0.25">
      <c r="A1684" s="6"/>
      <c r="B1684" s="6">
        <v>719647</v>
      </c>
      <c r="C1684" s="6">
        <v>101363677</v>
      </c>
      <c r="D1684" s="6">
        <v>11</v>
      </c>
      <c r="E1684" s="6" t="s">
        <v>586</v>
      </c>
      <c r="F1684" s="6" t="s">
        <v>35</v>
      </c>
      <c r="G1684" s="6">
        <v>80009104</v>
      </c>
      <c r="H1684" s="7">
        <v>41625</v>
      </c>
      <c r="I1684" s="7">
        <v>41663</v>
      </c>
      <c r="J1684" s="7">
        <v>41710</v>
      </c>
      <c r="K1684" s="7">
        <v>39736</v>
      </c>
      <c r="L1684" s="7" t="s">
        <v>587</v>
      </c>
      <c r="M1684" s="6">
        <v>205</v>
      </c>
      <c r="N1684" s="8">
        <v>420731</v>
      </c>
      <c r="O1684" s="6" t="s">
        <v>118</v>
      </c>
      <c r="P1684" s="9" t="s">
        <v>119</v>
      </c>
      <c r="Q1684" s="6" t="s">
        <v>989</v>
      </c>
      <c r="R1684" s="7"/>
      <c r="S1684" s="7" t="s">
        <v>132</v>
      </c>
      <c r="T1684" s="6" t="s">
        <v>4794</v>
      </c>
      <c r="U1684" s="6" t="s">
        <v>4795</v>
      </c>
      <c r="V1684" s="6" t="s">
        <v>4796</v>
      </c>
      <c r="W1684" s="6" t="s">
        <v>4797</v>
      </c>
      <c r="X1684" s="6">
        <v>1904</v>
      </c>
      <c r="Y1684" s="6" t="s">
        <v>125</v>
      </c>
      <c r="Z1684" s="6" t="s">
        <v>126</v>
      </c>
      <c r="AA1684" s="15" t="s">
        <v>137</v>
      </c>
      <c r="AB1684" s="11">
        <v>75960</v>
      </c>
      <c r="AC1684" s="12"/>
      <c r="AD1684" s="13">
        <v>314</v>
      </c>
      <c r="AE1684" s="6" t="s">
        <v>65</v>
      </c>
      <c r="AF1684" s="6">
        <v>20</v>
      </c>
      <c r="AG1684" s="7">
        <v>41838</v>
      </c>
      <c r="AH1684" s="7">
        <v>42933</v>
      </c>
    </row>
    <row r="1685" spans="1:34" ht="15" customHeight="1" x14ac:dyDescent="0.25">
      <c r="A1685" s="6"/>
      <c r="B1685" s="6">
        <v>719647</v>
      </c>
      <c r="C1685" s="6">
        <v>101363677</v>
      </c>
      <c r="D1685" s="6">
        <v>12</v>
      </c>
      <c r="E1685" s="6" t="s">
        <v>586</v>
      </c>
      <c r="F1685" s="6" t="s">
        <v>35</v>
      </c>
      <c r="G1685" s="6">
        <v>80009104</v>
      </c>
      <c r="H1685" s="7">
        <v>41625</v>
      </c>
      <c r="I1685" s="7">
        <v>41663</v>
      </c>
      <c r="J1685" s="7">
        <v>41710</v>
      </c>
      <c r="K1685" s="7">
        <v>39736</v>
      </c>
      <c r="L1685" s="7" t="s">
        <v>587</v>
      </c>
      <c r="M1685" s="6">
        <v>205</v>
      </c>
      <c r="N1685" s="8">
        <v>420731</v>
      </c>
      <c r="O1685" s="6" t="s">
        <v>118</v>
      </c>
      <c r="P1685" s="9" t="s">
        <v>119</v>
      </c>
      <c r="Q1685" s="6" t="s">
        <v>989</v>
      </c>
      <c r="R1685" s="7"/>
      <c r="S1685" s="7" t="s">
        <v>132</v>
      </c>
      <c r="T1685" s="6" t="s">
        <v>4794</v>
      </c>
      <c r="U1685" s="6" t="s">
        <v>4795</v>
      </c>
      <c r="V1685" s="6" t="s">
        <v>4798</v>
      </c>
      <c r="W1685" s="6" t="s">
        <v>4799</v>
      </c>
      <c r="X1685" s="6">
        <v>1904</v>
      </c>
      <c r="Y1685" s="6" t="s">
        <v>125</v>
      </c>
      <c r="Z1685" s="6" t="s">
        <v>126</v>
      </c>
      <c r="AA1685" s="15" t="s">
        <v>137</v>
      </c>
      <c r="AB1685" s="11">
        <v>105030</v>
      </c>
      <c r="AC1685" s="12"/>
      <c r="AD1685" s="13">
        <v>314</v>
      </c>
      <c r="AE1685" s="6" t="s">
        <v>65</v>
      </c>
      <c r="AF1685" s="6">
        <v>20</v>
      </c>
      <c r="AG1685" s="7">
        <v>41838</v>
      </c>
      <c r="AH1685" s="7">
        <v>42933</v>
      </c>
    </row>
    <row r="1686" spans="1:34" ht="15" customHeight="1" x14ac:dyDescent="0.25">
      <c r="A1686" s="6"/>
      <c r="B1686" s="6">
        <v>719647</v>
      </c>
      <c r="C1686" s="6">
        <v>101363677</v>
      </c>
      <c r="D1686" s="6">
        <v>13</v>
      </c>
      <c r="E1686" s="6" t="s">
        <v>586</v>
      </c>
      <c r="F1686" s="6" t="s">
        <v>35</v>
      </c>
      <c r="G1686" s="6">
        <v>80009104</v>
      </c>
      <c r="H1686" s="7">
        <v>41625</v>
      </c>
      <c r="I1686" s="7">
        <v>41663</v>
      </c>
      <c r="J1686" s="7">
        <v>41710</v>
      </c>
      <c r="K1686" s="7">
        <v>39736</v>
      </c>
      <c r="L1686" s="7" t="s">
        <v>587</v>
      </c>
      <c r="M1686" s="6">
        <v>205</v>
      </c>
      <c r="N1686" s="8">
        <v>420727</v>
      </c>
      <c r="O1686" s="6" t="s">
        <v>118</v>
      </c>
      <c r="P1686" s="9" t="s">
        <v>119</v>
      </c>
      <c r="Q1686" s="6" t="s">
        <v>989</v>
      </c>
      <c r="R1686" s="7"/>
      <c r="S1686" s="7" t="s">
        <v>132</v>
      </c>
      <c r="T1686" s="6" t="s">
        <v>4794</v>
      </c>
      <c r="U1686" s="6" t="s">
        <v>4795</v>
      </c>
      <c r="V1686" s="6" t="s">
        <v>3534</v>
      </c>
      <c r="W1686" s="6" t="s">
        <v>3535</v>
      </c>
      <c r="X1686" s="6">
        <v>1904</v>
      </c>
      <c r="Y1686" s="6" t="s">
        <v>125</v>
      </c>
      <c r="Z1686" s="6" t="s">
        <v>126</v>
      </c>
      <c r="AA1686" s="15" t="s">
        <v>137</v>
      </c>
      <c r="AB1686" s="11">
        <v>131920</v>
      </c>
      <c r="AC1686" s="12"/>
      <c r="AD1686" s="13">
        <v>314</v>
      </c>
      <c r="AE1686" s="6" t="s">
        <v>65</v>
      </c>
      <c r="AF1686" s="6">
        <v>20</v>
      </c>
      <c r="AG1686" s="7">
        <v>41838</v>
      </c>
      <c r="AH1686" s="7">
        <v>42933</v>
      </c>
    </row>
    <row r="1687" spans="1:34" ht="15" customHeight="1" x14ac:dyDescent="0.25">
      <c r="A1687" s="6"/>
      <c r="B1687" s="6">
        <v>719647</v>
      </c>
      <c r="C1687" s="6">
        <v>101363677</v>
      </c>
      <c r="D1687" s="6">
        <v>14</v>
      </c>
      <c r="E1687" s="6" t="s">
        <v>586</v>
      </c>
      <c r="F1687" s="6" t="s">
        <v>35</v>
      </c>
      <c r="G1687" s="6">
        <v>80009104</v>
      </c>
      <c r="H1687" s="7">
        <v>41625</v>
      </c>
      <c r="I1687" s="7">
        <v>41663</v>
      </c>
      <c r="J1687" s="7">
        <v>41710</v>
      </c>
      <c r="K1687" s="7">
        <v>39736</v>
      </c>
      <c r="L1687" s="7" t="s">
        <v>587</v>
      </c>
      <c r="M1687" s="6">
        <v>205</v>
      </c>
      <c r="N1687" s="8">
        <v>420727</v>
      </c>
      <c r="O1687" s="6" t="s">
        <v>118</v>
      </c>
      <c r="P1687" s="9" t="s">
        <v>119</v>
      </c>
      <c r="Q1687" s="6" t="s">
        <v>989</v>
      </c>
      <c r="R1687" s="7"/>
      <c r="S1687" s="7" t="s">
        <v>132</v>
      </c>
      <c r="T1687" s="6" t="s">
        <v>4794</v>
      </c>
      <c r="U1687" s="6" t="s">
        <v>4795</v>
      </c>
      <c r="V1687" s="6" t="s">
        <v>2451</v>
      </c>
      <c r="W1687" s="6" t="s">
        <v>946</v>
      </c>
      <c r="X1687" s="6">
        <v>1904</v>
      </c>
      <c r="Y1687" s="6" t="s">
        <v>125</v>
      </c>
      <c r="Z1687" s="6" t="s">
        <v>126</v>
      </c>
      <c r="AA1687" s="15" t="s">
        <v>137</v>
      </c>
      <c r="AB1687" s="11">
        <v>461340</v>
      </c>
      <c r="AC1687" s="12"/>
      <c r="AD1687" s="13">
        <v>314</v>
      </c>
      <c r="AE1687" s="6" t="s">
        <v>65</v>
      </c>
      <c r="AF1687" s="6">
        <v>20</v>
      </c>
      <c r="AG1687" s="7">
        <v>41838</v>
      </c>
      <c r="AH1687" s="7">
        <v>42933</v>
      </c>
    </row>
    <row r="1688" spans="1:34" ht="15" customHeight="1" x14ac:dyDescent="0.25">
      <c r="A1688" s="6">
        <v>737893</v>
      </c>
      <c r="B1688" s="6">
        <v>737893</v>
      </c>
      <c r="C1688" s="6">
        <v>102143171</v>
      </c>
      <c r="D1688" s="6">
        <v>1</v>
      </c>
      <c r="E1688" s="6" t="s">
        <v>4802</v>
      </c>
      <c r="F1688" s="6" t="s">
        <v>35</v>
      </c>
      <c r="G1688" s="6">
        <v>17099463</v>
      </c>
      <c r="H1688" s="7">
        <v>41668</v>
      </c>
      <c r="I1688" s="7">
        <v>41695</v>
      </c>
      <c r="J1688" s="7">
        <v>41988</v>
      </c>
      <c r="K1688" s="7"/>
      <c r="L1688" s="7"/>
      <c r="M1688" s="6">
        <v>205</v>
      </c>
      <c r="N1688" s="8">
        <v>435815</v>
      </c>
      <c r="O1688" s="6" t="s">
        <v>118</v>
      </c>
      <c r="P1688" s="9" t="s">
        <v>119</v>
      </c>
      <c r="Q1688" s="6" t="s">
        <v>4803</v>
      </c>
      <c r="R1688" s="7">
        <v>41656</v>
      </c>
      <c r="S1688" s="7" t="s">
        <v>39</v>
      </c>
      <c r="T1688" s="6" t="s">
        <v>293</v>
      </c>
      <c r="U1688" s="6" t="s">
        <v>294</v>
      </c>
      <c r="V1688" s="6" t="s">
        <v>3008</v>
      </c>
      <c r="W1688" s="6" t="s">
        <v>3009</v>
      </c>
      <c r="X1688" s="6">
        <v>1904</v>
      </c>
      <c r="Y1688" s="6" t="s">
        <v>125</v>
      </c>
      <c r="Z1688" s="6" t="s">
        <v>126</v>
      </c>
      <c r="AA1688" s="6" t="s">
        <v>4804</v>
      </c>
      <c r="AB1688" s="11">
        <v>31160</v>
      </c>
      <c r="AC1688" s="12">
        <v>31160</v>
      </c>
      <c r="AD1688" s="13">
        <v>414</v>
      </c>
      <c r="AE1688" s="6" t="s">
        <v>65</v>
      </c>
      <c r="AF1688" s="6">
        <v>20</v>
      </c>
      <c r="AG1688" s="7">
        <v>41859</v>
      </c>
      <c r="AH1688" s="7">
        <v>42954</v>
      </c>
    </row>
    <row r="1689" spans="1:34" ht="15" customHeight="1" x14ac:dyDescent="0.25">
      <c r="A1689" s="6">
        <v>737894</v>
      </c>
      <c r="B1689" s="6">
        <v>737894</v>
      </c>
      <c r="C1689" s="6">
        <v>102143172</v>
      </c>
      <c r="D1689" s="6">
        <v>1</v>
      </c>
      <c r="E1689" s="6" t="s">
        <v>3754</v>
      </c>
      <c r="F1689" s="6" t="s">
        <v>35</v>
      </c>
      <c r="G1689" s="6">
        <v>19050407</v>
      </c>
      <c r="H1689" s="7">
        <v>41643</v>
      </c>
      <c r="I1689" s="7">
        <v>41695</v>
      </c>
      <c r="J1689" s="7">
        <v>41988</v>
      </c>
      <c r="K1689" s="7"/>
      <c r="L1689" s="7"/>
      <c r="M1689" s="6">
        <v>205</v>
      </c>
      <c r="N1689" s="8">
        <v>428409</v>
      </c>
      <c r="O1689" s="6" t="s">
        <v>118</v>
      </c>
      <c r="P1689" s="9" t="s">
        <v>119</v>
      </c>
      <c r="Q1689" s="6" t="s">
        <v>3755</v>
      </c>
      <c r="R1689" s="7">
        <v>41533</v>
      </c>
      <c r="S1689" s="7" t="s">
        <v>39</v>
      </c>
      <c r="T1689" s="6" t="s">
        <v>293</v>
      </c>
      <c r="U1689" s="6" t="s">
        <v>294</v>
      </c>
      <c r="V1689" s="6" t="s">
        <v>2971</v>
      </c>
      <c r="W1689" s="6" t="s">
        <v>2972</v>
      </c>
      <c r="X1689" s="6">
        <v>1904</v>
      </c>
      <c r="Y1689" s="6" t="s">
        <v>125</v>
      </c>
      <c r="Z1689" s="6" t="s">
        <v>126</v>
      </c>
      <c r="AA1689" s="6" t="s">
        <v>4805</v>
      </c>
      <c r="AB1689" s="11">
        <v>23932</v>
      </c>
      <c r="AC1689" s="12">
        <v>23932</v>
      </c>
      <c r="AD1689" s="13">
        <v>414</v>
      </c>
      <c r="AE1689" s="6" t="s">
        <v>65</v>
      </c>
      <c r="AF1689" s="6">
        <v>20</v>
      </c>
      <c r="AG1689" s="7">
        <v>41859</v>
      </c>
      <c r="AH1689" s="7">
        <v>42954</v>
      </c>
    </row>
    <row r="1690" spans="1:34" ht="15" customHeight="1" x14ac:dyDescent="0.25">
      <c r="A1690" s="6">
        <v>737896</v>
      </c>
      <c r="B1690" s="6">
        <v>737896</v>
      </c>
      <c r="C1690" s="6">
        <v>102143174</v>
      </c>
      <c r="D1690" s="6">
        <v>1</v>
      </c>
      <c r="E1690" s="6" t="s">
        <v>4806</v>
      </c>
      <c r="F1690" s="6" t="s">
        <v>35</v>
      </c>
      <c r="G1690" s="6">
        <v>17103993</v>
      </c>
      <c r="H1690" s="7">
        <v>41668</v>
      </c>
      <c r="I1690" s="7">
        <v>41695</v>
      </c>
      <c r="J1690" s="7">
        <v>41988</v>
      </c>
      <c r="K1690" s="7"/>
      <c r="L1690" s="7"/>
      <c r="M1690" s="6">
        <v>205</v>
      </c>
      <c r="N1690" s="8">
        <v>435881</v>
      </c>
      <c r="O1690" s="6" t="s">
        <v>118</v>
      </c>
      <c r="P1690" s="9" t="s">
        <v>119</v>
      </c>
      <c r="Q1690" s="6" t="s">
        <v>4807</v>
      </c>
      <c r="R1690" s="7">
        <v>41547</v>
      </c>
      <c r="S1690" s="7" t="s">
        <v>39</v>
      </c>
      <c r="T1690" s="6" t="s">
        <v>596</v>
      </c>
      <c r="U1690" s="6" t="s">
        <v>597</v>
      </c>
      <c r="V1690" s="6" t="s">
        <v>3736</v>
      </c>
      <c r="W1690" s="6" t="s">
        <v>3737</v>
      </c>
      <c r="X1690" s="6">
        <v>1904</v>
      </c>
      <c r="Y1690" s="6" t="s">
        <v>125</v>
      </c>
      <c r="Z1690" s="6" t="s">
        <v>126</v>
      </c>
      <c r="AA1690" s="6" t="s">
        <v>4808</v>
      </c>
      <c r="AB1690" s="11">
        <v>138956</v>
      </c>
      <c r="AC1690" s="12">
        <v>138956</v>
      </c>
      <c r="AD1690" s="13">
        <v>414</v>
      </c>
      <c r="AE1690" s="6" t="s">
        <v>65</v>
      </c>
      <c r="AF1690" s="6">
        <v>20</v>
      </c>
      <c r="AG1690" s="7">
        <v>41859</v>
      </c>
      <c r="AH1690" s="7">
        <v>42954</v>
      </c>
    </row>
    <row r="1691" spans="1:34" ht="15" customHeight="1" x14ac:dyDescent="0.25">
      <c r="A1691" s="6">
        <v>737899</v>
      </c>
      <c r="B1691" s="6">
        <v>737899</v>
      </c>
      <c r="C1691" s="6">
        <v>102143177</v>
      </c>
      <c r="D1691" s="6">
        <v>1</v>
      </c>
      <c r="E1691" s="6" t="s">
        <v>4809</v>
      </c>
      <c r="F1691" s="6" t="s">
        <v>116</v>
      </c>
      <c r="G1691" s="6">
        <v>1000862806</v>
      </c>
      <c r="H1691" s="7">
        <v>41678</v>
      </c>
      <c r="I1691" s="7">
        <v>41695</v>
      </c>
      <c r="J1691" s="7">
        <v>41988</v>
      </c>
      <c r="K1691" s="7"/>
      <c r="L1691" s="7"/>
      <c r="M1691" s="6" t="s">
        <v>132</v>
      </c>
      <c r="N1691" s="8">
        <v>203905</v>
      </c>
      <c r="O1691" s="6" t="s">
        <v>118</v>
      </c>
      <c r="P1691" s="9" t="s">
        <v>119</v>
      </c>
      <c r="Q1691" s="6" t="s">
        <v>4810</v>
      </c>
      <c r="R1691" s="7">
        <v>41673</v>
      </c>
      <c r="S1691" s="7" t="s">
        <v>39</v>
      </c>
      <c r="T1691" s="6" t="s">
        <v>299</v>
      </c>
      <c r="U1691" s="6" t="s">
        <v>300</v>
      </c>
      <c r="V1691" s="6" t="s">
        <v>4700</v>
      </c>
      <c r="W1691" s="6" t="s">
        <v>800</v>
      </c>
      <c r="X1691" s="6">
        <v>1904</v>
      </c>
      <c r="Y1691" s="6" t="s">
        <v>125</v>
      </c>
      <c r="Z1691" s="6" t="s">
        <v>126</v>
      </c>
      <c r="AA1691" s="6" t="s">
        <v>3462</v>
      </c>
      <c r="AB1691" s="11">
        <v>160752</v>
      </c>
      <c r="AC1691" s="12">
        <v>160752</v>
      </c>
      <c r="AD1691" s="13">
        <v>414</v>
      </c>
      <c r="AE1691" s="6" t="s">
        <v>65</v>
      </c>
      <c r="AF1691" s="6">
        <v>20</v>
      </c>
      <c r="AG1691" s="7">
        <v>41859</v>
      </c>
      <c r="AH1691" s="7">
        <v>42954</v>
      </c>
    </row>
    <row r="1692" spans="1:34" ht="15" customHeight="1" x14ac:dyDescent="0.25">
      <c r="A1692" s="6">
        <v>737904</v>
      </c>
      <c r="B1692" s="6">
        <v>737904</v>
      </c>
      <c r="C1692" s="6">
        <v>102143182</v>
      </c>
      <c r="D1692" s="6">
        <v>1</v>
      </c>
      <c r="E1692" s="6" t="s">
        <v>901</v>
      </c>
      <c r="F1692" s="6" t="s">
        <v>167</v>
      </c>
      <c r="G1692" s="6">
        <v>1014992287</v>
      </c>
      <c r="H1692" s="7">
        <v>41657</v>
      </c>
      <c r="I1692" s="7">
        <v>41695</v>
      </c>
      <c r="J1692" s="7">
        <v>41988</v>
      </c>
      <c r="K1692" s="7"/>
      <c r="L1692" s="7"/>
      <c r="M1692" s="6">
        <v>205</v>
      </c>
      <c r="N1692" s="8">
        <v>431697</v>
      </c>
      <c r="O1692" s="6" t="s">
        <v>118</v>
      </c>
      <c r="P1692" s="9" t="s">
        <v>119</v>
      </c>
      <c r="Q1692" s="6" t="s">
        <v>4811</v>
      </c>
      <c r="R1692" s="7">
        <v>41596</v>
      </c>
      <c r="S1692" s="7" t="s">
        <v>39</v>
      </c>
      <c r="T1692" s="6" t="s">
        <v>269</v>
      </c>
      <c r="U1692" s="6" t="s">
        <v>270</v>
      </c>
      <c r="V1692" s="6" t="s">
        <v>606</v>
      </c>
      <c r="W1692" s="6" t="s">
        <v>607</v>
      </c>
      <c r="X1692" s="6">
        <v>1904</v>
      </c>
      <c r="Y1692" s="6" t="s">
        <v>125</v>
      </c>
      <c r="Z1692" s="6" t="s">
        <v>126</v>
      </c>
      <c r="AA1692" s="6" t="s">
        <v>4812</v>
      </c>
      <c r="AB1692" s="11">
        <v>270920</v>
      </c>
      <c r="AC1692" s="12">
        <v>270920</v>
      </c>
      <c r="AD1692" s="13">
        <v>414</v>
      </c>
      <c r="AE1692" s="6" t="s">
        <v>65</v>
      </c>
      <c r="AF1692" s="6">
        <v>20</v>
      </c>
      <c r="AG1692" s="7">
        <v>41859</v>
      </c>
      <c r="AH1692" s="7">
        <v>42954</v>
      </c>
    </row>
    <row r="1693" spans="1:34" ht="15" customHeight="1" x14ac:dyDescent="0.25">
      <c r="A1693" s="6">
        <v>737914</v>
      </c>
      <c r="B1693" s="6">
        <v>737914</v>
      </c>
      <c r="C1693" s="6">
        <v>102143192</v>
      </c>
      <c r="D1693" s="6">
        <v>1</v>
      </c>
      <c r="E1693" s="6" t="s">
        <v>1298</v>
      </c>
      <c r="F1693" s="6" t="s">
        <v>35</v>
      </c>
      <c r="G1693" s="6">
        <v>20254032</v>
      </c>
      <c r="H1693" s="7">
        <v>41655</v>
      </c>
      <c r="I1693" s="7">
        <v>41695</v>
      </c>
      <c r="J1693" s="7">
        <v>41988</v>
      </c>
      <c r="K1693" s="7"/>
      <c r="L1693" s="7"/>
      <c r="M1693" s="6">
        <v>205</v>
      </c>
      <c r="N1693" s="8">
        <v>430954</v>
      </c>
      <c r="O1693" s="6" t="s">
        <v>118</v>
      </c>
      <c r="P1693" s="9" t="s">
        <v>119</v>
      </c>
      <c r="Q1693" s="6" t="s">
        <v>1299</v>
      </c>
      <c r="R1693" s="7">
        <v>41562</v>
      </c>
      <c r="S1693" s="7" t="s">
        <v>39</v>
      </c>
      <c r="T1693" s="6" t="s">
        <v>405</v>
      </c>
      <c r="U1693" s="6" t="s">
        <v>406</v>
      </c>
      <c r="V1693" s="6" t="s">
        <v>1300</v>
      </c>
      <c r="W1693" s="6" t="s">
        <v>1301</v>
      </c>
      <c r="X1693" s="6">
        <v>1904</v>
      </c>
      <c r="Y1693" s="6" t="s">
        <v>125</v>
      </c>
      <c r="Z1693" s="6" t="s">
        <v>126</v>
      </c>
      <c r="AA1693" s="6" t="s">
        <v>3462</v>
      </c>
      <c r="AB1693" s="11">
        <v>132224</v>
      </c>
      <c r="AC1693" s="12">
        <v>132224</v>
      </c>
      <c r="AD1693" s="13">
        <v>414</v>
      </c>
      <c r="AE1693" s="6" t="s">
        <v>65</v>
      </c>
      <c r="AF1693" s="6">
        <v>20</v>
      </c>
      <c r="AG1693" s="7">
        <v>41859</v>
      </c>
      <c r="AH1693" s="7">
        <v>42954</v>
      </c>
    </row>
    <row r="1694" spans="1:34" ht="15" customHeight="1" x14ac:dyDescent="0.25">
      <c r="A1694" s="6">
        <v>737915</v>
      </c>
      <c r="B1694" s="6">
        <v>737915</v>
      </c>
      <c r="C1694" s="6">
        <v>102143193</v>
      </c>
      <c r="D1694" s="6">
        <v>1</v>
      </c>
      <c r="E1694" s="6" t="s">
        <v>4813</v>
      </c>
      <c r="F1694" s="6" t="s">
        <v>35</v>
      </c>
      <c r="G1694" s="6">
        <v>19466421</v>
      </c>
      <c r="H1694" s="7">
        <v>41655</v>
      </c>
      <c r="I1694" s="7">
        <v>41695</v>
      </c>
      <c r="J1694" s="7">
        <v>41988</v>
      </c>
      <c r="K1694" s="7"/>
      <c r="L1694" s="7"/>
      <c r="M1694" s="6">
        <v>205</v>
      </c>
      <c r="N1694" s="8">
        <v>430945</v>
      </c>
      <c r="O1694" s="6" t="s">
        <v>118</v>
      </c>
      <c r="P1694" s="9" t="s">
        <v>119</v>
      </c>
      <c r="Q1694" s="6" t="s">
        <v>4814</v>
      </c>
      <c r="R1694" s="7">
        <v>41646</v>
      </c>
      <c r="S1694" s="7" t="s">
        <v>39</v>
      </c>
      <c r="T1694" s="6" t="s">
        <v>4815</v>
      </c>
      <c r="U1694" s="6" t="s">
        <v>4816</v>
      </c>
      <c r="V1694" s="6" t="s">
        <v>4817</v>
      </c>
      <c r="W1694" s="6" t="s">
        <v>4818</v>
      </c>
      <c r="X1694" s="6">
        <v>1904</v>
      </c>
      <c r="Y1694" s="6" t="s">
        <v>125</v>
      </c>
      <c r="Z1694" s="6" t="s">
        <v>126</v>
      </c>
      <c r="AA1694" s="6" t="s">
        <v>4819</v>
      </c>
      <c r="AB1694" s="11">
        <v>197912</v>
      </c>
      <c r="AC1694" s="12">
        <v>197912</v>
      </c>
      <c r="AD1694" s="13">
        <v>414</v>
      </c>
      <c r="AE1694" s="6" t="s">
        <v>65</v>
      </c>
      <c r="AF1694" s="6">
        <v>20</v>
      </c>
      <c r="AG1694" s="7">
        <v>41859</v>
      </c>
      <c r="AH1694" s="7">
        <v>42954</v>
      </c>
    </row>
    <row r="1695" spans="1:34" ht="15" customHeight="1" x14ac:dyDescent="0.25">
      <c r="A1695" s="6">
        <v>737928</v>
      </c>
      <c r="B1695" s="6">
        <v>737928</v>
      </c>
      <c r="C1695" s="6">
        <v>102143206</v>
      </c>
      <c r="D1695" s="6">
        <v>1</v>
      </c>
      <c r="E1695" s="6" t="s">
        <v>4820</v>
      </c>
      <c r="F1695" s="6" t="s">
        <v>35</v>
      </c>
      <c r="G1695" s="6">
        <v>52035681</v>
      </c>
      <c r="H1695" s="7">
        <v>41674</v>
      </c>
      <c r="I1695" s="7">
        <v>41694</v>
      </c>
      <c r="J1695" s="7">
        <v>41988</v>
      </c>
      <c r="K1695" s="7"/>
      <c r="L1695" s="7"/>
      <c r="M1695" s="6" t="s">
        <v>144</v>
      </c>
      <c r="N1695" s="8">
        <v>234384</v>
      </c>
      <c r="O1695" s="6" t="s">
        <v>118</v>
      </c>
      <c r="P1695" s="9" t="s">
        <v>119</v>
      </c>
      <c r="Q1695" s="6" t="s">
        <v>4821</v>
      </c>
      <c r="R1695" s="7">
        <v>41666</v>
      </c>
      <c r="S1695" s="7" t="s">
        <v>39</v>
      </c>
      <c r="T1695" s="6" t="s">
        <v>4822</v>
      </c>
      <c r="U1695" s="6" t="s">
        <v>4823</v>
      </c>
      <c r="V1695" s="6" t="s">
        <v>138</v>
      </c>
      <c r="W1695" s="6" t="s">
        <v>139</v>
      </c>
      <c r="X1695" s="6">
        <v>1904</v>
      </c>
      <c r="Y1695" s="6" t="s">
        <v>125</v>
      </c>
      <c r="Z1695" s="6" t="s">
        <v>126</v>
      </c>
      <c r="AA1695" s="6" t="s">
        <v>4824</v>
      </c>
      <c r="AB1695" s="11">
        <v>102508</v>
      </c>
      <c r="AC1695" s="12">
        <v>102508</v>
      </c>
      <c r="AD1695" s="13">
        <v>414</v>
      </c>
      <c r="AE1695" s="6" t="s">
        <v>65</v>
      </c>
      <c r="AF1695" s="6">
        <v>20</v>
      </c>
      <c r="AG1695" s="7">
        <v>41859</v>
      </c>
      <c r="AH1695" s="7">
        <v>42954</v>
      </c>
    </row>
    <row r="1696" spans="1:34" ht="15" customHeight="1" x14ac:dyDescent="0.25">
      <c r="A1696" s="6">
        <v>737938</v>
      </c>
      <c r="B1696" s="6">
        <v>737938</v>
      </c>
      <c r="C1696" s="6">
        <v>102143216</v>
      </c>
      <c r="D1696" s="6">
        <v>1</v>
      </c>
      <c r="E1696" s="6" t="s">
        <v>4825</v>
      </c>
      <c r="F1696" s="6" t="s">
        <v>35</v>
      </c>
      <c r="G1696" s="6">
        <v>21163565</v>
      </c>
      <c r="H1696" s="7">
        <v>41646</v>
      </c>
      <c r="I1696" s="7">
        <v>41695</v>
      </c>
      <c r="J1696" s="7">
        <v>41988</v>
      </c>
      <c r="K1696" s="7"/>
      <c r="L1696" s="7"/>
      <c r="M1696" s="6" t="s">
        <v>117</v>
      </c>
      <c r="N1696" s="8">
        <v>1296193</v>
      </c>
      <c r="O1696" s="6" t="s">
        <v>118</v>
      </c>
      <c r="P1696" s="9" t="s">
        <v>119</v>
      </c>
      <c r="Q1696" s="6" t="s">
        <v>4826</v>
      </c>
      <c r="R1696" s="7">
        <v>41575</v>
      </c>
      <c r="S1696" s="7" t="s">
        <v>39</v>
      </c>
      <c r="T1696" s="6" t="s">
        <v>299</v>
      </c>
      <c r="U1696" s="6" t="s">
        <v>300</v>
      </c>
      <c r="V1696" s="6" t="s">
        <v>4827</v>
      </c>
      <c r="W1696" s="6" t="s">
        <v>4828</v>
      </c>
      <c r="X1696" s="6">
        <v>1904</v>
      </c>
      <c r="Y1696" s="6" t="s">
        <v>125</v>
      </c>
      <c r="Z1696" s="6" t="s">
        <v>126</v>
      </c>
      <c r="AA1696" s="6" t="s">
        <v>4829</v>
      </c>
      <c r="AB1696" s="11">
        <v>259491</v>
      </c>
      <c r="AC1696" s="12">
        <v>259491</v>
      </c>
      <c r="AD1696" s="13">
        <v>414</v>
      </c>
      <c r="AE1696" s="6" t="s">
        <v>65</v>
      </c>
      <c r="AF1696" s="6">
        <v>20</v>
      </c>
      <c r="AG1696" s="7">
        <v>41859</v>
      </c>
      <c r="AH1696" s="7">
        <v>42954</v>
      </c>
    </row>
    <row r="1697" spans="1:34" ht="15" customHeight="1" x14ac:dyDescent="0.25">
      <c r="A1697" s="6">
        <v>737948</v>
      </c>
      <c r="B1697" s="6">
        <v>737948</v>
      </c>
      <c r="C1697" s="6">
        <v>102143225</v>
      </c>
      <c r="D1697" s="6">
        <v>1</v>
      </c>
      <c r="E1697" s="6" t="s">
        <v>2998</v>
      </c>
      <c r="F1697" s="6" t="s">
        <v>35</v>
      </c>
      <c r="G1697" s="6">
        <v>19183417</v>
      </c>
      <c r="H1697" s="7">
        <v>41677</v>
      </c>
      <c r="I1697" s="7">
        <v>41695</v>
      </c>
      <c r="J1697" s="7">
        <v>41988</v>
      </c>
      <c r="K1697" s="7"/>
      <c r="L1697" s="7"/>
      <c r="M1697" s="6" t="s">
        <v>132</v>
      </c>
      <c r="N1697" s="8">
        <v>203834</v>
      </c>
      <c r="O1697" s="6" t="s">
        <v>118</v>
      </c>
      <c r="P1697" s="9" t="s">
        <v>119</v>
      </c>
      <c r="Q1697" s="6" t="s">
        <v>4830</v>
      </c>
      <c r="R1697" s="7">
        <v>41646</v>
      </c>
      <c r="S1697" s="7" t="s">
        <v>39</v>
      </c>
      <c r="T1697" s="6" t="s">
        <v>257</v>
      </c>
      <c r="U1697" s="6" t="s">
        <v>258</v>
      </c>
      <c r="V1697" s="6" t="s">
        <v>283</v>
      </c>
      <c r="W1697" s="6" t="s">
        <v>284</v>
      </c>
      <c r="X1697" s="6">
        <v>1904</v>
      </c>
      <c r="Y1697" s="6" t="s">
        <v>125</v>
      </c>
      <c r="Z1697" s="6" t="s">
        <v>126</v>
      </c>
      <c r="AA1697" s="6" t="s">
        <v>4831</v>
      </c>
      <c r="AB1697" s="11">
        <v>205096</v>
      </c>
      <c r="AC1697" s="12">
        <v>205096</v>
      </c>
      <c r="AD1697" s="13">
        <v>414</v>
      </c>
      <c r="AE1697" s="6" t="s">
        <v>65</v>
      </c>
      <c r="AF1697" s="6">
        <v>20</v>
      </c>
      <c r="AG1697" s="7">
        <v>41859</v>
      </c>
      <c r="AH1697" s="7">
        <v>42954</v>
      </c>
    </row>
    <row r="1698" spans="1:34" ht="15" customHeight="1" x14ac:dyDescent="0.25">
      <c r="A1698" s="6">
        <v>737951</v>
      </c>
      <c r="B1698" s="6">
        <v>737951</v>
      </c>
      <c r="C1698" s="6">
        <v>102143228</v>
      </c>
      <c r="D1698" s="6">
        <v>1</v>
      </c>
      <c r="E1698" s="6" t="s">
        <v>4832</v>
      </c>
      <c r="F1698" s="6" t="s">
        <v>35</v>
      </c>
      <c r="G1698" s="6">
        <v>2926373</v>
      </c>
      <c r="H1698" s="7">
        <v>41643</v>
      </c>
      <c r="I1698" s="7">
        <v>41695</v>
      </c>
      <c r="J1698" s="7">
        <v>41988</v>
      </c>
      <c r="K1698" s="7"/>
      <c r="L1698" s="7"/>
      <c r="M1698" s="6" t="s">
        <v>117</v>
      </c>
      <c r="N1698" s="8">
        <v>1296174</v>
      </c>
      <c r="O1698" s="6" t="s">
        <v>118</v>
      </c>
      <c r="P1698" s="9" t="s">
        <v>119</v>
      </c>
      <c r="Q1698" s="6" t="s">
        <v>4833</v>
      </c>
      <c r="R1698" s="7">
        <v>41449</v>
      </c>
      <c r="S1698" s="7" t="s">
        <v>39</v>
      </c>
      <c r="T1698" s="6" t="s">
        <v>848</v>
      </c>
      <c r="U1698" s="6" t="s">
        <v>849</v>
      </c>
      <c r="V1698" s="6" t="s">
        <v>277</v>
      </c>
      <c r="W1698" s="6" t="s">
        <v>278</v>
      </c>
      <c r="X1698" s="6">
        <v>1904</v>
      </c>
      <c r="Y1698" s="6" t="s">
        <v>125</v>
      </c>
      <c r="Z1698" s="6" t="s">
        <v>126</v>
      </c>
      <c r="AA1698" s="6" t="s">
        <v>4834</v>
      </c>
      <c r="AB1698" s="11">
        <v>111010</v>
      </c>
      <c r="AC1698" s="12">
        <v>111010</v>
      </c>
      <c r="AD1698" s="13">
        <v>414</v>
      </c>
      <c r="AE1698" s="6" t="s">
        <v>65</v>
      </c>
      <c r="AF1698" s="6">
        <v>20</v>
      </c>
      <c r="AG1698" s="7">
        <v>41859</v>
      </c>
      <c r="AH1698" s="7">
        <v>42954</v>
      </c>
    </row>
    <row r="1699" spans="1:34" ht="15" customHeight="1" x14ac:dyDescent="0.25">
      <c r="A1699" s="6">
        <v>737953</v>
      </c>
      <c r="B1699" s="6">
        <v>737953</v>
      </c>
      <c r="C1699" s="6">
        <v>102143230</v>
      </c>
      <c r="D1699" s="6">
        <v>1</v>
      </c>
      <c r="E1699" s="6" t="s">
        <v>4835</v>
      </c>
      <c r="F1699" s="6" t="s">
        <v>35</v>
      </c>
      <c r="G1699" s="6">
        <v>1211362</v>
      </c>
      <c r="H1699" s="7">
        <v>41646</v>
      </c>
      <c r="I1699" s="7">
        <v>41695</v>
      </c>
      <c r="J1699" s="7">
        <v>41988</v>
      </c>
      <c r="K1699" s="7"/>
      <c r="L1699" s="7"/>
      <c r="M1699" s="6" t="s">
        <v>117</v>
      </c>
      <c r="N1699" s="8">
        <v>1296202</v>
      </c>
      <c r="O1699" s="6" t="s">
        <v>118</v>
      </c>
      <c r="P1699" s="9" t="s">
        <v>119</v>
      </c>
      <c r="Q1699" s="6" t="s">
        <v>4836</v>
      </c>
      <c r="R1699" s="7">
        <v>41628</v>
      </c>
      <c r="S1699" s="7" t="s">
        <v>39</v>
      </c>
      <c r="T1699" s="6" t="s">
        <v>448</v>
      </c>
      <c r="U1699" s="6" t="s">
        <v>449</v>
      </c>
      <c r="V1699" s="6" t="s">
        <v>795</v>
      </c>
      <c r="W1699" s="6" t="s">
        <v>796</v>
      </c>
      <c r="X1699" s="6">
        <v>1904</v>
      </c>
      <c r="Y1699" s="6" t="s">
        <v>125</v>
      </c>
      <c r="Z1699" s="6" t="s">
        <v>126</v>
      </c>
      <c r="AA1699" s="6" t="s">
        <v>3462</v>
      </c>
      <c r="AB1699" s="11">
        <v>127831</v>
      </c>
      <c r="AC1699" s="12">
        <v>127831</v>
      </c>
      <c r="AD1699" s="13">
        <v>414</v>
      </c>
      <c r="AE1699" s="6" t="s">
        <v>65</v>
      </c>
      <c r="AF1699" s="6">
        <v>20</v>
      </c>
      <c r="AG1699" s="7">
        <v>41859</v>
      </c>
      <c r="AH1699" s="7">
        <v>42954</v>
      </c>
    </row>
    <row r="1700" spans="1:34" ht="15" customHeight="1" x14ac:dyDescent="0.25">
      <c r="A1700" s="6">
        <v>737955</v>
      </c>
      <c r="B1700" s="6">
        <v>737955</v>
      </c>
      <c r="C1700" s="6">
        <v>102143232</v>
      </c>
      <c r="D1700" s="6">
        <v>1</v>
      </c>
      <c r="E1700" s="6" t="s">
        <v>3590</v>
      </c>
      <c r="F1700" s="6" t="s">
        <v>35</v>
      </c>
      <c r="G1700" s="6">
        <v>19409823</v>
      </c>
      <c r="H1700" s="7">
        <v>41646</v>
      </c>
      <c r="I1700" s="7">
        <v>41695</v>
      </c>
      <c r="J1700" s="7">
        <v>41988</v>
      </c>
      <c r="K1700" s="7"/>
      <c r="L1700" s="7"/>
      <c r="M1700" s="6" t="s">
        <v>117</v>
      </c>
      <c r="N1700" s="8">
        <v>1296218</v>
      </c>
      <c r="O1700" s="6" t="s">
        <v>118</v>
      </c>
      <c r="P1700" s="9" t="s">
        <v>119</v>
      </c>
      <c r="Q1700" s="6" t="s">
        <v>4837</v>
      </c>
      <c r="R1700" s="7">
        <v>41549</v>
      </c>
      <c r="S1700" s="7" t="s">
        <v>39</v>
      </c>
      <c r="T1700" s="6" t="s">
        <v>3997</v>
      </c>
      <c r="U1700" s="6" t="s">
        <v>3998</v>
      </c>
      <c r="V1700" s="6" t="s">
        <v>4838</v>
      </c>
      <c r="W1700" s="6" t="s">
        <v>4839</v>
      </c>
      <c r="X1700" s="6">
        <v>1904</v>
      </c>
      <c r="Y1700" s="6" t="s">
        <v>125</v>
      </c>
      <c r="Z1700" s="6" t="s">
        <v>126</v>
      </c>
      <c r="AA1700" s="6" t="s">
        <v>4840</v>
      </c>
      <c r="AB1700" s="11">
        <v>141330</v>
      </c>
      <c r="AC1700" s="12">
        <v>141330</v>
      </c>
      <c r="AD1700" s="13">
        <v>414</v>
      </c>
      <c r="AE1700" s="6" t="s">
        <v>65</v>
      </c>
      <c r="AF1700" s="6">
        <v>20</v>
      </c>
      <c r="AG1700" s="7">
        <v>41859</v>
      </c>
      <c r="AH1700" s="7">
        <v>42954</v>
      </c>
    </row>
    <row r="1701" spans="1:34" ht="15" customHeight="1" x14ac:dyDescent="0.25">
      <c r="A1701" s="6">
        <v>737958</v>
      </c>
      <c r="B1701" s="6">
        <v>737958</v>
      </c>
      <c r="C1701" s="6">
        <v>102143235</v>
      </c>
      <c r="D1701" s="6">
        <v>1</v>
      </c>
      <c r="E1701" s="6" t="s">
        <v>770</v>
      </c>
      <c r="F1701" s="6" t="s">
        <v>35</v>
      </c>
      <c r="G1701" s="6">
        <v>41463572</v>
      </c>
      <c r="H1701" s="7">
        <v>41404</v>
      </c>
      <c r="I1701" s="7">
        <v>41418</v>
      </c>
      <c r="J1701" s="7">
        <v>41988</v>
      </c>
      <c r="K1701" s="7"/>
      <c r="L1701" s="7"/>
      <c r="M1701" s="6" t="s">
        <v>144</v>
      </c>
      <c r="N1701" s="8">
        <v>181346</v>
      </c>
      <c r="O1701" s="6" t="s">
        <v>118</v>
      </c>
      <c r="P1701" s="9" t="s">
        <v>119</v>
      </c>
      <c r="Q1701" s="6" t="s">
        <v>1782</v>
      </c>
      <c r="R1701" s="7">
        <v>41372</v>
      </c>
      <c r="S1701" s="7" t="s">
        <v>39</v>
      </c>
      <c r="T1701" s="6" t="s">
        <v>363</v>
      </c>
      <c r="U1701" s="6" t="s">
        <v>364</v>
      </c>
      <c r="V1701" s="6" t="s">
        <v>1783</v>
      </c>
      <c r="W1701" s="6" t="s">
        <v>1784</v>
      </c>
      <c r="X1701" s="6">
        <v>1904</v>
      </c>
      <c r="Y1701" s="6" t="s">
        <v>125</v>
      </c>
      <c r="Z1701" s="6" t="s">
        <v>126</v>
      </c>
      <c r="AA1701" s="6" t="s">
        <v>3462</v>
      </c>
      <c r="AB1701" s="11">
        <v>209384</v>
      </c>
      <c r="AC1701" s="12">
        <v>209384</v>
      </c>
      <c r="AD1701" s="13">
        <v>414</v>
      </c>
      <c r="AE1701" s="6" t="s">
        <v>65</v>
      </c>
      <c r="AF1701" s="6">
        <v>20</v>
      </c>
      <c r="AG1701" s="7">
        <v>41859</v>
      </c>
      <c r="AH1701" s="7">
        <v>42954</v>
      </c>
    </row>
    <row r="1702" spans="1:34" ht="15" customHeight="1" x14ac:dyDescent="0.25">
      <c r="A1702" s="6">
        <v>737959</v>
      </c>
      <c r="B1702" s="6">
        <v>737959</v>
      </c>
      <c r="C1702" s="6">
        <v>102143236</v>
      </c>
      <c r="D1702" s="6">
        <v>1</v>
      </c>
      <c r="E1702" s="6" t="s">
        <v>4841</v>
      </c>
      <c r="F1702" s="6" t="s">
        <v>167</v>
      </c>
      <c r="G1702" s="6">
        <v>1029151125</v>
      </c>
      <c r="H1702" s="7">
        <v>41641</v>
      </c>
      <c r="I1702" s="7">
        <v>41673</v>
      </c>
      <c r="J1702" s="7">
        <v>41988</v>
      </c>
      <c r="K1702" s="7"/>
      <c r="L1702" s="7"/>
      <c r="M1702" s="6" t="s">
        <v>132</v>
      </c>
      <c r="N1702" s="8">
        <v>199154</v>
      </c>
      <c r="O1702" s="6" t="s">
        <v>118</v>
      </c>
      <c r="P1702" s="9" t="s">
        <v>119</v>
      </c>
      <c r="Q1702" s="6" t="s">
        <v>4842</v>
      </c>
      <c r="R1702" s="7">
        <v>41605</v>
      </c>
      <c r="S1702" s="7" t="s">
        <v>39</v>
      </c>
      <c r="T1702" s="6" t="s">
        <v>4843</v>
      </c>
      <c r="U1702" s="6" t="s">
        <v>4844</v>
      </c>
      <c r="V1702" s="6" t="s">
        <v>4845</v>
      </c>
      <c r="W1702" s="6" t="s">
        <v>4846</v>
      </c>
      <c r="X1702" s="6">
        <v>1904</v>
      </c>
      <c r="Y1702" s="6" t="s">
        <v>125</v>
      </c>
      <c r="Z1702" s="6" t="s">
        <v>126</v>
      </c>
      <c r="AA1702" s="6" t="s">
        <v>3462</v>
      </c>
      <c r="AB1702" s="11">
        <v>192195</v>
      </c>
      <c r="AC1702" s="12">
        <v>192195</v>
      </c>
      <c r="AD1702" s="13">
        <v>414</v>
      </c>
      <c r="AE1702" s="6" t="s">
        <v>65</v>
      </c>
      <c r="AF1702" s="6">
        <v>20</v>
      </c>
      <c r="AG1702" s="7">
        <v>41859</v>
      </c>
      <c r="AH1702" s="7">
        <v>42954</v>
      </c>
    </row>
    <row r="1703" spans="1:34" ht="15" customHeight="1" x14ac:dyDescent="0.25">
      <c r="A1703" s="6">
        <v>737973</v>
      </c>
      <c r="B1703" s="6">
        <v>737973</v>
      </c>
      <c r="C1703" s="6">
        <v>102143250</v>
      </c>
      <c r="D1703" s="6">
        <v>1</v>
      </c>
      <c r="E1703" s="6" t="s">
        <v>4847</v>
      </c>
      <c r="F1703" s="6" t="s">
        <v>35</v>
      </c>
      <c r="G1703" s="6">
        <v>41533377</v>
      </c>
      <c r="H1703" s="7">
        <v>41647</v>
      </c>
      <c r="I1703" s="7">
        <v>41695</v>
      </c>
      <c r="J1703" s="7">
        <v>41988</v>
      </c>
      <c r="K1703" s="7"/>
      <c r="L1703" s="7"/>
      <c r="M1703" s="6">
        <v>205</v>
      </c>
      <c r="N1703" s="8">
        <v>427763</v>
      </c>
      <c r="O1703" s="6" t="s">
        <v>118</v>
      </c>
      <c r="P1703" s="9" t="s">
        <v>119</v>
      </c>
      <c r="Q1703" s="6" t="s">
        <v>4848</v>
      </c>
      <c r="R1703" s="7">
        <v>41638</v>
      </c>
      <c r="S1703" s="7" t="s">
        <v>39</v>
      </c>
      <c r="T1703" s="6" t="s">
        <v>2978</v>
      </c>
      <c r="U1703" s="6" t="s">
        <v>2979</v>
      </c>
      <c r="V1703" s="6" t="s">
        <v>700</v>
      </c>
      <c r="W1703" s="6" t="s">
        <v>701</v>
      </c>
      <c r="X1703" s="6">
        <v>1904</v>
      </c>
      <c r="Y1703" s="6" t="s">
        <v>125</v>
      </c>
      <c r="Z1703" s="6" t="s">
        <v>126</v>
      </c>
      <c r="AA1703" s="6" t="s">
        <v>4849</v>
      </c>
      <c r="AB1703" s="11">
        <v>144832</v>
      </c>
      <c r="AC1703" s="12">
        <v>144832</v>
      </c>
      <c r="AD1703" s="13">
        <v>414</v>
      </c>
      <c r="AE1703" s="6" t="s">
        <v>65</v>
      </c>
      <c r="AF1703" s="6">
        <v>20</v>
      </c>
      <c r="AG1703" s="7">
        <v>41859</v>
      </c>
      <c r="AH1703" s="7">
        <v>42954</v>
      </c>
    </row>
    <row r="1704" spans="1:34" ht="15" customHeight="1" x14ac:dyDescent="0.25">
      <c r="A1704" s="6">
        <v>737985</v>
      </c>
      <c r="B1704" s="6">
        <v>737985</v>
      </c>
      <c r="C1704" s="6">
        <v>102143262</v>
      </c>
      <c r="D1704" s="6">
        <v>1</v>
      </c>
      <c r="E1704" s="6" t="s">
        <v>4850</v>
      </c>
      <c r="F1704" s="6" t="s">
        <v>35</v>
      </c>
      <c r="G1704" s="6">
        <v>28050527</v>
      </c>
      <c r="H1704" s="7">
        <v>41663</v>
      </c>
      <c r="I1704" s="7">
        <v>41695</v>
      </c>
      <c r="J1704" s="7">
        <v>41988</v>
      </c>
      <c r="K1704" s="7"/>
      <c r="L1704" s="7"/>
      <c r="M1704" s="6">
        <v>205</v>
      </c>
      <c r="N1704" s="8">
        <v>434093</v>
      </c>
      <c r="O1704" s="6" t="s">
        <v>118</v>
      </c>
      <c r="P1704" s="9" t="s">
        <v>119</v>
      </c>
      <c r="Q1704" s="6" t="s">
        <v>4851</v>
      </c>
      <c r="R1704" s="7">
        <v>41562</v>
      </c>
      <c r="S1704" s="7" t="s">
        <v>39</v>
      </c>
      <c r="T1704" s="6" t="s">
        <v>448</v>
      </c>
      <c r="U1704" s="6" t="s">
        <v>449</v>
      </c>
      <c r="V1704" s="6" t="s">
        <v>700</v>
      </c>
      <c r="W1704" s="6" t="s">
        <v>701</v>
      </c>
      <c r="X1704" s="6">
        <v>1904</v>
      </c>
      <c r="Y1704" s="6" t="s">
        <v>125</v>
      </c>
      <c r="Z1704" s="6" t="s">
        <v>126</v>
      </c>
      <c r="AA1704" s="6" t="s">
        <v>3462</v>
      </c>
      <c r="AB1704" s="11">
        <v>144204</v>
      </c>
      <c r="AC1704" s="12">
        <v>144204</v>
      </c>
      <c r="AD1704" s="13">
        <v>414</v>
      </c>
      <c r="AE1704" s="6" t="s">
        <v>65</v>
      </c>
      <c r="AF1704" s="6">
        <v>20</v>
      </c>
      <c r="AG1704" s="7">
        <v>41859</v>
      </c>
      <c r="AH1704" s="7">
        <v>42954</v>
      </c>
    </row>
    <row r="1705" spans="1:34" ht="15" customHeight="1" x14ac:dyDescent="0.25">
      <c r="A1705" s="6">
        <v>737989</v>
      </c>
      <c r="B1705" s="6">
        <v>737989</v>
      </c>
      <c r="C1705" s="6">
        <v>102143265</v>
      </c>
      <c r="D1705" s="6">
        <v>1</v>
      </c>
      <c r="E1705" s="6" t="s">
        <v>4852</v>
      </c>
      <c r="F1705" s="6" t="s">
        <v>35</v>
      </c>
      <c r="G1705" s="6">
        <v>20324642</v>
      </c>
      <c r="H1705" s="7">
        <v>41646</v>
      </c>
      <c r="I1705" s="7">
        <v>41695</v>
      </c>
      <c r="J1705" s="7">
        <v>41988</v>
      </c>
      <c r="K1705" s="7"/>
      <c r="L1705" s="7"/>
      <c r="M1705" s="6">
        <v>205</v>
      </c>
      <c r="N1705" s="8">
        <v>427246</v>
      </c>
      <c r="O1705" s="6" t="s">
        <v>118</v>
      </c>
      <c r="P1705" s="9" t="s">
        <v>119</v>
      </c>
      <c r="Q1705" s="6" t="s">
        <v>4853</v>
      </c>
      <c r="R1705" s="7">
        <v>41554</v>
      </c>
      <c r="S1705" s="7" t="s">
        <v>39</v>
      </c>
      <c r="T1705" s="6" t="s">
        <v>448</v>
      </c>
      <c r="U1705" s="6" t="s">
        <v>449</v>
      </c>
      <c r="V1705" s="6" t="s">
        <v>700</v>
      </c>
      <c r="W1705" s="6" t="s">
        <v>701</v>
      </c>
      <c r="X1705" s="6">
        <v>1904</v>
      </c>
      <c r="Y1705" s="6" t="s">
        <v>125</v>
      </c>
      <c r="Z1705" s="6" t="s">
        <v>126</v>
      </c>
      <c r="AA1705" s="6" t="s">
        <v>3462</v>
      </c>
      <c r="AB1705" s="11">
        <v>290808</v>
      </c>
      <c r="AC1705" s="12">
        <v>290808</v>
      </c>
      <c r="AD1705" s="13">
        <v>414</v>
      </c>
      <c r="AE1705" s="6" t="s">
        <v>65</v>
      </c>
      <c r="AF1705" s="6">
        <v>20</v>
      </c>
      <c r="AG1705" s="7">
        <v>41859</v>
      </c>
      <c r="AH1705" s="7">
        <v>42954</v>
      </c>
    </row>
    <row r="1706" spans="1:34" ht="15" customHeight="1" x14ac:dyDescent="0.25">
      <c r="A1706" s="6">
        <v>737996</v>
      </c>
      <c r="B1706" s="6">
        <v>737996</v>
      </c>
      <c r="C1706" s="6">
        <v>102143272</v>
      </c>
      <c r="D1706" s="6">
        <v>1</v>
      </c>
      <c r="E1706" s="6" t="s">
        <v>4854</v>
      </c>
      <c r="F1706" s="6" t="s">
        <v>35</v>
      </c>
      <c r="G1706" s="6">
        <v>41430778</v>
      </c>
      <c r="H1706" s="7">
        <v>41646</v>
      </c>
      <c r="I1706" s="7">
        <v>41695</v>
      </c>
      <c r="J1706" s="7">
        <v>41988</v>
      </c>
      <c r="K1706" s="7"/>
      <c r="L1706" s="7"/>
      <c r="M1706" s="6">
        <v>205</v>
      </c>
      <c r="N1706" s="8">
        <v>427330</v>
      </c>
      <c r="O1706" s="6" t="s">
        <v>118</v>
      </c>
      <c r="P1706" s="9" t="s">
        <v>119</v>
      </c>
      <c r="Q1706" s="6" t="s">
        <v>4855</v>
      </c>
      <c r="R1706" s="7">
        <v>41554</v>
      </c>
      <c r="S1706" s="7" t="s">
        <v>39</v>
      </c>
      <c r="T1706" s="6" t="s">
        <v>351</v>
      </c>
      <c r="U1706" s="6" t="s">
        <v>352</v>
      </c>
      <c r="V1706" s="6" t="s">
        <v>1111</v>
      </c>
      <c r="W1706" s="6" t="s">
        <v>1112</v>
      </c>
      <c r="X1706" s="6">
        <v>1904</v>
      </c>
      <c r="Y1706" s="6" t="s">
        <v>125</v>
      </c>
      <c r="Z1706" s="6" t="s">
        <v>126</v>
      </c>
      <c r="AA1706" s="6" t="s">
        <v>3462</v>
      </c>
      <c r="AB1706" s="11">
        <v>196136</v>
      </c>
      <c r="AC1706" s="12">
        <v>196136</v>
      </c>
      <c r="AD1706" s="13">
        <v>414</v>
      </c>
      <c r="AE1706" s="6" t="s">
        <v>65</v>
      </c>
      <c r="AF1706" s="6">
        <v>20</v>
      </c>
      <c r="AG1706" s="7">
        <v>41859</v>
      </c>
      <c r="AH1706" s="7">
        <v>42954</v>
      </c>
    </row>
    <row r="1707" spans="1:34" ht="15" customHeight="1" x14ac:dyDescent="0.25">
      <c r="A1707" s="6">
        <v>737998</v>
      </c>
      <c r="B1707" s="6">
        <v>737998</v>
      </c>
      <c r="C1707" s="6">
        <v>102143274</v>
      </c>
      <c r="D1707" s="6">
        <v>1</v>
      </c>
      <c r="E1707" s="6" t="s">
        <v>4856</v>
      </c>
      <c r="F1707" s="6" t="s">
        <v>35</v>
      </c>
      <c r="G1707" s="6">
        <v>19135470</v>
      </c>
      <c r="H1707" s="7">
        <v>41647</v>
      </c>
      <c r="I1707" s="7">
        <v>41695</v>
      </c>
      <c r="J1707" s="7">
        <v>41988</v>
      </c>
      <c r="K1707" s="7"/>
      <c r="L1707" s="7"/>
      <c r="M1707" s="6">
        <v>205</v>
      </c>
      <c r="N1707" s="8">
        <v>427560</v>
      </c>
      <c r="O1707" s="6" t="s">
        <v>118</v>
      </c>
      <c r="P1707" s="9" t="s">
        <v>119</v>
      </c>
      <c r="Q1707" s="6" t="s">
        <v>4857</v>
      </c>
      <c r="R1707" s="7">
        <v>41610</v>
      </c>
      <c r="S1707" s="7" t="s">
        <v>39</v>
      </c>
      <c r="T1707" s="6" t="s">
        <v>1679</v>
      </c>
      <c r="U1707" s="6" t="s">
        <v>1680</v>
      </c>
      <c r="V1707" s="6" t="s">
        <v>617</v>
      </c>
      <c r="W1707" s="6" t="s">
        <v>618</v>
      </c>
      <c r="X1707" s="6">
        <v>1904</v>
      </c>
      <c r="Y1707" s="6" t="s">
        <v>125</v>
      </c>
      <c r="Z1707" s="6" t="s">
        <v>126</v>
      </c>
      <c r="AA1707" s="6" t="s">
        <v>3462</v>
      </c>
      <c r="AB1707" s="11">
        <v>127920</v>
      </c>
      <c r="AC1707" s="12">
        <v>127920</v>
      </c>
      <c r="AD1707" s="13">
        <v>414</v>
      </c>
      <c r="AE1707" s="6" t="s">
        <v>65</v>
      </c>
      <c r="AF1707" s="6">
        <v>20</v>
      </c>
      <c r="AG1707" s="7">
        <v>41859</v>
      </c>
      <c r="AH1707" s="7">
        <v>42954</v>
      </c>
    </row>
    <row r="1708" spans="1:34" ht="15" customHeight="1" x14ac:dyDescent="0.25">
      <c r="A1708" s="6">
        <v>738000</v>
      </c>
      <c r="B1708" s="6">
        <v>738000</v>
      </c>
      <c r="C1708" s="6">
        <v>102143276</v>
      </c>
      <c r="D1708" s="6">
        <v>1</v>
      </c>
      <c r="E1708" s="6" t="s">
        <v>4858</v>
      </c>
      <c r="F1708" s="6" t="s">
        <v>35</v>
      </c>
      <c r="G1708" s="6">
        <v>80420519</v>
      </c>
      <c r="H1708" s="7">
        <v>41646</v>
      </c>
      <c r="I1708" s="7">
        <v>41695</v>
      </c>
      <c r="J1708" s="7">
        <v>41988</v>
      </c>
      <c r="K1708" s="7"/>
      <c r="L1708" s="7"/>
      <c r="M1708" s="6">
        <v>205</v>
      </c>
      <c r="N1708" s="8">
        <v>427556</v>
      </c>
      <c r="O1708" s="6" t="s">
        <v>118</v>
      </c>
      <c r="P1708" s="9" t="s">
        <v>119</v>
      </c>
      <c r="Q1708" s="6" t="s">
        <v>4859</v>
      </c>
      <c r="R1708" s="7">
        <v>41641</v>
      </c>
      <c r="S1708" s="7" t="s">
        <v>39</v>
      </c>
      <c r="T1708" s="6" t="s">
        <v>351</v>
      </c>
      <c r="U1708" s="6" t="s">
        <v>352</v>
      </c>
      <c r="V1708" s="6" t="s">
        <v>283</v>
      </c>
      <c r="W1708" s="6" t="s">
        <v>284</v>
      </c>
      <c r="X1708" s="6">
        <v>1904</v>
      </c>
      <c r="Y1708" s="6" t="s">
        <v>125</v>
      </c>
      <c r="Z1708" s="6" t="s">
        <v>126</v>
      </c>
      <c r="AA1708" s="6" t="s">
        <v>3462</v>
      </c>
      <c r="AB1708" s="11">
        <v>205096</v>
      </c>
      <c r="AC1708" s="12">
        <v>205096</v>
      </c>
      <c r="AD1708" s="13">
        <v>414</v>
      </c>
      <c r="AE1708" s="6" t="s">
        <v>65</v>
      </c>
      <c r="AF1708" s="6">
        <v>20</v>
      </c>
      <c r="AG1708" s="7">
        <v>41859</v>
      </c>
      <c r="AH1708" s="7">
        <v>42954</v>
      </c>
    </row>
    <row r="1709" spans="1:34" ht="15" customHeight="1" x14ac:dyDescent="0.25">
      <c r="A1709" s="6">
        <v>738002</v>
      </c>
      <c r="B1709" s="6">
        <v>738002</v>
      </c>
      <c r="C1709" s="6">
        <v>102143278</v>
      </c>
      <c r="D1709" s="6">
        <v>1</v>
      </c>
      <c r="E1709" s="6" t="s">
        <v>4860</v>
      </c>
      <c r="F1709" s="6" t="s">
        <v>35</v>
      </c>
      <c r="G1709" s="6">
        <v>24315833</v>
      </c>
      <c r="H1709" s="7">
        <v>41647</v>
      </c>
      <c r="I1709" s="7">
        <v>41695</v>
      </c>
      <c r="J1709" s="7">
        <v>41988</v>
      </c>
      <c r="K1709" s="7"/>
      <c r="L1709" s="7"/>
      <c r="M1709" s="6">
        <v>205</v>
      </c>
      <c r="N1709" s="8">
        <v>427631</v>
      </c>
      <c r="O1709" s="6" t="s">
        <v>118</v>
      </c>
      <c r="P1709" s="9" t="s">
        <v>119</v>
      </c>
      <c r="Q1709" s="6" t="s">
        <v>4861</v>
      </c>
      <c r="R1709" s="7">
        <v>41549</v>
      </c>
      <c r="S1709" s="7" t="s">
        <v>39</v>
      </c>
      <c r="T1709" s="6" t="s">
        <v>351</v>
      </c>
      <c r="U1709" s="6" t="s">
        <v>352</v>
      </c>
      <c r="V1709" s="6" t="s">
        <v>283</v>
      </c>
      <c r="W1709" s="6" t="s">
        <v>284</v>
      </c>
      <c r="X1709" s="6">
        <v>1904</v>
      </c>
      <c r="Y1709" s="6" t="s">
        <v>125</v>
      </c>
      <c r="Z1709" s="6" t="s">
        <v>126</v>
      </c>
      <c r="AA1709" s="6" t="s">
        <v>3462</v>
      </c>
      <c r="AB1709" s="11">
        <v>207496</v>
      </c>
      <c r="AC1709" s="12">
        <v>207496</v>
      </c>
      <c r="AD1709" s="13">
        <v>414</v>
      </c>
      <c r="AE1709" s="6" t="s">
        <v>65</v>
      </c>
      <c r="AF1709" s="6">
        <v>20</v>
      </c>
      <c r="AG1709" s="7">
        <v>41859</v>
      </c>
      <c r="AH1709" s="7">
        <v>42954</v>
      </c>
    </row>
    <row r="1710" spans="1:34" ht="15" customHeight="1" x14ac:dyDescent="0.25">
      <c r="A1710" s="6">
        <v>738004</v>
      </c>
      <c r="B1710" s="6">
        <v>738004</v>
      </c>
      <c r="C1710" s="6">
        <v>102143280</v>
      </c>
      <c r="D1710" s="6">
        <v>1</v>
      </c>
      <c r="E1710" s="6" t="s">
        <v>4862</v>
      </c>
      <c r="F1710" s="6" t="s">
        <v>35</v>
      </c>
      <c r="G1710" s="6">
        <v>20325781</v>
      </c>
      <c r="H1710" s="7">
        <v>41647</v>
      </c>
      <c r="I1710" s="7">
        <v>41695</v>
      </c>
      <c r="J1710" s="7">
        <v>41988</v>
      </c>
      <c r="K1710" s="7"/>
      <c r="L1710" s="7"/>
      <c r="M1710" s="6">
        <v>205</v>
      </c>
      <c r="N1710" s="8">
        <v>427663</v>
      </c>
      <c r="O1710" s="6" t="s">
        <v>118</v>
      </c>
      <c r="P1710" s="9" t="s">
        <v>119</v>
      </c>
      <c r="Q1710" s="6" t="s">
        <v>4863</v>
      </c>
      <c r="R1710" s="7">
        <v>41579</v>
      </c>
      <c r="S1710" s="7" t="s">
        <v>39</v>
      </c>
      <c r="T1710" s="6" t="s">
        <v>293</v>
      </c>
      <c r="U1710" s="6" t="s">
        <v>294</v>
      </c>
      <c r="V1710" s="6" t="s">
        <v>4864</v>
      </c>
      <c r="W1710" s="6" t="s">
        <v>4865</v>
      </c>
      <c r="X1710" s="6">
        <v>1904</v>
      </c>
      <c r="Y1710" s="6" t="s">
        <v>125</v>
      </c>
      <c r="Z1710" s="6" t="s">
        <v>126</v>
      </c>
      <c r="AA1710" s="6" t="s">
        <v>3462</v>
      </c>
      <c r="AB1710" s="11">
        <v>468540</v>
      </c>
      <c r="AC1710" s="12">
        <v>468540</v>
      </c>
      <c r="AD1710" s="13">
        <v>414</v>
      </c>
      <c r="AE1710" s="6" t="s">
        <v>65</v>
      </c>
      <c r="AF1710" s="6">
        <v>20</v>
      </c>
      <c r="AG1710" s="7">
        <v>41859</v>
      </c>
      <c r="AH1710" s="7">
        <v>42954</v>
      </c>
    </row>
    <row r="1711" spans="1:34" ht="15" customHeight="1" x14ac:dyDescent="0.25">
      <c r="A1711" s="6">
        <v>738007</v>
      </c>
      <c r="B1711" s="6">
        <v>738007</v>
      </c>
      <c r="C1711" s="6">
        <v>102143283</v>
      </c>
      <c r="D1711" s="6">
        <v>1</v>
      </c>
      <c r="E1711" s="6" t="s">
        <v>3671</v>
      </c>
      <c r="F1711" s="6" t="s">
        <v>35</v>
      </c>
      <c r="G1711" s="6">
        <v>23547297</v>
      </c>
      <c r="H1711" s="7">
        <v>41648</v>
      </c>
      <c r="I1711" s="7">
        <v>41695</v>
      </c>
      <c r="J1711" s="7">
        <v>41988</v>
      </c>
      <c r="K1711" s="7"/>
      <c r="L1711" s="7"/>
      <c r="M1711" s="6">
        <v>205</v>
      </c>
      <c r="N1711" s="8">
        <v>429040</v>
      </c>
      <c r="O1711" s="6" t="s">
        <v>118</v>
      </c>
      <c r="P1711" s="9" t="s">
        <v>119</v>
      </c>
      <c r="Q1711" s="6" t="s">
        <v>3672</v>
      </c>
      <c r="R1711" s="7">
        <v>41523</v>
      </c>
      <c r="S1711" s="7" t="s">
        <v>39</v>
      </c>
      <c r="T1711" s="6" t="s">
        <v>257</v>
      </c>
      <c r="U1711" s="6" t="s">
        <v>258</v>
      </c>
      <c r="V1711" s="6" t="s">
        <v>283</v>
      </c>
      <c r="W1711" s="6" t="s">
        <v>284</v>
      </c>
      <c r="X1711" s="6">
        <v>1904</v>
      </c>
      <c r="Y1711" s="6" t="s">
        <v>125</v>
      </c>
      <c r="Z1711" s="6" t="s">
        <v>126</v>
      </c>
      <c r="AA1711" s="6" t="s">
        <v>3462</v>
      </c>
      <c r="AB1711" s="11">
        <v>207496</v>
      </c>
      <c r="AC1711" s="12">
        <v>207496</v>
      </c>
      <c r="AD1711" s="13">
        <v>414</v>
      </c>
      <c r="AE1711" s="6" t="s">
        <v>65</v>
      </c>
      <c r="AF1711" s="6">
        <v>20</v>
      </c>
      <c r="AG1711" s="7">
        <v>41859</v>
      </c>
      <c r="AH1711" s="7">
        <v>42954</v>
      </c>
    </row>
    <row r="1712" spans="1:34" ht="15" customHeight="1" x14ac:dyDescent="0.25">
      <c r="A1712" s="6">
        <v>738012</v>
      </c>
      <c r="B1712" s="6">
        <v>738012</v>
      </c>
      <c r="C1712" s="6">
        <v>102143288</v>
      </c>
      <c r="D1712" s="6">
        <v>1</v>
      </c>
      <c r="E1712" s="6" t="s">
        <v>4866</v>
      </c>
      <c r="F1712" s="6" t="s">
        <v>35</v>
      </c>
      <c r="G1712" s="6">
        <v>20041269</v>
      </c>
      <c r="H1712" s="7">
        <v>41647</v>
      </c>
      <c r="I1712" s="7">
        <v>41695</v>
      </c>
      <c r="J1712" s="7">
        <v>41988</v>
      </c>
      <c r="K1712" s="7"/>
      <c r="L1712" s="7"/>
      <c r="M1712" s="6">
        <v>205</v>
      </c>
      <c r="N1712" s="8">
        <v>428941</v>
      </c>
      <c r="O1712" s="6" t="s">
        <v>118</v>
      </c>
      <c r="P1712" s="9" t="s">
        <v>119</v>
      </c>
      <c r="Q1712" s="6" t="s">
        <v>4867</v>
      </c>
      <c r="R1712" s="7">
        <v>41641</v>
      </c>
      <c r="S1712" s="7" t="s">
        <v>39</v>
      </c>
      <c r="T1712" s="6" t="s">
        <v>299</v>
      </c>
      <c r="U1712" s="6" t="s">
        <v>300</v>
      </c>
      <c r="V1712" s="6" t="s">
        <v>795</v>
      </c>
      <c r="W1712" s="6" t="s">
        <v>796</v>
      </c>
      <c r="X1712" s="6">
        <v>1902</v>
      </c>
      <c r="Y1712" s="6" t="s">
        <v>125</v>
      </c>
      <c r="Z1712" s="6" t="s">
        <v>200</v>
      </c>
      <c r="AA1712" s="6" t="s">
        <v>3462</v>
      </c>
      <c r="AB1712" s="11">
        <v>130231</v>
      </c>
      <c r="AC1712" s="12">
        <v>130231</v>
      </c>
      <c r="AD1712" s="13">
        <v>414</v>
      </c>
      <c r="AE1712" s="6" t="s">
        <v>65</v>
      </c>
      <c r="AF1712" s="6">
        <v>20</v>
      </c>
      <c r="AG1712" s="7">
        <v>41859</v>
      </c>
      <c r="AH1712" s="7">
        <v>42954</v>
      </c>
    </row>
    <row r="1713" spans="1:34" ht="15" customHeight="1" x14ac:dyDescent="0.25">
      <c r="A1713" s="6">
        <v>738021</v>
      </c>
      <c r="B1713" s="6">
        <v>738021</v>
      </c>
      <c r="C1713" s="6">
        <v>102143297</v>
      </c>
      <c r="D1713" s="6">
        <v>1</v>
      </c>
      <c r="E1713" s="6" t="s">
        <v>1484</v>
      </c>
      <c r="F1713" s="6" t="s">
        <v>35</v>
      </c>
      <c r="G1713" s="6">
        <v>19173615</v>
      </c>
      <c r="H1713" s="7">
        <v>41676</v>
      </c>
      <c r="I1713" s="7">
        <v>41695</v>
      </c>
      <c r="J1713" s="7">
        <v>41988</v>
      </c>
      <c r="K1713" s="7"/>
      <c r="L1713" s="7"/>
      <c r="M1713" s="6" t="s">
        <v>132</v>
      </c>
      <c r="N1713" s="8">
        <v>203740</v>
      </c>
      <c r="O1713" s="6" t="s">
        <v>118</v>
      </c>
      <c r="P1713" s="9" t="s">
        <v>119</v>
      </c>
      <c r="Q1713" s="6" t="s">
        <v>3211</v>
      </c>
      <c r="R1713" s="7">
        <v>41374</v>
      </c>
      <c r="S1713" s="7" t="s">
        <v>39</v>
      </c>
      <c r="T1713" s="6" t="s">
        <v>596</v>
      </c>
      <c r="U1713" s="6" t="s">
        <v>597</v>
      </c>
      <c r="V1713" s="6" t="s">
        <v>1210</v>
      </c>
      <c r="W1713" s="6" t="s">
        <v>1211</v>
      </c>
      <c r="X1713" s="6">
        <v>1904</v>
      </c>
      <c r="Y1713" s="6" t="s">
        <v>125</v>
      </c>
      <c r="Z1713" s="6" t="s">
        <v>126</v>
      </c>
      <c r="AA1713" s="6" t="s">
        <v>3462</v>
      </c>
      <c r="AB1713" s="11">
        <v>101650</v>
      </c>
      <c r="AC1713" s="12">
        <v>101650</v>
      </c>
      <c r="AD1713" s="13">
        <v>414</v>
      </c>
      <c r="AE1713" s="6" t="s">
        <v>65</v>
      </c>
      <c r="AF1713" s="6">
        <v>20</v>
      </c>
      <c r="AG1713" s="7">
        <v>41859</v>
      </c>
      <c r="AH1713" s="7">
        <v>42954</v>
      </c>
    </row>
    <row r="1714" spans="1:34" ht="15" customHeight="1" x14ac:dyDescent="0.25">
      <c r="A1714" s="6">
        <v>738024</v>
      </c>
      <c r="B1714" s="6">
        <v>738024</v>
      </c>
      <c r="C1714" s="6">
        <v>102143300</v>
      </c>
      <c r="D1714" s="6">
        <v>1</v>
      </c>
      <c r="E1714" s="6" t="s">
        <v>4868</v>
      </c>
      <c r="F1714" s="6" t="s">
        <v>540</v>
      </c>
      <c r="G1714" s="6">
        <v>52049</v>
      </c>
      <c r="H1714" s="7">
        <v>41663</v>
      </c>
      <c r="I1714" s="7">
        <v>41695</v>
      </c>
      <c r="J1714" s="7">
        <v>41988</v>
      </c>
      <c r="K1714" s="7"/>
      <c r="L1714" s="7"/>
      <c r="M1714" s="6">
        <v>205</v>
      </c>
      <c r="N1714" s="8">
        <v>434080</v>
      </c>
      <c r="O1714" s="6" t="s">
        <v>118</v>
      </c>
      <c r="P1714" s="9" t="s">
        <v>119</v>
      </c>
      <c r="Q1714" s="6" t="s">
        <v>4869</v>
      </c>
      <c r="R1714" s="7">
        <v>41554</v>
      </c>
      <c r="S1714" s="7" t="s">
        <v>39</v>
      </c>
      <c r="T1714" s="6" t="s">
        <v>405</v>
      </c>
      <c r="U1714" s="6" t="s">
        <v>406</v>
      </c>
      <c r="V1714" s="6" t="s">
        <v>1300</v>
      </c>
      <c r="W1714" s="6" t="s">
        <v>1301</v>
      </c>
      <c r="X1714" s="6">
        <v>1904</v>
      </c>
      <c r="Y1714" s="6" t="s">
        <v>125</v>
      </c>
      <c r="Z1714" s="6" t="s">
        <v>126</v>
      </c>
      <c r="AA1714" s="6" t="s">
        <v>3462</v>
      </c>
      <c r="AB1714" s="11">
        <v>151456</v>
      </c>
      <c r="AC1714" s="12">
        <v>151456</v>
      </c>
      <c r="AD1714" s="13">
        <v>414</v>
      </c>
      <c r="AE1714" s="6" t="s">
        <v>65</v>
      </c>
      <c r="AF1714" s="6">
        <v>20</v>
      </c>
      <c r="AG1714" s="7">
        <v>41859</v>
      </c>
      <c r="AH1714" s="7">
        <v>42954</v>
      </c>
    </row>
    <row r="1715" spans="1:34" ht="15" customHeight="1" x14ac:dyDescent="0.25">
      <c r="A1715" s="6">
        <v>738025</v>
      </c>
      <c r="B1715" s="6">
        <v>738025</v>
      </c>
      <c r="C1715" s="6">
        <v>102143301</v>
      </c>
      <c r="D1715" s="6">
        <v>1</v>
      </c>
      <c r="E1715" s="6" t="s">
        <v>4870</v>
      </c>
      <c r="F1715" s="6" t="s">
        <v>35</v>
      </c>
      <c r="G1715" s="6">
        <v>80310271</v>
      </c>
      <c r="H1715" s="7">
        <v>41635</v>
      </c>
      <c r="I1715" s="7">
        <v>41695</v>
      </c>
      <c r="J1715" s="7">
        <v>41988</v>
      </c>
      <c r="K1715" s="7"/>
      <c r="L1715" s="7"/>
      <c r="M1715" s="6">
        <v>205</v>
      </c>
      <c r="N1715" s="8">
        <v>431005</v>
      </c>
      <c r="O1715" s="6" t="s">
        <v>118</v>
      </c>
      <c r="P1715" s="9" t="s">
        <v>119</v>
      </c>
      <c r="Q1715" s="6" t="s">
        <v>4871</v>
      </c>
      <c r="R1715" s="7">
        <v>41596</v>
      </c>
      <c r="S1715" s="7" t="s">
        <v>39</v>
      </c>
      <c r="T1715" s="6" t="s">
        <v>484</v>
      </c>
      <c r="U1715" s="6" t="s">
        <v>485</v>
      </c>
      <c r="V1715" s="6" t="s">
        <v>1305</v>
      </c>
      <c r="W1715" s="6" t="s">
        <v>1306</v>
      </c>
      <c r="X1715" s="6">
        <v>1904</v>
      </c>
      <c r="Y1715" s="6" t="s">
        <v>125</v>
      </c>
      <c r="Z1715" s="6" t="s">
        <v>126</v>
      </c>
      <c r="AA1715" s="6" t="s">
        <v>3462</v>
      </c>
      <c r="AB1715" s="11">
        <v>179920</v>
      </c>
      <c r="AC1715" s="12">
        <v>179920</v>
      </c>
      <c r="AD1715" s="13">
        <v>414</v>
      </c>
      <c r="AE1715" s="6" t="s">
        <v>65</v>
      </c>
      <c r="AF1715" s="6">
        <v>20</v>
      </c>
      <c r="AG1715" s="7">
        <v>41859</v>
      </c>
      <c r="AH1715" s="7">
        <v>42954</v>
      </c>
    </row>
    <row r="1716" spans="1:34" ht="15" customHeight="1" x14ac:dyDescent="0.25">
      <c r="A1716" s="6">
        <v>738033</v>
      </c>
      <c r="B1716" s="6">
        <v>738033</v>
      </c>
      <c r="C1716" s="6">
        <v>102138430</v>
      </c>
      <c r="D1716" s="6">
        <v>1</v>
      </c>
      <c r="E1716" s="6" t="s">
        <v>4872</v>
      </c>
      <c r="F1716" s="6" t="s">
        <v>35</v>
      </c>
      <c r="G1716" s="6">
        <v>39761280</v>
      </c>
      <c r="H1716" s="7">
        <v>41388</v>
      </c>
      <c r="I1716" s="7">
        <v>41409</v>
      </c>
      <c r="J1716" s="7">
        <v>41988</v>
      </c>
      <c r="K1716" s="7"/>
      <c r="L1716" s="7"/>
      <c r="M1716" s="6">
        <v>205</v>
      </c>
      <c r="N1716" s="8">
        <v>346557</v>
      </c>
      <c r="O1716" s="6" t="s">
        <v>118</v>
      </c>
      <c r="P1716" s="9" t="s">
        <v>119</v>
      </c>
      <c r="Q1716" s="6" t="s">
        <v>4873</v>
      </c>
      <c r="R1716" s="7">
        <v>41290</v>
      </c>
      <c r="S1716" s="7" t="s">
        <v>39</v>
      </c>
      <c r="T1716" s="6" t="s">
        <v>4874</v>
      </c>
      <c r="U1716" s="6" t="s">
        <v>4875</v>
      </c>
      <c r="V1716" s="6" t="s">
        <v>2400</v>
      </c>
      <c r="W1716" s="6" t="s">
        <v>2401</v>
      </c>
      <c r="X1716" s="6">
        <v>1904</v>
      </c>
      <c r="Y1716" s="6" t="s">
        <v>125</v>
      </c>
      <c r="Z1716" s="6" t="s">
        <v>126</v>
      </c>
      <c r="AA1716" s="6" t="s">
        <v>3462</v>
      </c>
      <c r="AB1716" s="11">
        <v>235800</v>
      </c>
      <c r="AC1716" s="12">
        <v>235800</v>
      </c>
      <c r="AD1716" s="13">
        <v>414</v>
      </c>
      <c r="AE1716" s="6" t="s">
        <v>65</v>
      </c>
      <c r="AF1716" s="6">
        <v>20</v>
      </c>
      <c r="AG1716" s="7">
        <v>41859</v>
      </c>
      <c r="AH1716" s="7">
        <v>42954</v>
      </c>
    </row>
    <row r="1717" spans="1:34" ht="15" customHeight="1" x14ac:dyDescent="0.25">
      <c r="A1717" s="6">
        <v>738036</v>
      </c>
      <c r="B1717" s="6">
        <v>738036</v>
      </c>
      <c r="C1717" s="6">
        <v>102138433</v>
      </c>
      <c r="D1717" s="6">
        <v>1</v>
      </c>
      <c r="E1717" s="6" t="s">
        <v>4876</v>
      </c>
      <c r="F1717" s="6" t="s">
        <v>35</v>
      </c>
      <c r="G1717" s="6">
        <v>19065759</v>
      </c>
      <c r="H1717" s="7">
        <v>41394</v>
      </c>
      <c r="I1717" s="7">
        <v>41418</v>
      </c>
      <c r="J1717" s="7">
        <v>41988</v>
      </c>
      <c r="K1717" s="7"/>
      <c r="L1717" s="7"/>
      <c r="M1717" s="6" t="s">
        <v>787</v>
      </c>
      <c r="N1717" s="8">
        <v>207862</v>
      </c>
      <c r="O1717" s="6" t="s">
        <v>118</v>
      </c>
      <c r="P1717" s="9" t="s">
        <v>119</v>
      </c>
      <c r="Q1717" s="6" t="s">
        <v>4877</v>
      </c>
      <c r="R1717" s="7">
        <v>41248</v>
      </c>
      <c r="S1717" s="7" t="s">
        <v>39</v>
      </c>
      <c r="T1717" s="6" t="s">
        <v>275</v>
      </c>
      <c r="U1717" s="6" t="s">
        <v>276</v>
      </c>
      <c r="V1717" s="6" t="s">
        <v>277</v>
      </c>
      <c r="W1717" s="6" t="s">
        <v>278</v>
      </c>
      <c r="X1717" s="6">
        <v>1904</v>
      </c>
      <c r="Y1717" s="6" t="s">
        <v>125</v>
      </c>
      <c r="Z1717" s="6" t="s">
        <v>126</v>
      </c>
      <c r="AA1717" s="6" t="s">
        <v>3462</v>
      </c>
      <c r="AB1717" s="11">
        <v>134910</v>
      </c>
      <c r="AC1717" s="12">
        <v>134910</v>
      </c>
      <c r="AD1717" s="13">
        <v>414</v>
      </c>
      <c r="AE1717" s="6" t="s">
        <v>65</v>
      </c>
      <c r="AF1717" s="6">
        <v>20</v>
      </c>
      <c r="AG1717" s="7">
        <v>41859</v>
      </c>
      <c r="AH1717" s="7">
        <v>42954</v>
      </c>
    </row>
    <row r="1718" spans="1:34" ht="15" customHeight="1" x14ac:dyDescent="0.25">
      <c r="A1718" s="6">
        <v>738037</v>
      </c>
      <c r="B1718" s="6">
        <v>738037</v>
      </c>
      <c r="C1718" s="6">
        <v>102138434</v>
      </c>
      <c r="D1718" s="6">
        <v>1</v>
      </c>
      <c r="E1718" s="6" t="s">
        <v>4878</v>
      </c>
      <c r="F1718" s="6" t="s">
        <v>116</v>
      </c>
      <c r="G1718" s="6">
        <v>1001297964</v>
      </c>
      <c r="H1718" s="7">
        <v>41394</v>
      </c>
      <c r="I1718" s="7">
        <v>41418</v>
      </c>
      <c r="J1718" s="7">
        <v>41988</v>
      </c>
      <c r="K1718" s="7"/>
      <c r="L1718" s="7"/>
      <c r="M1718" s="6" t="s">
        <v>787</v>
      </c>
      <c r="N1718" s="8">
        <v>207860</v>
      </c>
      <c r="O1718" s="6" t="s">
        <v>118</v>
      </c>
      <c r="P1718" s="9" t="s">
        <v>119</v>
      </c>
      <c r="Q1718" s="6" t="s">
        <v>4879</v>
      </c>
      <c r="R1718" s="7">
        <v>41316</v>
      </c>
      <c r="S1718" s="7" t="s">
        <v>39</v>
      </c>
      <c r="T1718" s="6" t="s">
        <v>501</v>
      </c>
      <c r="U1718" s="6" t="s">
        <v>502</v>
      </c>
      <c r="V1718" s="6" t="s">
        <v>1073</v>
      </c>
      <c r="W1718" s="6" t="s">
        <v>1074</v>
      </c>
      <c r="X1718" s="6">
        <v>1904</v>
      </c>
      <c r="Y1718" s="6" t="s">
        <v>125</v>
      </c>
      <c r="Z1718" s="6" t="s">
        <v>126</v>
      </c>
      <c r="AA1718" s="6" t="s">
        <v>3462</v>
      </c>
      <c r="AB1718" s="11">
        <v>232292</v>
      </c>
      <c r="AC1718" s="12">
        <v>232292</v>
      </c>
      <c r="AD1718" s="13">
        <v>414</v>
      </c>
      <c r="AE1718" s="6" t="s">
        <v>65</v>
      </c>
      <c r="AF1718" s="6">
        <v>20</v>
      </c>
      <c r="AG1718" s="7">
        <v>41859</v>
      </c>
      <c r="AH1718" s="7">
        <v>42954</v>
      </c>
    </row>
    <row r="1719" spans="1:34" ht="15" customHeight="1" x14ac:dyDescent="0.25">
      <c r="A1719" s="6">
        <v>738042</v>
      </c>
      <c r="B1719" s="6">
        <v>738042</v>
      </c>
      <c r="C1719" s="6">
        <v>102138439</v>
      </c>
      <c r="D1719" s="6">
        <v>1</v>
      </c>
      <c r="E1719" s="6" t="s">
        <v>4880</v>
      </c>
      <c r="F1719" s="6" t="s">
        <v>35</v>
      </c>
      <c r="G1719" s="6">
        <v>20962733</v>
      </c>
      <c r="H1719" s="7">
        <v>41526</v>
      </c>
      <c r="I1719" s="7">
        <v>41642</v>
      </c>
      <c r="J1719" s="7">
        <v>41988</v>
      </c>
      <c r="K1719" s="7"/>
      <c r="L1719" s="7"/>
      <c r="M1719" s="6">
        <v>205</v>
      </c>
      <c r="N1719" s="8">
        <v>384399</v>
      </c>
      <c r="O1719" s="6" t="s">
        <v>118</v>
      </c>
      <c r="P1719" s="9" t="s">
        <v>119</v>
      </c>
      <c r="Q1719" s="6" t="s">
        <v>4881</v>
      </c>
      <c r="R1719" s="7">
        <v>41463</v>
      </c>
      <c r="S1719" s="7" t="s">
        <v>39</v>
      </c>
      <c r="T1719" s="6" t="s">
        <v>369</v>
      </c>
      <c r="U1719" s="6" t="s">
        <v>370</v>
      </c>
      <c r="V1719" s="6" t="s">
        <v>1180</v>
      </c>
      <c r="W1719" s="6" t="s">
        <v>1181</v>
      </c>
      <c r="X1719" s="6">
        <v>1904</v>
      </c>
      <c r="Y1719" s="6" t="s">
        <v>125</v>
      </c>
      <c r="Z1719" s="6" t="s">
        <v>126</v>
      </c>
      <c r="AA1719" s="6" t="s">
        <v>3462</v>
      </c>
      <c r="AB1719" s="11">
        <v>203620</v>
      </c>
      <c r="AC1719" s="12">
        <v>203620</v>
      </c>
      <c r="AD1719" s="13">
        <v>414</v>
      </c>
      <c r="AE1719" s="6" t="s">
        <v>65</v>
      </c>
      <c r="AF1719" s="6">
        <v>20</v>
      </c>
      <c r="AG1719" s="7">
        <v>41859</v>
      </c>
      <c r="AH1719" s="7">
        <v>42954</v>
      </c>
    </row>
    <row r="1720" spans="1:34" ht="15" customHeight="1" x14ac:dyDescent="0.25">
      <c r="A1720" s="6">
        <v>738044</v>
      </c>
      <c r="B1720" s="6">
        <v>738044</v>
      </c>
      <c r="C1720" s="6">
        <v>102138441</v>
      </c>
      <c r="D1720" s="6">
        <v>1</v>
      </c>
      <c r="E1720" s="6" t="s">
        <v>4882</v>
      </c>
      <c r="F1720" s="6" t="s">
        <v>35</v>
      </c>
      <c r="G1720" s="6">
        <v>17124779</v>
      </c>
      <c r="H1720" s="7">
        <v>41611</v>
      </c>
      <c r="I1720" s="7">
        <v>41684</v>
      </c>
      <c r="J1720" s="7">
        <v>41988</v>
      </c>
      <c r="K1720" s="7"/>
      <c r="L1720" s="7"/>
      <c r="M1720" s="6">
        <v>205</v>
      </c>
      <c r="N1720" s="8">
        <v>415134</v>
      </c>
      <c r="O1720" s="6" t="s">
        <v>118</v>
      </c>
      <c r="P1720" s="9" t="s">
        <v>119</v>
      </c>
      <c r="Q1720" s="6" t="s">
        <v>4883</v>
      </c>
      <c r="R1720" s="7">
        <v>41610</v>
      </c>
      <c r="S1720" s="7" t="s">
        <v>39</v>
      </c>
      <c r="T1720" s="6" t="s">
        <v>4884</v>
      </c>
      <c r="U1720" s="6" t="s">
        <v>4885</v>
      </c>
      <c r="V1720" s="6" t="s">
        <v>3877</v>
      </c>
      <c r="W1720" s="6" t="s">
        <v>3878</v>
      </c>
      <c r="X1720" s="6">
        <v>1904</v>
      </c>
      <c r="Y1720" s="6" t="s">
        <v>125</v>
      </c>
      <c r="Z1720" s="6" t="s">
        <v>126</v>
      </c>
      <c r="AA1720" s="6" t="s">
        <v>3462</v>
      </c>
      <c r="AB1720" s="11">
        <v>107800</v>
      </c>
      <c r="AC1720" s="12">
        <v>107800</v>
      </c>
      <c r="AD1720" s="13">
        <v>414</v>
      </c>
      <c r="AE1720" s="6" t="s">
        <v>65</v>
      </c>
      <c r="AF1720" s="6">
        <v>20</v>
      </c>
      <c r="AG1720" s="7">
        <v>41859</v>
      </c>
      <c r="AH1720" s="7">
        <v>42954</v>
      </c>
    </row>
    <row r="1721" spans="1:34" ht="15" customHeight="1" x14ac:dyDescent="0.25">
      <c r="A1721" s="6">
        <v>738047</v>
      </c>
      <c r="B1721" s="6">
        <v>738047</v>
      </c>
      <c r="C1721" s="6">
        <v>102138444</v>
      </c>
      <c r="D1721" s="6">
        <v>1</v>
      </c>
      <c r="E1721" s="6" t="s">
        <v>4886</v>
      </c>
      <c r="F1721" s="6" t="s">
        <v>35</v>
      </c>
      <c r="G1721" s="6">
        <v>6748089</v>
      </c>
      <c r="H1721" s="7">
        <v>41608</v>
      </c>
      <c r="I1721" s="7">
        <v>41684</v>
      </c>
      <c r="J1721" s="7">
        <v>41988</v>
      </c>
      <c r="K1721" s="7"/>
      <c r="L1721" s="7"/>
      <c r="M1721" s="6">
        <v>205</v>
      </c>
      <c r="N1721" s="8">
        <v>414367</v>
      </c>
      <c r="O1721" s="6" t="s">
        <v>118</v>
      </c>
      <c r="P1721" s="9" t="s">
        <v>119</v>
      </c>
      <c r="Q1721" s="6" t="s">
        <v>4887</v>
      </c>
      <c r="R1721" s="7">
        <v>41547</v>
      </c>
      <c r="S1721" s="7" t="s">
        <v>39</v>
      </c>
      <c r="T1721" s="6" t="s">
        <v>351</v>
      </c>
      <c r="U1721" s="6" t="s">
        <v>352</v>
      </c>
      <c r="V1721" s="6" t="s">
        <v>283</v>
      </c>
      <c r="W1721" s="6" t="s">
        <v>284</v>
      </c>
      <c r="X1721" s="6">
        <v>1904</v>
      </c>
      <c r="Y1721" s="6" t="s">
        <v>125</v>
      </c>
      <c r="Z1721" s="6" t="s">
        <v>126</v>
      </c>
      <c r="AA1721" s="6" t="s">
        <v>3462</v>
      </c>
      <c r="AB1721" s="11">
        <v>198396</v>
      </c>
      <c r="AC1721" s="12">
        <v>198396</v>
      </c>
      <c r="AD1721" s="13">
        <v>414</v>
      </c>
      <c r="AE1721" s="6" t="s">
        <v>65</v>
      </c>
      <c r="AF1721" s="6">
        <v>20</v>
      </c>
      <c r="AG1721" s="7">
        <v>41859</v>
      </c>
      <c r="AH1721" s="7">
        <v>42954</v>
      </c>
    </row>
    <row r="1722" spans="1:34" ht="15" customHeight="1" x14ac:dyDescent="0.25">
      <c r="A1722" s="6">
        <v>738056</v>
      </c>
      <c r="B1722" s="6">
        <v>738056</v>
      </c>
      <c r="C1722" s="6">
        <v>102138453</v>
      </c>
      <c r="D1722" s="6">
        <v>1</v>
      </c>
      <c r="E1722" s="6" t="s">
        <v>4888</v>
      </c>
      <c r="F1722" s="6" t="s">
        <v>35</v>
      </c>
      <c r="G1722" s="6">
        <v>20324636</v>
      </c>
      <c r="H1722" s="7">
        <v>41523</v>
      </c>
      <c r="I1722" s="7">
        <v>41642</v>
      </c>
      <c r="J1722" s="7">
        <v>41988</v>
      </c>
      <c r="K1722" s="7"/>
      <c r="L1722" s="7"/>
      <c r="M1722" s="6">
        <v>205</v>
      </c>
      <c r="N1722" s="8">
        <v>383045</v>
      </c>
      <c r="O1722" s="6" t="s">
        <v>118</v>
      </c>
      <c r="P1722" s="9" t="s">
        <v>119</v>
      </c>
      <c r="Q1722" s="6" t="s">
        <v>4889</v>
      </c>
      <c r="R1722" s="7">
        <v>41374</v>
      </c>
      <c r="S1722" s="7" t="s">
        <v>39</v>
      </c>
      <c r="T1722" s="6" t="s">
        <v>1909</v>
      </c>
      <c r="U1722" s="6" t="s">
        <v>1910</v>
      </c>
      <c r="V1722" s="6" t="s">
        <v>4890</v>
      </c>
      <c r="W1722" s="6" t="s">
        <v>4891</v>
      </c>
      <c r="X1722" s="6">
        <v>1904</v>
      </c>
      <c r="Y1722" s="6" t="s">
        <v>125</v>
      </c>
      <c r="Z1722" s="6" t="s">
        <v>126</v>
      </c>
      <c r="AA1722" s="6" t="s">
        <v>3462</v>
      </c>
      <c r="AB1722" s="11">
        <v>128380</v>
      </c>
      <c r="AC1722" s="12">
        <v>128380</v>
      </c>
      <c r="AD1722" s="13">
        <v>414</v>
      </c>
      <c r="AE1722" s="6" t="s">
        <v>65</v>
      </c>
      <c r="AF1722" s="6">
        <v>20</v>
      </c>
      <c r="AG1722" s="7">
        <v>41859</v>
      </c>
      <c r="AH1722" s="7">
        <v>42954</v>
      </c>
    </row>
    <row r="1723" spans="1:34" ht="15" customHeight="1" x14ac:dyDescent="0.25">
      <c r="A1723" s="6">
        <v>738061</v>
      </c>
      <c r="B1723" s="6">
        <v>738061</v>
      </c>
      <c r="C1723" s="6">
        <v>102138458</v>
      </c>
      <c r="D1723" s="6">
        <v>1</v>
      </c>
      <c r="E1723" s="6" t="s">
        <v>4892</v>
      </c>
      <c r="F1723" s="6" t="s">
        <v>35</v>
      </c>
      <c r="G1723" s="6">
        <v>23895133</v>
      </c>
      <c r="H1723" s="7">
        <v>41522</v>
      </c>
      <c r="I1723" s="7">
        <v>41642</v>
      </c>
      <c r="J1723" s="7">
        <v>41988</v>
      </c>
      <c r="K1723" s="7"/>
      <c r="L1723" s="7"/>
      <c r="M1723" s="6">
        <v>205</v>
      </c>
      <c r="N1723" s="8">
        <v>383056</v>
      </c>
      <c r="O1723" s="6" t="s">
        <v>118</v>
      </c>
      <c r="P1723" s="9" t="s">
        <v>119</v>
      </c>
      <c r="Q1723" s="6" t="s">
        <v>4893</v>
      </c>
      <c r="R1723" s="7">
        <v>41464</v>
      </c>
      <c r="S1723" s="7" t="s">
        <v>39</v>
      </c>
      <c r="T1723" s="6" t="s">
        <v>310</v>
      </c>
      <c r="U1723" s="6" t="s">
        <v>311</v>
      </c>
      <c r="V1723" s="6" t="s">
        <v>283</v>
      </c>
      <c r="W1723" s="6" t="s">
        <v>284</v>
      </c>
      <c r="X1723" s="6">
        <v>1904</v>
      </c>
      <c r="Y1723" s="6" t="s">
        <v>125</v>
      </c>
      <c r="Z1723" s="6" t="s">
        <v>126</v>
      </c>
      <c r="AA1723" s="6" t="s">
        <v>3462</v>
      </c>
      <c r="AB1723" s="11">
        <v>101448</v>
      </c>
      <c r="AC1723" s="12">
        <v>101448</v>
      </c>
      <c r="AD1723" s="13">
        <v>414</v>
      </c>
      <c r="AE1723" s="6" t="s">
        <v>65</v>
      </c>
      <c r="AF1723" s="6">
        <v>20</v>
      </c>
      <c r="AG1723" s="7">
        <v>41859</v>
      </c>
      <c r="AH1723" s="7">
        <v>42954</v>
      </c>
    </row>
    <row r="1724" spans="1:34" ht="15" customHeight="1" x14ac:dyDescent="0.25">
      <c r="A1724" s="6">
        <v>738069</v>
      </c>
      <c r="B1724" s="6">
        <v>738069</v>
      </c>
      <c r="C1724" s="6">
        <v>102138466</v>
      </c>
      <c r="D1724" s="6">
        <v>1</v>
      </c>
      <c r="E1724" s="6" t="s">
        <v>4894</v>
      </c>
      <c r="F1724" s="6" t="s">
        <v>35</v>
      </c>
      <c r="G1724" s="6">
        <v>19082637</v>
      </c>
      <c r="H1724" s="7">
        <v>41523</v>
      </c>
      <c r="I1724" s="7">
        <v>41642</v>
      </c>
      <c r="J1724" s="7">
        <v>41988</v>
      </c>
      <c r="K1724" s="7"/>
      <c r="L1724" s="7"/>
      <c r="M1724" s="6">
        <v>205</v>
      </c>
      <c r="N1724" s="8">
        <v>382903</v>
      </c>
      <c r="O1724" s="6" t="s">
        <v>118</v>
      </c>
      <c r="P1724" s="9" t="s">
        <v>119</v>
      </c>
      <c r="Q1724" s="6" t="s">
        <v>4895</v>
      </c>
      <c r="R1724" s="7">
        <v>41463</v>
      </c>
      <c r="S1724" s="7" t="s">
        <v>39</v>
      </c>
      <c r="T1724" s="6" t="s">
        <v>448</v>
      </c>
      <c r="U1724" s="6" t="s">
        <v>449</v>
      </c>
      <c r="V1724" s="6" t="s">
        <v>700</v>
      </c>
      <c r="W1724" s="6" t="s">
        <v>701</v>
      </c>
      <c r="X1724" s="6">
        <v>1904</v>
      </c>
      <c r="Y1724" s="6" t="s">
        <v>125</v>
      </c>
      <c r="Z1724" s="6" t="s">
        <v>126</v>
      </c>
      <c r="AA1724" s="6" t="s">
        <v>3462</v>
      </c>
      <c r="AB1724" s="11">
        <v>144304</v>
      </c>
      <c r="AC1724" s="12">
        <v>144304</v>
      </c>
      <c r="AD1724" s="13">
        <v>414</v>
      </c>
      <c r="AE1724" s="6" t="s">
        <v>65</v>
      </c>
      <c r="AF1724" s="6">
        <v>20</v>
      </c>
      <c r="AG1724" s="7">
        <v>41859</v>
      </c>
      <c r="AH1724" s="7">
        <v>42954</v>
      </c>
    </row>
    <row r="1725" spans="1:34" ht="15" customHeight="1" x14ac:dyDescent="0.25">
      <c r="A1725" s="6">
        <v>738073</v>
      </c>
      <c r="B1725" s="6">
        <v>738073</v>
      </c>
      <c r="C1725" s="6">
        <v>102138470</v>
      </c>
      <c r="D1725" s="6">
        <v>1</v>
      </c>
      <c r="E1725" s="6" t="s">
        <v>4896</v>
      </c>
      <c r="F1725" s="6" t="s">
        <v>167</v>
      </c>
      <c r="G1725" s="6">
        <v>1014991873</v>
      </c>
      <c r="H1725" s="7">
        <v>41522</v>
      </c>
      <c r="I1725" s="7">
        <v>41642</v>
      </c>
      <c r="J1725" s="7">
        <v>41988</v>
      </c>
      <c r="K1725" s="7"/>
      <c r="L1725" s="7"/>
      <c r="M1725" s="6">
        <v>205</v>
      </c>
      <c r="N1725" s="8">
        <v>383141</v>
      </c>
      <c r="O1725" s="6" t="s">
        <v>118</v>
      </c>
      <c r="P1725" s="9" t="s">
        <v>119</v>
      </c>
      <c r="Q1725" s="6" t="s">
        <v>4897</v>
      </c>
      <c r="R1725" s="7">
        <v>41521</v>
      </c>
      <c r="S1725" s="7" t="s">
        <v>39</v>
      </c>
      <c r="T1725" s="6" t="s">
        <v>299</v>
      </c>
      <c r="U1725" s="6" t="s">
        <v>300</v>
      </c>
      <c r="V1725" s="6" t="s">
        <v>1033</v>
      </c>
      <c r="W1725" s="6" t="s">
        <v>1034</v>
      </c>
      <c r="X1725" s="6">
        <v>1904</v>
      </c>
      <c r="Y1725" s="6" t="s">
        <v>125</v>
      </c>
      <c r="Z1725" s="6" t="s">
        <v>126</v>
      </c>
      <c r="AA1725" s="6" t="s">
        <v>3462</v>
      </c>
      <c r="AB1725" s="11">
        <v>160682</v>
      </c>
      <c r="AC1725" s="12">
        <v>160682</v>
      </c>
      <c r="AD1725" s="13">
        <v>414</v>
      </c>
      <c r="AE1725" s="6" t="s">
        <v>65</v>
      </c>
      <c r="AF1725" s="6">
        <v>20</v>
      </c>
      <c r="AG1725" s="7">
        <v>41859</v>
      </c>
      <c r="AH1725" s="7">
        <v>42954</v>
      </c>
    </row>
    <row r="1726" spans="1:34" ht="15" customHeight="1" x14ac:dyDescent="0.25">
      <c r="A1726" s="6">
        <v>738075</v>
      </c>
      <c r="B1726" s="6">
        <v>738075</v>
      </c>
      <c r="C1726" s="6">
        <v>102138472</v>
      </c>
      <c r="D1726" s="6">
        <v>1</v>
      </c>
      <c r="E1726" s="6" t="s">
        <v>4898</v>
      </c>
      <c r="F1726" s="6" t="s">
        <v>35</v>
      </c>
      <c r="G1726" s="6">
        <v>51973680</v>
      </c>
      <c r="H1726" s="7">
        <v>41522</v>
      </c>
      <c r="I1726" s="7">
        <v>41642</v>
      </c>
      <c r="J1726" s="7">
        <v>41988</v>
      </c>
      <c r="K1726" s="7"/>
      <c r="L1726" s="7"/>
      <c r="M1726" s="6">
        <v>205</v>
      </c>
      <c r="N1726" s="8">
        <v>383128</v>
      </c>
      <c r="O1726" s="6" t="s">
        <v>118</v>
      </c>
      <c r="P1726" s="9" t="s">
        <v>119</v>
      </c>
      <c r="Q1726" s="6" t="s">
        <v>4899</v>
      </c>
      <c r="R1726" s="7">
        <v>41519</v>
      </c>
      <c r="S1726" s="7" t="s">
        <v>39</v>
      </c>
      <c r="T1726" s="6" t="s">
        <v>2302</v>
      </c>
      <c r="U1726" s="6" t="s">
        <v>2303</v>
      </c>
      <c r="V1726" s="6" t="s">
        <v>438</v>
      </c>
      <c r="W1726" s="6" t="s">
        <v>272</v>
      </c>
      <c r="X1726" s="6">
        <v>1904</v>
      </c>
      <c r="Y1726" s="6" t="s">
        <v>125</v>
      </c>
      <c r="Z1726" s="6" t="s">
        <v>126</v>
      </c>
      <c r="AA1726" s="6" t="s">
        <v>3462</v>
      </c>
      <c r="AB1726" s="11">
        <v>141850</v>
      </c>
      <c r="AC1726" s="12">
        <v>141850</v>
      </c>
      <c r="AD1726" s="13">
        <v>414</v>
      </c>
      <c r="AE1726" s="6" t="s">
        <v>65</v>
      </c>
      <c r="AF1726" s="6">
        <v>20</v>
      </c>
      <c r="AG1726" s="7">
        <v>41859</v>
      </c>
      <c r="AH1726" s="7">
        <v>42954</v>
      </c>
    </row>
    <row r="1727" spans="1:34" ht="15" customHeight="1" x14ac:dyDescent="0.25">
      <c r="A1727" s="6">
        <v>738076</v>
      </c>
      <c r="B1727" s="6">
        <v>738076</v>
      </c>
      <c r="C1727" s="6">
        <v>102138473</v>
      </c>
      <c r="D1727" s="6">
        <v>1</v>
      </c>
      <c r="E1727" s="6" t="s">
        <v>4900</v>
      </c>
      <c r="F1727" s="6" t="s">
        <v>35</v>
      </c>
      <c r="G1727" s="6">
        <v>3293578</v>
      </c>
      <c r="H1727" s="7">
        <v>41520</v>
      </c>
      <c r="I1727" s="7">
        <v>41642</v>
      </c>
      <c r="J1727" s="7">
        <v>41988</v>
      </c>
      <c r="K1727" s="7"/>
      <c r="L1727" s="7"/>
      <c r="M1727" s="6">
        <v>205</v>
      </c>
      <c r="N1727" s="8">
        <v>383129</v>
      </c>
      <c r="O1727" s="6" t="s">
        <v>118</v>
      </c>
      <c r="P1727" s="9" t="s">
        <v>119</v>
      </c>
      <c r="Q1727" s="6" t="s">
        <v>4901</v>
      </c>
      <c r="R1727" s="7">
        <v>41460</v>
      </c>
      <c r="S1727" s="7" t="s">
        <v>39</v>
      </c>
      <c r="T1727" s="6" t="s">
        <v>448</v>
      </c>
      <c r="U1727" s="6" t="s">
        <v>449</v>
      </c>
      <c r="V1727" s="6" t="s">
        <v>4902</v>
      </c>
      <c r="W1727" s="6" t="s">
        <v>4903</v>
      </c>
      <c r="X1727" s="6">
        <v>1904</v>
      </c>
      <c r="Y1727" s="6" t="s">
        <v>125</v>
      </c>
      <c r="Z1727" s="6" t="s">
        <v>126</v>
      </c>
      <c r="AA1727" s="6" t="s">
        <v>3462</v>
      </c>
      <c r="AB1727" s="11">
        <v>156540</v>
      </c>
      <c r="AC1727" s="12">
        <v>156540</v>
      </c>
      <c r="AD1727" s="13">
        <v>414</v>
      </c>
      <c r="AE1727" s="6" t="s">
        <v>65</v>
      </c>
      <c r="AF1727" s="6">
        <v>20</v>
      </c>
      <c r="AG1727" s="7">
        <v>41859</v>
      </c>
      <c r="AH1727" s="7">
        <v>42954</v>
      </c>
    </row>
    <row r="1728" spans="1:34" ht="15" customHeight="1" x14ac:dyDescent="0.25">
      <c r="A1728" s="6">
        <v>738083</v>
      </c>
      <c r="B1728" s="6">
        <v>738083</v>
      </c>
      <c r="C1728" s="6">
        <v>102138480</v>
      </c>
      <c r="D1728" s="6">
        <v>1</v>
      </c>
      <c r="E1728" s="6" t="s">
        <v>4904</v>
      </c>
      <c r="F1728" s="6" t="s">
        <v>35</v>
      </c>
      <c r="G1728" s="6">
        <v>19275493</v>
      </c>
      <c r="H1728" s="7">
        <v>41522</v>
      </c>
      <c r="I1728" s="7">
        <v>41642</v>
      </c>
      <c r="J1728" s="7">
        <v>41988</v>
      </c>
      <c r="K1728" s="7"/>
      <c r="L1728" s="7"/>
      <c r="M1728" s="6">
        <v>205</v>
      </c>
      <c r="N1728" s="8">
        <v>383122</v>
      </c>
      <c r="O1728" s="6" t="s">
        <v>118</v>
      </c>
      <c r="P1728" s="9" t="s">
        <v>119</v>
      </c>
      <c r="Q1728" s="6" t="s">
        <v>4905</v>
      </c>
      <c r="R1728" s="7">
        <v>41491</v>
      </c>
      <c r="S1728" s="7" t="s">
        <v>39</v>
      </c>
      <c r="T1728" s="6" t="s">
        <v>519</v>
      </c>
      <c r="U1728" s="6" t="s">
        <v>520</v>
      </c>
      <c r="V1728" s="6" t="s">
        <v>3044</v>
      </c>
      <c r="W1728" s="6" t="s">
        <v>3045</v>
      </c>
      <c r="X1728" s="6">
        <v>1904</v>
      </c>
      <c r="Y1728" s="6" t="s">
        <v>125</v>
      </c>
      <c r="Z1728" s="6" t="s">
        <v>126</v>
      </c>
      <c r="AA1728" s="6" t="s">
        <v>3462</v>
      </c>
      <c r="AB1728" s="11">
        <v>133158</v>
      </c>
      <c r="AC1728" s="12">
        <v>133158</v>
      </c>
      <c r="AD1728" s="13">
        <v>414</v>
      </c>
      <c r="AE1728" s="6" t="s">
        <v>65</v>
      </c>
      <c r="AF1728" s="6">
        <v>20</v>
      </c>
      <c r="AG1728" s="7">
        <v>41859</v>
      </c>
      <c r="AH1728" s="7">
        <v>42954</v>
      </c>
    </row>
    <row r="1729" spans="1:34" ht="15" customHeight="1" x14ac:dyDescent="0.25">
      <c r="A1729" s="6">
        <v>738085</v>
      </c>
      <c r="B1729" s="6">
        <v>738085</v>
      </c>
      <c r="C1729" s="6">
        <v>102138482</v>
      </c>
      <c r="D1729" s="6">
        <v>1</v>
      </c>
      <c r="E1729" s="6" t="s">
        <v>4906</v>
      </c>
      <c r="F1729" s="6" t="s">
        <v>35</v>
      </c>
      <c r="G1729" s="6">
        <v>39716826</v>
      </c>
      <c r="H1729" s="7">
        <v>41522</v>
      </c>
      <c r="I1729" s="7">
        <v>41642</v>
      </c>
      <c r="J1729" s="7">
        <v>41988</v>
      </c>
      <c r="K1729" s="7"/>
      <c r="L1729" s="7"/>
      <c r="M1729" s="6">
        <v>205</v>
      </c>
      <c r="N1729" s="8">
        <v>383101</v>
      </c>
      <c r="O1729" s="6" t="s">
        <v>118</v>
      </c>
      <c r="P1729" s="9" t="s">
        <v>119</v>
      </c>
      <c r="Q1729" s="6" t="s">
        <v>4907</v>
      </c>
      <c r="R1729" s="7">
        <v>41393</v>
      </c>
      <c r="S1729" s="7" t="s">
        <v>39</v>
      </c>
      <c r="T1729" s="6" t="s">
        <v>257</v>
      </c>
      <c r="U1729" s="6" t="s">
        <v>258</v>
      </c>
      <c r="V1729" s="6" t="s">
        <v>283</v>
      </c>
      <c r="W1729" s="6" t="s">
        <v>284</v>
      </c>
      <c r="X1729" s="6">
        <v>1904</v>
      </c>
      <c r="Y1729" s="6" t="s">
        <v>125</v>
      </c>
      <c r="Z1729" s="6" t="s">
        <v>126</v>
      </c>
      <c r="AA1729" s="6" t="s">
        <v>3462</v>
      </c>
      <c r="AB1729" s="11">
        <v>183596</v>
      </c>
      <c r="AC1729" s="12">
        <v>183596</v>
      </c>
      <c r="AD1729" s="13">
        <v>414</v>
      </c>
      <c r="AE1729" s="6" t="s">
        <v>65</v>
      </c>
      <c r="AF1729" s="6">
        <v>20</v>
      </c>
      <c r="AG1729" s="7">
        <v>41859</v>
      </c>
      <c r="AH1729" s="7">
        <v>42954</v>
      </c>
    </row>
    <row r="1730" spans="1:34" ht="15" customHeight="1" x14ac:dyDescent="0.25">
      <c r="A1730" s="6">
        <v>738091</v>
      </c>
      <c r="B1730" s="6">
        <v>738091</v>
      </c>
      <c r="C1730" s="6">
        <v>102138488</v>
      </c>
      <c r="D1730" s="6">
        <v>1</v>
      </c>
      <c r="E1730" s="6" t="s">
        <v>3679</v>
      </c>
      <c r="F1730" s="6" t="s">
        <v>35</v>
      </c>
      <c r="G1730" s="6">
        <v>19074977</v>
      </c>
      <c r="H1730" s="7">
        <v>41517</v>
      </c>
      <c r="I1730" s="7">
        <v>41642</v>
      </c>
      <c r="J1730" s="7">
        <v>41988</v>
      </c>
      <c r="K1730" s="7"/>
      <c r="L1730" s="7"/>
      <c r="M1730" s="6">
        <v>205</v>
      </c>
      <c r="N1730" s="8">
        <v>383094</v>
      </c>
      <c r="O1730" s="6" t="s">
        <v>118</v>
      </c>
      <c r="P1730" s="9" t="s">
        <v>119</v>
      </c>
      <c r="Q1730" s="6" t="s">
        <v>4908</v>
      </c>
      <c r="R1730" s="7">
        <v>41365</v>
      </c>
      <c r="S1730" s="7" t="s">
        <v>39</v>
      </c>
      <c r="T1730" s="6" t="s">
        <v>310</v>
      </c>
      <c r="U1730" s="6" t="s">
        <v>311</v>
      </c>
      <c r="V1730" s="6" t="s">
        <v>283</v>
      </c>
      <c r="W1730" s="6" t="s">
        <v>284</v>
      </c>
      <c r="X1730" s="6">
        <v>1904</v>
      </c>
      <c r="Y1730" s="6" t="s">
        <v>125</v>
      </c>
      <c r="Z1730" s="6" t="s">
        <v>126</v>
      </c>
      <c r="AA1730" s="6" t="s">
        <v>3462</v>
      </c>
      <c r="AB1730" s="11">
        <v>205196</v>
      </c>
      <c r="AC1730" s="12">
        <v>205196</v>
      </c>
      <c r="AD1730" s="13">
        <v>414</v>
      </c>
      <c r="AE1730" s="6" t="s">
        <v>65</v>
      </c>
      <c r="AF1730" s="6">
        <v>20</v>
      </c>
      <c r="AG1730" s="7">
        <v>41859</v>
      </c>
      <c r="AH1730" s="7">
        <v>42954</v>
      </c>
    </row>
    <row r="1731" spans="1:34" ht="15" customHeight="1" x14ac:dyDescent="0.25">
      <c r="A1731" s="6">
        <v>738098</v>
      </c>
      <c r="B1731" s="6">
        <v>738098</v>
      </c>
      <c r="C1731" s="6">
        <v>102138495</v>
      </c>
      <c r="D1731" s="6">
        <v>1</v>
      </c>
      <c r="E1731" s="6" t="s">
        <v>4909</v>
      </c>
      <c r="F1731" s="6" t="s">
        <v>35</v>
      </c>
      <c r="G1731" s="6">
        <v>43063470</v>
      </c>
      <c r="H1731" s="7">
        <v>41523</v>
      </c>
      <c r="I1731" s="7">
        <v>41642</v>
      </c>
      <c r="J1731" s="7">
        <v>41988</v>
      </c>
      <c r="K1731" s="7"/>
      <c r="L1731" s="7"/>
      <c r="M1731" s="6">
        <v>205</v>
      </c>
      <c r="N1731" s="8">
        <v>382877</v>
      </c>
      <c r="O1731" s="6" t="s">
        <v>118</v>
      </c>
      <c r="P1731" s="9" t="s">
        <v>119</v>
      </c>
      <c r="Q1731" s="6" t="s">
        <v>4910</v>
      </c>
      <c r="R1731" s="7">
        <v>41436</v>
      </c>
      <c r="S1731" s="7" t="s">
        <v>39</v>
      </c>
      <c r="T1731" s="6" t="s">
        <v>2978</v>
      </c>
      <c r="U1731" s="6" t="s">
        <v>2979</v>
      </c>
      <c r="V1731" s="6" t="s">
        <v>795</v>
      </c>
      <c r="W1731" s="6" t="s">
        <v>796</v>
      </c>
      <c r="X1731" s="6">
        <v>1904</v>
      </c>
      <c r="Y1731" s="6" t="s">
        <v>125</v>
      </c>
      <c r="Z1731" s="6" t="s">
        <v>126</v>
      </c>
      <c r="AA1731" s="6" t="s">
        <v>3462</v>
      </c>
      <c r="AB1731" s="11">
        <v>116031</v>
      </c>
      <c r="AC1731" s="12">
        <v>116031</v>
      </c>
      <c r="AD1731" s="13">
        <v>414</v>
      </c>
      <c r="AE1731" s="6" t="s">
        <v>65</v>
      </c>
      <c r="AF1731" s="6">
        <v>20</v>
      </c>
      <c r="AG1731" s="7">
        <v>41859</v>
      </c>
      <c r="AH1731" s="7">
        <v>42954</v>
      </c>
    </row>
    <row r="1732" spans="1:34" ht="15" customHeight="1" x14ac:dyDescent="0.25">
      <c r="A1732" s="6">
        <v>738104</v>
      </c>
      <c r="B1732" s="6">
        <v>738104</v>
      </c>
      <c r="C1732" s="6">
        <v>102138501</v>
      </c>
      <c r="D1732" s="6">
        <v>1</v>
      </c>
      <c r="E1732" s="6" t="s">
        <v>4911</v>
      </c>
      <c r="F1732" s="6" t="s">
        <v>35</v>
      </c>
      <c r="G1732" s="6">
        <v>41459616</v>
      </c>
      <c r="H1732" s="7">
        <v>41522</v>
      </c>
      <c r="I1732" s="7">
        <v>41642</v>
      </c>
      <c r="J1732" s="7">
        <v>41988</v>
      </c>
      <c r="K1732" s="7"/>
      <c r="L1732" s="7"/>
      <c r="M1732" s="6">
        <v>205</v>
      </c>
      <c r="N1732" s="8">
        <v>382883</v>
      </c>
      <c r="O1732" s="6" t="s">
        <v>118</v>
      </c>
      <c r="P1732" s="9" t="s">
        <v>119</v>
      </c>
      <c r="Q1732" s="6" t="s">
        <v>4912</v>
      </c>
      <c r="R1732" s="7">
        <v>41488</v>
      </c>
      <c r="S1732" s="7" t="s">
        <v>39</v>
      </c>
      <c r="T1732" s="6" t="s">
        <v>355</v>
      </c>
      <c r="U1732" s="6" t="s">
        <v>356</v>
      </c>
      <c r="V1732" s="6" t="s">
        <v>283</v>
      </c>
      <c r="W1732" s="6" t="s">
        <v>284</v>
      </c>
      <c r="X1732" s="6">
        <v>1904</v>
      </c>
      <c r="Y1732" s="6" t="s">
        <v>125</v>
      </c>
      <c r="Z1732" s="6" t="s">
        <v>126</v>
      </c>
      <c r="AA1732" s="6" t="s">
        <v>3462</v>
      </c>
      <c r="AB1732" s="11">
        <v>198396</v>
      </c>
      <c r="AC1732" s="12">
        <v>198396</v>
      </c>
      <c r="AD1732" s="13">
        <v>414</v>
      </c>
      <c r="AE1732" s="6" t="s">
        <v>65</v>
      </c>
      <c r="AF1732" s="6">
        <v>20</v>
      </c>
      <c r="AG1732" s="7">
        <v>41859</v>
      </c>
      <c r="AH1732" s="7">
        <v>42954</v>
      </c>
    </row>
    <row r="1733" spans="1:34" ht="15" customHeight="1" x14ac:dyDescent="0.25">
      <c r="A1733" s="6">
        <v>738106</v>
      </c>
      <c r="B1733" s="6">
        <v>738106</v>
      </c>
      <c r="C1733" s="6">
        <v>102138503</v>
      </c>
      <c r="D1733" s="6">
        <v>1</v>
      </c>
      <c r="E1733" s="6" t="s">
        <v>4913</v>
      </c>
      <c r="F1733" s="6" t="s">
        <v>35</v>
      </c>
      <c r="G1733" s="6">
        <v>20794198</v>
      </c>
      <c r="H1733" s="7">
        <v>41509</v>
      </c>
      <c r="I1733" s="7">
        <v>41642</v>
      </c>
      <c r="J1733" s="7">
        <v>41988</v>
      </c>
      <c r="K1733" s="7"/>
      <c r="L1733" s="7"/>
      <c r="M1733" s="6">
        <v>205</v>
      </c>
      <c r="N1733" s="8">
        <v>382885</v>
      </c>
      <c r="O1733" s="6" t="s">
        <v>118</v>
      </c>
      <c r="P1733" s="9" t="s">
        <v>119</v>
      </c>
      <c r="Q1733" s="6" t="s">
        <v>4914</v>
      </c>
      <c r="R1733" s="7">
        <v>41355</v>
      </c>
      <c r="S1733" s="7" t="s">
        <v>39</v>
      </c>
      <c r="T1733" s="6" t="s">
        <v>2978</v>
      </c>
      <c r="U1733" s="6" t="s">
        <v>2979</v>
      </c>
      <c r="V1733" s="6" t="s">
        <v>795</v>
      </c>
      <c r="W1733" s="6" t="s">
        <v>796</v>
      </c>
      <c r="X1733" s="6">
        <v>1904</v>
      </c>
      <c r="Y1733" s="6" t="s">
        <v>125</v>
      </c>
      <c r="Z1733" s="6" t="s">
        <v>126</v>
      </c>
      <c r="AA1733" s="6" t="s">
        <v>3462</v>
      </c>
      <c r="AB1733" s="11">
        <v>127931</v>
      </c>
      <c r="AC1733" s="12">
        <v>127931</v>
      </c>
      <c r="AD1733" s="13">
        <v>414</v>
      </c>
      <c r="AE1733" s="6" t="s">
        <v>65</v>
      </c>
      <c r="AF1733" s="6">
        <v>20</v>
      </c>
      <c r="AG1733" s="7">
        <v>41859</v>
      </c>
      <c r="AH1733" s="7">
        <v>42954</v>
      </c>
    </row>
    <row r="1734" spans="1:34" ht="15" customHeight="1" x14ac:dyDescent="0.25">
      <c r="A1734" s="6">
        <v>738107</v>
      </c>
      <c r="B1734" s="6">
        <v>738107</v>
      </c>
      <c r="C1734" s="6">
        <v>102138504</v>
      </c>
      <c r="D1734" s="6">
        <v>1</v>
      </c>
      <c r="E1734" s="6" t="s">
        <v>4915</v>
      </c>
      <c r="F1734" s="6" t="s">
        <v>35</v>
      </c>
      <c r="G1734" s="6">
        <v>41782962</v>
      </c>
      <c r="H1734" s="7">
        <v>41523</v>
      </c>
      <c r="I1734" s="7">
        <v>41642</v>
      </c>
      <c r="J1734" s="7">
        <v>41988</v>
      </c>
      <c r="K1734" s="7"/>
      <c r="L1734" s="7"/>
      <c r="M1734" s="6">
        <v>205</v>
      </c>
      <c r="N1734" s="8">
        <v>382886</v>
      </c>
      <c r="O1734" s="6" t="s">
        <v>118</v>
      </c>
      <c r="P1734" s="9" t="s">
        <v>119</v>
      </c>
      <c r="Q1734" s="6" t="s">
        <v>4916</v>
      </c>
      <c r="R1734" s="7">
        <v>41372</v>
      </c>
      <c r="S1734" s="7" t="s">
        <v>39</v>
      </c>
      <c r="T1734" s="6" t="s">
        <v>281</v>
      </c>
      <c r="U1734" s="6" t="s">
        <v>282</v>
      </c>
      <c r="V1734" s="6" t="s">
        <v>1111</v>
      </c>
      <c r="W1734" s="6" t="s">
        <v>1112</v>
      </c>
      <c r="X1734" s="6">
        <v>1904</v>
      </c>
      <c r="Y1734" s="6" t="s">
        <v>125</v>
      </c>
      <c r="Z1734" s="6" t="s">
        <v>126</v>
      </c>
      <c r="AA1734" s="6" t="s">
        <v>3462</v>
      </c>
      <c r="AB1734" s="11">
        <v>196236</v>
      </c>
      <c r="AC1734" s="12">
        <v>196236</v>
      </c>
      <c r="AD1734" s="13">
        <v>414</v>
      </c>
      <c r="AE1734" s="6" t="s">
        <v>65</v>
      </c>
      <c r="AF1734" s="6">
        <v>20</v>
      </c>
      <c r="AG1734" s="7">
        <v>41859</v>
      </c>
      <c r="AH1734" s="7">
        <v>42954</v>
      </c>
    </row>
    <row r="1735" spans="1:34" ht="15" customHeight="1" x14ac:dyDescent="0.25">
      <c r="A1735" s="6">
        <v>738111</v>
      </c>
      <c r="B1735" s="6">
        <v>738111</v>
      </c>
      <c r="C1735" s="6">
        <v>102138508</v>
      </c>
      <c r="D1735" s="6">
        <v>1</v>
      </c>
      <c r="E1735" s="6" t="s">
        <v>4917</v>
      </c>
      <c r="F1735" s="6" t="s">
        <v>35</v>
      </c>
      <c r="G1735" s="6">
        <v>48638</v>
      </c>
      <c r="H1735" s="7">
        <v>41523</v>
      </c>
      <c r="I1735" s="7">
        <v>41642</v>
      </c>
      <c r="J1735" s="7">
        <v>41988</v>
      </c>
      <c r="K1735" s="7"/>
      <c r="L1735" s="7"/>
      <c r="M1735" s="6">
        <v>205</v>
      </c>
      <c r="N1735" s="8">
        <v>382894</v>
      </c>
      <c r="O1735" s="6" t="s">
        <v>118</v>
      </c>
      <c r="P1735" s="9" t="s">
        <v>119</v>
      </c>
      <c r="Q1735" s="6" t="s">
        <v>4918</v>
      </c>
      <c r="R1735" s="7">
        <v>41429</v>
      </c>
      <c r="S1735" s="7" t="s">
        <v>39</v>
      </c>
      <c r="T1735" s="6" t="s">
        <v>351</v>
      </c>
      <c r="U1735" s="6" t="s">
        <v>352</v>
      </c>
      <c r="V1735" s="6" t="s">
        <v>2006</v>
      </c>
      <c r="W1735" s="6" t="s">
        <v>2007</v>
      </c>
      <c r="X1735" s="6">
        <v>1904</v>
      </c>
      <c r="Y1735" s="6" t="s">
        <v>125</v>
      </c>
      <c r="Z1735" s="6" t="s">
        <v>126</v>
      </c>
      <c r="AA1735" s="6" t="s">
        <v>3462</v>
      </c>
      <c r="AB1735" s="11">
        <v>110056</v>
      </c>
      <c r="AC1735" s="12">
        <v>110056</v>
      </c>
      <c r="AD1735" s="13">
        <v>414</v>
      </c>
      <c r="AE1735" s="6" t="s">
        <v>65</v>
      </c>
      <c r="AF1735" s="6">
        <v>20</v>
      </c>
      <c r="AG1735" s="7">
        <v>41859</v>
      </c>
      <c r="AH1735" s="7">
        <v>42954</v>
      </c>
    </row>
    <row r="1736" spans="1:34" ht="15" customHeight="1" x14ac:dyDescent="0.25">
      <c r="A1736" s="6">
        <v>738112</v>
      </c>
      <c r="B1736" s="6">
        <v>738112</v>
      </c>
      <c r="C1736" s="6">
        <v>102138509</v>
      </c>
      <c r="D1736" s="6">
        <v>1</v>
      </c>
      <c r="E1736" s="6" t="s">
        <v>4919</v>
      </c>
      <c r="F1736" s="6" t="s">
        <v>35</v>
      </c>
      <c r="G1736" s="6">
        <v>41517511</v>
      </c>
      <c r="H1736" s="7">
        <v>41522</v>
      </c>
      <c r="I1736" s="7">
        <v>41642</v>
      </c>
      <c r="J1736" s="7">
        <v>41988</v>
      </c>
      <c r="K1736" s="7"/>
      <c r="L1736" s="7"/>
      <c r="M1736" s="6">
        <v>205</v>
      </c>
      <c r="N1736" s="8">
        <v>382899</v>
      </c>
      <c r="O1736" s="6" t="s">
        <v>118</v>
      </c>
      <c r="P1736" s="9" t="s">
        <v>119</v>
      </c>
      <c r="Q1736" s="6" t="s">
        <v>4920</v>
      </c>
      <c r="R1736" s="7">
        <v>41519</v>
      </c>
      <c r="S1736" s="7" t="s">
        <v>39</v>
      </c>
      <c r="T1736" s="6" t="s">
        <v>355</v>
      </c>
      <c r="U1736" s="6" t="s">
        <v>356</v>
      </c>
      <c r="V1736" s="6" t="s">
        <v>283</v>
      </c>
      <c r="W1736" s="6" t="s">
        <v>284</v>
      </c>
      <c r="X1736" s="6">
        <v>1904</v>
      </c>
      <c r="Y1736" s="6" t="s">
        <v>125</v>
      </c>
      <c r="Z1736" s="6" t="s">
        <v>126</v>
      </c>
      <c r="AA1736" s="6" t="s">
        <v>3462</v>
      </c>
      <c r="AB1736" s="11">
        <v>205396</v>
      </c>
      <c r="AC1736" s="12">
        <v>205396</v>
      </c>
      <c r="AD1736" s="13">
        <v>414</v>
      </c>
      <c r="AE1736" s="6" t="s">
        <v>65</v>
      </c>
      <c r="AF1736" s="6">
        <v>20</v>
      </c>
      <c r="AG1736" s="7">
        <v>41859</v>
      </c>
      <c r="AH1736" s="7">
        <v>42954</v>
      </c>
    </row>
    <row r="1737" spans="1:34" ht="15" customHeight="1" x14ac:dyDescent="0.25">
      <c r="A1737" s="6">
        <v>738119</v>
      </c>
      <c r="B1737" s="6">
        <v>738119</v>
      </c>
      <c r="C1737" s="6">
        <v>102138516</v>
      </c>
      <c r="D1737" s="6">
        <v>1</v>
      </c>
      <c r="E1737" s="6" t="s">
        <v>4866</v>
      </c>
      <c r="F1737" s="6" t="s">
        <v>35</v>
      </c>
      <c r="G1737" s="6">
        <v>20041269</v>
      </c>
      <c r="H1737" s="7">
        <v>41523</v>
      </c>
      <c r="I1737" s="7">
        <v>41642</v>
      </c>
      <c r="J1737" s="7">
        <v>41988</v>
      </c>
      <c r="K1737" s="7"/>
      <c r="L1737" s="7"/>
      <c r="M1737" s="6">
        <v>205</v>
      </c>
      <c r="N1737" s="8">
        <v>383150</v>
      </c>
      <c r="O1737" s="6" t="s">
        <v>118</v>
      </c>
      <c r="P1737" s="9" t="s">
        <v>119</v>
      </c>
      <c r="Q1737" s="6" t="s">
        <v>4921</v>
      </c>
      <c r="R1737" s="7">
        <v>41521</v>
      </c>
      <c r="S1737" s="7" t="s">
        <v>39</v>
      </c>
      <c r="T1737" s="6" t="s">
        <v>299</v>
      </c>
      <c r="U1737" s="6" t="s">
        <v>300</v>
      </c>
      <c r="V1737" s="6" t="s">
        <v>795</v>
      </c>
      <c r="W1737" s="6" t="s">
        <v>796</v>
      </c>
      <c r="X1737" s="6">
        <v>1904</v>
      </c>
      <c r="Y1737" s="6" t="s">
        <v>125</v>
      </c>
      <c r="Z1737" s="6" t="s">
        <v>126</v>
      </c>
      <c r="AA1737" s="6" t="s">
        <v>3462</v>
      </c>
      <c r="AB1737" s="11">
        <v>127931</v>
      </c>
      <c r="AC1737" s="12">
        <v>127931</v>
      </c>
      <c r="AD1737" s="13">
        <v>414</v>
      </c>
      <c r="AE1737" s="6" t="s">
        <v>65</v>
      </c>
      <c r="AF1737" s="6">
        <v>20</v>
      </c>
      <c r="AG1737" s="7">
        <v>41859</v>
      </c>
      <c r="AH1737" s="7">
        <v>42954</v>
      </c>
    </row>
    <row r="1738" spans="1:34" ht="15" customHeight="1" x14ac:dyDescent="0.25">
      <c r="A1738" s="6">
        <v>738121</v>
      </c>
      <c r="B1738" s="6">
        <v>738121</v>
      </c>
      <c r="C1738" s="6">
        <v>102138518</v>
      </c>
      <c r="D1738" s="6">
        <v>1</v>
      </c>
      <c r="E1738" s="6" t="s">
        <v>4922</v>
      </c>
      <c r="F1738" s="6" t="s">
        <v>35</v>
      </c>
      <c r="G1738" s="6">
        <v>35331754</v>
      </c>
      <c r="H1738" s="7">
        <v>41516</v>
      </c>
      <c r="I1738" s="7">
        <v>41642</v>
      </c>
      <c r="J1738" s="7">
        <v>41988</v>
      </c>
      <c r="K1738" s="7"/>
      <c r="L1738" s="7"/>
      <c r="M1738" s="6">
        <v>205</v>
      </c>
      <c r="N1738" s="8">
        <v>383152</v>
      </c>
      <c r="O1738" s="6" t="s">
        <v>118</v>
      </c>
      <c r="P1738" s="9" t="s">
        <v>119</v>
      </c>
      <c r="Q1738" s="6" t="s">
        <v>4923</v>
      </c>
      <c r="R1738" s="7">
        <v>41516</v>
      </c>
      <c r="S1738" s="7" t="s">
        <v>39</v>
      </c>
      <c r="T1738" s="6" t="s">
        <v>329</v>
      </c>
      <c r="U1738" s="6" t="s">
        <v>330</v>
      </c>
      <c r="V1738" s="6" t="s">
        <v>2041</v>
      </c>
      <c r="W1738" s="6" t="s">
        <v>2042</v>
      </c>
      <c r="X1738" s="6">
        <v>1904</v>
      </c>
      <c r="Y1738" s="6" t="s">
        <v>125</v>
      </c>
      <c r="Z1738" s="6" t="s">
        <v>126</v>
      </c>
      <c r="AA1738" s="6" t="s">
        <v>3462</v>
      </c>
      <c r="AB1738" s="11">
        <v>104692</v>
      </c>
      <c r="AC1738" s="12">
        <v>104692</v>
      </c>
      <c r="AD1738" s="13">
        <v>414</v>
      </c>
      <c r="AE1738" s="6" t="s">
        <v>65</v>
      </c>
      <c r="AF1738" s="6">
        <v>20</v>
      </c>
      <c r="AG1738" s="7">
        <v>41859</v>
      </c>
      <c r="AH1738" s="7">
        <v>42954</v>
      </c>
    </row>
    <row r="1739" spans="1:34" ht="15" customHeight="1" x14ac:dyDescent="0.25">
      <c r="A1739" s="6">
        <v>738124</v>
      </c>
      <c r="B1739" s="6">
        <v>738124</v>
      </c>
      <c r="C1739" s="6">
        <v>102138520</v>
      </c>
      <c r="D1739" s="6">
        <v>1</v>
      </c>
      <c r="E1739" s="6" t="s">
        <v>4924</v>
      </c>
      <c r="F1739" s="6" t="s">
        <v>35</v>
      </c>
      <c r="G1739" s="6">
        <v>41404400</v>
      </c>
      <c r="H1739" s="7">
        <v>41520</v>
      </c>
      <c r="I1739" s="7">
        <v>41642</v>
      </c>
      <c r="J1739" s="7">
        <v>41988</v>
      </c>
      <c r="K1739" s="7"/>
      <c r="L1739" s="7"/>
      <c r="M1739" s="6">
        <v>205</v>
      </c>
      <c r="N1739" s="8">
        <v>382912</v>
      </c>
      <c r="O1739" s="6" t="s">
        <v>118</v>
      </c>
      <c r="P1739" s="9" t="s">
        <v>119</v>
      </c>
      <c r="Q1739" s="6" t="s">
        <v>4925</v>
      </c>
      <c r="R1739" s="7">
        <v>41460</v>
      </c>
      <c r="S1739" s="7" t="s">
        <v>39</v>
      </c>
      <c r="T1739" s="6" t="s">
        <v>257</v>
      </c>
      <c r="U1739" s="6" t="s">
        <v>258</v>
      </c>
      <c r="V1739" s="6" t="s">
        <v>1111</v>
      </c>
      <c r="W1739" s="6" t="s">
        <v>1112</v>
      </c>
      <c r="X1739" s="6">
        <v>1904</v>
      </c>
      <c r="Y1739" s="6" t="s">
        <v>125</v>
      </c>
      <c r="Z1739" s="6" t="s">
        <v>126</v>
      </c>
      <c r="AA1739" s="6" t="s">
        <v>3462</v>
      </c>
      <c r="AB1739" s="11">
        <v>196236</v>
      </c>
      <c r="AC1739" s="12">
        <v>196236</v>
      </c>
      <c r="AD1739" s="13">
        <v>414</v>
      </c>
      <c r="AE1739" s="6" t="s">
        <v>65</v>
      </c>
      <c r="AF1739" s="6">
        <v>20</v>
      </c>
      <c r="AG1739" s="7">
        <v>41859</v>
      </c>
      <c r="AH1739" s="7">
        <v>42954</v>
      </c>
    </row>
    <row r="1740" spans="1:34" ht="15" customHeight="1" x14ac:dyDescent="0.25">
      <c r="A1740" s="6">
        <v>738126</v>
      </c>
      <c r="B1740" s="6">
        <v>738126</v>
      </c>
      <c r="C1740" s="6">
        <v>102138522</v>
      </c>
      <c r="D1740" s="6">
        <v>1</v>
      </c>
      <c r="E1740" s="6" t="s">
        <v>3188</v>
      </c>
      <c r="F1740" s="6" t="s">
        <v>35</v>
      </c>
      <c r="G1740" s="6">
        <v>19075601</v>
      </c>
      <c r="H1740" s="7">
        <v>41522</v>
      </c>
      <c r="I1740" s="7">
        <v>41642</v>
      </c>
      <c r="J1740" s="7">
        <v>41988</v>
      </c>
      <c r="K1740" s="7"/>
      <c r="L1740" s="7"/>
      <c r="M1740" s="6">
        <v>205</v>
      </c>
      <c r="N1740" s="8">
        <v>382914</v>
      </c>
      <c r="O1740" s="6" t="s">
        <v>118</v>
      </c>
      <c r="P1740" s="9" t="s">
        <v>119</v>
      </c>
      <c r="Q1740" s="6" t="s">
        <v>3190</v>
      </c>
      <c r="R1740" s="7">
        <v>41519</v>
      </c>
      <c r="S1740" s="7" t="s">
        <v>39</v>
      </c>
      <c r="T1740" s="6" t="s">
        <v>448</v>
      </c>
      <c r="U1740" s="6" t="s">
        <v>449</v>
      </c>
      <c r="V1740" s="6" t="s">
        <v>700</v>
      </c>
      <c r="W1740" s="6" t="s">
        <v>701</v>
      </c>
      <c r="X1740" s="6">
        <v>1904</v>
      </c>
      <c r="Y1740" s="6" t="s">
        <v>125</v>
      </c>
      <c r="Z1740" s="6" t="s">
        <v>126</v>
      </c>
      <c r="AA1740" s="6" t="s">
        <v>3462</v>
      </c>
      <c r="AB1740" s="11">
        <v>143641</v>
      </c>
      <c r="AC1740" s="12">
        <v>143641</v>
      </c>
      <c r="AD1740" s="13">
        <v>414</v>
      </c>
      <c r="AE1740" s="6" t="s">
        <v>65</v>
      </c>
      <c r="AF1740" s="6">
        <v>20</v>
      </c>
      <c r="AG1740" s="7">
        <v>41859</v>
      </c>
      <c r="AH1740" s="7">
        <v>42954</v>
      </c>
    </row>
    <row r="1741" spans="1:34" ht="15" customHeight="1" x14ac:dyDescent="0.25">
      <c r="A1741" s="6">
        <v>738131</v>
      </c>
      <c r="B1741" s="6">
        <v>738131</v>
      </c>
      <c r="C1741" s="6">
        <v>102138527</v>
      </c>
      <c r="D1741" s="6">
        <v>1</v>
      </c>
      <c r="E1741" s="6" t="s">
        <v>3867</v>
      </c>
      <c r="F1741" s="6" t="s">
        <v>116</v>
      </c>
      <c r="G1741" s="6">
        <v>1031420823</v>
      </c>
      <c r="H1741" s="7">
        <v>41522</v>
      </c>
      <c r="I1741" s="7">
        <v>41642</v>
      </c>
      <c r="J1741" s="7">
        <v>41988</v>
      </c>
      <c r="K1741" s="7"/>
      <c r="L1741" s="7"/>
      <c r="M1741" s="6">
        <v>205</v>
      </c>
      <c r="N1741" s="8">
        <v>383145</v>
      </c>
      <c r="O1741" s="6" t="s">
        <v>118</v>
      </c>
      <c r="P1741" s="9" t="s">
        <v>119</v>
      </c>
      <c r="Q1741" s="6" t="s">
        <v>3868</v>
      </c>
      <c r="R1741" s="7">
        <v>41410</v>
      </c>
      <c r="S1741" s="7" t="s">
        <v>39</v>
      </c>
      <c r="T1741" s="6" t="s">
        <v>578</v>
      </c>
      <c r="U1741" s="6" t="s">
        <v>579</v>
      </c>
      <c r="V1741" s="6" t="s">
        <v>3869</v>
      </c>
      <c r="W1741" s="6" t="s">
        <v>3870</v>
      </c>
      <c r="X1741" s="6">
        <v>1904</v>
      </c>
      <c r="Y1741" s="6" t="s">
        <v>125</v>
      </c>
      <c r="Z1741" s="6" t="s">
        <v>126</v>
      </c>
      <c r="AA1741" s="6" t="s">
        <v>3462</v>
      </c>
      <c r="AB1741" s="11">
        <v>216352</v>
      </c>
      <c r="AC1741" s="12">
        <v>216352</v>
      </c>
      <c r="AD1741" s="13">
        <v>414</v>
      </c>
      <c r="AE1741" s="6" t="s">
        <v>65</v>
      </c>
      <c r="AF1741" s="6">
        <v>20</v>
      </c>
      <c r="AG1741" s="7">
        <v>41859</v>
      </c>
      <c r="AH1741" s="7">
        <v>42954</v>
      </c>
    </row>
    <row r="1742" spans="1:34" ht="15" customHeight="1" x14ac:dyDescent="0.25">
      <c r="A1742" s="6">
        <v>738132</v>
      </c>
      <c r="B1742" s="6">
        <v>738132</v>
      </c>
      <c r="C1742" s="6">
        <v>102138528</v>
      </c>
      <c r="D1742" s="6">
        <v>1</v>
      </c>
      <c r="E1742" s="6" t="s">
        <v>4926</v>
      </c>
      <c r="F1742" s="6" t="s">
        <v>35</v>
      </c>
      <c r="G1742" s="6">
        <v>79901616</v>
      </c>
      <c r="H1742" s="7">
        <v>41523</v>
      </c>
      <c r="I1742" s="7">
        <v>41642</v>
      </c>
      <c r="J1742" s="7">
        <v>41988</v>
      </c>
      <c r="K1742" s="7"/>
      <c r="L1742" s="7"/>
      <c r="M1742" s="6">
        <v>205</v>
      </c>
      <c r="N1742" s="8">
        <v>382867</v>
      </c>
      <c r="O1742" s="6" t="s">
        <v>118</v>
      </c>
      <c r="P1742" s="9" t="s">
        <v>119</v>
      </c>
      <c r="Q1742" s="6" t="s">
        <v>4927</v>
      </c>
      <c r="R1742" s="7">
        <v>41429</v>
      </c>
      <c r="S1742" s="7" t="s">
        <v>39</v>
      </c>
      <c r="T1742" s="6" t="s">
        <v>310</v>
      </c>
      <c r="U1742" s="6" t="s">
        <v>311</v>
      </c>
      <c r="V1742" s="6" t="s">
        <v>283</v>
      </c>
      <c r="W1742" s="6" t="s">
        <v>284</v>
      </c>
      <c r="X1742" s="6">
        <v>1904</v>
      </c>
      <c r="Y1742" s="6" t="s">
        <v>125</v>
      </c>
      <c r="Z1742" s="6" t="s">
        <v>126</v>
      </c>
      <c r="AA1742" s="6" t="s">
        <v>3462</v>
      </c>
      <c r="AB1742" s="11">
        <v>101448</v>
      </c>
      <c r="AC1742" s="12">
        <v>101448</v>
      </c>
      <c r="AD1742" s="13">
        <v>414</v>
      </c>
      <c r="AE1742" s="6" t="s">
        <v>65</v>
      </c>
      <c r="AF1742" s="6">
        <v>20</v>
      </c>
      <c r="AG1742" s="7">
        <v>41859</v>
      </c>
      <c r="AH1742" s="7">
        <v>42954</v>
      </c>
    </row>
    <row r="1743" spans="1:34" ht="15" customHeight="1" x14ac:dyDescent="0.25">
      <c r="A1743" s="6">
        <v>738147</v>
      </c>
      <c r="B1743" s="6">
        <v>738147</v>
      </c>
      <c r="C1743" s="6">
        <v>102138543</v>
      </c>
      <c r="D1743" s="6">
        <v>1</v>
      </c>
      <c r="E1743" s="6" t="s">
        <v>4928</v>
      </c>
      <c r="F1743" s="6" t="s">
        <v>35</v>
      </c>
      <c r="G1743" s="6">
        <v>35336703</v>
      </c>
      <c r="H1743" s="7">
        <v>41521</v>
      </c>
      <c r="I1743" s="7">
        <v>41642</v>
      </c>
      <c r="J1743" s="7">
        <v>41988</v>
      </c>
      <c r="K1743" s="7"/>
      <c r="L1743" s="7"/>
      <c r="M1743" s="6">
        <v>205</v>
      </c>
      <c r="N1743" s="8">
        <v>382927</v>
      </c>
      <c r="O1743" s="6" t="s">
        <v>118</v>
      </c>
      <c r="P1743" s="9" t="s">
        <v>119</v>
      </c>
      <c r="Q1743" s="6" t="s">
        <v>4929</v>
      </c>
      <c r="R1743" s="7">
        <v>41519</v>
      </c>
      <c r="S1743" s="7" t="s">
        <v>39</v>
      </c>
      <c r="T1743" s="6" t="s">
        <v>269</v>
      </c>
      <c r="U1743" s="6" t="s">
        <v>270</v>
      </c>
      <c r="V1743" s="6" t="s">
        <v>438</v>
      </c>
      <c r="W1743" s="6" t="s">
        <v>272</v>
      </c>
      <c r="X1743" s="6">
        <v>1904</v>
      </c>
      <c r="Y1743" s="6" t="s">
        <v>125</v>
      </c>
      <c r="Z1743" s="6" t="s">
        <v>126</v>
      </c>
      <c r="AA1743" s="6" t="s">
        <v>3462</v>
      </c>
      <c r="AB1743" s="11">
        <v>134850</v>
      </c>
      <c r="AC1743" s="12">
        <v>134850</v>
      </c>
      <c r="AD1743" s="13">
        <v>414</v>
      </c>
      <c r="AE1743" s="6" t="s">
        <v>65</v>
      </c>
      <c r="AF1743" s="6">
        <v>20</v>
      </c>
      <c r="AG1743" s="7">
        <v>41859</v>
      </c>
      <c r="AH1743" s="7">
        <v>42954</v>
      </c>
    </row>
    <row r="1744" spans="1:34" ht="15" customHeight="1" x14ac:dyDescent="0.25">
      <c r="A1744" s="6">
        <v>738149</v>
      </c>
      <c r="B1744" s="6">
        <v>738149</v>
      </c>
      <c r="C1744" s="6">
        <v>102138545</v>
      </c>
      <c r="D1744" s="6">
        <v>1</v>
      </c>
      <c r="E1744" s="6" t="s">
        <v>4930</v>
      </c>
      <c r="F1744" s="6" t="s">
        <v>35</v>
      </c>
      <c r="G1744" s="6">
        <v>41372711</v>
      </c>
      <c r="H1744" s="7">
        <v>41523</v>
      </c>
      <c r="I1744" s="7">
        <v>41642</v>
      </c>
      <c r="J1744" s="7">
        <v>41988</v>
      </c>
      <c r="K1744" s="7"/>
      <c r="L1744" s="7"/>
      <c r="M1744" s="6">
        <v>205</v>
      </c>
      <c r="N1744" s="8">
        <v>382929</v>
      </c>
      <c r="O1744" s="6" t="s">
        <v>118</v>
      </c>
      <c r="P1744" s="9" t="s">
        <v>119</v>
      </c>
      <c r="Q1744" s="6" t="s">
        <v>4931</v>
      </c>
      <c r="R1744" s="7">
        <v>41330</v>
      </c>
      <c r="S1744" s="7" t="s">
        <v>39</v>
      </c>
      <c r="T1744" s="6" t="s">
        <v>1089</v>
      </c>
      <c r="U1744" s="6" t="s">
        <v>1090</v>
      </c>
      <c r="V1744" s="6" t="s">
        <v>4932</v>
      </c>
      <c r="W1744" s="6" t="s">
        <v>912</v>
      </c>
      <c r="X1744" s="6">
        <v>1904</v>
      </c>
      <c r="Y1744" s="6" t="s">
        <v>125</v>
      </c>
      <c r="Z1744" s="6" t="s">
        <v>126</v>
      </c>
      <c r="AA1744" s="6" t="s">
        <v>3462</v>
      </c>
      <c r="AB1744" s="11">
        <v>139814</v>
      </c>
      <c r="AC1744" s="12">
        <v>139814</v>
      </c>
      <c r="AD1744" s="13">
        <v>414</v>
      </c>
      <c r="AE1744" s="6" t="s">
        <v>65</v>
      </c>
      <c r="AF1744" s="6">
        <v>20</v>
      </c>
      <c r="AG1744" s="7">
        <v>41859</v>
      </c>
      <c r="AH1744" s="7">
        <v>42954</v>
      </c>
    </row>
    <row r="1745" spans="1:34" ht="15" customHeight="1" x14ac:dyDescent="0.25">
      <c r="A1745" s="6">
        <v>738153</v>
      </c>
      <c r="B1745" s="6">
        <v>738153</v>
      </c>
      <c r="C1745" s="6">
        <v>102138549</v>
      </c>
      <c r="D1745" s="6">
        <v>1</v>
      </c>
      <c r="E1745" s="6" t="s">
        <v>1167</v>
      </c>
      <c r="F1745" s="6" t="s">
        <v>35</v>
      </c>
      <c r="G1745" s="6">
        <v>17020045</v>
      </c>
      <c r="H1745" s="7">
        <v>41523</v>
      </c>
      <c r="I1745" s="7">
        <v>41642</v>
      </c>
      <c r="J1745" s="7">
        <v>41988</v>
      </c>
      <c r="K1745" s="7"/>
      <c r="L1745" s="7"/>
      <c r="M1745" s="6">
        <v>205</v>
      </c>
      <c r="N1745" s="8">
        <v>382940</v>
      </c>
      <c r="O1745" s="6" t="s">
        <v>118</v>
      </c>
      <c r="P1745" s="9" t="s">
        <v>119</v>
      </c>
      <c r="Q1745" s="6" t="s">
        <v>4933</v>
      </c>
      <c r="R1745" s="7">
        <v>41374</v>
      </c>
      <c r="S1745" s="7" t="s">
        <v>39</v>
      </c>
      <c r="T1745" s="6" t="s">
        <v>848</v>
      </c>
      <c r="U1745" s="6" t="s">
        <v>849</v>
      </c>
      <c r="V1745" s="6" t="s">
        <v>1210</v>
      </c>
      <c r="W1745" s="6" t="s">
        <v>1211</v>
      </c>
      <c r="X1745" s="6">
        <v>1904</v>
      </c>
      <c r="Y1745" s="6" t="s">
        <v>125</v>
      </c>
      <c r="Z1745" s="6" t="s">
        <v>126</v>
      </c>
      <c r="AA1745" s="6" t="s">
        <v>3462</v>
      </c>
      <c r="AB1745" s="11">
        <v>102050</v>
      </c>
      <c r="AC1745" s="12">
        <v>102050</v>
      </c>
      <c r="AD1745" s="13">
        <v>414</v>
      </c>
      <c r="AE1745" s="6" t="s">
        <v>65</v>
      </c>
      <c r="AF1745" s="6">
        <v>20</v>
      </c>
      <c r="AG1745" s="7">
        <v>41859</v>
      </c>
      <c r="AH1745" s="7">
        <v>42954</v>
      </c>
    </row>
    <row r="1746" spans="1:34" ht="15" customHeight="1" x14ac:dyDescent="0.25">
      <c r="A1746" s="6">
        <v>738155</v>
      </c>
      <c r="B1746" s="6">
        <v>738155</v>
      </c>
      <c r="C1746" s="6">
        <v>102138551</v>
      </c>
      <c r="D1746" s="6">
        <v>1</v>
      </c>
      <c r="E1746" s="6" t="s">
        <v>4934</v>
      </c>
      <c r="F1746" s="6" t="s">
        <v>35</v>
      </c>
      <c r="G1746" s="6">
        <v>23479290</v>
      </c>
      <c r="H1746" s="7">
        <v>41618</v>
      </c>
      <c r="I1746" s="7">
        <v>41642</v>
      </c>
      <c r="J1746" s="7">
        <v>41988</v>
      </c>
      <c r="K1746" s="7"/>
      <c r="L1746" s="7"/>
      <c r="M1746" s="6">
        <v>205</v>
      </c>
      <c r="N1746" s="8">
        <v>417768</v>
      </c>
      <c r="O1746" s="6" t="s">
        <v>118</v>
      </c>
      <c r="P1746" s="9" t="s">
        <v>119</v>
      </c>
      <c r="Q1746" s="6" t="s">
        <v>4935</v>
      </c>
      <c r="R1746" s="7">
        <v>41612</v>
      </c>
      <c r="S1746" s="7" t="s">
        <v>39</v>
      </c>
      <c r="T1746" s="6" t="s">
        <v>299</v>
      </c>
      <c r="U1746" s="6" t="s">
        <v>300</v>
      </c>
      <c r="V1746" s="6" t="s">
        <v>700</v>
      </c>
      <c r="W1746" s="6" t="s">
        <v>701</v>
      </c>
      <c r="X1746" s="6">
        <v>1904</v>
      </c>
      <c r="Y1746" s="6" t="s">
        <v>125</v>
      </c>
      <c r="Z1746" s="6" t="s">
        <v>126</v>
      </c>
      <c r="AA1746" s="6" t="s">
        <v>3462</v>
      </c>
      <c r="AB1746" s="11">
        <v>146604</v>
      </c>
      <c r="AC1746" s="12">
        <v>146604</v>
      </c>
      <c r="AD1746" s="13">
        <v>414</v>
      </c>
      <c r="AE1746" s="6" t="s">
        <v>65</v>
      </c>
      <c r="AF1746" s="6">
        <v>20</v>
      </c>
      <c r="AG1746" s="7">
        <v>41859</v>
      </c>
      <c r="AH1746" s="7">
        <v>42954</v>
      </c>
    </row>
    <row r="1747" spans="1:34" ht="15" customHeight="1" x14ac:dyDescent="0.25">
      <c r="A1747" s="6">
        <v>738156</v>
      </c>
      <c r="B1747" s="6">
        <v>738156</v>
      </c>
      <c r="C1747" s="6">
        <v>102138552</v>
      </c>
      <c r="D1747" s="6">
        <v>1</v>
      </c>
      <c r="E1747" s="6" t="s">
        <v>4934</v>
      </c>
      <c r="F1747" s="6" t="s">
        <v>35</v>
      </c>
      <c r="G1747" s="6">
        <v>23479290</v>
      </c>
      <c r="H1747" s="7">
        <v>41618</v>
      </c>
      <c r="I1747" s="7">
        <v>41642</v>
      </c>
      <c r="J1747" s="7">
        <v>41988</v>
      </c>
      <c r="K1747" s="7"/>
      <c r="L1747" s="7"/>
      <c r="M1747" s="6">
        <v>205</v>
      </c>
      <c r="N1747" s="8">
        <v>417767</v>
      </c>
      <c r="O1747" s="6" t="s">
        <v>118</v>
      </c>
      <c r="P1747" s="9" t="s">
        <v>119</v>
      </c>
      <c r="Q1747" s="6" t="s">
        <v>4936</v>
      </c>
      <c r="R1747" s="7">
        <v>41612</v>
      </c>
      <c r="S1747" s="7" t="s">
        <v>39</v>
      </c>
      <c r="T1747" s="6" t="s">
        <v>299</v>
      </c>
      <c r="U1747" s="6" t="s">
        <v>300</v>
      </c>
      <c r="V1747" s="6" t="s">
        <v>343</v>
      </c>
      <c r="W1747" s="6" t="s">
        <v>344</v>
      </c>
      <c r="X1747" s="6">
        <v>1904</v>
      </c>
      <c r="Y1747" s="6" t="s">
        <v>125</v>
      </c>
      <c r="Z1747" s="6" t="s">
        <v>126</v>
      </c>
      <c r="AA1747" s="6" t="s">
        <v>3462</v>
      </c>
      <c r="AB1747" s="11">
        <v>160269</v>
      </c>
      <c r="AC1747" s="12">
        <v>160269</v>
      </c>
      <c r="AD1747" s="13">
        <v>414</v>
      </c>
      <c r="AE1747" s="6" t="s">
        <v>65</v>
      </c>
      <c r="AF1747" s="6">
        <v>20</v>
      </c>
      <c r="AG1747" s="7">
        <v>41859</v>
      </c>
      <c r="AH1747" s="7">
        <v>42954</v>
      </c>
    </row>
    <row r="1748" spans="1:34" ht="15" customHeight="1" x14ac:dyDescent="0.25">
      <c r="A1748" s="6">
        <v>738158</v>
      </c>
      <c r="B1748" s="6">
        <v>738158</v>
      </c>
      <c r="C1748" s="6">
        <v>102138554</v>
      </c>
      <c r="D1748" s="6">
        <v>1</v>
      </c>
      <c r="E1748" s="6" t="s">
        <v>4937</v>
      </c>
      <c r="F1748" s="6" t="s">
        <v>116</v>
      </c>
      <c r="G1748" s="6">
        <v>1018409237</v>
      </c>
      <c r="H1748" s="7">
        <v>41628</v>
      </c>
      <c r="I1748" s="7">
        <v>41661</v>
      </c>
      <c r="J1748" s="7">
        <v>41988</v>
      </c>
      <c r="K1748" s="7"/>
      <c r="L1748" s="7"/>
      <c r="M1748" s="6" t="s">
        <v>315</v>
      </c>
      <c r="N1748" s="8">
        <v>35804</v>
      </c>
      <c r="O1748" s="6" t="s">
        <v>316</v>
      </c>
      <c r="P1748" s="9" t="s">
        <v>317</v>
      </c>
      <c r="Q1748" s="6" t="s">
        <v>4938</v>
      </c>
      <c r="R1748" s="7">
        <v>41558</v>
      </c>
      <c r="S1748" s="7" t="s">
        <v>39</v>
      </c>
      <c r="T1748" s="6" t="s">
        <v>578</v>
      </c>
      <c r="U1748" s="6" t="s">
        <v>579</v>
      </c>
      <c r="V1748" s="6" t="s">
        <v>1073</v>
      </c>
      <c r="W1748" s="6" t="s">
        <v>1074</v>
      </c>
      <c r="X1748" s="6">
        <v>1904</v>
      </c>
      <c r="Y1748" s="6" t="s">
        <v>125</v>
      </c>
      <c r="Z1748" s="6" t="s">
        <v>126</v>
      </c>
      <c r="AA1748" s="6" t="s">
        <v>3462</v>
      </c>
      <c r="AB1748" s="11">
        <v>229695</v>
      </c>
      <c r="AC1748" s="12">
        <v>229695</v>
      </c>
      <c r="AD1748" s="13">
        <v>414</v>
      </c>
      <c r="AE1748" s="6" t="s">
        <v>65</v>
      </c>
      <c r="AF1748" s="6">
        <v>20</v>
      </c>
      <c r="AG1748" s="7">
        <v>41859</v>
      </c>
      <c r="AH1748" s="7">
        <v>42954</v>
      </c>
    </row>
    <row r="1749" spans="1:34" ht="15" customHeight="1" x14ac:dyDescent="0.25">
      <c r="A1749" s="6">
        <v>738160</v>
      </c>
      <c r="B1749" s="6">
        <v>738160</v>
      </c>
      <c r="C1749" s="6">
        <v>102138556</v>
      </c>
      <c r="D1749" s="6">
        <v>1</v>
      </c>
      <c r="E1749" s="6" t="s">
        <v>4939</v>
      </c>
      <c r="F1749" s="6" t="s">
        <v>35</v>
      </c>
      <c r="G1749" s="6">
        <v>41605725</v>
      </c>
      <c r="H1749" s="7">
        <v>41643</v>
      </c>
      <c r="I1749" s="7">
        <v>41654</v>
      </c>
      <c r="J1749" s="7">
        <v>41988</v>
      </c>
      <c r="K1749" s="7"/>
      <c r="L1749" s="7"/>
      <c r="M1749" s="6" t="s">
        <v>144</v>
      </c>
      <c r="N1749" s="8">
        <v>224343</v>
      </c>
      <c r="O1749" s="6" t="s">
        <v>118</v>
      </c>
      <c r="P1749" s="9" t="s">
        <v>119</v>
      </c>
      <c r="Q1749" s="6" t="s">
        <v>4940</v>
      </c>
      <c r="R1749" s="7">
        <v>41579</v>
      </c>
      <c r="S1749" s="7" t="s">
        <v>39</v>
      </c>
      <c r="T1749" s="6" t="s">
        <v>306</v>
      </c>
      <c r="U1749" s="6" t="s">
        <v>307</v>
      </c>
      <c r="V1749" s="6" t="s">
        <v>3040</v>
      </c>
      <c r="W1749" s="6" t="s">
        <v>3041</v>
      </c>
      <c r="X1749" s="6">
        <v>1904</v>
      </c>
      <c r="Y1749" s="6" t="s">
        <v>125</v>
      </c>
      <c r="Z1749" s="6" t="s">
        <v>126</v>
      </c>
      <c r="AA1749" s="6" t="s">
        <v>3462</v>
      </c>
      <c r="AB1749" s="11">
        <v>111340</v>
      </c>
      <c r="AC1749" s="12">
        <v>111340</v>
      </c>
      <c r="AD1749" s="13">
        <v>414</v>
      </c>
      <c r="AE1749" s="6" t="s">
        <v>65</v>
      </c>
      <c r="AF1749" s="6">
        <v>20</v>
      </c>
      <c r="AG1749" s="7">
        <v>41859</v>
      </c>
      <c r="AH1749" s="7">
        <v>42954</v>
      </c>
    </row>
    <row r="1750" spans="1:34" ht="15" customHeight="1" x14ac:dyDescent="0.25">
      <c r="A1750" s="6">
        <v>738165</v>
      </c>
      <c r="B1750" s="6">
        <v>738165</v>
      </c>
      <c r="C1750" s="6">
        <v>102138560</v>
      </c>
      <c r="D1750" s="6">
        <v>1</v>
      </c>
      <c r="E1750" s="6" t="s">
        <v>4941</v>
      </c>
      <c r="F1750" s="6" t="s">
        <v>35</v>
      </c>
      <c r="G1750" s="6">
        <v>3111394</v>
      </c>
      <c r="H1750" s="7">
        <v>41409</v>
      </c>
      <c r="I1750" s="7">
        <v>41418</v>
      </c>
      <c r="J1750" s="7">
        <v>41988</v>
      </c>
      <c r="K1750" s="7"/>
      <c r="L1750" s="7"/>
      <c r="M1750" s="6" t="s">
        <v>144</v>
      </c>
      <c r="N1750" s="8">
        <v>181673</v>
      </c>
      <c r="O1750" s="6" t="s">
        <v>118</v>
      </c>
      <c r="P1750" s="9" t="s">
        <v>119</v>
      </c>
      <c r="Q1750" s="6" t="s">
        <v>4942</v>
      </c>
      <c r="R1750" s="7">
        <v>41372</v>
      </c>
      <c r="S1750" s="7" t="s">
        <v>39</v>
      </c>
      <c r="T1750" s="6" t="s">
        <v>329</v>
      </c>
      <c r="U1750" s="6" t="s">
        <v>330</v>
      </c>
      <c r="V1750" s="6" t="s">
        <v>3221</v>
      </c>
      <c r="W1750" s="6" t="s">
        <v>3222</v>
      </c>
      <c r="X1750" s="6">
        <v>1904</v>
      </c>
      <c r="Y1750" s="6" t="s">
        <v>125</v>
      </c>
      <c r="Z1750" s="6" t="s">
        <v>126</v>
      </c>
      <c r="AA1750" s="6" t="s">
        <v>3462</v>
      </c>
      <c r="AB1750" s="11">
        <v>229740</v>
      </c>
      <c r="AC1750" s="12">
        <v>229740</v>
      </c>
      <c r="AD1750" s="13">
        <v>414</v>
      </c>
      <c r="AE1750" s="6" t="s">
        <v>65</v>
      </c>
      <c r="AF1750" s="6">
        <v>20</v>
      </c>
      <c r="AG1750" s="7">
        <v>41859</v>
      </c>
      <c r="AH1750" s="7">
        <v>42954</v>
      </c>
    </row>
    <row r="1751" spans="1:34" ht="15" customHeight="1" x14ac:dyDescent="0.25">
      <c r="A1751" s="6">
        <v>738170</v>
      </c>
      <c r="B1751" s="6">
        <v>738170</v>
      </c>
      <c r="C1751" s="6">
        <v>102138565</v>
      </c>
      <c r="D1751" s="6">
        <v>1</v>
      </c>
      <c r="E1751" s="6" t="s">
        <v>4943</v>
      </c>
      <c r="F1751" s="6" t="s">
        <v>35</v>
      </c>
      <c r="G1751" s="6">
        <v>1016073267</v>
      </c>
      <c r="H1751" s="7">
        <v>41526</v>
      </c>
      <c r="I1751" s="7">
        <v>41642</v>
      </c>
      <c r="J1751" s="7">
        <v>41988</v>
      </c>
      <c r="K1751" s="7"/>
      <c r="L1751" s="7"/>
      <c r="M1751" s="6">
        <v>205</v>
      </c>
      <c r="N1751" s="8">
        <v>383901</v>
      </c>
      <c r="O1751" s="6" t="s">
        <v>118</v>
      </c>
      <c r="P1751" s="9" t="s">
        <v>119</v>
      </c>
      <c r="Q1751" s="6" t="s">
        <v>4944</v>
      </c>
      <c r="R1751" s="7">
        <v>41523</v>
      </c>
      <c r="S1751" s="7" t="s">
        <v>39</v>
      </c>
      <c r="T1751" s="6" t="s">
        <v>1393</v>
      </c>
      <c r="U1751" s="6" t="s">
        <v>1394</v>
      </c>
      <c r="V1751" s="6" t="s">
        <v>563</v>
      </c>
      <c r="W1751" s="6" t="s">
        <v>564</v>
      </c>
      <c r="X1751" s="6">
        <v>1904</v>
      </c>
      <c r="Y1751" s="6" t="s">
        <v>125</v>
      </c>
      <c r="Z1751" s="6" t="s">
        <v>126</v>
      </c>
      <c r="AA1751" s="6" t="s">
        <v>3462</v>
      </c>
      <c r="AB1751" s="11">
        <v>119160</v>
      </c>
      <c r="AC1751" s="12">
        <v>119160</v>
      </c>
      <c r="AD1751" s="13">
        <v>414</v>
      </c>
      <c r="AE1751" s="6" t="s">
        <v>65</v>
      </c>
      <c r="AF1751" s="6">
        <v>20</v>
      </c>
      <c r="AG1751" s="7">
        <v>41859</v>
      </c>
      <c r="AH1751" s="7">
        <v>42954</v>
      </c>
    </row>
    <row r="1752" spans="1:34" ht="15" customHeight="1" x14ac:dyDescent="0.25">
      <c r="A1752" s="6">
        <v>738177</v>
      </c>
      <c r="B1752" s="6">
        <v>738177</v>
      </c>
      <c r="C1752" s="6">
        <v>102138572</v>
      </c>
      <c r="D1752" s="6">
        <v>1</v>
      </c>
      <c r="E1752" s="6" t="s">
        <v>4945</v>
      </c>
      <c r="F1752" s="6" t="s">
        <v>35</v>
      </c>
      <c r="G1752" s="6">
        <v>39724455</v>
      </c>
      <c r="H1752" s="7">
        <v>41685</v>
      </c>
      <c r="I1752" s="7">
        <v>41695</v>
      </c>
      <c r="J1752" s="7">
        <v>41744</v>
      </c>
      <c r="K1752" s="7"/>
      <c r="L1752" s="7"/>
      <c r="M1752" s="6" t="s">
        <v>1754</v>
      </c>
      <c r="N1752" s="8">
        <v>3003773</v>
      </c>
      <c r="O1752" s="6" t="s">
        <v>1151</v>
      </c>
      <c r="P1752" s="9" t="s">
        <v>1152</v>
      </c>
      <c r="Q1752" s="6" t="s">
        <v>4946</v>
      </c>
      <c r="R1752" s="7">
        <v>41683</v>
      </c>
      <c r="S1752" s="7" t="s">
        <v>39</v>
      </c>
      <c r="T1752" s="6" t="s">
        <v>1125</v>
      </c>
      <c r="U1752" s="6" t="s">
        <v>1126</v>
      </c>
      <c r="V1752" s="6" t="s">
        <v>2676</v>
      </c>
      <c r="W1752" s="6" t="s">
        <v>2677</v>
      </c>
      <c r="X1752" s="10">
        <v>1904</v>
      </c>
      <c r="Y1752" s="6" t="s">
        <v>125</v>
      </c>
      <c r="Z1752" s="6" t="s">
        <v>126</v>
      </c>
      <c r="AA1752" s="6" t="s">
        <v>3462</v>
      </c>
      <c r="AB1752" s="11">
        <v>154468</v>
      </c>
      <c r="AC1752" s="12">
        <v>154468</v>
      </c>
      <c r="AD1752" s="13">
        <v>414</v>
      </c>
      <c r="AE1752" s="6" t="s">
        <v>65</v>
      </c>
      <c r="AF1752" s="6">
        <v>20</v>
      </c>
      <c r="AG1752" s="7">
        <v>41859</v>
      </c>
      <c r="AH1752" s="7">
        <v>42954</v>
      </c>
    </row>
    <row r="1753" spans="1:34" ht="15" customHeight="1" x14ac:dyDescent="0.25">
      <c r="A1753" s="6">
        <v>738214</v>
      </c>
      <c r="B1753" s="6">
        <v>738214</v>
      </c>
      <c r="C1753" s="6">
        <v>102138609</v>
      </c>
      <c r="D1753" s="6">
        <v>1</v>
      </c>
      <c r="E1753" s="6" t="s">
        <v>4947</v>
      </c>
      <c r="F1753" s="6" t="s">
        <v>35</v>
      </c>
      <c r="G1753" s="6">
        <v>39699903</v>
      </c>
      <c r="H1753" s="7">
        <v>41654</v>
      </c>
      <c r="I1753" s="7">
        <v>41680</v>
      </c>
      <c r="J1753" s="7">
        <v>41744</v>
      </c>
      <c r="K1753" s="7"/>
      <c r="L1753" s="7"/>
      <c r="M1753" s="6"/>
      <c r="N1753" s="8">
        <v>1310603</v>
      </c>
      <c r="O1753" s="6" t="s">
        <v>1436</v>
      </c>
      <c r="P1753" s="9" t="s">
        <v>1437</v>
      </c>
      <c r="Q1753" s="6" t="s">
        <v>4948</v>
      </c>
      <c r="R1753" s="7">
        <v>41655</v>
      </c>
      <c r="S1753" s="7" t="s">
        <v>39</v>
      </c>
      <c r="T1753" s="6" t="s">
        <v>4949</v>
      </c>
      <c r="U1753" s="6" t="s">
        <v>4950</v>
      </c>
      <c r="V1753" s="6" t="s">
        <v>4951</v>
      </c>
      <c r="W1753" s="6" t="s">
        <v>4952</v>
      </c>
      <c r="X1753" s="10">
        <v>1904</v>
      </c>
      <c r="Y1753" s="6" t="s">
        <v>125</v>
      </c>
      <c r="Z1753" s="6" t="s">
        <v>126</v>
      </c>
      <c r="AA1753" s="6" t="s">
        <v>3462</v>
      </c>
      <c r="AB1753" s="11">
        <v>340106</v>
      </c>
      <c r="AC1753" s="12">
        <v>340106</v>
      </c>
      <c r="AD1753" s="13">
        <v>414</v>
      </c>
      <c r="AE1753" s="6" t="s">
        <v>65</v>
      </c>
      <c r="AF1753" s="6">
        <v>20</v>
      </c>
      <c r="AG1753" s="7">
        <v>41859</v>
      </c>
      <c r="AH1753" s="7">
        <v>42954</v>
      </c>
    </row>
    <row r="1754" spans="1:34" ht="15" customHeight="1" x14ac:dyDescent="0.25">
      <c r="A1754" s="6">
        <v>738230</v>
      </c>
      <c r="B1754" s="6">
        <v>738230</v>
      </c>
      <c r="C1754" s="6">
        <v>102385100</v>
      </c>
      <c r="D1754" s="6">
        <v>1</v>
      </c>
      <c r="E1754" s="6" t="s">
        <v>4953</v>
      </c>
      <c r="F1754" s="6" t="s">
        <v>167</v>
      </c>
      <c r="G1754" s="6">
        <v>1025066800</v>
      </c>
      <c r="H1754" s="7">
        <v>41668</v>
      </c>
      <c r="I1754" s="7">
        <v>41688</v>
      </c>
      <c r="J1754" s="7">
        <v>41772</v>
      </c>
      <c r="K1754" s="7"/>
      <c r="L1754" s="7"/>
      <c r="M1754" s="6" t="s">
        <v>132</v>
      </c>
      <c r="N1754" s="8">
        <v>203204</v>
      </c>
      <c r="O1754" s="6" t="s">
        <v>118</v>
      </c>
      <c r="P1754" s="9" t="s">
        <v>119</v>
      </c>
      <c r="Q1754" s="6" t="s">
        <v>4954</v>
      </c>
      <c r="R1754" s="7">
        <v>41659</v>
      </c>
      <c r="S1754" s="7" t="s">
        <v>39</v>
      </c>
      <c r="T1754" s="6" t="s">
        <v>776</v>
      </c>
      <c r="U1754" s="6" t="s">
        <v>777</v>
      </c>
      <c r="V1754" s="6" t="s">
        <v>515</v>
      </c>
      <c r="W1754" s="6" t="s">
        <v>516</v>
      </c>
      <c r="X1754" s="10">
        <v>1904</v>
      </c>
      <c r="Y1754" s="6" t="s">
        <v>125</v>
      </c>
      <c r="Z1754" s="6" t="s">
        <v>126</v>
      </c>
      <c r="AA1754" s="6" t="s">
        <v>3462</v>
      </c>
      <c r="AB1754" s="11">
        <v>28091</v>
      </c>
      <c r="AC1754" s="12">
        <v>28091</v>
      </c>
      <c r="AD1754" s="13">
        <v>514</v>
      </c>
      <c r="AE1754" s="6" t="s">
        <v>65</v>
      </c>
      <c r="AF1754" s="6">
        <v>20</v>
      </c>
      <c r="AG1754" s="7">
        <v>41880</v>
      </c>
      <c r="AH1754" s="7">
        <v>42975</v>
      </c>
    </row>
    <row r="1755" spans="1:34" ht="15" customHeight="1" x14ac:dyDescent="0.25">
      <c r="A1755" s="6">
        <v>738238</v>
      </c>
      <c r="B1755" s="6">
        <v>738238</v>
      </c>
      <c r="C1755" s="6">
        <v>102385108</v>
      </c>
      <c r="D1755" s="6">
        <v>1</v>
      </c>
      <c r="E1755" s="6" t="s">
        <v>4955</v>
      </c>
      <c r="F1755" s="6" t="s">
        <v>167</v>
      </c>
      <c r="G1755" s="6">
        <v>1030586591</v>
      </c>
      <c r="H1755" s="7">
        <v>41664</v>
      </c>
      <c r="I1755" s="7">
        <v>41688</v>
      </c>
      <c r="J1755" s="7">
        <v>41772</v>
      </c>
      <c r="K1755" s="7"/>
      <c r="L1755" s="7"/>
      <c r="M1755" s="6" t="s">
        <v>132</v>
      </c>
      <c r="N1755" s="8">
        <v>203009</v>
      </c>
      <c r="O1755" s="6" t="s">
        <v>118</v>
      </c>
      <c r="P1755" s="9" t="s">
        <v>119</v>
      </c>
      <c r="Q1755" s="6" t="s">
        <v>4956</v>
      </c>
      <c r="R1755" s="7">
        <v>41509</v>
      </c>
      <c r="S1755" s="7" t="s">
        <v>39</v>
      </c>
      <c r="T1755" s="6" t="s">
        <v>299</v>
      </c>
      <c r="U1755" s="6" t="s">
        <v>300</v>
      </c>
      <c r="V1755" s="6" t="s">
        <v>4957</v>
      </c>
      <c r="W1755" s="6" t="s">
        <v>722</v>
      </c>
      <c r="X1755" s="10">
        <v>1904</v>
      </c>
      <c r="Y1755" s="6" t="s">
        <v>125</v>
      </c>
      <c r="Z1755" s="6" t="s">
        <v>126</v>
      </c>
      <c r="AA1755" s="6" t="s">
        <v>3462</v>
      </c>
      <c r="AB1755" s="11">
        <v>28720</v>
      </c>
      <c r="AC1755" s="12">
        <v>28720</v>
      </c>
      <c r="AD1755" s="13">
        <v>514</v>
      </c>
      <c r="AE1755" s="6" t="s">
        <v>65</v>
      </c>
      <c r="AF1755" s="6">
        <v>20</v>
      </c>
      <c r="AG1755" s="7">
        <v>41880</v>
      </c>
      <c r="AH1755" s="7">
        <v>42975</v>
      </c>
    </row>
    <row r="1756" spans="1:34" ht="15" customHeight="1" x14ac:dyDescent="0.25">
      <c r="A1756" s="6">
        <v>738272</v>
      </c>
      <c r="B1756" s="6">
        <v>738272</v>
      </c>
      <c r="C1756" s="6">
        <v>102385140</v>
      </c>
      <c r="D1756" s="6">
        <v>1</v>
      </c>
      <c r="E1756" s="6" t="s">
        <v>4958</v>
      </c>
      <c r="F1756" s="6" t="s">
        <v>35</v>
      </c>
      <c r="G1756" s="6">
        <v>41672760</v>
      </c>
      <c r="H1756" s="7">
        <v>41661</v>
      </c>
      <c r="I1756" s="7">
        <v>41688</v>
      </c>
      <c r="J1756" s="7">
        <v>41772</v>
      </c>
      <c r="K1756" s="7"/>
      <c r="L1756" s="7"/>
      <c r="M1756" s="6" t="s">
        <v>132</v>
      </c>
      <c r="N1756" s="8">
        <v>203155</v>
      </c>
      <c r="O1756" s="6" t="s">
        <v>118</v>
      </c>
      <c r="P1756" s="9" t="s">
        <v>119</v>
      </c>
      <c r="Q1756" s="6" t="s">
        <v>4959</v>
      </c>
      <c r="R1756" s="7">
        <v>41540</v>
      </c>
      <c r="S1756" s="7" t="s">
        <v>39</v>
      </c>
      <c r="T1756" s="6" t="s">
        <v>369</v>
      </c>
      <c r="U1756" s="6" t="s">
        <v>370</v>
      </c>
      <c r="V1756" s="6" t="s">
        <v>630</v>
      </c>
      <c r="W1756" s="6" t="s">
        <v>631</v>
      </c>
      <c r="X1756" s="10">
        <v>1904</v>
      </c>
      <c r="Y1756" s="6" t="s">
        <v>125</v>
      </c>
      <c r="Z1756" s="6" t="s">
        <v>126</v>
      </c>
      <c r="AA1756" s="6" t="s">
        <v>3462</v>
      </c>
      <c r="AB1756" s="11">
        <v>26060</v>
      </c>
      <c r="AC1756" s="12">
        <v>26060</v>
      </c>
      <c r="AD1756" s="13">
        <v>514</v>
      </c>
      <c r="AE1756" s="6" t="s">
        <v>65</v>
      </c>
      <c r="AF1756" s="6">
        <v>20</v>
      </c>
      <c r="AG1756" s="7">
        <v>41880</v>
      </c>
      <c r="AH1756" s="7">
        <v>42975</v>
      </c>
    </row>
    <row r="1757" spans="1:34" ht="15" customHeight="1" x14ac:dyDescent="0.25">
      <c r="A1757" s="6">
        <v>738301</v>
      </c>
      <c r="B1757" s="6">
        <v>738301</v>
      </c>
      <c r="C1757" s="6">
        <v>102385169</v>
      </c>
      <c r="D1757" s="6">
        <v>1</v>
      </c>
      <c r="E1757" s="6" t="s">
        <v>4960</v>
      </c>
      <c r="F1757" s="6" t="s">
        <v>35</v>
      </c>
      <c r="G1757" s="6">
        <v>52013901</v>
      </c>
      <c r="H1757" s="7">
        <v>41675</v>
      </c>
      <c r="I1757" s="7">
        <v>41694</v>
      </c>
      <c r="J1757" s="7">
        <v>41772</v>
      </c>
      <c r="K1757" s="7"/>
      <c r="L1757" s="7"/>
      <c r="M1757" s="6" t="s">
        <v>144</v>
      </c>
      <c r="N1757" s="8">
        <v>234288</v>
      </c>
      <c r="O1757" s="6" t="s">
        <v>118</v>
      </c>
      <c r="P1757" s="9" t="s">
        <v>119</v>
      </c>
      <c r="Q1757" s="6" t="s">
        <v>4961</v>
      </c>
      <c r="R1757" s="7">
        <v>41572</v>
      </c>
      <c r="S1757" s="7" t="s">
        <v>39</v>
      </c>
      <c r="T1757" s="6" t="s">
        <v>508</v>
      </c>
      <c r="U1757" s="6" t="s">
        <v>509</v>
      </c>
      <c r="V1757" s="6" t="s">
        <v>283</v>
      </c>
      <c r="W1757" s="6" t="s">
        <v>284</v>
      </c>
      <c r="X1757" s="10">
        <v>1904</v>
      </c>
      <c r="Y1757" s="6" t="s">
        <v>125</v>
      </c>
      <c r="Z1757" s="6" t="s">
        <v>126</v>
      </c>
      <c r="AA1757" s="6" t="s">
        <v>3462</v>
      </c>
      <c r="AB1757" s="11">
        <v>206068</v>
      </c>
      <c r="AC1757" s="12">
        <v>206068</v>
      </c>
      <c r="AD1757" s="13">
        <v>514</v>
      </c>
      <c r="AE1757" s="6" t="s">
        <v>65</v>
      </c>
      <c r="AF1757" s="6">
        <v>20</v>
      </c>
      <c r="AG1757" s="7">
        <v>41880</v>
      </c>
      <c r="AH1757" s="7">
        <v>42975</v>
      </c>
    </row>
    <row r="1758" spans="1:34" ht="15" customHeight="1" x14ac:dyDescent="0.25">
      <c r="A1758" s="6">
        <v>738321</v>
      </c>
      <c r="B1758" s="6">
        <v>738321</v>
      </c>
      <c r="C1758" s="6">
        <v>102385189</v>
      </c>
      <c r="D1758" s="6">
        <v>1</v>
      </c>
      <c r="E1758" s="6" t="s">
        <v>4962</v>
      </c>
      <c r="F1758" s="6" t="s">
        <v>35</v>
      </c>
      <c r="G1758" s="6">
        <v>17071049</v>
      </c>
      <c r="H1758" s="7">
        <v>41648</v>
      </c>
      <c r="I1758" s="7">
        <v>41695</v>
      </c>
      <c r="J1758" s="7">
        <v>41772</v>
      </c>
      <c r="K1758" s="7"/>
      <c r="L1758" s="7"/>
      <c r="M1758" s="6">
        <v>205</v>
      </c>
      <c r="N1758" s="8">
        <v>429697</v>
      </c>
      <c r="O1758" s="6" t="s">
        <v>118</v>
      </c>
      <c r="P1758" s="9" t="s">
        <v>119</v>
      </c>
      <c r="Q1758" s="6" t="s">
        <v>4963</v>
      </c>
      <c r="R1758" s="7">
        <v>41523</v>
      </c>
      <c r="S1758" s="7" t="s">
        <v>39</v>
      </c>
      <c r="T1758" s="6" t="s">
        <v>484</v>
      </c>
      <c r="U1758" s="6" t="s">
        <v>485</v>
      </c>
      <c r="V1758" s="6" t="s">
        <v>2119</v>
      </c>
      <c r="W1758" s="6" t="s">
        <v>2120</v>
      </c>
      <c r="X1758" s="10">
        <v>1904</v>
      </c>
      <c r="Y1758" s="6" t="s">
        <v>125</v>
      </c>
      <c r="Z1758" s="6" t="s">
        <v>126</v>
      </c>
      <c r="AA1758" s="6" t="s">
        <v>3462</v>
      </c>
      <c r="AB1758" s="11">
        <v>38120</v>
      </c>
      <c r="AC1758" s="12">
        <v>38120</v>
      </c>
      <c r="AD1758" s="13">
        <v>514</v>
      </c>
      <c r="AE1758" s="6" t="s">
        <v>65</v>
      </c>
      <c r="AF1758" s="6">
        <v>20</v>
      </c>
      <c r="AG1758" s="7">
        <v>41880</v>
      </c>
      <c r="AH1758" s="7">
        <v>42975</v>
      </c>
    </row>
    <row r="1759" spans="1:34" ht="15" customHeight="1" x14ac:dyDescent="0.25">
      <c r="A1759" s="6">
        <v>738330</v>
      </c>
      <c r="B1759" s="6">
        <v>738330</v>
      </c>
      <c r="C1759" s="6">
        <v>102385198</v>
      </c>
      <c r="D1759" s="6">
        <v>1</v>
      </c>
      <c r="E1759" s="6" t="s">
        <v>4964</v>
      </c>
      <c r="F1759" s="6" t="s">
        <v>35</v>
      </c>
      <c r="G1759" s="6">
        <v>20088416</v>
      </c>
      <c r="H1759" s="7">
        <v>41675</v>
      </c>
      <c r="I1759" s="7">
        <v>41691</v>
      </c>
      <c r="J1759" s="7">
        <v>41772</v>
      </c>
      <c r="K1759" s="7"/>
      <c r="L1759" s="7"/>
      <c r="M1759" s="6" t="s">
        <v>144</v>
      </c>
      <c r="N1759" s="8">
        <v>234844</v>
      </c>
      <c r="O1759" s="6" t="s">
        <v>118</v>
      </c>
      <c r="P1759" s="9" t="s">
        <v>119</v>
      </c>
      <c r="Q1759" s="6" t="s">
        <v>4965</v>
      </c>
      <c r="R1759" s="7">
        <v>41610</v>
      </c>
      <c r="S1759" s="7" t="s">
        <v>39</v>
      </c>
      <c r="T1759" s="6" t="s">
        <v>484</v>
      </c>
      <c r="U1759" s="6" t="s">
        <v>485</v>
      </c>
      <c r="V1759" s="6" t="s">
        <v>4966</v>
      </c>
      <c r="W1759" s="6" t="s">
        <v>4967</v>
      </c>
      <c r="X1759" s="10">
        <v>1904</v>
      </c>
      <c r="Y1759" s="6" t="s">
        <v>125</v>
      </c>
      <c r="Z1759" s="6" t="s">
        <v>126</v>
      </c>
      <c r="AA1759" s="6" t="s">
        <v>3462</v>
      </c>
      <c r="AB1759" s="11">
        <v>104490</v>
      </c>
      <c r="AC1759" s="12">
        <v>104490</v>
      </c>
      <c r="AD1759" s="13">
        <v>514</v>
      </c>
      <c r="AE1759" s="6" t="s">
        <v>65</v>
      </c>
      <c r="AF1759" s="6">
        <v>20</v>
      </c>
      <c r="AG1759" s="7">
        <v>41880</v>
      </c>
      <c r="AH1759" s="7">
        <v>42975</v>
      </c>
    </row>
    <row r="1760" spans="1:34" ht="15" customHeight="1" x14ac:dyDescent="0.25">
      <c r="A1760" s="6">
        <v>738332</v>
      </c>
      <c r="B1760" s="6">
        <v>738332</v>
      </c>
      <c r="C1760" s="6">
        <v>102385200</v>
      </c>
      <c r="D1760" s="6">
        <v>1</v>
      </c>
      <c r="E1760" s="6" t="s">
        <v>4968</v>
      </c>
      <c r="F1760" s="6" t="s">
        <v>116</v>
      </c>
      <c r="G1760" s="6">
        <v>96030908780</v>
      </c>
      <c r="H1760" s="7">
        <v>41678</v>
      </c>
      <c r="I1760" s="7">
        <v>41691</v>
      </c>
      <c r="J1760" s="7">
        <v>41772</v>
      </c>
      <c r="K1760" s="7"/>
      <c r="L1760" s="7"/>
      <c r="M1760" s="6" t="s">
        <v>144</v>
      </c>
      <c r="N1760" s="8">
        <v>234889</v>
      </c>
      <c r="O1760" s="6" t="s">
        <v>118</v>
      </c>
      <c r="P1760" s="9" t="s">
        <v>119</v>
      </c>
      <c r="Q1760" s="6" t="s">
        <v>4969</v>
      </c>
      <c r="R1760" s="7">
        <v>41544</v>
      </c>
      <c r="S1760" s="7" t="s">
        <v>39</v>
      </c>
      <c r="T1760" s="6" t="s">
        <v>419</v>
      </c>
      <c r="U1760" s="6" t="s">
        <v>420</v>
      </c>
      <c r="V1760" s="6" t="s">
        <v>4970</v>
      </c>
      <c r="W1760" s="6" t="s">
        <v>4971</v>
      </c>
      <c r="X1760" s="10">
        <v>1904</v>
      </c>
      <c r="Y1760" s="6" t="s">
        <v>125</v>
      </c>
      <c r="Z1760" s="6" t="s">
        <v>126</v>
      </c>
      <c r="AA1760" s="6" t="s">
        <v>3462</v>
      </c>
      <c r="AB1760" s="11">
        <v>107910</v>
      </c>
      <c r="AC1760" s="12">
        <v>107910</v>
      </c>
      <c r="AD1760" s="13">
        <v>514</v>
      </c>
      <c r="AE1760" s="6" t="s">
        <v>65</v>
      </c>
      <c r="AF1760" s="6">
        <v>20</v>
      </c>
      <c r="AG1760" s="7">
        <v>41880</v>
      </c>
      <c r="AH1760" s="7">
        <v>42975</v>
      </c>
    </row>
    <row r="1761" spans="1:34" ht="15" customHeight="1" x14ac:dyDescent="0.25">
      <c r="A1761" s="6">
        <v>738334</v>
      </c>
      <c r="B1761" s="6">
        <v>738334</v>
      </c>
      <c r="C1761" s="6">
        <v>102385202</v>
      </c>
      <c r="D1761" s="6">
        <v>1</v>
      </c>
      <c r="E1761" s="6" t="s">
        <v>3230</v>
      </c>
      <c r="F1761" s="6" t="s">
        <v>35</v>
      </c>
      <c r="G1761" s="6">
        <v>20081641</v>
      </c>
      <c r="H1761" s="7">
        <v>41678</v>
      </c>
      <c r="I1761" s="7">
        <v>41691</v>
      </c>
      <c r="J1761" s="7">
        <v>41772</v>
      </c>
      <c r="K1761" s="7"/>
      <c r="L1761" s="7"/>
      <c r="M1761" s="6" t="s">
        <v>144</v>
      </c>
      <c r="N1761" s="8">
        <v>234886</v>
      </c>
      <c r="O1761" s="6" t="s">
        <v>118</v>
      </c>
      <c r="P1761" s="9" t="s">
        <v>119</v>
      </c>
      <c r="Q1761" s="6" t="s">
        <v>4972</v>
      </c>
      <c r="R1761" s="7">
        <v>41617</v>
      </c>
      <c r="S1761" s="7" t="s">
        <v>39</v>
      </c>
      <c r="T1761" s="6" t="s">
        <v>3770</v>
      </c>
      <c r="U1761" s="6" t="s">
        <v>3771</v>
      </c>
      <c r="V1761" s="6" t="s">
        <v>1935</v>
      </c>
      <c r="W1761" s="6" t="s">
        <v>1936</v>
      </c>
      <c r="X1761" s="10">
        <v>1904</v>
      </c>
      <c r="Y1761" s="6" t="s">
        <v>125</v>
      </c>
      <c r="Z1761" s="6" t="s">
        <v>126</v>
      </c>
      <c r="AA1761" s="6" t="s">
        <v>3462</v>
      </c>
      <c r="AB1761" s="11">
        <v>85904</v>
      </c>
      <c r="AC1761" s="12">
        <v>85904</v>
      </c>
      <c r="AD1761" s="13">
        <v>514</v>
      </c>
      <c r="AE1761" s="6" t="s">
        <v>65</v>
      </c>
      <c r="AF1761" s="6">
        <v>20</v>
      </c>
      <c r="AG1761" s="7">
        <v>41880</v>
      </c>
      <c r="AH1761" s="7">
        <v>42975</v>
      </c>
    </row>
    <row r="1762" spans="1:34" ht="15" customHeight="1" x14ac:dyDescent="0.25">
      <c r="A1762" s="6">
        <v>738335</v>
      </c>
      <c r="B1762" s="6">
        <v>738335</v>
      </c>
      <c r="C1762" s="6">
        <v>102385203</v>
      </c>
      <c r="D1762" s="6">
        <v>1</v>
      </c>
      <c r="E1762" s="6" t="s">
        <v>3230</v>
      </c>
      <c r="F1762" s="6" t="s">
        <v>35</v>
      </c>
      <c r="G1762" s="6">
        <v>20081641</v>
      </c>
      <c r="H1762" s="7">
        <v>41678</v>
      </c>
      <c r="I1762" s="7">
        <v>41691</v>
      </c>
      <c r="J1762" s="7">
        <v>41772</v>
      </c>
      <c r="K1762" s="7"/>
      <c r="L1762" s="7"/>
      <c r="M1762" s="6" t="s">
        <v>144</v>
      </c>
      <c r="N1762" s="8">
        <v>234885</v>
      </c>
      <c r="O1762" s="6" t="s">
        <v>118</v>
      </c>
      <c r="P1762" s="9" t="s">
        <v>119</v>
      </c>
      <c r="Q1762" s="6" t="s">
        <v>3231</v>
      </c>
      <c r="R1762" s="7">
        <v>41646</v>
      </c>
      <c r="S1762" s="7" t="s">
        <v>39</v>
      </c>
      <c r="T1762" s="6" t="s">
        <v>1492</v>
      </c>
      <c r="U1762" s="6" t="s">
        <v>1493</v>
      </c>
      <c r="V1762" s="6" t="s">
        <v>3232</v>
      </c>
      <c r="W1762" s="6" t="s">
        <v>3233</v>
      </c>
      <c r="X1762" s="10">
        <v>1904</v>
      </c>
      <c r="Y1762" s="6" t="s">
        <v>125</v>
      </c>
      <c r="Z1762" s="6" t="s">
        <v>126</v>
      </c>
      <c r="AA1762" s="6" t="s">
        <v>3462</v>
      </c>
      <c r="AB1762" s="11">
        <v>286278</v>
      </c>
      <c r="AC1762" s="12">
        <v>286278</v>
      </c>
      <c r="AD1762" s="13">
        <v>514</v>
      </c>
      <c r="AE1762" s="6" t="s">
        <v>65</v>
      </c>
      <c r="AF1762" s="6">
        <v>20</v>
      </c>
      <c r="AG1762" s="7">
        <v>41880</v>
      </c>
      <c r="AH1762" s="7">
        <v>42975</v>
      </c>
    </row>
    <row r="1763" spans="1:34" ht="15" customHeight="1" x14ac:dyDescent="0.25">
      <c r="A1763" s="6">
        <v>738380</v>
      </c>
      <c r="B1763" s="6">
        <v>738380</v>
      </c>
      <c r="C1763" s="6">
        <v>102385248</v>
      </c>
      <c r="D1763" s="6">
        <v>1</v>
      </c>
      <c r="E1763" s="6" t="s">
        <v>4973</v>
      </c>
      <c r="F1763" s="6" t="s">
        <v>35</v>
      </c>
      <c r="G1763" s="6">
        <v>27070512</v>
      </c>
      <c r="H1763" s="7">
        <v>41661</v>
      </c>
      <c r="I1763" s="7">
        <v>41695</v>
      </c>
      <c r="J1763" s="7">
        <v>41772</v>
      </c>
      <c r="K1763" s="7"/>
      <c r="L1763" s="7"/>
      <c r="M1763" s="6">
        <v>205</v>
      </c>
      <c r="N1763" s="8">
        <v>433170</v>
      </c>
      <c r="O1763" s="6" t="s">
        <v>118</v>
      </c>
      <c r="P1763" s="9" t="s">
        <v>119</v>
      </c>
      <c r="Q1763" s="6" t="s">
        <v>4974</v>
      </c>
      <c r="R1763" s="7">
        <v>41570</v>
      </c>
      <c r="S1763" s="7" t="s">
        <v>39</v>
      </c>
      <c r="T1763" s="6" t="s">
        <v>269</v>
      </c>
      <c r="U1763" s="6" t="s">
        <v>270</v>
      </c>
      <c r="V1763" s="6" t="s">
        <v>435</v>
      </c>
      <c r="W1763" s="6" t="s">
        <v>266</v>
      </c>
      <c r="X1763" s="10">
        <v>1904</v>
      </c>
      <c r="Y1763" s="6" t="s">
        <v>125</v>
      </c>
      <c r="Z1763" s="6" t="s">
        <v>126</v>
      </c>
      <c r="AA1763" s="6" t="s">
        <v>3462</v>
      </c>
      <c r="AB1763" s="11">
        <v>140992</v>
      </c>
      <c r="AC1763" s="12">
        <v>140992</v>
      </c>
      <c r="AD1763" s="13">
        <v>514</v>
      </c>
      <c r="AE1763" s="6" t="s">
        <v>65</v>
      </c>
      <c r="AF1763" s="6">
        <v>20</v>
      </c>
      <c r="AG1763" s="7">
        <v>41880</v>
      </c>
      <c r="AH1763" s="7">
        <v>42975</v>
      </c>
    </row>
    <row r="1764" spans="1:34" ht="15" customHeight="1" x14ac:dyDescent="0.25">
      <c r="A1764" s="6">
        <v>738445</v>
      </c>
      <c r="B1764" s="6">
        <v>738445</v>
      </c>
      <c r="C1764" s="6">
        <v>102417101</v>
      </c>
      <c r="D1764" s="6">
        <v>1</v>
      </c>
      <c r="E1764" s="6" t="s">
        <v>4975</v>
      </c>
      <c r="F1764" s="6" t="s">
        <v>35</v>
      </c>
      <c r="G1764" s="6">
        <v>41435254</v>
      </c>
      <c r="H1764" s="7">
        <v>41516</v>
      </c>
      <c r="I1764" s="7">
        <v>41551</v>
      </c>
      <c r="J1764" s="7">
        <v>41772</v>
      </c>
      <c r="K1764" s="7"/>
      <c r="L1764" s="7"/>
      <c r="M1764" s="6" t="s">
        <v>632</v>
      </c>
      <c r="N1764" s="8">
        <v>65760</v>
      </c>
      <c r="O1764" s="6" t="s">
        <v>633</v>
      </c>
      <c r="P1764" s="9" t="s">
        <v>634</v>
      </c>
      <c r="Q1764" s="6" t="s">
        <v>4976</v>
      </c>
      <c r="R1764" s="7">
        <v>41514</v>
      </c>
      <c r="S1764" s="7" t="s">
        <v>39</v>
      </c>
      <c r="T1764" s="6" t="s">
        <v>635</v>
      </c>
      <c r="U1764" s="6" t="s">
        <v>636</v>
      </c>
      <c r="V1764" s="6" t="s">
        <v>1345</v>
      </c>
      <c r="W1764" s="6" t="s">
        <v>1346</v>
      </c>
      <c r="X1764" s="10">
        <v>1904</v>
      </c>
      <c r="Y1764" s="6" t="s">
        <v>125</v>
      </c>
      <c r="Z1764" s="6" t="s">
        <v>126</v>
      </c>
      <c r="AA1764" s="6" t="s">
        <v>3462</v>
      </c>
      <c r="AB1764" s="11">
        <v>196963</v>
      </c>
      <c r="AC1764" s="12">
        <v>196963</v>
      </c>
      <c r="AD1764" s="13">
        <v>514</v>
      </c>
      <c r="AE1764" s="6" t="s">
        <v>65</v>
      </c>
      <c r="AF1764" s="6">
        <v>20</v>
      </c>
      <c r="AG1764" s="7">
        <v>41880</v>
      </c>
      <c r="AH1764" s="7">
        <v>42975</v>
      </c>
    </row>
    <row r="1765" spans="1:34" ht="15" customHeight="1" x14ac:dyDescent="0.25">
      <c r="A1765" s="6">
        <v>738523</v>
      </c>
      <c r="B1765" s="6">
        <v>738523</v>
      </c>
      <c r="C1765" s="6">
        <v>102417177</v>
      </c>
      <c r="D1765" s="6">
        <v>1</v>
      </c>
      <c r="E1765" s="6" t="s">
        <v>4977</v>
      </c>
      <c r="F1765" s="6" t="s">
        <v>35</v>
      </c>
      <c r="G1765" s="6">
        <v>38248838</v>
      </c>
      <c r="H1765" s="7">
        <v>41646</v>
      </c>
      <c r="I1765" s="7">
        <v>41677</v>
      </c>
      <c r="J1765" s="7">
        <v>41772</v>
      </c>
      <c r="K1765" s="7"/>
      <c r="L1765" s="7"/>
      <c r="M1765" s="6" t="s">
        <v>632</v>
      </c>
      <c r="N1765" s="8">
        <v>68953</v>
      </c>
      <c r="O1765" s="6" t="s">
        <v>633</v>
      </c>
      <c r="P1765" s="9" t="s">
        <v>634</v>
      </c>
      <c r="Q1765" s="6" t="s">
        <v>4978</v>
      </c>
      <c r="R1765" s="7">
        <v>41641</v>
      </c>
      <c r="S1765" s="7" t="s">
        <v>39</v>
      </c>
      <c r="T1765" s="6" t="s">
        <v>635</v>
      </c>
      <c r="U1765" s="6" t="s">
        <v>636</v>
      </c>
      <c r="V1765" s="6" t="s">
        <v>1345</v>
      </c>
      <c r="W1765" s="6" t="s">
        <v>1346</v>
      </c>
      <c r="X1765" s="10">
        <v>1904</v>
      </c>
      <c r="Y1765" s="6" t="s">
        <v>125</v>
      </c>
      <c r="Z1765" s="6" t="s">
        <v>126</v>
      </c>
      <c r="AA1765" s="6" t="s">
        <v>3462</v>
      </c>
      <c r="AB1765" s="11">
        <v>199263</v>
      </c>
      <c r="AC1765" s="12">
        <v>199263</v>
      </c>
      <c r="AD1765" s="13">
        <v>514</v>
      </c>
      <c r="AE1765" s="6" t="s">
        <v>65</v>
      </c>
      <c r="AF1765" s="6">
        <v>20</v>
      </c>
      <c r="AG1765" s="7">
        <v>41880</v>
      </c>
      <c r="AH1765" s="7">
        <v>42975</v>
      </c>
    </row>
    <row r="1766" spans="1:34" ht="15" customHeight="1" x14ac:dyDescent="0.25">
      <c r="A1766" s="6">
        <v>738527</v>
      </c>
      <c r="B1766" s="6">
        <v>738527</v>
      </c>
      <c r="C1766" s="6">
        <v>102417181</v>
      </c>
      <c r="D1766" s="6">
        <v>1</v>
      </c>
      <c r="E1766" s="6" t="s">
        <v>4979</v>
      </c>
      <c r="F1766" s="6" t="s">
        <v>35</v>
      </c>
      <c r="G1766" s="6">
        <v>20134250</v>
      </c>
      <c r="H1766" s="7">
        <v>41634</v>
      </c>
      <c r="I1766" s="7">
        <v>41677</v>
      </c>
      <c r="J1766" s="7">
        <v>41772</v>
      </c>
      <c r="K1766" s="7"/>
      <c r="L1766" s="7"/>
      <c r="M1766" s="6" t="s">
        <v>632</v>
      </c>
      <c r="N1766" s="8">
        <v>68943</v>
      </c>
      <c r="O1766" s="6" t="s">
        <v>633</v>
      </c>
      <c r="P1766" s="9" t="s">
        <v>634</v>
      </c>
      <c r="Q1766" s="6" t="s">
        <v>4980</v>
      </c>
      <c r="R1766" s="7">
        <v>41631</v>
      </c>
      <c r="S1766" s="7" t="s">
        <v>39</v>
      </c>
      <c r="T1766" s="6" t="s">
        <v>660</v>
      </c>
      <c r="U1766" s="6" t="s">
        <v>661</v>
      </c>
      <c r="V1766" s="6" t="s">
        <v>1633</v>
      </c>
      <c r="W1766" s="6" t="s">
        <v>1634</v>
      </c>
      <c r="X1766" s="10">
        <v>1904</v>
      </c>
      <c r="Y1766" s="6" t="s">
        <v>125</v>
      </c>
      <c r="Z1766" s="6" t="s">
        <v>126</v>
      </c>
      <c r="AA1766" s="6" t="s">
        <v>3462</v>
      </c>
      <c r="AB1766" s="11">
        <v>109680</v>
      </c>
      <c r="AC1766" s="12">
        <v>109680</v>
      </c>
      <c r="AD1766" s="13">
        <v>514</v>
      </c>
      <c r="AE1766" s="6" t="s">
        <v>65</v>
      </c>
      <c r="AF1766" s="6">
        <v>20</v>
      </c>
      <c r="AG1766" s="7">
        <v>41880</v>
      </c>
      <c r="AH1766" s="7">
        <v>42975</v>
      </c>
    </row>
    <row r="1767" spans="1:34" ht="15" customHeight="1" x14ac:dyDescent="0.25">
      <c r="A1767" s="6">
        <v>738602</v>
      </c>
      <c r="B1767" s="6">
        <v>738602</v>
      </c>
      <c r="C1767" s="6">
        <v>102142746</v>
      </c>
      <c r="D1767" s="6">
        <v>1</v>
      </c>
      <c r="E1767" s="6" t="s">
        <v>4981</v>
      </c>
      <c r="F1767" s="6" t="s">
        <v>35</v>
      </c>
      <c r="G1767" s="6">
        <v>24672768</v>
      </c>
      <c r="H1767" s="7">
        <v>41636</v>
      </c>
      <c r="I1767" s="7">
        <v>41673</v>
      </c>
      <c r="J1767" s="7">
        <v>41988</v>
      </c>
      <c r="K1767" s="7"/>
      <c r="L1767" s="7"/>
      <c r="M1767" s="6" t="s">
        <v>132</v>
      </c>
      <c r="N1767" s="8">
        <v>199646</v>
      </c>
      <c r="O1767" s="6" t="s">
        <v>118</v>
      </c>
      <c r="P1767" s="9" t="s">
        <v>119</v>
      </c>
      <c r="Q1767" s="6" t="s">
        <v>4982</v>
      </c>
      <c r="R1767" s="7">
        <v>41605</v>
      </c>
      <c r="S1767" s="7" t="s">
        <v>39</v>
      </c>
      <c r="T1767" s="6" t="s">
        <v>4983</v>
      </c>
      <c r="U1767" s="6" t="s">
        <v>4984</v>
      </c>
      <c r="V1767" s="6" t="s">
        <v>1917</v>
      </c>
      <c r="W1767" s="6" t="s">
        <v>1918</v>
      </c>
      <c r="X1767" s="6">
        <v>1904</v>
      </c>
      <c r="Y1767" s="6" t="s">
        <v>125</v>
      </c>
      <c r="Z1767" s="6" t="s">
        <v>126</v>
      </c>
      <c r="AA1767" s="6" t="s">
        <v>3462</v>
      </c>
      <c r="AB1767" s="11">
        <v>189070</v>
      </c>
      <c r="AC1767" s="12">
        <v>189070</v>
      </c>
      <c r="AD1767" s="13">
        <v>414</v>
      </c>
      <c r="AE1767" s="6" t="s">
        <v>65</v>
      </c>
      <c r="AF1767" s="6">
        <v>20</v>
      </c>
      <c r="AG1767" s="7">
        <v>41859</v>
      </c>
      <c r="AH1767" s="7">
        <v>42954</v>
      </c>
    </row>
    <row r="1768" spans="1:34" ht="15" customHeight="1" x14ac:dyDescent="0.25">
      <c r="A1768" s="6">
        <v>738606</v>
      </c>
      <c r="B1768" s="6">
        <v>738606</v>
      </c>
      <c r="C1768" s="6">
        <v>102142750</v>
      </c>
      <c r="D1768" s="6">
        <v>1</v>
      </c>
      <c r="E1768" s="6" t="s">
        <v>4985</v>
      </c>
      <c r="F1768" s="6" t="s">
        <v>35</v>
      </c>
      <c r="G1768" s="6">
        <v>4260123</v>
      </c>
      <c r="H1768" s="7">
        <v>41660</v>
      </c>
      <c r="I1768" s="7">
        <v>41673</v>
      </c>
      <c r="J1768" s="7">
        <v>41988</v>
      </c>
      <c r="K1768" s="7"/>
      <c r="L1768" s="7"/>
      <c r="M1768" s="6" t="s">
        <v>132</v>
      </c>
      <c r="N1768" s="8">
        <v>200043</v>
      </c>
      <c r="O1768" s="6" t="s">
        <v>118</v>
      </c>
      <c r="P1768" s="9" t="s">
        <v>119</v>
      </c>
      <c r="Q1768" s="6" t="s">
        <v>4986</v>
      </c>
      <c r="R1768" s="7">
        <v>41654</v>
      </c>
      <c r="S1768" s="7" t="s">
        <v>39</v>
      </c>
      <c r="T1768" s="6" t="s">
        <v>306</v>
      </c>
      <c r="U1768" s="6" t="s">
        <v>307</v>
      </c>
      <c r="V1768" s="6" t="s">
        <v>4987</v>
      </c>
      <c r="W1768" s="6" t="s">
        <v>3041</v>
      </c>
      <c r="X1768" s="6">
        <v>1904</v>
      </c>
      <c r="Y1768" s="6" t="s">
        <v>125</v>
      </c>
      <c r="Z1768" s="6" t="s">
        <v>126</v>
      </c>
      <c r="AA1768" s="6" t="s">
        <v>3462</v>
      </c>
      <c r="AB1768" s="11">
        <v>224680</v>
      </c>
      <c r="AC1768" s="12">
        <v>224680</v>
      </c>
      <c r="AD1768" s="13">
        <v>414</v>
      </c>
      <c r="AE1768" s="6" t="s">
        <v>65</v>
      </c>
      <c r="AF1768" s="6">
        <v>20</v>
      </c>
      <c r="AG1768" s="7">
        <v>41859</v>
      </c>
      <c r="AH1768" s="7">
        <v>42954</v>
      </c>
    </row>
    <row r="1769" spans="1:34" ht="15" customHeight="1" x14ac:dyDescent="0.25">
      <c r="A1769" s="6">
        <v>738607</v>
      </c>
      <c r="B1769" s="6">
        <v>738607</v>
      </c>
      <c r="C1769" s="6">
        <v>102142751</v>
      </c>
      <c r="D1769" s="6">
        <v>1</v>
      </c>
      <c r="E1769" s="6" t="s">
        <v>4988</v>
      </c>
      <c r="F1769" s="6" t="s">
        <v>35</v>
      </c>
      <c r="G1769" s="6">
        <v>2888267</v>
      </c>
      <c r="H1769" s="7">
        <v>41660</v>
      </c>
      <c r="I1769" s="7">
        <v>41673</v>
      </c>
      <c r="J1769" s="7">
        <v>41988</v>
      </c>
      <c r="K1769" s="7"/>
      <c r="L1769" s="7"/>
      <c r="M1769" s="6" t="s">
        <v>132</v>
      </c>
      <c r="N1769" s="8">
        <v>200052</v>
      </c>
      <c r="O1769" s="6" t="s">
        <v>118</v>
      </c>
      <c r="P1769" s="9" t="s">
        <v>119</v>
      </c>
      <c r="Q1769" s="6" t="s">
        <v>4989</v>
      </c>
      <c r="R1769" s="7">
        <v>41593</v>
      </c>
      <c r="S1769" s="7" t="s">
        <v>39</v>
      </c>
      <c r="T1769" s="6" t="s">
        <v>448</v>
      </c>
      <c r="U1769" s="6" t="s">
        <v>449</v>
      </c>
      <c r="V1769" s="6" t="s">
        <v>1988</v>
      </c>
      <c r="W1769" s="6" t="s">
        <v>701</v>
      </c>
      <c r="X1769" s="6">
        <v>1904</v>
      </c>
      <c r="Y1769" s="6" t="s">
        <v>125</v>
      </c>
      <c r="Z1769" s="6" t="s">
        <v>126</v>
      </c>
      <c r="AA1769" s="6" t="s">
        <v>3462</v>
      </c>
      <c r="AB1769" s="11">
        <v>144204</v>
      </c>
      <c r="AC1769" s="12">
        <v>144204</v>
      </c>
      <c r="AD1769" s="13">
        <v>414</v>
      </c>
      <c r="AE1769" s="6" t="s">
        <v>65</v>
      </c>
      <c r="AF1769" s="6">
        <v>20</v>
      </c>
      <c r="AG1769" s="7">
        <v>41859</v>
      </c>
      <c r="AH1769" s="7">
        <v>42954</v>
      </c>
    </row>
    <row r="1770" spans="1:34" ht="15" customHeight="1" x14ac:dyDescent="0.25">
      <c r="A1770" s="6">
        <v>738612</v>
      </c>
      <c r="B1770" s="6">
        <v>738612</v>
      </c>
      <c r="C1770" s="6">
        <v>102142756</v>
      </c>
      <c r="D1770" s="6">
        <v>1</v>
      </c>
      <c r="E1770" s="6" t="s">
        <v>4990</v>
      </c>
      <c r="F1770" s="6" t="s">
        <v>35</v>
      </c>
      <c r="G1770" s="6">
        <v>2864614</v>
      </c>
      <c r="H1770" s="7">
        <v>41288</v>
      </c>
      <c r="I1770" s="7">
        <v>41673</v>
      </c>
      <c r="J1770" s="7">
        <v>41988</v>
      </c>
      <c r="K1770" s="7"/>
      <c r="L1770" s="7"/>
      <c r="M1770" s="6" t="s">
        <v>132</v>
      </c>
      <c r="N1770" s="8">
        <v>199644</v>
      </c>
      <c r="O1770" s="6" t="s">
        <v>118</v>
      </c>
      <c r="P1770" s="9" t="s">
        <v>119</v>
      </c>
      <c r="Q1770" s="6" t="s">
        <v>4991</v>
      </c>
      <c r="R1770" s="7">
        <v>41590</v>
      </c>
      <c r="S1770" s="7" t="s">
        <v>39</v>
      </c>
      <c r="T1770" s="6" t="s">
        <v>2978</v>
      </c>
      <c r="U1770" s="6" t="s">
        <v>2979</v>
      </c>
      <c r="V1770" s="6" t="s">
        <v>1988</v>
      </c>
      <c r="W1770" s="6" t="s">
        <v>701</v>
      </c>
      <c r="X1770" s="6">
        <v>1904</v>
      </c>
      <c r="Y1770" s="6" t="s">
        <v>125</v>
      </c>
      <c r="Z1770" s="6" t="s">
        <v>126</v>
      </c>
      <c r="AA1770" s="6" t="s">
        <v>3462</v>
      </c>
      <c r="AB1770" s="11">
        <v>146604</v>
      </c>
      <c r="AC1770" s="12">
        <v>146604</v>
      </c>
      <c r="AD1770" s="13">
        <v>414</v>
      </c>
      <c r="AE1770" s="6" t="s">
        <v>65</v>
      </c>
      <c r="AF1770" s="6">
        <v>20</v>
      </c>
      <c r="AG1770" s="7">
        <v>41859</v>
      </c>
      <c r="AH1770" s="7">
        <v>42954</v>
      </c>
    </row>
    <row r="1771" spans="1:34" ht="15" customHeight="1" x14ac:dyDescent="0.25">
      <c r="A1771" s="6">
        <v>738621</v>
      </c>
      <c r="B1771" s="6">
        <v>738621</v>
      </c>
      <c r="C1771" s="6">
        <v>102142765</v>
      </c>
      <c r="D1771" s="6">
        <v>1</v>
      </c>
      <c r="E1771" s="6" t="s">
        <v>4992</v>
      </c>
      <c r="F1771" s="6" t="s">
        <v>35</v>
      </c>
      <c r="G1771" s="6">
        <v>19253126</v>
      </c>
      <c r="H1771" s="7">
        <v>41652</v>
      </c>
      <c r="I1771" s="7">
        <v>41673</v>
      </c>
      <c r="J1771" s="7">
        <v>41744</v>
      </c>
      <c r="K1771" s="7"/>
      <c r="L1771" s="7"/>
      <c r="M1771" s="6" t="s">
        <v>132</v>
      </c>
      <c r="N1771" s="8">
        <v>199675</v>
      </c>
      <c r="O1771" s="6" t="s">
        <v>118</v>
      </c>
      <c r="P1771" s="9" t="s">
        <v>119</v>
      </c>
      <c r="Q1771" s="6" t="s">
        <v>4993</v>
      </c>
      <c r="R1771" s="7">
        <v>41614</v>
      </c>
      <c r="S1771" s="7" t="s">
        <v>39</v>
      </c>
      <c r="T1771" s="6" t="s">
        <v>2404</v>
      </c>
      <c r="U1771" s="6" t="s">
        <v>2405</v>
      </c>
      <c r="V1771" s="6" t="s">
        <v>4994</v>
      </c>
      <c r="W1771" s="6" t="s">
        <v>4995</v>
      </c>
      <c r="X1771" s="10">
        <v>1904</v>
      </c>
      <c r="Y1771" s="6" t="s">
        <v>125</v>
      </c>
      <c r="Z1771" s="6" t="s">
        <v>126</v>
      </c>
      <c r="AA1771" s="6" t="s">
        <v>3462</v>
      </c>
      <c r="AB1771" s="11">
        <v>26700</v>
      </c>
      <c r="AC1771" s="12">
        <v>26700</v>
      </c>
      <c r="AD1771" s="13">
        <v>414</v>
      </c>
      <c r="AE1771" s="6" t="s">
        <v>65</v>
      </c>
      <c r="AF1771" s="6">
        <v>20</v>
      </c>
      <c r="AG1771" s="7">
        <v>41859</v>
      </c>
      <c r="AH1771" s="7">
        <v>42954</v>
      </c>
    </row>
    <row r="1772" spans="1:34" ht="15" customHeight="1" x14ac:dyDescent="0.25">
      <c r="A1772" s="6">
        <v>738641</v>
      </c>
      <c r="B1772" s="6">
        <v>738641</v>
      </c>
      <c r="C1772" s="6">
        <v>102142785</v>
      </c>
      <c r="D1772" s="6">
        <v>1</v>
      </c>
      <c r="E1772" s="6" t="s">
        <v>4996</v>
      </c>
      <c r="F1772" s="6" t="s">
        <v>35</v>
      </c>
      <c r="G1772" s="6">
        <v>20780803</v>
      </c>
      <c r="H1772" s="7">
        <v>41650</v>
      </c>
      <c r="I1772" s="7">
        <v>41673</v>
      </c>
      <c r="J1772" s="7">
        <v>41988</v>
      </c>
      <c r="K1772" s="7"/>
      <c r="L1772" s="7"/>
      <c r="M1772" s="6" t="s">
        <v>132</v>
      </c>
      <c r="N1772" s="8">
        <v>199717</v>
      </c>
      <c r="O1772" s="6" t="s">
        <v>118</v>
      </c>
      <c r="P1772" s="9" t="s">
        <v>119</v>
      </c>
      <c r="Q1772" s="6" t="s">
        <v>4997</v>
      </c>
      <c r="R1772" s="7">
        <v>41612</v>
      </c>
      <c r="S1772" s="7" t="s">
        <v>39</v>
      </c>
      <c r="T1772" s="6" t="s">
        <v>299</v>
      </c>
      <c r="U1772" s="6" t="s">
        <v>300</v>
      </c>
      <c r="V1772" s="6" t="s">
        <v>3135</v>
      </c>
      <c r="W1772" s="6" t="s">
        <v>3136</v>
      </c>
      <c r="X1772" s="6">
        <v>1904</v>
      </c>
      <c r="Y1772" s="6" t="s">
        <v>125</v>
      </c>
      <c r="Z1772" s="6" t="s">
        <v>126</v>
      </c>
      <c r="AA1772" s="6" t="s">
        <v>3462</v>
      </c>
      <c r="AB1772" s="11">
        <v>166383</v>
      </c>
      <c r="AC1772" s="12">
        <v>166383</v>
      </c>
      <c r="AD1772" s="13">
        <v>414</v>
      </c>
      <c r="AE1772" s="6" t="s">
        <v>65</v>
      </c>
      <c r="AF1772" s="6">
        <v>20</v>
      </c>
      <c r="AG1772" s="7">
        <v>41859</v>
      </c>
      <c r="AH1772" s="7">
        <v>42954</v>
      </c>
    </row>
    <row r="1773" spans="1:34" ht="15" customHeight="1" x14ac:dyDescent="0.25">
      <c r="A1773" s="6">
        <v>738660</v>
      </c>
      <c r="B1773" s="6">
        <v>738660</v>
      </c>
      <c r="C1773" s="6">
        <v>102142804</v>
      </c>
      <c r="D1773" s="6">
        <v>1</v>
      </c>
      <c r="E1773" s="6" t="s">
        <v>623</v>
      </c>
      <c r="F1773" s="6" t="s">
        <v>35</v>
      </c>
      <c r="G1773" s="6">
        <v>20467831</v>
      </c>
      <c r="H1773" s="7">
        <v>41433</v>
      </c>
      <c r="I1773" s="7">
        <v>41449</v>
      </c>
      <c r="J1773" s="7">
        <v>42018</v>
      </c>
      <c r="K1773" s="7"/>
      <c r="L1773" s="7"/>
      <c r="M1773" s="6">
        <v>205</v>
      </c>
      <c r="N1773" s="8">
        <v>354337</v>
      </c>
      <c r="O1773" s="6" t="s">
        <v>118</v>
      </c>
      <c r="P1773" s="9" t="s">
        <v>119</v>
      </c>
      <c r="Q1773" s="6" t="s">
        <v>624</v>
      </c>
      <c r="R1773" s="7">
        <v>41402</v>
      </c>
      <c r="S1773" s="7" t="s">
        <v>39</v>
      </c>
      <c r="T1773" s="6" t="s">
        <v>625</v>
      </c>
      <c r="U1773" s="6" t="s">
        <v>626</v>
      </c>
      <c r="V1773" s="6" t="s">
        <v>627</v>
      </c>
      <c r="W1773" s="6" t="s">
        <v>628</v>
      </c>
      <c r="X1773" s="6">
        <v>1904</v>
      </c>
      <c r="Y1773" s="6" t="s">
        <v>125</v>
      </c>
      <c r="Z1773" s="6" t="s">
        <v>126</v>
      </c>
      <c r="AA1773" s="6" t="s">
        <v>3462</v>
      </c>
      <c r="AB1773" s="11">
        <v>43936</v>
      </c>
      <c r="AC1773" s="12">
        <v>43936</v>
      </c>
      <c r="AD1773" s="13">
        <v>414</v>
      </c>
      <c r="AE1773" s="6" t="s">
        <v>65</v>
      </c>
      <c r="AF1773" s="6">
        <v>20</v>
      </c>
      <c r="AG1773" s="7">
        <v>41859</v>
      </c>
      <c r="AH1773" s="7">
        <v>42954</v>
      </c>
    </row>
    <row r="1774" spans="1:34" ht="15" customHeight="1" x14ac:dyDescent="0.25">
      <c r="A1774" s="6">
        <v>738671</v>
      </c>
      <c r="B1774" s="6">
        <v>738671</v>
      </c>
      <c r="C1774" s="6">
        <v>102142815</v>
      </c>
      <c r="D1774" s="6">
        <v>1</v>
      </c>
      <c r="E1774" s="6" t="s">
        <v>4998</v>
      </c>
      <c r="F1774" s="6" t="s">
        <v>35</v>
      </c>
      <c r="G1774" s="6">
        <v>20054403</v>
      </c>
      <c r="H1774" s="7">
        <v>41646</v>
      </c>
      <c r="I1774" s="7">
        <v>41673</v>
      </c>
      <c r="J1774" s="7">
        <v>41988</v>
      </c>
      <c r="K1774" s="7"/>
      <c r="L1774" s="7"/>
      <c r="M1774" s="6" t="s">
        <v>132</v>
      </c>
      <c r="N1774" s="8">
        <v>199846</v>
      </c>
      <c r="O1774" s="6" t="s">
        <v>118</v>
      </c>
      <c r="P1774" s="9" t="s">
        <v>119</v>
      </c>
      <c r="Q1774" s="6" t="s">
        <v>4999</v>
      </c>
      <c r="R1774" s="7">
        <v>41641</v>
      </c>
      <c r="S1774" s="7" t="s">
        <v>39</v>
      </c>
      <c r="T1774" s="6" t="s">
        <v>448</v>
      </c>
      <c r="U1774" s="6" t="s">
        <v>449</v>
      </c>
      <c r="V1774" s="6" t="s">
        <v>1988</v>
      </c>
      <c r="W1774" s="6" t="s">
        <v>701</v>
      </c>
      <c r="X1774" s="6">
        <v>1904</v>
      </c>
      <c r="Y1774" s="6" t="s">
        <v>125</v>
      </c>
      <c r="Z1774" s="6" t="s">
        <v>126</v>
      </c>
      <c r="AA1774" s="6" t="s">
        <v>3462</v>
      </c>
      <c r="AB1774" s="11">
        <v>145372</v>
      </c>
      <c r="AC1774" s="12">
        <v>145372</v>
      </c>
      <c r="AD1774" s="13">
        <v>414</v>
      </c>
      <c r="AE1774" s="6" t="s">
        <v>65</v>
      </c>
      <c r="AF1774" s="6">
        <v>20</v>
      </c>
      <c r="AG1774" s="7">
        <v>41859</v>
      </c>
      <c r="AH1774" s="7">
        <v>42954</v>
      </c>
    </row>
    <row r="1775" spans="1:34" ht="15" customHeight="1" x14ac:dyDescent="0.25">
      <c r="A1775" s="6">
        <v>738676</v>
      </c>
      <c r="B1775" s="6">
        <v>738676</v>
      </c>
      <c r="C1775" s="6">
        <v>102142820</v>
      </c>
      <c r="D1775" s="6">
        <v>1</v>
      </c>
      <c r="E1775" s="6" t="s">
        <v>5000</v>
      </c>
      <c r="F1775" s="6" t="s">
        <v>35</v>
      </c>
      <c r="G1775" s="6">
        <v>19173313</v>
      </c>
      <c r="H1775" s="7">
        <v>41654</v>
      </c>
      <c r="I1775" s="7">
        <v>41673</v>
      </c>
      <c r="J1775" s="7">
        <v>41988</v>
      </c>
      <c r="K1775" s="7"/>
      <c r="L1775" s="7"/>
      <c r="M1775" s="6" t="s">
        <v>132</v>
      </c>
      <c r="N1775" s="8">
        <v>199727</v>
      </c>
      <c r="O1775" s="6" t="s">
        <v>118</v>
      </c>
      <c r="P1775" s="9" t="s">
        <v>119</v>
      </c>
      <c r="Q1775" s="6" t="s">
        <v>5001</v>
      </c>
      <c r="R1775" s="7">
        <v>41646</v>
      </c>
      <c r="S1775" s="7" t="s">
        <v>39</v>
      </c>
      <c r="T1775" s="6" t="s">
        <v>1909</v>
      </c>
      <c r="U1775" s="6" t="s">
        <v>1910</v>
      </c>
      <c r="V1775" s="6" t="s">
        <v>5002</v>
      </c>
      <c r="W1775" s="6" t="s">
        <v>5003</v>
      </c>
      <c r="X1775" s="6">
        <v>1904</v>
      </c>
      <c r="Y1775" s="6" t="s">
        <v>125</v>
      </c>
      <c r="Z1775" s="6" t="s">
        <v>126</v>
      </c>
      <c r="AA1775" s="6" t="s">
        <v>3462</v>
      </c>
      <c r="AB1775" s="11">
        <v>225184</v>
      </c>
      <c r="AC1775" s="12">
        <v>225184</v>
      </c>
      <c r="AD1775" s="13">
        <v>414</v>
      </c>
      <c r="AE1775" s="6" t="s">
        <v>65</v>
      </c>
      <c r="AF1775" s="6">
        <v>20</v>
      </c>
      <c r="AG1775" s="7">
        <v>41859</v>
      </c>
      <c r="AH1775" s="7">
        <v>42954</v>
      </c>
    </row>
    <row r="1776" spans="1:34" ht="15" customHeight="1" x14ac:dyDescent="0.25">
      <c r="A1776" s="6">
        <v>738678</v>
      </c>
      <c r="B1776" s="6">
        <v>738678</v>
      </c>
      <c r="C1776" s="6">
        <v>102142822</v>
      </c>
      <c r="D1776" s="6">
        <v>1</v>
      </c>
      <c r="E1776" s="6" t="s">
        <v>5004</v>
      </c>
      <c r="F1776" s="6" t="s">
        <v>35</v>
      </c>
      <c r="G1776" s="6">
        <v>41442691</v>
      </c>
      <c r="H1776" s="7">
        <v>41650</v>
      </c>
      <c r="I1776" s="7">
        <v>41673</v>
      </c>
      <c r="J1776" s="7">
        <v>41988</v>
      </c>
      <c r="K1776" s="7"/>
      <c r="L1776" s="7"/>
      <c r="M1776" s="6" t="s">
        <v>132</v>
      </c>
      <c r="N1776" s="8">
        <v>199722</v>
      </c>
      <c r="O1776" s="6" t="s">
        <v>118</v>
      </c>
      <c r="P1776" s="9" t="s">
        <v>119</v>
      </c>
      <c r="Q1776" s="6" t="s">
        <v>5005</v>
      </c>
      <c r="R1776" s="7">
        <v>41590</v>
      </c>
      <c r="S1776" s="7" t="s">
        <v>39</v>
      </c>
      <c r="T1776" s="6" t="s">
        <v>448</v>
      </c>
      <c r="U1776" s="6" t="s">
        <v>449</v>
      </c>
      <c r="V1776" s="6" t="s">
        <v>343</v>
      </c>
      <c r="W1776" s="6" t="s">
        <v>344</v>
      </c>
      <c r="X1776" s="6">
        <v>1904</v>
      </c>
      <c r="Y1776" s="6" t="s">
        <v>125</v>
      </c>
      <c r="Z1776" s="6" t="s">
        <v>126</v>
      </c>
      <c r="AA1776" s="6" t="s">
        <v>3462</v>
      </c>
      <c r="AB1776" s="11">
        <v>160269</v>
      </c>
      <c r="AC1776" s="12">
        <v>160269</v>
      </c>
      <c r="AD1776" s="13">
        <v>414</v>
      </c>
      <c r="AE1776" s="6" t="s">
        <v>65</v>
      </c>
      <c r="AF1776" s="6">
        <v>20</v>
      </c>
      <c r="AG1776" s="7">
        <v>41859</v>
      </c>
      <c r="AH1776" s="7">
        <v>42954</v>
      </c>
    </row>
    <row r="1777" spans="1:34" ht="15" customHeight="1" x14ac:dyDescent="0.25">
      <c r="A1777" s="6">
        <v>738679</v>
      </c>
      <c r="B1777" s="6">
        <v>738679</v>
      </c>
      <c r="C1777" s="6">
        <v>102142823</v>
      </c>
      <c r="D1777" s="6">
        <v>1</v>
      </c>
      <c r="E1777" s="6" t="s">
        <v>5004</v>
      </c>
      <c r="F1777" s="6" t="s">
        <v>35</v>
      </c>
      <c r="G1777" s="6">
        <v>41442691</v>
      </c>
      <c r="H1777" s="7">
        <v>41650</v>
      </c>
      <c r="I1777" s="7">
        <v>41673</v>
      </c>
      <c r="J1777" s="7">
        <v>41988</v>
      </c>
      <c r="K1777" s="7"/>
      <c r="L1777" s="7"/>
      <c r="M1777" s="6" t="s">
        <v>132</v>
      </c>
      <c r="N1777" s="8">
        <v>199721</v>
      </c>
      <c r="O1777" s="6" t="s">
        <v>118</v>
      </c>
      <c r="P1777" s="9" t="s">
        <v>119</v>
      </c>
      <c r="Q1777" s="6" t="s">
        <v>5006</v>
      </c>
      <c r="R1777" s="7">
        <v>41590</v>
      </c>
      <c r="S1777" s="7" t="s">
        <v>39</v>
      </c>
      <c r="T1777" s="6" t="s">
        <v>448</v>
      </c>
      <c r="U1777" s="6" t="s">
        <v>449</v>
      </c>
      <c r="V1777" s="6" t="s">
        <v>1988</v>
      </c>
      <c r="W1777" s="6" t="s">
        <v>701</v>
      </c>
      <c r="X1777" s="6">
        <v>1904</v>
      </c>
      <c r="Y1777" s="6" t="s">
        <v>125</v>
      </c>
      <c r="Z1777" s="6" t="s">
        <v>126</v>
      </c>
      <c r="AA1777" s="6" t="s">
        <v>3462</v>
      </c>
      <c r="AB1777" s="11">
        <v>137104</v>
      </c>
      <c r="AC1777" s="12">
        <v>137104</v>
      </c>
      <c r="AD1777" s="13">
        <v>414</v>
      </c>
      <c r="AE1777" s="6" t="s">
        <v>65</v>
      </c>
      <c r="AF1777" s="6">
        <v>20</v>
      </c>
      <c r="AG1777" s="7">
        <v>41859</v>
      </c>
      <c r="AH1777" s="7">
        <v>42954</v>
      </c>
    </row>
    <row r="1778" spans="1:34" ht="15" customHeight="1" x14ac:dyDescent="0.25">
      <c r="A1778" s="6">
        <v>738684</v>
      </c>
      <c r="B1778" s="6">
        <v>738684</v>
      </c>
      <c r="C1778" s="6">
        <v>102142827</v>
      </c>
      <c r="D1778" s="6">
        <v>1</v>
      </c>
      <c r="E1778" s="6" t="s">
        <v>5007</v>
      </c>
      <c r="F1778" s="6" t="s">
        <v>35</v>
      </c>
      <c r="G1778" s="6">
        <v>51633321</v>
      </c>
      <c r="H1778" s="7">
        <v>41657</v>
      </c>
      <c r="I1778" s="7">
        <v>41673</v>
      </c>
      <c r="J1778" s="7">
        <v>41988</v>
      </c>
      <c r="K1778" s="7"/>
      <c r="L1778" s="7"/>
      <c r="M1778" s="6" t="s">
        <v>132</v>
      </c>
      <c r="N1778" s="8">
        <v>199890</v>
      </c>
      <c r="O1778" s="6" t="s">
        <v>118</v>
      </c>
      <c r="P1778" s="9" t="s">
        <v>119</v>
      </c>
      <c r="Q1778" s="6" t="s">
        <v>5008</v>
      </c>
      <c r="R1778" s="7">
        <v>41649</v>
      </c>
      <c r="S1778" s="7" t="s">
        <v>39</v>
      </c>
      <c r="T1778" s="6" t="s">
        <v>363</v>
      </c>
      <c r="U1778" s="6" t="s">
        <v>364</v>
      </c>
      <c r="V1778" s="6" t="s">
        <v>945</v>
      </c>
      <c r="W1778" s="6" t="s">
        <v>946</v>
      </c>
      <c r="X1778" s="6">
        <v>1904</v>
      </c>
      <c r="Y1778" s="6" t="s">
        <v>125</v>
      </c>
      <c r="Z1778" s="6" t="s">
        <v>126</v>
      </c>
      <c r="AA1778" s="6" t="s">
        <v>5009</v>
      </c>
      <c r="AB1778" s="11">
        <v>228270</v>
      </c>
      <c r="AC1778" s="12">
        <v>228270</v>
      </c>
      <c r="AD1778" s="13">
        <v>414</v>
      </c>
      <c r="AE1778" s="6" t="s">
        <v>65</v>
      </c>
      <c r="AF1778" s="6">
        <v>20</v>
      </c>
      <c r="AG1778" s="7">
        <v>41859</v>
      </c>
      <c r="AH1778" s="7">
        <v>42954</v>
      </c>
    </row>
    <row r="1779" spans="1:34" ht="15" customHeight="1" x14ac:dyDescent="0.25">
      <c r="A1779" s="6">
        <v>738687</v>
      </c>
      <c r="B1779" s="6">
        <v>738687</v>
      </c>
      <c r="C1779" s="6">
        <v>102142830</v>
      </c>
      <c r="D1779" s="6">
        <v>1</v>
      </c>
      <c r="E1779" s="6" t="s">
        <v>5010</v>
      </c>
      <c r="F1779" s="6" t="s">
        <v>35</v>
      </c>
      <c r="G1779" s="6">
        <v>51726432</v>
      </c>
      <c r="H1779" s="7">
        <v>41653</v>
      </c>
      <c r="I1779" s="7">
        <v>41673</v>
      </c>
      <c r="J1779" s="7">
        <v>41988</v>
      </c>
      <c r="K1779" s="7"/>
      <c r="L1779" s="7"/>
      <c r="M1779" s="6" t="s">
        <v>132</v>
      </c>
      <c r="N1779" s="8">
        <v>199629</v>
      </c>
      <c r="O1779" s="6" t="s">
        <v>118</v>
      </c>
      <c r="P1779" s="9" t="s">
        <v>119</v>
      </c>
      <c r="Q1779" s="6" t="s">
        <v>5011</v>
      </c>
      <c r="R1779" s="7">
        <v>41600</v>
      </c>
      <c r="S1779" s="7" t="s">
        <v>39</v>
      </c>
      <c r="T1779" s="6" t="s">
        <v>1571</v>
      </c>
      <c r="U1779" s="6" t="s">
        <v>1572</v>
      </c>
      <c r="V1779" s="6" t="s">
        <v>5012</v>
      </c>
      <c r="W1779" s="6" t="s">
        <v>5013</v>
      </c>
      <c r="X1779" s="6">
        <v>1904</v>
      </c>
      <c r="Y1779" s="6" t="s">
        <v>125</v>
      </c>
      <c r="Z1779" s="6" t="s">
        <v>126</v>
      </c>
      <c r="AA1779" s="6" t="s">
        <v>3462</v>
      </c>
      <c r="AB1779" s="11">
        <v>244820</v>
      </c>
      <c r="AC1779" s="12">
        <v>244820</v>
      </c>
      <c r="AD1779" s="13">
        <v>414</v>
      </c>
      <c r="AE1779" s="6" t="s">
        <v>65</v>
      </c>
      <c r="AF1779" s="6">
        <v>20</v>
      </c>
      <c r="AG1779" s="7">
        <v>41859</v>
      </c>
      <c r="AH1779" s="7">
        <v>42954</v>
      </c>
    </row>
    <row r="1780" spans="1:34" ht="15" customHeight="1" x14ac:dyDescent="0.25">
      <c r="A1780" s="6">
        <v>738693</v>
      </c>
      <c r="B1780" s="6">
        <v>738693</v>
      </c>
      <c r="C1780" s="6">
        <v>102142836</v>
      </c>
      <c r="D1780" s="6">
        <v>1</v>
      </c>
      <c r="E1780" s="6" t="s">
        <v>5014</v>
      </c>
      <c r="F1780" s="6" t="s">
        <v>35</v>
      </c>
      <c r="G1780" s="6">
        <v>2872108</v>
      </c>
      <c r="H1780" s="7">
        <v>41660</v>
      </c>
      <c r="I1780" s="7">
        <v>41673</v>
      </c>
      <c r="J1780" s="7">
        <v>41988</v>
      </c>
      <c r="K1780" s="7"/>
      <c r="L1780" s="7"/>
      <c r="M1780" s="6" t="s">
        <v>132</v>
      </c>
      <c r="N1780" s="8">
        <v>200056</v>
      </c>
      <c r="O1780" s="6" t="s">
        <v>118</v>
      </c>
      <c r="P1780" s="9" t="s">
        <v>119</v>
      </c>
      <c r="Q1780" s="6" t="s">
        <v>5015</v>
      </c>
      <c r="R1780" s="7">
        <v>41586</v>
      </c>
      <c r="S1780" s="7" t="s">
        <v>39</v>
      </c>
      <c r="T1780" s="6" t="s">
        <v>1575</v>
      </c>
      <c r="U1780" s="6" t="s">
        <v>1576</v>
      </c>
      <c r="V1780" s="6" t="s">
        <v>3141</v>
      </c>
      <c r="W1780" s="6" t="s">
        <v>3142</v>
      </c>
      <c r="X1780" s="6">
        <v>1904</v>
      </c>
      <c r="Y1780" s="6" t="s">
        <v>125</v>
      </c>
      <c r="Z1780" s="6" t="s">
        <v>126</v>
      </c>
      <c r="AA1780" s="6" t="s">
        <v>3462</v>
      </c>
      <c r="AB1780" s="11">
        <v>282000</v>
      </c>
      <c r="AC1780" s="12">
        <v>282000</v>
      </c>
      <c r="AD1780" s="13">
        <v>414</v>
      </c>
      <c r="AE1780" s="6" t="s">
        <v>65</v>
      </c>
      <c r="AF1780" s="6">
        <v>20</v>
      </c>
      <c r="AG1780" s="7">
        <v>41859</v>
      </c>
      <c r="AH1780" s="7">
        <v>42954</v>
      </c>
    </row>
    <row r="1781" spans="1:34" ht="15" customHeight="1" x14ac:dyDescent="0.25">
      <c r="A1781" s="6">
        <v>738713</v>
      </c>
      <c r="B1781" s="6">
        <v>738713</v>
      </c>
      <c r="C1781" s="6">
        <v>102142855</v>
      </c>
      <c r="D1781" s="6">
        <v>1</v>
      </c>
      <c r="E1781" s="6" t="s">
        <v>5016</v>
      </c>
      <c r="F1781" s="6" t="s">
        <v>35</v>
      </c>
      <c r="G1781" s="6">
        <v>29862910</v>
      </c>
      <c r="H1781" s="7">
        <v>41653</v>
      </c>
      <c r="I1781" s="7">
        <v>41673</v>
      </c>
      <c r="J1781" s="7">
        <v>41988</v>
      </c>
      <c r="K1781" s="7"/>
      <c r="L1781" s="7"/>
      <c r="M1781" s="6" t="s">
        <v>132</v>
      </c>
      <c r="N1781" s="8">
        <v>199671</v>
      </c>
      <c r="O1781" s="6" t="s">
        <v>118</v>
      </c>
      <c r="P1781" s="9" t="s">
        <v>119</v>
      </c>
      <c r="Q1781" s="6" t="s">
        <v>5017</v>
      </c>
      <c r="R1781" s="7">
        <v>41558</v>
      </c>
      <c r="S1781" s="7" t="s">
        <v>39</v>
      </c>
      <c r="T1781" s="6" t="s">
        <v>306</v>
      </c>
      <c r="U1781" s="6" t="s">
        <v>307</v>
      </c>
      <c r="V1781" s="6" t="s">
        <v>277</v>
      </c>
      <c r="W1781" s="6" t="s">
        <v>278</v>
      </c>
      <c r="X1781" s="6">
        <v>1904</v>
      </c>
      <c r="Y1781" s="6" t="s">
        <v>125</v>
      </c>
      <c r="Z1781" s="6" t="s">
        <v>126</v>
      </c>
      <c r="AA1781" s="6" t="s">
        <v>3462</v>
      </c>
      <c r="AB1781" s="11">
        <v>132410</v>
      </c>
      <c r="AC1781" s="12">
        <v>132410</v>
      </c>
      <c r="AD1781" s="13">
        <v>414</v>
      </c>
      <c r="AE1781" s="6" t="s">
        <v>65</v>
      </c>
      <c r="AF1781" s="6">
        <v>20</v>
      </c>
      <c r="AG1781" s="7">
        <v>41859</v>
      </c>
      <c r="AH1781" s="7">
        <v>42954</v>
      </c>
    </row>
    <row r="1782" spans="1:34" ht="15" customHeight="1" x14ac:dyDescent="0.25">
      <c r="A1782" s="6">
        <v>738714</v>
      </c>
      <c r="B1782" s="6">
        <v>738714</v>
      </c>
      <c r="C1782" s="6">
        <v>102142856</v>
      </c>
      <c r="D1782" s="6">
        <v>1</v>
      </c>
      <c r="E1782" s="6" t="s">
        <v>5018</v>
      </c>
      <c r="F1782" s="6" t="s">
        <v>35</v>
      </c>
      <c r="G1782" s="6">
        <v>51812074</v>
      </c>
      <c r="H1782" s="7">
        <v>41642</v>
      </c>
      <c r="I1782" s="7">
        <v>41673</v>
      </c>
      <c r="J1782" s="7">
        <v>41988</v>
      </c>
      <c r="K1782" s="7"/>
      <c r="L1782" s="7"/>
      <c r="M1782" s="6" t="s">
        <v>132</v>
      </c>
      <c r="N1782" s="8">
        <v>199076</v>
      </c>
      <c r="O1782" s="6" t="s">
        <v>118</v>
      </c>
      <c r="P1782" s="9" t="s">
        <v>119</v>
      </c>
      <c r="Q1782" s="6" t="s">
        <v>5019</v>
      </c>
      <c r="R1782" s="7">
        <v>41638</v>
      </c>
      <c r="S1782" s="7" t="s">
        <v>39</v>
      </c>
      <c r="T1782" s="6" t="s">
        <v>5020</v>
      </c>
      <c r="U1782" s="6" t="s">
        <v>5021</v>
      </c>
      <c r="V1782" s="6" t="s">
        <v>945</v>
      </c>
      <c r="W1782" s="6" t="s">
        <v>946</v>
      </c>
      <c r="X1782" s="6">
        <v>1904</v>
      </c>
      <c r="Y1782" s="6" t="s">
        <v>125</v>
      </c>
      <c r="Z1782" s="6" t="s">
        <v>126</v>
      </c>
      <c r="AA1782" s="6" t="s">
        <v>3462</v>
      </c>
      <c r="AB1782" s="11">
        <v>230670</v>
      </c>
      <c r="AC1782" s="12">
        <v>230670</v>
      </c>
      <c r="AD1782" s="13">
        <v>414</v>
      </c>
      <c r="AE1782" s="6" t="s">
        <v>65</v>
      </c>
      <c r="AF1782" s="6">
        <v>20</v>
      </c>
      <c r="AG1782" s="7">
        <v>41859</v>
      </c>
      <c r="AH1782" s="7">
        <v>42954</v>
      </c>
    </row>
    <row r="1783" spans="1:34" ht="15" customHeight="1" x14ac:dyDescent="0.25">
      <c r="A1783" s="6">
        <v>738724</v>
      </c>
      <c r="B1783" s="6">
        <v>738724</v>
      </c>
      <c r="C1783" s="6">
        <v>102142866</v>
      </c>
      <c r="D1783" s="6">
        <v>1</v>
      </c>
      <c r="E1783" s="6" t="s">
        <v>5022</v>
      </c>
      <c r="F1783" s="6" t="s">
        <v>35</v>
      </c>
      <c r="G1783" s="6">
        <v>6076186</v>
      </c>
      <c r="H1783" s="7">
        <v>41650</v>
      </c>
      <c r="I1783" s="7">
        <v>41673</v>
      </c>
      <c r="J1783" s="7">
        <v>41988</v>
      </c>
      <c r="K1783" s="7"/>
      <c r="L1783" s="7"/>
      <c r="M1783" s="6" t="s">
        <v>132</v>
      </c>
      <c r="N1783" s="8">
        <v>199855</v>
      </c>
      <c r="O1783" s="6" t="s">
        <v>118</v>
      </c>
      <c r="P1783" s="9" t="s">
        <v>119</v>
      </c>
      <c r="Q1783" s="6" t="s">
        <v>5023</v>
      </c>
      <c r="R1783" s="7">
        <v>41586</v>
      </c>
      <c r="S1783" s="7" t="s">
        <v>39</v>
      </c>
      <c r="T1783" s="6" t="s">
        <v>1492</v>
      </c>
      <c r="U1783" s="6" t="s">
        <v>1493</v>
      </c>
      <c r="V1783" s="6" t="s">
        <v>277</v>
      </c>
      <c r="W1783" s="6" t="s">
        <v>278</v>
      </c>
      <c r="X1783" s="6">
        <v>1904</v>
      </c>
      <c r="Y1783" s="6" t="s">
        <v>125</v>
      </c>
      <c r="Z1783" s="6" t="s">
        <v>126</v>
      </c>
      <c r="AA1783" s="6" t="s">
        <v>3462</v>
      </c>
      <c r="AB1783" s="11">
        <v>137020</v>
      </c>
      <c r="AC1783" s="12">
        <v>137020</v>
      </c>
      <c r="AD1783" s="13">
        <v>414</v>
      </c>
      <c r="AE1783" s="6" t="s">
        <v>65</v>
      </c>
      <c r="AF1783" s="6">
        <v>20</v>
      </c>
      <c r="AG1783" s="7">
        <v>41859</v>
      </c>
      <c r="AH1783" s="7">
        <v>42954</v>
      </c>
    </row>
    <row r="1784" spans="1:34" ht="15" customHeight="1" x14ac:dyDescent="0.25">
      <c r="A1784" s="6">
        <v>738725</v>
      </c>
      <c r="B1784" s="6">
        <v>738725</v>
      </c>
      <c r="C1784" s="6">
        <v>102142867</v>
      </c>
      <c r="D1784" s="6">
        <v>1</v>
      </c>
      <c r="E1784" s="6" t="s">
        <v>5024</v>
      </c>
      <c r="F1784" s="6" t="s">
        <v>35</v>
      </c>
      <c r="G1784" s="6">
        <v>41698071</v>
      </c>
      <c r="H1784" s="7">
        <v>41656</v>
      </c>
      <c r="I1784" s="7">
        <v>41673</v>
      </c>
      <c r="J1784" s="7">
        <v>41988</v>
      </c>
      <c r="K1784" s="7"/>
      <c r="L1784" s="7"/>
      <c r="M1784" s="6" t="s">
        <v>132</v>
      </c>
      <c r="N1784" s="8">
        <v>199854</v>
      </c>
      <c r="O1784" s="6" t="s">
        <v>118</v>
      </c>
      <c r="P1784" s="9" t="s">
        <v>119</v>
      </c>
      <c r="Q1784" s="6" t="s">
        <v>5025</v>
      </c>
      <c r="R1784" s="7">
        <v>41619</v>
      </c>
      <c r="S1784" s="7" t="s">
        <v>39</v>
      </c>
      <c r="T1784" s="6" t="s">
        <v>269</v>
      </c>
      <c r="U1784" s="6" t="s">
        <v>270</v>
      </c>
      <c r="V1784" s="6" t="s">
        <v>1190</v>
      </c>
      <c r="W1784" s="6" t="s">
        <v>1191</v>
      </c>
      <c r="X1784" s="6">
        <v>1904</v>
      </c>
      <c r="Y1784" s="6" t="s">
        <v>125</v>
      </c>
      <c r="Z1784" s="6" t="s">
        <v>126</v>
      </c>
      <c r="AA1784" s="6" t="s">
        <v>3462</v>
      </c>
      <c r="AB1784" s="11">
        <v>167670</v>
      </c>
      <c r="AC1784" s="12">
        <v>167670</v>
      </c>
      <c r="AD1784" s="13">
        <v>414</v>
      </c>
      <c r="AE1784" s="6" t="s">
        <v>65</v>
      </c>
      <c r="AF1784" s="6">
        <v>20</v>
      </c>
      <c r="AG1784" s="7">
        <v>41859</v>
      </c>
      <c r="AH1784" s="7">
        <v>42954</v>
      </c>
    </row>
    <row r="1785" spans="1:34" ht="15" customHeight="1" x14ac:dyDescent="0.25">
      <c r="A1785" s="6">
        <v>738729</v>
      </c>
      <c r="B1785" s="6">
        <v>738729</v>
      </c>
      <c r="C1785" s="6">
        <v>102142871</v>
      </c>
      <c r="D1785" s="6">
        <v>1</v>
      </c>
      <c r="E1785" s="6" t="s">
        <v>5026</v>
      </c>
      <c r="F1785" s="6" t="s">
        <v>35</v>
      </c>
      <c r="G1785" s="6">
        <v>23618335</v>
      </c>
      <c r="H1785" s="7">
        <v>41657</v>
      </c>
      <c r="I1785" s="7">
        <v>41673</v>
      </c>
      <c r="J1785" s="7">
        <v>41988</v>
      </c>
      <c r="K1785" s="7"/>
      <c r="L1785" s="7"/>
      <c r="M1785" s="6" t="s">
        <v>132</v>
      </c>
      <c r="N1785" s="8">
        <v>199881</v>
      </c>
      <c r="O1785" s="6" t="s">
        <v>118</v>
      </c>
      <c r="P1785" s="9" t="s">
        <v>119</v>
      </c>
      <c r="Q1785" s="6" t="s">
        <v>5027</v>
      </c>
      <c r="R1785" s="7">
        <v>41624</v>
      </c>
      <c r="S1785" s="7" t="s">
        <v>39</v>
      </c>
      <c r="T1785" s="6" t="s">
        <v>355</v>
      </c>
      <c r="U1785" s="6" t="s">
        <v>356</v>
      </c>
      <c r="V1785" s="6" t="s">
        <v>283</v>
      </c>
      <c r="W1785" s="6" t="s">
        <v>284</v>
      </c>
      <c r="X1785" s="6">
        <v>1904</v>
      </c>
      <c r="Y1785" s="6" t="s">
        <v>125</v>
      </c>
      <c r="Z1785" s="6" t="s">
        <v>126</v>
      </c>
      <c r="AA1785" s="6" t="s">
        <v>3462</v>
      </c>
      <c r="AB1785" s="11">
        <v>205096</v>
      </c>
      <c r="AC1785" s="12">
        <v>205096</v>
      </c>
      <c r="AD1785" s="13">
        <v>414</v>
      </c>
      <c r="AE1785" s="6" t="s">
        <v>65</v>
      </c>
      <c r="AF1785" s="6">
        <v>20</v>
      </c>
      <c r="AG1785" s="7">
        <v>41859</v>
      </c>
      <c r="AH1785" s="7">
        <v>42954</v>
      </c>
    </row>
    <row r="1786" spans="1:34" ht="15" customHeight="1" x14ac:dyDescent="0.25">
      <c r="A1786" s="6">
        <v>738732</v>
      </c>
      <c r="B1786" s="6">
        <v>738732</v>
      </c>
      <c r="C1786" s="6">
        <v>102142874</v>
      </c>
      <c r="D1786" s="6">
        <v>1</v>
      </c>
      <c r="E1786" s="6" t="s">
        <v>5028</v>
      </c>
      <c r="F1786" s="6" t="s">
        <v>35</v>
      </c>
      <c r="G1786" s="6">
        <v>41375703</v>
      </c>
      <c r="H1786" s="7">
        <v>41656</v>
      </c>
      <c r="I1786" s="7">
        <v>41673</v>
      </c>
      <c r="J1786" s="7">
        <v>41988</v>
      </c>
      <c r="K1786" s="7"/>
      <c r="L1786" s="7"/>
      <c r="M1786" s="6" t="s">
        <v>132</v>
      </c>
      <c r="N1786" s="8">
        <v>199992</v>
      </c>
      <c r="O1786" s="6" t="s">
        <v>118</v>
      </c>
      <c r="P1786" s="9" t="s">
        <v>119</v>
      </c>
      <c r="Q1786" s="6" t="s">
        <v>5029</v>
      </c>
      <c r="R1786" s="7">
        <v>41652</v>
      </c>
      <c r="S1786" s="7" t="s">
        <v>39</v>
      </c>
      <c r="T1786" s="6" t="s">
        <v>299</v>
      </c>
      <c r="U1786" s="6" t="s">
        <v>300</v>
      </c>
      <c r="V1786" s="6" t="s">
        <v>1988</v>
      </c>
      <c r="W1786" s="6" t="s">
        <v>701</v>
      </c>
      <c r="X1786" s="6">
        <v>1904</v>
      </c>
      <c r="Y1786" s="6" t="s">
        <v>125</v>
      </c>
      <c r="Z1786" s="6" t="s">
        <v>126</v>
      </c>
      <c r="AA1786" s="6" t="s">
        <v>3462</v>
      </c>
      <c r="AB1786" s="11">
        <v>144832</v>
      </c>
      <c r="AC1786" s="12">
        <v>144832</v>
      </c>
      <c r="AD1786" s="13">
        <v>414</v>
      </c>
      <c r="AE1786" s="6" t="s">
        <v>65</v>
      </c>
      <c r="AF1786" s="6">
        <v>20</v>
      </c>
      <c r="AG1786" s="7">
        <v>41859</v>
      </c>
      <c r="AH1786" s="7">
        <v>42954</v>
      </c>
    </row>
    <row r="1787" spans="1:34" ht="15" customHeight="1" x14ac:dyDescent="0.25">
      <c r="A1787" s="6">
        <v>738734</v>
      </c>
      <c r="B1787" s="6">
        <v>738734</v>
      </c>
      <c r="C1787" s="6">
        <v>102142876</v>
      </c>
      <c r="D1787" s="6">
        <v>1</v>
      </c>
      <c r="E1787" s="6" t="s">
        <v>5030</v>
      </c>
      <c r="F1787" s="6" t="s">
        <v>35</v>
      </c>
      <c r="G1787" s="6">
        <v>172675</v>
      </c>
      <c r="H1787" s="7">
        <v>41660</v>
      </c>
      <c r="I1787" s="7">
        <v>41673</v>
      </c>
      <c r="J1787" s="7">
        <v>41988</v>
      </c>
      <c r="K1787" s="7"/>
      <c r="L1787" s="7"/>
      <c r="M1787" s="6" t="s">
        <v>132</v>
      </c>
      <c r="N1787" s="8">
        <v>200012</v>
      </c>
      <c r="O1787" s="6" t="s">
        <v>118</v>
      </c>
      <c r="P1787" s="9" t="s">
        <v>119</v>
      </c>
      <c r="Q1787" s="6" t="s">
        <v>5031</v>
      </c>
      <c r="R1787" s="7">
        <v>41383</v>
      </c>
      <c r="S1787" s="7" t="s">
        <v>39</v>
      </c>
      <c r="T1787" s="6" t="s">
        <v>596</v>
      </c>
      <c r="U1787" s="6" t="s">
        <v>597</v>
      </c>
      <c r="V1787" s="6" t="s">
        <v>1210</v>
      </c>
      <c r="W1787" s="6" t="s">
        <v>1211</v>
      </c>
      <c r="X1787" s="6">
        <v>1904</v>
      </c>
      <c r="Y1787" s="6" t="s">
        <v>125</v>
      </c>
      <c r="Z1787" s="6" t="s">
        <v>126</v>
      </c>
      <c r="AA1787" s="6" t="s">
        <v>3462</v>
      </c>
      <c r="AB1787" s="11">
        <v>108750</v>
      </c>
      <c r="AC1787" s="12">
        <v>108750</v>
      </c>
      <c r="AD1787" s="13">
        <v>414</v>
      </c>
      <c r="AE1787" s="6" t="s">
        <v>65</v>
      </c>
      <c r="AF1787" s="6">
        <v>20</v>
      </c>
      <c r="AG1787" s="7">
        <v>41859</v>
      </c>
      <c r="AH1787" s="7">
        <v>42954</v>
      </c>
    </row>
    <row r="1788" spans="1:34" ht="15" customHeight="1" x14ac:dyDescent="0.25">
      <c r="A1788" s="6">
        <v>738736</v>
      </c>
      <c r="B1788" s="6">
        <v>738736</v>
      </c>
      <c r="C1788" s="6">
        <v>102142878</v>
      </c>
      <c r="D1788" s="6">
        <v>1</v>
      </c>
      <c r="E1788" s="6" t="s">
        <v>2365</v>
      </c>
      <c r="F1788" s="6" t="s">
        <v>35</v>
      </c>
      <c r="G1788" s="6">
        <v>17091545</v>
      </c>
      <c r="H1788" s="7">
        <v>41660</v>
      </c>
      <c r="I1788" s="7">
        <v>41673</v>
      </c>
      <c r="J1788" s="7">
        <v>41988</v>
      </c>
      <c r="K1788" s="7"/>
      <c r="L1788" s="7"/>
      <c r="M1788" s="6" t="s">
        <v>132</v>
      </c>
      <c r="N1788" s="8">
        <v>200005</v>
      </c>
      <c r="O1788" s="6" t="s">
        <v>118</v>
      </c>
      <c r="P1788" s="9" t="s">
        <v>119</v>
      </c>
      <c r="Q1788" s="6" t="s">
        <v>5032</v>
      </c>
      <c r="R1788" s="7">
        <v>41506</v>
      </c>
      <c r="S1788" s="7" t="s">
        <v>39</v>
      </c>
      <c r="T1788" s="6" t="s">
        <v>448</v>
      </c>
      <c r="U1788" s="6" t="s">
        <v>449</v>
      </c>
      <c r="V1788" s="6" t="s">
        <v>700</v>
      </c>
      <c r="W1788" s="6" t="s">
        <v>701</v>
      </c>
      <c r="X1788" s="6">
        <v>1904</v>
      </c>
      <c r="Y1788" s="6" t="s">
        <v>125</v>
      </c>
      <c r="Z1788" s="6" t="s">
        <v>126</v>
      </c>
      <c r="AA1788" s="6" t="s">
        <v>3462</v>
      </c>
      <c r="AB1788" s="11">
        <v>137104</v>
      </c>
      <c r="AC1788" s="12">
        <v>137104</v>
      </c>
      <c r="AD1788" s="13">
        <v>414</v>
      </c>
      <c r="AE1788" s="6" t="s">
        <v>65</v>
      </c>
      <c r="AF1788" s="6">
        <v>20</v>
      </c>
      <c r="AG1788" s="7">
        <v>41859</v>
      </c>
      <c r="AH1788" s="7">
        <v>42954</v>
      </c>
    </row>
    <row r="1789" spans="1:34" ht="15" customHeight="1" x14ac:dyDescent="0.25">
      <c r="A1789" s="6">
        <v>738747</v>
      </c>
      <c r="B1789" s="6">
        <v>738747</v>
      </c>
      <c r="C1789" s="6">
        <v>102142888</v>
      </c>
      <c r="D1789" s="6">
        <v>1</v>
      </c>
      <c r="E1789" s="6" t="s">
        <v>5033</v>
      </c>
      <c r="F1789" s="6" t="s">
        <v>35</v>
      </c>
      <c r="G1789" s="6">
        <v>3037732</v>
      </c>
      <c r="H1789" s="7">
        <v>41650</v>
      </c>
      <c r="I1789" s="7">
        <v>41673</v>
      </c>
      <c r="J1789" s="7">
        <v>41988</v>
      </c>
      <c r="K1789" s="7"/>
      <c r="L1789" s="7"/>
      <c r="M1789" s="6" t="s">
        <v>132</v>
      </c>
      <c r="N1789" s="8">
        <v>199608</v>
      </c>
      <c r="O1789" s="6" t="s">
        <v>67</v>
      </c>
      <c r="P1789" s="9" t="s">
        <v>68</v>
      </c>
      <c r="Q1789" s="6" t="s">
        <v>5034</v>
      </c>
      <c r="R1789" s="7">
        <v>41583</v>
      </c>
      <c r="S1789" s="7" t="s">
        <v>39</v>
      </c>
      <c r="T1789" s="6" t="s">
        <v>3092</v>
      </c>
      <c r="U1789" s="6" t="s">
        <v>3093</v>
      </c>
      <c r="V1789" s="6" t="s">
        <v>277</v>
      </c>
      <c r="W1789" s="6" t="s">
        <v>278</v>
      </c>
      <c r="X1789" s="6">
        <v>1904</v>
      </c>
      <c r="Y1789" s="6" t="s">
        <v>125</v>
      </c>
      <c r="Z1789" s="6" t="s">
        <v>126</v>
      </c>
      <c r="AA1789" s="6" t="s">
        <v>3462</v>
      </c>
      <c r="AB1789" s="11">
        <v>125410</v>
      </c>
      <c r="AC1789" s="12">
        <v>125410</v>
      </c>
      <c r="AD1789" s="13">
        <v>414</v>
      </c>
      <c r="AE1789" s="6" t="s">
        <v>65</v>
      </c>
      <c r="AF1789" s="6">
        <v>20</v>
      </c>
      <c r="AG1789" s="7">
        <v>41859</v>
      </c>
      <c r="AH1789" s="7">
        <v>42954</v>
      </c>
    </row>
    <row r="1790" spans="1:34" ht="15" customHeight="1" x14ac:dyDescent="0.25">
      <c r="A1790" s="6">
        <v>738748</v>
      </c>
      <c r="B1790" s="6">
        <v>738748</v>
      </c>
      <c r="C1790" s="6">
        <v>102142889</v>
      </c>
      <c r="D1790" s="6">
        <v>1</v>
      </c>
      <c r="E1790" s="6" t="s">
        <v>5035</v>
      </c>
      <c r="F1790" s="6" t="s">
        <v>35</v>
      </c>
      <c r="G1790" s="6">
        <v>3263533</v>
      </c>
      <c r="H1790" s="7">
        <v>41650</v>
      </c>
      <c r="I1790" s="7">
        <v>41673</v>
      </c>
      <c r="J1790" s="7">
        <v>41988</v>
      </c>
      <c r="K1790" s="7"/>
      <c r="L1790" s="7"/>
      <c r="M1790" s="6" t="s">
        <v>132</v>
      </c>
      <c r="N1790" s="8">
        <v>199605</v>
      </c>
      <c r="O1790" s="6" t="s">
        <v>118</v>
      </c>
      <c r="P1790" s="9" t="s">
        <v>119</v>
      </c>
      <c r="Q1790" s="6" t="s">
        <v>5036</v>
      </c>
      <c r="R1790" s="7">
        <v>41316</v>
      </c>
      <c r="S1790" s="7" t="s">
        <v>39</v>
      </c>
      <c r="T1790" s="6" t="s">
        <v>3092</v>
      </c>
      <c r="U1790" s="6" t="s">
        <v>3093</v>
      </c>
      <c r="V1790" s="6" t="s">
        <v>277</v>
      </c>
      <c r="W1790" s="6" t="s">
        <v>278</v>
      </c>
      <c r="X1790" s="6">
        <v>1904</v>
      </c>
      <c r="Y1790" s="6" t="s">
        <v>125</v>
      </c>
      <c r="Z1790" s="6" t="s">
        <v>126</v>
      </c>
      <c r="AA1790" s="6" t="s">
        <v>3462</v>
      </c>
      <c r="AB1790" s="11">
        <v>132510</v>
      </c>
      <c r="AC1790" s="12">
        <v>132510</v>
      </c>
      <c r="AD1790" s="13">
        <v>414</v>
      </c>
      <c r="AE1790" s="6" t="s">
        <v>65</v>
      </c>
      <c r="AF1790" s="6">
        <v>20</v>
      </c>
      <c r="AG1790" s="7">
        <v>41859</v>
      </c>
      <c r="AH1790" s="7">
        <v>42954</v>
      </c>
    </row>
    <row r="1791" spans="1:34" ht="15" customHeight="1" x14ac:dyDescent="0.25">
      <c r="A1791" s="6">
        <v>738753</v>
      </c>
      <c r="B1791" s="6">
        <v>738753</v>
      </c>
      <c r="C1791" s="6">
        <v>102142894</v>
      </c>
      <c r="D1791" s="6">
        <v>1</v>
      </c>
      <c r="E1791" s="6" t="s">
        <v>5037</v>
      </c>
      <c r="F1791" s="6" t="s">
        <v>35</v>
      </c>
      <c r="G1791" s="6">
        <v>24286277</v>
      </c>
      <c r="H1791" s="7">
        <v>41652</v>
      </c>
      <c r="I1791" s="7">
        <v>41673</v>
      </c>
      <c r="J1791" s="7">
        <v>41988</v>
      </c>
      <c r="K1791" s="7"/>
      <c r="L1791" s="7"/>
      <c r="M1791" s="6" t="s">
        <v>132</v>
      </c>
      <c r="N1791" s="8">
        <v>199565</v>
      </c>
      <c r="O1791" s="6" t="s">
        <v>118</v>
      </c>
      <c r="P1791" s="9" t="s">
        <v>119</v>
      </c>
      <c r="Q1791" s="6" t="s">
        <v>5038</v>
      </c>
      <c r="R1791" s="7">
        <v>41646</v>
      </c>
      <c r="S1791" s="7" t="s">
        <v>39</v>
      </c>
      <c r="T1791" s="6" t="s">
        <v>257</v>
      </c>
      <c r="U1791" s="6" t="s">
        <v>258</v>
      </c>
      <c r="V1791" s="6" t="s">
        <v>283</v>
      </c>
      <c r="W1791" s="6" t="s">
        <v>284</v>
      </c>
      <c r="X1791" s="6">
        <v>1902</v>
      </c>
      <c r="Y1791" s="6" t="s">
        <v>125</v>
      </c>
      <c r="Z1791" s="6" t="s">
        <v>200</v>
      </c>
      <c r="AA1791" s="6" t="s">
        <v>3462</v>
      </c>
      <c r="AB1791" s="11">
        <v>207496</v>
      </c>
      <c r="AC1791" s="12">
        <v>207496</v>
      </c>
      <c r="AD1791" s="13">
        <v>414</v>
      </c>
      <c r="AE1791" s="6" t="s">
        <v>65</v>
      </c>
      <c r="AF1791" s="6">
        <v>20</v>
      </c>
      <c r="AG1791" s="7">
        <v>41859</v>
      </c>
      <c r="AH1791" s="7">
        <v>42954</v>
      </c>
    </row>
    <row r="1792" spans="1:34" ht="15" customHeight="1" x14ac:dyDescent="0.25">
      <c r="A1792" s="6">
        <v>738754</v>
      </c>
      <c r="B1792" s="6">
        <v>738754</v>
      </c>
      <c r="C1792" s="6">
        <v>102142895</v>
      </c>
      <c r="D1792" s="6">
        <v>1</v>
      </c>
      <c r="E1792" s="6" t="s">
        <v>5039</v>
      </c>
      <c r="F1792" s="6" t="s">
        <v>35</v>
      </c>
      <c r="G1792" s="6">
        <v>2882664</v>
      </c>
      <c r="H1792" s="7">
        <v>41652</v>
      </c>
      <c r="I1792" s="7">
        <v>41673</v>
      </c>
      <c r="J1792" s="7">
        <v>41988</v>
      </c>
      <c r="K1792" s="7"/>
      <c r="L1792" s="7"/>
      <c r="M1792" s="6" t="s">
        <v>132</v>
      </c>
      <c r="N1792" s="8">
        <v>199564</v>
      </c>
      <c r="O1792" s="6" t="s">
        <v>118</v>
      </c>
      <c r="P1792" s="9" t="s">
        <v>119</v>
      </c>
      <c r="Q1792" s="6" t="s">
        <v>5040</v>
      </c>
      <c r="R1792" s="7">
        <v>41621</v>
      </c>
      <c r="S1792" s="7" t="s">
        <v>39</v>
      </c>
      <c r="T1792" s="6" t="s">
        <v>448</v>
      </c>
      <c r="U1792" s="6" t="s">
        <v>449</v>
      </c>
      <c r="V1792" s="6" t="s">
        <v>1988</v>
      </c>
      <c r="W1792" s="6" t="s">
        <v>701</v>
      </c>
      <c r="X1792" s="6">
        <v>1904</v>
      </c>
      <c r="Y1792" s="6" t="s">
        <v>125</v>
      </c>
      <c r="Z1792" s="6" t="s">
        <v>126</v>
      </c>
      <c r="AA1792" s="6" t="s">
        <v>3462</v>
      </c>
      <c r="AB1792" s="11">
        <v>146604</v>
      </c>
      <c r="AC1792" s="12">
        <v>146604</v>
      </c>
      <c r="AD1792" s="13">
        <v>414</v>
      </c>
      <c r="AE1792" s="6" t="s">
        <v>65</v>
      </c>
      <c r="AF1792" s="6">
        <v>20</v>
      </c>
      <c r="AG1792" s="7">
        <v>41859</v>
      </c>
      <c r="AH1792" s="7">
        <v>42954</v>
      </c>
    </row>
    <row r="1793" spans="1:34" ht="15" customHeight="1" x14ac:dyDescent="0.25">
      <c r="A1793" s="6">
        <v>738768</v>
      </c>
      <c r="B1793" s="6">
        <v>738768</v>
      </c>
      <c r="C1793" s="6">
        <v>102142908</v>
      </c>
      <c r="D1793" s="6">
        <v>1</v>
      </c>
      <c r="E1793" s="6" t="s">
        <v>5041</v>
      </c>
      <c r="F1793" s="6" t="s">
        <v>35</v>
      </c>
      <c r="G1793" s="6">
        <v>28521617</v>
      </c>
      <c r="H1793" s="7">
        <v>41641</v>
      </c>
      <c r="I1793" s="7">
        <v>41673</v>
      </c>
      <c r="J1793" s="7">
        <v>41988</v>
      </c>
      <c r="K1793" s="7"/>
      <c r="L1793" s="7"/>
      <c r="M1793" s="6" t="s">
        <v>132</v>
      </c>
      <c r="N1793" s="8">
        <v>199546</v>
      </c>
      <c r="O1793" s="6" t="s">
        <v>118</v>
      </c>
      <c r="P1793" s="9" t="s">
        <v>119</v>
      </c>
      <c r="Q1793" s="6" t="s">
        <v>5042</v>
      </c>
      <c r="R1793" s="7">
        <v>41605</v>
      </c>
      <c r="S1793" s="7" t="s">
        <v>39</v>
      </c>
      <c r="T1793" s="6" t="s">
        <v>448</v>
      </c>
      <c r="U1793" s="6" t="s">
        <v>449</v>
      </c>
      <c r="V1793" s="6" t="s">
        <v>1988</v>
      </c>
      <c r="W1793" s="6" t="s">
        <v>701</v>
      </c>
      <c r="X1793" s="6">
        <v>1904</v>
      </c>
      <c r="Y1793" s="6" t="s">
        <v>125</v>
      </c>
      <c r="Z1793" s="6" t="s">
        <v>126</v>
      </c>
      <c r="AA1793" s="6" t="s">
        <v>3462</v>
      </c>
      <c r="AB1793" s="11">
        <v>144832</v>
      </c>
      <c r="AC1793" s="12">
        <v>144832</v>
      </c>
      <c r="AD1793" s="13">
        <v>414</v>
      </c>
      <c r="AE1793" s="6" t="s">
        <v>65</v>
      </c>
      <c r="AF1793" s="6">
        <v>20</v>
      </c>
      <c r="AG1793" s="7">
        <v>41859</v>
      </c>
      <c r="AH1793" s="7">
        <v>42954</v>
      </c>
    </row>
    <row r="1794" spans="1:34" ht="15" customHeight="1" x14ac:dyDescent="0.25">
      <c r="A1794" s="6">
        <v>738774</v>
      </c>
      <c r="B1794" s="6">
        <v>738774</v>
      </c>
      <c r="C1794" s="6">
        <v>102142914</v>
      </c>
      <c r="D1794" s="6">
        <v>1</v>
      </c>
      <c r="E1794" s="6" t="s">
        <v>5043</v>
      </c>
      <c r="F1794" s="6" t="s">
        <v>35</v>
      </c>
      <c r="G1794" s="6">
        <v>51591892</v>
      </c>
      <c r="H1794" s="7">
        <v>41657</v>
      </c>
      <c r="I1794" s="7">
        <v>41673</v>
      </c>
      <c r="J1794" s="7">
        <v>41988</v>
      </c>
      <c r="K1794" s="7"/>
      <c r="L1794" s="7"/>
      <c r="M1794" s="6" t="s">
        <v>132</v>
      </c>
      <c r="N1794" s="8">
        <v>199871</v>
      </c>
      <c r="O1794" s="6" t="s">
        <v>118</v>
      </c>
      <c r="P1794" s="9" t="s">
        <v>119</v>
      </c>
      <c r="Q1794" s="6" t="s">
        <v>5044</v>
      </c>
      <c r="R1794" s="7">
        <v>41570</v>
      </c>
      <c r="S1794" s="7" t="s">
        <v>39</v>
      </c>
      <c r="T1794" s="6" t="s">
        <v>2978</v>
      </c>
      <c r="U1794" s="6" t="s">
        <v>2979</v>
      </c>
      <c r="V1794" s="6" t="s">
        <v>795</v>
      </c>
      <c r="W1794" s="6" t="s">
        <v>796</v>
      </c>
      <c r="X1794" s="6">
        <v>1904</v>
      </c>
      <c r="Y1794" s="6" t="s">
        <v>125</v>
      </c>
      <c r="Z1794" s="6" t="s">
        <v>126</v>
      </c>
      <c r="AA1794" s="6" t="s">
        <v>3462</v>
      </c>
      <c r="AB1794" s="11">
        <v>259318</v>
      </c>
      <c r="AC1794" s="12">
        <v>259318</v>
      </c>
      <c r="AD1794" s="13">
        <v>414</v>
      </c>
      <c r="AE1794" s="6" t="s">
        <v>65</v>
      </c>
      <c r="AF1794" s="6">
        <v>20</v>
      </c>
      <c r="AG1794" s="7">
        <v>41859</v>
      </c>
      <c r="AH1794" s="7">
        <v>42954</v>
      </c>
    </row>
    <row r="1795" spans="1:34" ht="15" customHeight="1" x14ac:dyDescent="0.25">
      <c r="A1795" s="6">
        <v>738777</v>
      </c>
      <c r="B1795" s="6">
        <v>738777</v>
      </c>
      <c r="C1795" s="6">
        <v>102142917</v>
      </c>
      <c r="D1795" s="6">
        <v>1</v>
      </c>
      <c r="E1795" s="6" t="s">
        <v>5045</v>
      </c>
      <c r="F1795" s="6" t="s">
        <v>35</v>
      </c>
      <c r="G1795" s="6">
        <v>28843532</v>
      </c>
      <c r="H1795" s="7">
        <v>41659</v>
      </c>
      <c r="I1795" s="7">
        <v>41673</v>
      </c>
      <c r="J1795" s="7">
        <v>41988</v>
      </c>
      <c r="K1795" s="7"/>
      <c r="L1795" s="7"/>
      <c r="M1795" s="6" t="s">
        <v>132</v>
      </c>
      <c r="N1795" s="8">
        <v>199996</v>
      </c>
      <c r="O1795" s="6" t="s">
        <v>118</v>
      </c>
      <c r="P1795" s="9" t="s">
        <v>119</v>
      </c>
      <c r="Q1795" s="6" t="s">
        <v>5046</v>
      </c>
      <c r="R1795" s="7">
        <v>41596</v>
      </c>
      <c r="S1795" s="7" t="s">
        <v>39</v>
      </c>
      <c r="T1795" s="6" t="s">
        <v>448</v>
      </c>
      <c r="U1795" s="6" t="s">
        <v>449</v>
      </c>
      <c r="V1795" s="6" t="s">
        <v>1988</v>
      </c>
      <c r="W1795" s="6" t="s">
        <v>701</v>
      </c>
      <c r="X1795" s="6">
        <v>1904</v>
      </c>
      <c r="Y1795" s="6" t="s">
        <v>125</v>
      </c>
      <c r="Z1795" s="6" t="s">
        <v>126</v>
      </c>
      <c r="AA1795" s="6" t="s">
        <v>3462</v>
      </c>
      <c r="AB1795" s="11">
        <v>144204</v>
      </c>
      <c r="AC1795" s="12">
        <v>144204</v>
      </c>
      <c r="AD1795" s="13">
        <v>414</v>
      </c>
      <c r="AE1795" s="6" t="s">
        <v>65</v>
      </c>
      <c r="AF1795" s="6">
        <v>20</v>
      </c>
      <c r="AG1795" s="7">
        <v>41859</v>
      </c>
      <c r="AH1795" s="7">
        <v>42954</v>
      </c>
    </row>
    <row r="1796" spans="1:34" ht="15" customHeight="1" x14ac:dyDescent="0.25">
      <c r="A1796" s="6">
        <v>738779</v>
      </c>
      <c r="B1796" s="6">
        <v>738779</v>
      </c>
      <c r="C1796" s="6">
        <v>102142919</v>
      </c>
      <c r="D1796" s="6">
        <v>1</v>
      </c>
      <c r="E1796" s="6" t="s">
        <v>5047</v>
      </c>
      <c r="F1796" s="6" t="s">
        <v>35</v>
      </c>
      <c r="G1796" s="6">
        <v>17017183</v>
      </c>
      <c r="H1796" s="7">
        <v>41660</v>
      </c>
      <c r="I1796" s="7">
        <v>41673</v>
      </c>
      <c r="J1796" s="7">
        <v>41988</v>
      </c>
      <c r="K1796" s="7"/>
      <c r="L1796" s="7"/>
      <c r="M1796" s="6" t="s">
        <v>132</v>
      </c>
      <c r="N1796" s="8">
        <v>200000</v>
      </c>
      <c r="O1796" s="6" t="s">
        <v>118</v>
      </c>
      <c r="P1796" s="9" t="s">
        <v>119</v>
      </c>
      <c r="Q1796" s="6" t="s">
        <v>5048</v>
      </c>
      <c r="R1796" s="7">
        <v>41562</v>
      </c>
      <c r="S1796" s="7" t="s">
        <v>39</v>
      </c>
      <c r="T1796" s="6" t="s">
        <v>448</v>
      </c>
      <c r="U1796" s="6" t="s">
        <v>449</v>
      </c>
      <c r="V1796" s="6" t="s">
        <v>700</v>
      </c>
      <c r="W1796" s="6" t="s">
        <v>701</v>
      </c>
      <c r="X1796" s="6">
        <v>1904</v>
      </c>
      <c r="Y1796" s="6" t="s">
        <v>125</v>
      </c>
      <c r="Z1796" s="6" t="s">
        <v>126</v>
      </c>
      <c r="AA1796" s="6" t="s">
        <v>3462</v>
      </c>
      <c r="AB1796" s="11">
        <v>144204</v>
      </c>
      <c r="AC1796" s="12">
        <v>144204</v>
      </c>
      <c r="AD1796" s="13">
        <v>414</v>
      </c>
      <c r="AE1796" s="6" t="s">
        <v>65</v>
      </c>
      <c r="AF1796" s="6">
        <v>20</v>
      </c>
      <c r="AG1796" s="7">
        <v>41859</v>
      </c>
      <c r="AH1796" s="7">
        <v>42954</v>
      </c>
    </row>
    <row r="1797" spans="1:34" ht="15" customHeight="1" x14ac:dyDescent="0.25">
      <c r="A1797" s="6">
        <v>738793</v>
      </c>
      <c r="B1797" s="6">
        <v>738793</v>
      </c>
      <c r="C1797" s="6">
        <v>102142932</v>
      </c>
      <c r="D1797" s="6">
        <v>1</v>
      </c>
      <c r="E1797" s="6" t="s">
        <v>2990</v>
      </c>
      <c r="F1797" s="6" t="s">
        <v>116</v>
      </c>
      <c r="G1797" s="6">
        <v>98031965039</v>
      </c>
      <c r="H1797" s="7">
        <v>41617</v>
      </c>
      <c r="I1797" s="7">
        <v>41673</v>
      </c>
      <c r="J1797" s="7">
        <v>41988</v>
      </c>
      <c r="K1797" s="7"/>
      <c r="L1797" s="7"/>
      <c r="M1797" s="6" t="s">
        <v>132</v>
      </c>
      <c r="N1797" s="8">
        <v>199115</v>
      </c>
      <c r="O1797" s="6" t="s">
        <v>118</v>
      </c>
      <c r="P1797" s="9" t="s">
        <v>119</v>
      </c>
      <c r="Q1797" s="6" t="s">
        <v>2991</v>
      </c>
      <c r="R1797" s="7">
        <v>41523</v>
      </c>
      <c r="S1797" s="7" t="s">
        <v>39</v>
      </c>
      <c r="T1797" s="6" t="s">
        <v>306</v>
      </c>
      <c r="U1797" s="6" t="s">
        <v>307</v>
      </c>
      <c r="V1797" s="6" t="s">
        <v>277</v>
      </c>
      <c r="W1797" s="6" t="s">
        <v>278</v>
      </c>
      <c r="X1797" s="6">
        <v>1904</v>
      </c>
      <c r="Y1797" s="6" t="s">
        <v>125</v>
      </c>
      <c r="Z1797" s="6" t="s">
        <v>126</v>
      </c>
      <c r="AA1797" s="6" t="s">
        <v>3462</v>
      </c>
      <c r="AB1797" s="11">
        <v>132510</v>
      </c>
      <c r="AC1797" s="12">
        <v>132510</v>
      </c>
      <c r="AD1797" s="13">
        <v>414</v>
      </c>
      <c r="AE1797" s="6" t="s">
        <v>65</v>
      </c>
      <c r="AF1797" s="6">
        <v>20</v>
      </c>
      <c r="AG1797" s="7">
        <v>41859</v>
      </c>
      <c r="AH1797" s="7">
        <v>42954</v>
      </c>
    </row>
    <row r="1798" spans="1:34" ht="15" customHeight="1" x14ac:dyDescent="0.25">
      <c r="A1798" s="6">
        <v>738802</v>
      </c>
      <c r="B1798" s="6">
        <v>738802</v>
      </c>
      <c r="C1798" s="6">
        <v>102142941</v>
      </c>
      <c r="D1798" s="6">
        <v>1</v>
      </c>
      <c r="E1798" s="6" t="s">
        <v>5049</v>
      </c>
      <c r="F1798" s="6" t="s">
        <v>35</v>
      </c>
      <c r="G1798" s="6">
        <v>41691878</v>
      </c>
      <c r="H1798" s="7">
        <v>41643</v>
      </c>
      <c r="I1798" s="7">
        <v>41673</v>
      </c>
      <c r="J1798" s="7">
        <v>41988</v>
      </c>
      <c r="K1798" s="7"/>
      <c r="L1798" s="7"/>
      <c r="M1798" s="6" t="s">
        <v>132</v>
      </c>
      <c r="N1798" s="8">
        <v>199112</v>
      </c>
      <c r="O1798" s="6" t="s">
        <v>118</v>
      </c>
      <c r="P1798" s="9" t="s">
        <v>119</v>
      </c>
      <c r="Q1798" s="6" t="s">
        <v>5050</v>
      </c>
      <c r="R1798" s="7">
        <v>41638</v>
      </c>
      <c r="S1798" s="7" t="s">
        <v>39</v>
      </c>
      <c r="T1798" s="6" t="s">
        <v>2162</v>
      </c>
      <c r="U1798" s="6" t="s">
        <v>2163</v>
      </c>
      <c r="V1798" s="6" t="s">
        <v>1639</v>
      </c>
      <c r="W1798" s="6" t="s">
        <v>1640</v>
      </c>
      <c r="X1798" s="6">
        <v>1904</v>
      </c>
      <c r="Y1798" s="6" t="s">
        <v>125</v>
      </c>
      <c r="Z1798" s="6" t="s">
        <v>126</v>
      </c>
      <c r="AA1798" s="6" t="s">
        <v>3462</v>
      </c>
      <c r="AB1798" s="11">
        <v>166620</v>
      </c>
      <c r="AC1798" s="12">
        <v>166620</v>
      </c>
      <c r="AD1798" s="13">
        <v>414</v>
      </c>
      <c r="AE1798" s="6" t="s">
        <v>65</v>
      </c>
      <c r="AF1798" s="6">
        <v>20</v>
      </c>
      <c r="AG1798" s="7">
        <v>41859</v>
      </c>
      <c r="AH1798" s="7">
        <v>42954</v>
      </c>
    </row>
    <row r="1799" spans="1:34" ht="15" customHeight="1" x14ac:dyDescent="0.25">
      <c r="A1799" s="6">
        <v>738809</v>
      </c>
      <c r="B1799" s="6">
        <v>738809</v>
      </c>
      <c r="C1799" s="6">
        <v>102142948</v>
      </c>
      <c r="D1799" s="6">
        <v>1</v>
      </c>
      <c r="E1799" s="6" t="s">
        <v>5051</v>
      </c>
      <c r="F1799" s="6" t="s">
        <v>35</v>
      </c>
      <c r="G1799" s="6">
        <v>20623388</v>
      </c>
      <c r="H1799" s="7">
        <v>41653</v>
      </c>
      <c r="I1799" s="7">
        <v>41673</v>
      </c>
      <c r="J1799" s="7">
        <v>41988</v>
      </c>
      <c r="K1799" s="7"/>
      <c r="L1799" s="7"/>
      <c r="M1799" s="6" t="s">
        <v>132</v>
      </c>
      <c r="N1799" s="8">
        <v>199613</v>
      </c>
      <c r="O1799" s="6" t="s">
        <v>118</v>
      </c>
      <c r="P1799" s="9" t="s">
        <v>119</v>
      </c>
      <c r="Q1799" s="6" t="s">
        <v>5052</v>
      </c>
      <c r="R1799" s="7">
        <v>41495</v>
      </c>
      <c r="S1799" s="7" t="s">
        <v>39</v>
      </c>
      <c r="T1799" s="6" t="s">
        <v>179</v>
      </c>
      <c r="U1799" s="6" t="s">
        <v>180</v>
      </c>
      <c r="V1799" s="6" t="s">
        <v>1988</v>
      </c>
      <c r="W1799" s="6" t="s">
        <v>701</v>
      </c>
      <c r="X1799" s="6">
        <v>1904</v>
      </c>
      <c r="Y1799" s="6" t="s">
        <v>125</v>
      </c>
      <c r="Z1799" s="6" t="s">
        <v>126</v>
      </c>
      <c r="AA1799" s="6" t="s">
        <v>3462</v>
      </c>
      <c r="AB1799" s="11">
        <v>144204</v>
      </c>
      <c r="AC1799" s="12">
        <v>144204</v>
      </c>
      <c r="AD1799" s="13">
        <v>414</v>
      </c>
      <c r="AE1799" s="6" t="s">
        <v>65</v>
      </c>
      <c r="AF1799" s="6">
        <v>20</v>
      </c>
      <c r="AG1799" s="7">
        <v>41859</v>
      </c>
      <c r="AH1799" s="7">
        <v>42954</v>
      </c>
    </row>
    <row r="1800" spans="1:34" ht="15" customHeight="1" x14ac:dyDescent="0.25">
      <c r="A1800" s="6">
        <v>738812</v>
      </c>
      <c r="B1800" s="6">
        <v>738812</v>
      </c>
      <c r="C1800" s="6">
        <v>102142951</v>
      </c>
      <c r="D1800" s="6">
        <v>1</v>
      </c>
      <c r="E1800" s="6" t="s">
        <v>5053</v>
      </c>
      <c r="F1800" s="6" t="s">
        <v>35</v>
      </c>
      <c r="G1800" s="6">
        <v>178625</v>
      </c>
      <c r="H1800" s="7">
        <v>41652</v>
      </c>
      <c r="I1800" s="7">
        <v>41673</v>
      </c>
      <c r="J1800" s="7">
        <v>41988</v>
      </c>
      <c r="K1800" s="7"/>
      <c r="L1800" s="7"/>
      <c r="M1800" s="6" t="s">
        <v>132</v>
      </c>
      <c r="N1800" s="8">
        <v>199572</v>
      </c>
      <c r="O1800" s="6" t="s">
        <v>118</v>
      </c>
      <c r="P1800" s="9" t="s">
        <v>119</v>
      </c>
      <c r="Q1800" s="6" t="s">
        <v>5054</v>
      </c>
      <c r="R1800" s="7">
        <v>41484</v>
      </c>
      <c r="S1800" s="7" t="s">
        <v>39</v>
      </c>
      <c r="T1800" s="6" t="s">
        <v>351</v>
      </c>
      <c r="U1800" s="6" t="s">
        <v>352</v>
      </c>
      <c r="V1800" s="6" t="s">
        <v>283</v>
      </c>
      <c r="W1800" s="6" t="s">
        <v>284</v>
      </c>
      <c r="X1800" s="6">
        <v>1904</v>
      </c>
      <c r="Y1800" s="6" t="s">
        <v>125</v>
      </c>
      <c r="Z1800" s="6" t="s">
        <v>126</v>
      </c>
      <c r="AA1800" s="6" t="s">
        <v>3462</v>
      </c>
      <c r="AB1800" s="11">
        <v>197996</v>
      </c>
      <c r="AC1800" s="12">
        <v>197996</v>
      </c>
      <c r="AD1800" s="13">
        <v>414</v>
      </c>
      <c r="AE1800" s="6" t="s">
        <v>65</v>
      </c>
      <c r="AF1800" s="6">
        <v>20</v>
      </c>
      <c r="AG1800" s="7">
        <v>41859</v>
      </c>
      <c r="AH1800" s="7">
        <v>42954</v>
      </c>
    </row>
    <row r="1801" spans="1:34" ht="15" customHeight="1" x14ac:dyDescent="0.25">
      <c r="A1801" s="6">
        <v>738819</v>
      </c>
      <c r="B1801" s="6">
        <v>738819</v>
      </c>
      <c r="C1801" s="6">
        <v>102142958</v>
      </c>
      <c r="D1801" s="6">
        <v>1</v>
      </c>
      <c r="E1801" s="6" t="s">
        <v>5055</v>
      </c>
      <c r="F1801" s="6" t="s">
        <v>35</v>
      </c>
      <c r="G1801" s="6">
        <v>51717234</v>
      </c>
      <c r="H1801" s="7">
        <v>41652</v>
      </c>
      <c r="I1801" s="7">
        <v>41673</v>
      </c>
      <c r="J1801" s="7">
        <v>41988</v>
      </c>
      <c r="K1801" s="7"/>
      <c r="L1801" s="7"/>
      <c r="M1801" s="6" t="s">
        <v>132</v>
      </c>
      <c r="N1801" s="8">
        <v>199541</v>
      </c>
      <c r="O1801" s="6" t="s">
        <v>118</v>
      </c>
      <c r="P1801" s="9" t="s">
        <v>119</v>
      </c>
      <c r="Q1801" s="6" t="s">
        <v>5056</v>
      </c>
      <c r="R1801" s="7">
        <v>41495</v>
      </c>
      <c r="S1801" s="7" t="s">
        <v>39</v>
      </c>
      <c r="T1801" s="6" t="s">
        <v>5057</v>
      </c>
      <c r="U1801" s="6" t="s">
        <v>5058</v>
      </c>
      <c r="V1801" s="6" t="s">
        <v>2119</v>
      </c>
      <c r="W1801" s="6" t="s">
        <v>2120</v>
      </c>
      <c r="X1801" s="6">
        <v>1904</v>
      </c>
      <c r="Y1801" s="6" t="s">
        <v>125</v>
      </c>
      <c r="Z1801" s="6" t="s">
        <v>126</v>
      </c>
      <c r="AA1801" s="6" t="s">
        <v>3462</v>
      </c>
      <c r="AB1801" s="11">
        <v>123480</v>
      </c>
      <c r="AC1801" s="12">
        <v>123480</v>
      </c>
      <c r="AD1801" s="13">
        <v>414</v>
      </c>
      <c r="AE1801" s="6" t="s">
        <v>65</v>
      </c>
      <c r="AF1801" s="6">
        <v>20</v>
      </c>
      <c r="AG1801" s="7">
        <v>41859</v>
      </c>
      <c r="AH1801" s="7">
        <v>42954</v>
      </c>
    </row>
    <row r="1802" spans="1:34" ht="15" customHeight="1" x14ac:dyDescent="0.25">
      <c r="A1802" s="6">
        <v>738856</v>
      </c>
      <c r="B1802" s="6">
        <v>738856</v>
      </c>
      <c r="C1802" s="6">
        <v>102142994</v>
      </c>
      <c r="D1802" s="6">
        <v>1</v>
      </c>
      <c r="E1802" s="6" t="s">
        <v>5059</v>
      </c>
      <c r="F1802" s="6" t="s">
        <v>35</v>
      </c>
      <c r="G1802" s="6">
        <v>23508</v>
      </c>
      <c r="H1802" s="7">
        <v>41496</v>
      </c>
      <c r="I1802" s="7">
        <v>41676</v>
      </c>
      <c r="J1802" s="7">
        <v>41988</v>
      </c>
      <c r="K1802" s="7"/>
      <c r="L1802" s="7"/>
      <c r="M1802" s="6">
        <v>205</v>
      </c>
      <c r="N1802" s="8">
        <v>374934</v>
      </c>
      <c r="O1802" s="6" t="s">
        <v>118</v>
      </c>
      <c r="P1802" s="9" t="s">
        <v>119</v>
      </c>
      <c r="Q1802" s="6" t="s">
        <v>5060</v>
      </c>
      <c r="R1802" s="7">
        <v>41339</v>
      </c>
      <c r="S1802" s="7" t="s">
        <v>39</v>
      </c>
      <c r="T1802" s="6" t="s">
        <v>596</v>
      </c>
      <c r="U1802" s="6" t="s">
        <v>597</v>
      </c>
      <c r="V1802" s="6" t="s">
        <v>1210</v>
      </c>
      <c r="W1802" s="6" t="s">
        <v>1211</v>
      </c>
      <c r="X1802" s="6">
        <v>1904</v>
      </c>
      <c r="Y1802" s="6" t="s">
        <v>125</v>
      </c>
      <c r="Z1802" s="6" t="s">
        <v>126</v>
      </c>
      <c r="AA1802" s="6" t="s">
        <v>3462</v>
      </c>
      <c r="AB1802" s="11">
        <v>108850</v>
      </c>
      <c r="AC1802" s="12">
        <v>108850</v>
      </c>
      <c r="AD1802" s="13">
        <v>414</v>
      </c>
      <c r="AE1802" s="6" t="s">
        <v>65</v>
      </c>
      <c r="AF1802" s="6">
        <v>20</v>
      </c>
      <c r="AG1802" s="7">
        <v>41859</v>
      </c>
      <c r="AH1802" s="7">
        <v>42954</v>
      </c>
    </row>
    <row r="1803" spans="1:34" ht="15" customHeight="1" x14ac:dyDescent="0.25">
      <c r="A1803" s="6">
        <v>738857</v>
      </c>
      <c r="B1803" s="6">
        <v>738857</v>
      </c>
      <c r="C1803" s="6">
        <v>102142995</v>
      </c>
      <c r="D1803" s="6">
        <v>1</v>
      </c>
      <c r="E1803" s="6" t="s">
        <v>5061</v>
      </c>
      <c r="F1803" s="6" t="s">
        <v>35</v>
      </c>
      <c r="G1803" s="6">
        <v>20548601</v>
      </c>
      <c r="H1803" s="7">
        <v>41499</v>
      </c>
      <c r="I1803" s="7">
        <v>41676</v>
      </c>
      <c r="J1803" s="7">
        <v>41988</v>
      </c>
      <c r="K1803" s="7"/>
      <c r="L1803" s="7"/>
      <c r="M1803" s="6">
        <v>205</v>
      </c>
      <c r="N1803" s="8">
        <v>374932</v>
      </c>
      <c r="O1803" s="6" t="s">
        <v>118</v>
      </c>
      <c r="P1803" s="9" t="s">
        <v>119</v>
      </c>
      <c r="Q1803" s="6" t="s">
        <v>5062</v>
      </c>
      <c r="R1803" s="7">
        <v>41498</v>
      </c>
      <c r="S1803" s="7" t="s">
        <v>39</v>
      </c>
      <c r="T1803" s="6" t="s">
        <v>5063</v>
      </c>
      <c r="U1803" s="6" t="s">
        <v>5064</v>
      </c>
      <c r="V1803" s="6" t="s">
        <v>5065</v>
      </c>
      <c r="W1803" s="6" t="s">
        <v>1941</v>
      </c>
      <c r="X1803" s="6">
        <v>1904</v>
      </c>
      <c r="Y1803" s="6" t="s">
        <v>125</v>
      </c>
      <c r="Z1803" s="6" t="s">
        <v>126</v>
      </c>
      <c r="AA1803" s="6" t="s">
        <v>3462</v>
      </c>
      <c r="AB1803" s="11">
        <v>164860</v>
      </c>
      <c r="AC1803" s="12">
        <v>164860</v>
      </c>
      <c r="AD1803" s="13">
        <v>414</v>
      </c>
      <c r="AE1803" s="6" t="s">
        <v>65</v>
      </c>
      <c r="AF1803" s="6">
        <v>20</v>
      </c>
      <c r="AG1803" s="7">
        <v>41859</v>
      </c>
      <c r="AH1803" s="7">
        <v>42954</v>
      </c>
    </row>
    <row r="1804" spans="1:34" ht="15" customHeight="1" x14ac:dyDescent="0.25">
      <c r="A1804" s="6">
        <v>738869</v>
      </c>
      <c r="B1804" s="6">
        <v>738869</v>
      </c>
      <c r="C1804" s="6">
        <v>102143007</v>
      </c>
      <c r="D1804" s="6">
        <v>1</v>
      </c>
      <c r="E1804" s="6" t="s">
        <v>5066</v>
      </c>
      <c r="F1804" s="6" t="s">
        <v>35</v>
      </c>
      <c r="G1804" s="6">
        <v>79878957</v>
      </c>
      <c r="H1804" s="7">
        <v>41622</v>
      </c>
      <c r="I1804" s="7">
        <v>41642</v>
      </c>
      <c r="J1804" s="7">
        <v>41988</v>
      </c>
      <c r="K1804" s="7"/>
      <c r="L1804" s="7"/>
      <c r="M1804" s="6">
        <v>205</v>
      </c>
      <c r="N1804" s="8">
        <v>419379</v>
      </c>
      <c r="O1804" s="6" t="s">
        <v>118</v>
      </c>
      <c r="P1804" s="9" t="s">
        <v>119</v>
      </c>
      <c r="Q1804" s="6" t="s">
        <v>5067</v>
      </c>
      <c r="R1804" s="7">
        <v>41590</v>
      </c>
      <c r="S1804" s="7" t="s">
        <v>39</v>
      </c>
      <c r="T1804" s="6" t="s">
        <v>5068</v>
      </c>
      <c r="U1804" s="6" t="s">
        <v>5069</v>
      </c>
      <c r="V1804" s="6" t="s">
        <v>5070</v>
      </c>
      <c r="W1804" s="6" t="s">
        <v>5071</v>
      </c>
      <c r="X1804" s="6">
        <v>1904</v>
      </c>
      <c r="Y1804" s="6" t="s">
        <v>125</v>
      </c>
      <c r="Z1804" s="6" t="s">
        <v>126</v>
      </c>
      <c r="AA1804" s="6" t="s">
        <v>3462</v>
      </c>
      <c r="AB1804" s="11">
        <v>198240</v>
      </c>
      <c r="AC1804" s="12">
        <v>198240</v>
      </c>
      <c r="AD1804" s="13">
        <v>414</v>
      </c>
      <c r="AE1804" s="6" t="s">
        <v>65</v>
      </c>
      <c r="AF1804" s="6">
        <v>20</v>
      </c>
      <c r="AG1804" s="7">
        <v>41859</v>
      </c>
      <c r="AH1804" s="7">
        <v>42954</v>
      </c>
    </row>
    <row r="1805" spans="1:34" ht="15" customHeight="1" x14ac:dyDescent="0.25">
      <c r="A1805" s="6">
        <v>738870</v>
      </c>
      <c r="B1805" s="6">
        <v>738870</v>
      </c>
      <c r="C1805" s="6">
        <v>102143008</v>
      </c>
      <c r="D1805" s="6">
        <v>1</v>
      </c>
      <c r="E1805" s="6" t="s">
        <v>5072</v>
      </c>
      <c r="F1805" s="6" t="s">
        <v>35</v>
      </c>
      <c r="G1805" s="6">
        <v>20328688</v>
      </c>
      <c r="H1805" s="7">
        <v>41617</v>
      </c>
      <c r="I1805" s="7">
        <v>41642</v>
      </c>
      <c r="J1805" s="7">
        <v>41988</v>
      </c>
      <c r="K1805" s="7"/>
      <c r="L1805" s="7"/>
      <c r="M1805" s="6">
        <v>205</v>
      </c>
      <c r="N1805" s="8">
        <v>417500</v>
      </c>
      <c r="O1805" s="6" t="s">
        <v>118</v>
      </c>
      <c r="P1805" s="9" t="s">
        <v>119</v>
      </c>
      <c r="Q1805" s="6" t="s">
        <v>5073</v>
      </c>
      <c r="R1805" s="7">
        <v>41484</v>
      </c>
      <c r="S1805" s="7" t="s">
        <v>39</v>
      </c>
      <c r="T1805" s="6" t="s">
        <v>448</v>
      </c>
      <c r="U1805" s="6" t="s">
        <v>449</v>
      </c>
      <c r="V1805" s="6" t="s">
        <v>3027</v>
      </c>
      <c r="W1805" s="6" t="s">
        <v>3028</v>
      </c>
      <c r="X1805" s="6">
        <v>1904</v>
      </c>
      <c r="Y1805" s="6" t="s">
        <v>125</v>
      </c>
      <c r="Z1805" s="6" t="s">
        <v>126</v>
      </c>
      <c r="AA1805" s="6" t="s">
        <v>3462</v>
      </c>
      <c r="AB1805" s="11">
        <v>124243</v>
      </c>
      <c r="AC1805" s="12">
        <v>124243</v>
      </c>
      <c r="AD1805" s="13">
        <v>414</v>
      </c>
      <c r="AE1805" s="6" t="s">
        <v>65</v>
      </c>
      <c r="AF1805" s="6">
        <v>20</v>
      </c>
      <c r="AG1805" s="7">
        <v>41859</v>
      </c>
      <c r="AH1805" s="7">
        <v>42954</v>
      </c>
    </row>
    <row r="1806" spans="1:34" ht="15" customHeight="1" x14ac:dyDescent="0.25">
      <c r="A1806" s="6">
        <v>738874</v>
      </c>
      <c r="B1806" s="6">
        <v>738874</v>
      </c>
      <c r="C1806" s="6">
        <v>102143012</v>
      </c>
      <c r="D1806" s="6">
        <v>1</v>
      </c>
      <c r="E1806" s="6" t="s">
        <v>5074</v>
      </c>
      <c r="F1806" s="6" t="s">
        <v>35</v>
      </c>
      <c r="G1806" s="6">
        <v>79967781</v>
      </c>
      <c r="H1806" s="7">
        <v>41621</v>
      </c>
      <c r="I1806" s="7">
        <v>41642</v>
      </c>
      <c r="J1806" s="7">
        <v>41988</v>
      </c>
      <c r="K1806" s="7"/>
      <c r="L1806" s="7"/>
      <c r="M1806" s="6">
        <v>205</v>
      </c>
      <c r="N1806" s="8">
        <v>419093</v>
      </c>
      <c r="O1806" s="6" t="s">
        <v>118</v>
      </c>
      <c r="P1806" s="9" t="s">
        <v>119</v>
      </c>
      <c r="Q1806" s="6" t="s">
        <v>5075</v>
      </c>
      <c r="R1806" s="7">
        <v>41617</v>
      </c>
      <c r="S1806" s="7" t="s">
        <v>39</v>
      </c>
      <c r="T1806" s="6" t="s">
        <v>977</v>
      </c>
      <c r="U1806" s="6" t="s">
        <v>978</v>
      </c>
      <c r="V1806" s="6" t="s">
        <v>617</v>
      </c>
      <c r="W1806" s="6" t="s">
        <v>618</v>
      </c>
      <c r="X1806" s="6">
        <v>1904</v>
      </c>
      <c r="Y1806" s="6" t="s">
        <v>125</v>
      </c>
      <c r="Z1806" s="6" t="s">
        <v>126</v>
      </c>
      <c r="AA1806" s="6" t="s">
        <v>3462</v>
      </c>
      <c r="AB1806" s="11">
        <v>128020</v>
      </c>
      <c r="AC1806" s="12">
        <v>128020</v>
      </c>
      <c r="AD1806" s="13">
        <v>414</v>
      </c>
      <c r="AE1806" s="6" t="s">
        <v>65</v>
      </c>
      <c r="AF1806" s="6">
        <v>20</v>
      </c>
      <c r="AG1806" s="7">
        <v>41859</v>
      </c>
      <c r="AH1806" s="7">
        <v>42954</v>
      </c>
    </row>
    <row r="1807" spans="1:34" ht="15" customHeight="1" x14ac:dyDescent="0.25">
      <c r="A1807" s="6">
        <v>738888</v>
      </c>
      <c r="B1807" s="6">
        <v>738888</v>
      </c>
      <c r="C1807" s="6">
        <v>102143025</v>
      </c>
      <c r="D1807" s="6">
        <v>1</v>
      </c>
      <c r="E1807" s="6" t="s">
        <v>1500</v>
      </c>
      <c r="F1807" s="6" t="s">
        <v>35</v>
      </c>
      <c r="G1807" s="6">
        <v>23480180</v>
      </c>
      <c r="H1807" s="7">
        <v>41648</v>
      </c>
      <c r="I1807" s="7">
        <v>41695</v>
      </c>
      <c r="J1807" s="7">
        <v>42044</v>
      </c>
      <c r="K1807" s="7"/>
      <c r="L1807" s="7"/>
      <c r="M1807" s="6" t="s">
        <v>117</v>
      </c>
      <c r="N1807" s="8">
        <v>1296371</v>
      </c>
      <c r="O1807" s="6" t="s">
        <v>118</v>
      </c>
      <c r="P1807" s="9" t="s">
        <v>119</v>
      </c>
      <c r="Q1807" s="6" t="s">
        <v>2277</v>
      </c>
      <c r="R1807" s="7">
        <v>41641</v>
      </c>
      <c r="S1807" s="7" t="s">
        <v>39</v>
      </c>
      <c r="T1807" s="6" t="s">
        <v>1261</v>
      </c>
      <c r="U1807" s="6" t="s">
        <v>1262</v>
      </c>
      <c r="V1807" s="6" t="s">
        <v>2278</v>
      </c>
      <c r="W1807" s="6" t="s">
        <v>2279</v>
      </c>
      <c r="X1807" s="6">
        <v>1904</v>
      </c>
      <c r="Y1807" s="6" t="s">
        <v>125</v>
      </c>
      <c r="Z1807" s="6" t="s">
        <v>126</v>
      </c>
      <c r="AA1807" s="6" t="s">
        <v>3462</v>
      </c>
      <c r="AB1807" s="11">
        <v>597295</v>
      </c>
      <c r="AC1807" s="12">
        <v>597295</v>
      </c>
      <c r="AD1807" s="13">
        <v>414</v>
      </c>
      <c r="AE1807" s="6" t="s">
        <v>65</v>
      </c>
      <c r="AF1807" s="6">
        <v>20</v>
      </c>
      <c r="AG1807" s="7">
        <v>41859</v>
      </c>
      <c r="AH1807" s="7">
        <v>42954</v>
      </c>
    </row>
    <row r="1808" spans="1:34" ht="15" customHeight="1" x14ac:dyDescent="0.25">
      <c r="A1808" s="6">
        <v>738891</v>
      </c>
      <c r="B1808" s="6">
        <v>738891</v>
      </c>
      <c r="C1808" s="6">
        <v>102138139</v>
      </c>
      <c r="D1808" s="6">
        <v>1</v>
      </c>
      <c r="E1808" s="6" t="s">
        <v>5076</v>
      </c>
      <c r="F1808" s="6" t="s">
        <v>35</v>
      </c>
      <c r="G1808" s="6">
        <v>52884733</v>
      </c>
      <c r="H1808" s="7">
        <v>41615</v>
      </c>
      <c r="I1808" s="7">
        <v>41642</v>
      </c>
      <c r="J1808" s="7">
        <v>41988</v>
      </c>
      <c r="K1808" s="7"/>
      <c r="L1808" s="7"/>
      <c r="M1808" s="6">
        <v>205</v>
      </c>
      <c r="N1808" s="8">
        <v>418589</v>
      </c>
      <c r="O1808" s="6" t="s">
        <v>118</v>
      </c>
      <c r="P1808" s="9" t="s">
        <v>119</v>
      </c>
      <c r="Q1808" s="6" t="s">
        <v>5077</v>
      </c>
      <c r="R1808" s="7">
        <v>41558</v>
      </c>
      <c r="S1808" s="7" t="s">
        <v>39</v>
      </c>
      <c r="T1808" s="6" t="s">
        <v>1039</v>
      </c>
      <c r="U1808" s="6" t="s">
        <v>1040</v>
      </c>
      <c r="V1808" s="6" t="s">
        <v>3201</v>
      </c>
      <c r="W1808" s="6" t="s">
        <v>3202</v>
      </c>
      <c r="X1808" s="6">
        <v>1904</v>
      </c>
      <c r="Y1808" s="6" t="s">
        <v>125</v>
      </c>
      <c r="Z1808" s="6" t="s">
        <v>126</v>
      </c>
      <c r="AA1808" s="6" t="s">
        <v>3462</v>
      </c>
      <c r="AB1808" s="11">
        <v>155800</v>
      </c>
      <c r="AC1808" s="12">
        <v>155800</v>
      </c>
      <c r="AD1808" s="13">
        <v>414</v>
      </c>
      <c r="AE1808" s="6" t="s">
        <v>65</v>
      </c>
      <c r="AF1808" s="6">
        <v>20</v>
      </c>
      <c r="AG1808" s="7">
        <v>41859</v>
      </c>
      <c r="AH1808" s="7">
        <v>42954</v>
      </c>
    </row>
    <row r="1809" spans="1:34" ht="15" customHeight="1" x14ac:dyDescent="0.25">
      <c r="A1809" s="6">
        <v>754393</v>
      </c>
      <c r="B1809" s="6">
        <v>754393</v>
      </c>
      <c r="C1809" s="6">
        <v>103046333</v>
      </c>
      <c r="D1809" s="6">
        <v>1</v>
      </c>
      <c r="E1809" s="6" t="s">
        <v>5078</v>
      </c>
      <c r="F1809" s="6" t="s">
        <v>116</v>
      </c>
      <c r="G1809" s="6">
        <v>1029142281</v>
      </c>
      <c r="H1809" s="7">
        <v>41612</v>
      </c>
      <c r="I1809" s="7">
        <v>41627</v>
      </c>
      <c r="J1809" s="7">
        <v>42079</v>
      </c>
      <c r="K1809" s="7">
        <v>41278</v>
      </c>
      <c r="L1809" s="7" t="s">
        <v>5079</v>
      </c>
      <c r="M1809" s="6">
        <v>205</v>
      </c>
      <c r="N1809" s="8">
        <v>415894</v>
      </c>
      <c r="O1809" s="6" t="s">
        <v>118</v>
      </c>
      <c r="P1809" s="9" t="s">
        <v>119</v>
      </c>
      <c r="Q1809" s="6" t="s">
        <v>5080</v>
      </c>
      <c r="R1809" s="7"/>
      <c r="S1809" s="7" t="s">
        <v>132</v>
      </c>
      <c r="T1809" s="6" t="s">
        <v>206</v>
      </c>
      <c r="U1809" s="6" t="s">
        <v>207</v>
      </c>
      <c r="V1809" s="6" t="s">
        <v>393</v>
      </c>
      <c r="W1809" s="6" t="s">
        <v>394</v>
      </c>
      <c r="X1809" s="6">
        <v>1904</v>
      </c>
      <c r="Y1809" s="6" t="s">
        <v>125</v>
      </c>
      <c r="Z1809" s="6" t="s">
        <v>126</v>
      </c>
      <c r="AA1809" s="15" t="s">
        <v>137</v>
      </c>
      <c r="AB1809" s="11">
        <v>130800</v>
      </c>
      <c r="AC1809" s="12">
        <v>130800</v>
      </c>
      <c r="AD1809" s="13">
        <v>614</v>
      </c>
      <c r="AE1809" s="6" t="s">
        <v>65</v>
      </c>
      <c r="AF1809" s="6">
        <v>20</v>
      </c>
      <c r="AG1809" s="7">
        <v>41898</v>
      </c>
      <c r="AH1809" s="7">
        <v>42993</v>
      </c>
    </row>
    <row r="1810" spans="1:34" ht="15" customHeight="1" x14ac:dyDescent="0.25">
      <c r="A1810" s="6">
        <v>761075</v>
      </c>
      <c r="B1810" s="6">
        <v>761075</v>
      </c>
      <c r="C1810" s="6">
        <v>103193289</v>
      </c>
      <c r="D1810" s="6">
        <v>1</v>
      </c>
      <c r="E1810" s="6" t="s">
        <v>1729</v>
      </c>
      <c r="F1810" s="6" t="s">
        <v>35</v>
      </c>
      <c r="G1810" s="6">
        <v>41352848</v>
      </c>
      <c r="H1810" s="7">
        <v>41586</v>
      </c>
      <c r="I1810" s="7">
        <v>41591</v>
      </c>
      <c r="J1810" s="7">
        <v>41806</v>
      </c>
      <c r="K1810" s="7"/>
      <c r="L1810" s="7"/>
      <c r="M1810" s="6"/>
      <c r="N1810" s="8">
        <v>13066</v>
      </c>
      <c r="O1810" s="6" t="s">
        <v>1730</v>
      </c>
      <c r="P1810" s="9" t="s">
        <v>1731</v>
      </c>
      <c r="Q1810" s="6" t="s">
        <v>5081</v>
      </c>
      <c r="R1810" s="7">
        <v>41585</v>
      </c>
      <c r="S1810" s="7" t="s">
        <v>39</v>
      </c>
      <c r="T1810" s="6" t="s">
        <v>1733</v>
      </c>
      <c r="U1810" s="6" t="s">
        <v>1734</v>
      </c>
      <c r="V1810" s="6" t="s">
        <v>1735</v>
      </c>
      <c r="W1810" s="6" t="s">
        <v>1736</v>
      </c>
      <c r="X1810" s="10">
        <v>1904</v>
      </c>
      <c r="Y1810" s="6" t="s">
        <v>125</v>
      </c>
      <c r="Z1810" s="6" t="s">
        <v>126</v>
      </c>
      <c r="AA1810" s="6" t="s">
        <v>3462</v>
      </c>
      <c r="AB1810" s="11">
        <v>118820</v>
      </c>
      <c r="AC1810" s="12">
        <v>435820</v>
      </c>
      <c r="AD1810" s="13">
        <v>614</v>
      </c>
      <c r="AE1810" s="6" t="s">
        <v>65</v>
      </c>
      <c r="AF1810" s="6">
        <v>20</v>
      </c>
      <c r="AG1810" s="7">
        <v>41898</v>
      </c>
      <c r="AH1810" s="7">
        <v>42993</v>
      </c>
    </row>
    <row r="1811" spans="1:34" ht="15" customHeight="1" x14ac:dyDescent="0.25">
      <c r="A1811" s="6"/>
      <c r="B1811" s="6">
        <v>761075</v>
      </c>
      <c r="C1811" s="6">
        <v>103193289</v>
      </c>
      <c r="D1811" s="6">
        <v>2</v>
      </c>
      <c r="E1811" s="6" t="s">
        <v>1729</v>
      </c>
      <c r="F1811" s="6" t="s">
        <v>35</v>
      </c>
      <c r="G1811" s="6">
        <v>41352848</v>
      </c>
      <c r="H1811" s="7">
        <v>41586</v>
      </c>
      <c r="I1811" s="7">
        <v>41591</v>
      </c>
      <c r="J1811" s="7">
        <v>41806</v>
      </c>
      <c r="K1811" s="7"/>
      <c r="L1811" s="7"/>
      <c r="M1811" s="6"/>
      <c r="N1811" s="8">
        <v>13066</v>
      </c>
      <c r="O1811" s="6" t="s">
        <v>1730</v>
      </c>
      <c r="P1811" s="9" t="s">
        <v>1731</v>
      </c>
      <c r="Q1811" s="6" t="s">
        <v>5082</v>
      </c>
      <c r="R1811" s="7">
        <v>41585</v>
      </c>
      <c r="S1811" s="7" t="s">
        <v>39</v>
      </c>
      <c r="T1811" s="6" t="s">
        <v>1733</v>
      </c>
      <c r="U1811" s="6" t="s">
        <v>1734</v>
      </c>
      <c r="V1811" s="6" t="s">
        <v>1741</v>
      </c>
      <c r="W1811" s="6" t="s">
        <v>1742</v>
      </c>
      <c r="X1811" s="10">
        <v>1904</v>
      </c>
      <c r="Y1811" s="6" t="s">
        <v>125</v>
      </c>
      <c r="Z1811" s="6" t="s">
        <v>126</v>
      </c>
      <c r="AA1811" s="6" t="s">
        <v>3462</v>
      </c>
      <c r="AB1811" s="11">
        <v>230000</v>
      </c>
      <c r="AC1811" s="12"/>
      <c r="AD1811" s="13">
        <v>614</v>
      </c>
      <c r="AE1811" s="6" t="s">
        <v>65</v>
      </c>
      <c r="AF1811" s="6">
        <v>20</v>
      </c>
      <c r="AG1811" s="7">
        <v>41898</v>
      </c>
      <c r="AH1811" s="7">
        <v>42993</v>
      </c>
    </row>
    <row r="1812" spans="1:34" ht="15" customHeight="1" x14ac:dyDescent="0.25">
      <c r="A1812" s="6"/>
      <c r="B1812" s="6">
        <v>761075</v>
      </c>
      <c r="C1812" s="6">
        <v>103193289</v>
      </c>
      <c r="D1812" s="6">
        <v>3</v>
      </c>
      <c r="E1812" s="6" t="s">
        <v>1729</v>
      </c>
      <c r="F1812" s="6" t="s">
        <v>35</v>
      </c>
      <c r="G1812" s="6">
        <v>41352848</v>
      </c>
      <c r="H1812" s="7">
        <v>41586</v>
      </c>
      <c r="I1812" s="7">
        <v>41591</v>
      </c>
      <c r="J1812" s="7">
        <v>41806</v>
      </c>
      <c r="K1812" s="7"/>
      <c r="L1812" s="7"/>
      <c r="M1812" s="6"/>
      <c r="N1812" s="8">
        <v>13066</v>
      </c>
      <c r="O1812" s="6" t="s">
        <v>1730</v>
      </c>
      <c r="P1812" s="9" t="s">
        <v>1731</v>
      </c>
      <c r="Q1812" s="6" t="s">
        <v>5083</v>
      </c>
      <c r="R1812" s="7">
        <v>41585</v>
      </c>
      <c r="S1812" s="7" t="s">
        <v>39</v>
      </c>
      <c r="T1812" s="6" t="s">
        <v>1733</v>
      </c>
      <c r="U1812" s="6" t="s">
        <v>1734</v>
      </c>
      <c r="V1812" s="6" t="s">
        <v>1738</v>
      </c>
      <c r="W1812" s="6" t="s">
        <v>5084</v>
      </c>
      <c r="X1812" s="10">
        <v>1904</v>
      </c>
      <c r="Y1812" s="6" t="s">
        <v>125</v>
      </c>
      <c r="Z1812" s="6" t="s">
        <v>126</v>
      </c>
      <c r="AA1812" s="6" t="s">
        <v>3462</v>
      </c>
      <c r="AB1812" s="11">
        <v>87000</v>
      </c>
      <c r="AC1812" s="12"/>
      <c r="AD1812" s="13">
        <v>614</v>
      </c>
      <c r="AE1812" s="6" t="s">
        <v>65</v>
      </c>
      <c r="AF1812" s="6">
        <v>20</v>
      </c>
      <c r="AG1812" s="7">
        <v>41898</v>
      </c>
      <c r="AH1812" s="7">
        <v>42993</v>
      </c>
    </row>
    <row r="1813" spans="1:34" ht="15" customHeight="1" x14ac:dyDescent="0.25">
      <c r="A1813" s="6">
        <v>603766</v>
      </c>
      <c r="B1813" s="6">
        <v>603766</v>
      </c>
      <c r="C1813" s="6">
        <v>56776435</v>
      </c>
      <c r="D1813" s="6">
        <v>1</v>
      </c>
      <c r="E1813" s="6" t="s">
        <v>5085</v>
      </c>
      <c r="F1813" s="6" t="s">
        <v>167</v>
      </c>
      <c r="G1813" s="6">
        <v>1014883527</v>
      </c>
      <c r="H1813" s="7">
        <v>41375</v>
      </c>
      <c r="I1813" s="7">
        <v>41389</v>
      </c>
      <c r="J1813" s="7">
        <v>41738</v>
      </c>
      <c r="K1813" s="7"/>
      <c r="L1813" s="7"/>
      <c r="M1813" s="6">
        <v>40</v>
      </c>
      <c r="N1813" s="8">
        <v>17469</v>
      </c>
      <c r="O1813" s="6" t="s">
        <v>845</v>
      </c>
      <c r="P1813" s="9" t="s">
        <v>846</v>
      </c>
      <c r="Q1813" s="6" t="s">
        <v>5086</v>
      </c>
      <c r="R1813" s="7">
        <v>41373</v>
      </c>
      <c r="S1813" s="7" t="s">
        <v>39</v>
      </c>
      <c r="T1813" s="6" t="s">
        <v>5087</v>
      </c>
      <c r="U1813" s="6" t="s">
        <v>5088</v>
      </c>
      <c r="V1813" s="6">
        <v>999003219</v>
      </c>
      <c r="W1813" s="6" t="s">
        <v>5089</v>
      </c>
      <c r="X1813" s="10" t="s">
        <v>5090</v>
      </c>
      <c r="Y1813" s="6" t="s">
        <v>5091</v>
      </c>
      <c r="Z1813" s="6" t="s">
        <v>5092</v>
      </c>
      <c r="AA1813" s="6" t="s">
        <v>5093</v>
      </c>
      <c r="AB1813" s="11">
        <v>562122</v>
      </c>
      <c r="AC1813" s="12">
        <v>562122</v>
      </c>
      <c r="AD1813" s="13" t="s">
        <v>5094</v>
      </c>
      <c r="AE1813" s="6" t="s">
        <v>47</v>
      </c>
      <c r="AF1813" s="6">
        <v>20</v>
      </c>
      <c r="AG1813" s="7">
        <v>41911</v>
      </c>
      <c r="AH1813" s="7">
        <v>43006</v>
      </c>
    </row>
    <row r="1814" spans="1:34" ht="15" customHeight="1" x14ac:dyDescent="0.25">
      <c r="A1814" s="6"/>
      <c r="B1814" s="6">
        <v>603766</v>
      </c>
      <c r="C1814" s="6">
        <v>56776435</v>
      </c>
      <c r="D1814" s="6">
        <v>1</v>
      </c>
      <c r="E1814" s="6" t="s">
        <v>5085</v>
      </c>
      <c r="F1814" s="6" t="s">
        <v>167</v>
      </c>
      <c r="G1814" s="6">
        <v>1014883527</v>
      </c>
      <c r="H1814" s="7">
        <v>41375</v>
      </c>
      <c r="I1814" s="7">
        <v>41389</v>
      </c>
      <c r="J1814" s="7">
        <v>41738</v>
      </c>
      <c r="K1814" s="7"/>
      <c r="L1814" s="7"/>
      <c r="M1814" s="6">
        <v>40</v>
      </c>
      <c r="N1814" s="8">
        <v>17469</v>
      </c>
      <c r="O1814" s="6" t="s">
        <v>845</v>
      </c>
      <c r="P1814" s="9" t="s">
        <v>846</v>
      </c>
      <c r="Q1814" s="6" t="s">
        <v>5086</v>
      </c>
      <c r="R1814" s="7">
        <v>41373</v>
      </c>
      <c r="S1814" s="7" t="s">
        <v>39</v>
      </c>
      <c r="T1814" s="6" t="s">
        <v>5087</v>
      </c>
      <c r="U1814" s="6" t="s">
        <v>5088</v>
      </c>
      <c r="V1814" s="6">
        <v>999003219</v>
      </c>
      <c r="W1814" s="6" t="s">
        <v>5089</v>
      </c>
      <c r="X1814" s="6" t="s">
        <v>5095</v>
      </c>
      <c r="Y1814" s="6" t="s">
        <v>5096</v>
      </c>
      <c r="Z1814" s="6" t="s">
        <v>5097</v>
      </c>
      <c r="AA1814" s="6" t="s">
        <v>5098</v>
      </c>
      <c r="AB1814" s="11"/>
      <c r="AC1814" s="12"/>
      <c r="AD1814" s="13" t="s">
        <v>5094</v>
      </c>
      <c r="AE1814" s="6" t="s">
        <v>47</v>
      </c>
      <c r="AF1814" s="6">
        <v>20</v>
      </c>
      <c r="AG1814" s="7">
        <v>41911</v>
      </c>
      <c r="AH1814" s="7">
        <v>43006</v>
      </c>
    </row>
    <row r="1815" spans="1:34" ht="15" customHeight="1" x14ac:dyDescent="0.25">
      <c r="A1815" s="6">
        <v>662966</v>
      </c>
      <c r="B1815" s="6">
        <v>662966</v>
      </c>
      <c r="C1815" s="6">
        <v>56711153</v>
      </c>
      <c r="D1815" s="6">
        <v>1</v>
      </c>
      <c r="E1815" s="6" t="s">
        <v>5099</v>
      </c>
      <c r="F1815" s="6" t="s">
        <v>35</v>
      </c>
      <c r="G1815" s="6">
        <v>80153345</v>
      </c>
      <c r="H1815" s="7">
        <v>41465</v>
      </c>
      <c r="I1815" s="7">
        <v>41502</v>
      </c>
      <c r="J1815" s="7">
        <v>41738</v>
      </c>
      <c r="K1815" s="7"/>
      <c r="L1815" s="7"/>
      <c r="M1815" s="6" t="s">
        <v>55</v>
      </c>
      <c r="N1815" s="8">
        <v>2796126</v>
      </c>
      <c r="O1815" s="6" t="s">
        <v>56</v>
      </c>
      <c r="P1815" s="9" t="s">
        <v>57</v>
      </c>
      <c r="Q1815" s="6" t="s">
        <v>5100</v>
      </c>
      <c r="R1815" s="7">
        <v>41464</v>
      </c>
      <c r="S1815" s="7" t="s">
        <v>39</v>
      </c>
      <c r="T1815" s="6" t="s">
        <v>5101</v>
      </c>
      <c r="U1815" s="6" t="s">
        <v>5102</v>
      </c>
      <c r="V1815" s="6" t="s">
        <v>537</v>
      </c>
      <c r="W1815" s="6" t="s">
        <v>538</v>
      </c>
      <c r="X1815" s="6" t="s">
        <v>5090</v>
      </c>
      <c r="Y1815" s="6" t="s">
        <v>5091</v>
      </c>
      <c r="Z1815" s="6" t="s">
        <v>5092</v>
      </c>
      <c r="AA1815" s="6" t="s">
        <v>5093</v>
      </c>
      <c r="AB1815" s="11">
        <v>731606</v>
      </c>
      <c r="AC1815" s="12">
        <v>759766</v>
      </c>
      <c r="AD1815" s="13" t="s">
        <v>5094</v>
      </c>
      <c r="AE1815" s="6" t="s">
        <v>47</v>
      </c>
      <c r="AF1815" s="6">
        <v>20</v>
      </c>
      <c r="AG1815" s="7">
        <v>41911</v>
      </c>
      <c r="AH1815" s="7">
        <v>43006</v>
      </c>
    </row>
    <row r="1816" spans="1:34" ht="15" customHeight="1" x14ac:dyDescent="0.25">
      <c r="A1816" s="6"/>
      <c r="B1816" s="6">
        <v>662966</v>
      </c>
      <c r="C1816" s="6">
        <v>56711153</v>
      </c>
      <c r="D1816" s="6">
        <v>1</v>
      </c>
      <c r="E1816" s="6" t="s">
        <v>5099</v>
      </c>
      <c r="F1816" s="6" t="s">
        <v>35</v>
      </c>
      <c r="G1816" s="6">
        <v>80153345</v>
      </c>
      <c r="H1816" s="7">
        <v>41465</v>
      </c>
      <c r="I1816" s="7">
        <v>41502</v>
      </c>
      <c r="J1816" s="7">
        <v>41738</v>
      </c>
      <c r="K1816" s="7"/>
      <c r="L1816" s="7"/>
      <c r="M1816" s="6" t="s">
        <v>55</v>
      </c>
      <c r="N1816" s="8">
        <v>2796126</v>
      </c>
      <c r="O1816" s="6" t="s">
        <v>56</v>
      </c>
      <c r="P1816" s="9" t="s">
        <v>57</v>
      </c>
      <c r="Q1816" s="6" t="s">
        <v>5100</v>
      </c>
      <c r="R1816" s="7">
        <v>41464</v>
      </c>
      <c r="S1816" s="7" t="s">
        <v>39</v>
      </c>
      <c r="T1816" s="6" t="s">
        <v>5101</v>
      </c>
      <c r="U1816" s="6" t="s">
        <v>5102</v>
      </c>
      <c r="V1816" s="6" t="s">
        <v>537</v>
      </c>
      <c r="W1816" s="6" t="s">
        <v>538</v>
      </c>
      <c r="X1816" s="6" t="s">
        <v>5095</v>
      </c>
      <c r="Y1816" s="6" t="s">
        <v>5096</v>
      </c>
      <c r="Z1816" s="6" t="s">
        <v>5103</v>
      </c>
      <c r="AA1816" s="6" t="s">
        <v>5104</v>
      </c>
      <c r="AB1816" s="11"/>
      <c r="AC1816" s="12"/>
      <c r="AD1816" s="13" t="s">
        <v>5094</v>
      </c>
      <c r="AE1816" s="6" t="s">
        <v>47</v>
      </c>
      <c r="AF1816" s="6">
        <v>20</v>
      </c>
      <c r="AG1816" s="7">
        <v>41911</v>
      </c>
      <c r="AH1816" s="7">
        <v>43006</v>
      </c>
    </row>
    <row r="1817" spans="1:34" ht="15" customHeight="1" x14ac:dyDescent="0.25">
      <c r="A1817" s="6"/>
      <c r="B1817" s="6">
        <v>662966</v>
      </c>
      <c r="C1817" s="6">
        <v>56711153</v>
      </c>
      <c r="D1817" s="6">
        <v>1</v>
      </c>
      <c r="E1817" s="6" t="s">
        <v>5099</v>
      </c>
      <c r="F1817" s="6" t="s">
        <v>35</v>
      </c>
      <c r="G1817" s="6">
        <v>80153345</v>
      </c>
      <c r="H1817" s="7">
        <v>41465</v>
      </c>
      <c r="I1817" s="7">
        <v>41502</v>
      </c>
      <c r="J1817" s="7">
        <v>41738</v>
      </c>
      <c r="K1817" s="7"/>
      <c r="L1817" s="7"/>
      <c r="M1817" s="6" t="s">
        <v>55</v>
      </c>
      <c r="N1817" s="8">
        <v>2796126</v>
      </c>
      <c r="O1817" s="6" t="s">
        <v>56</v>
      </c>
      <c r="P1817" s="9" t="s">
        <v>57</v>
      </c>
      <c r="Q1817" s="6" t="s">
        <v>5100</v>
      </c>
      <c r="R1817" s="7">
        <v>41464</v>
      </c>
      <c r="S1817" s="7" t="s">
        <v>39</v>
      </c>
      <c r="T1817" s="6" t="s">
        <v>5101</v>
      </c>
      <c r="U1817" s="6" t="s">
        <v>5102</v>
      </c>
      <c r="V1817" s="6" t="s">
        <v>537</v>
      </c>
      <c r="W1817" s="6" t="s">
        <v>538</v>
      </c>
      <c r="X1817" s="6" t="s">
        <v>5105</v>
      </c>
      <c r="Y1817" s="6" t="s">
        <v>5106</v>
      </c>
      <c r="Z1817" s="6" t="s">
        <v>5107</v>
      </c>
      <c r="AA1817" s="6" t="s">
        <v>5108</v>
      </c>
      <c r="AB1817" s="11"/>
      <c r="AC1817" s="12"/>
      <c r="AD1817" s="13" t="s">
        <v>5094</v>
      </c>
      <c r="AE1817" s="6" t="s">
        <v>47</v>
      </c>
      <c r="AF1817" s="6">
        <v>20</v>
      </c>
      <c r="AG1817" s="7">
        <v>41911</v>
      </c>
      <c r="AH1817" s="7">
        <v>43006</v>
      </c>
    </row>
    <row r="1818" spans="1:34" ht="15" customHeight="1" x14ac:dyDescent="0.25">
      <c r="A1818" s="6"/>
      <c r="B1818" s="6">
        <v>662966</v>
      </c>
      <c r="C1818" s="6">
        <v>56711153</v>
      </c>
      <c r="D1818" s="6">
        <v>2</v>
      </c>
      <c r="E1818" s="6" t="s">
        <v>5099</v>
      </c>
      <c r="F1818" s="6" t="s">
        <v>35</v>
      </c>
      <c r="G1818" s="6">
        <v>80153345</v>
      </c>
      <c r="H1818" s="7">
        <v>41465</v>
      </c>
      <c r="I1818" s="7">
        <v>41502</v>
      </c>
      <c r="J1818" s="7">
        <v>41738</v>
      </c>
      <c r="K1818" s="7"/>
      <c r="L1818" s="7"/>
      <c r="M1818" s="6" t="s">
        <v>55</v>
      </c>
      <c r="N1818" s="8">
        <v>2796126</v>
      </c>
      <c r="O1818" s="6" t="s">
        <v>56</v>
      </c>
      <c r="P1818" s="9" t="s">
        <v>57</v>
      </c>
      <c r="Q1818" s="6" t="s">
        <v>5109</v>
      </c>
      <c r="R1818" s="7">
        <v>41466</v>
      </c>
      <c r="S1818" s="7" t="s">
        <v>39</v>
      </c>
      <c r="T1818" s="6" t="s">
        <v>5101</v>
      </c>
      <c r="U1818" s="6" t="s">
        <v>5102</v>
      </c>
      <c r="V1818" s="6" t="s">
        <v>1190</v>
      </c>
      <c r="W1818" s="6" t="s">
        <v>1191</v>
      </c>
      <c r="X1818" s="6" t="s">
        <v>5090</v>
      </c>
      <c r="Y1818" s="6" t="s">
        <v>5091</v>
      </c>
      <c r="Z1818" s="6" t="s">
        <v>5092</v>
      </c>
      <c r="AA1818" s="6" t="s">
        <v>5093</v>
      </c>
      <c r="AB1818" s="11">
        <v>28160</v>
      </c>
      <c r="AC1818" s="12"/>
      <c r="AD1818" s="13" t="s">
        <v>5094</v>
      </c>
      <c r="AE1818" s="6" t="s">
        <v>47</v>
      </c>
      <c r="AF1818" s="6">
        <v>20</v>
      </c>
      <c r="AG1818" s="7">
        <v>41911</v>
      </c>
      <c r="AH1818" s="7">
        <v>43006</v>
      </c>
    </row>
    <row r="1819" spans="1:34" ht="15" customHeight="1" x14ac:dyDescent="0.25">
      <c r="A1819" s="6"/>
      <c r="B1819" s="6">
        <v>662966</v>
      </c>
      <c r="C1819" s="6">
        <v>56711153</v>
      </c>
      <c r="D1819" s="6">
        <v>2</v>
      </c>
      <c r="E1819" s="6" t="s">
        <v>5099</v>
      </c>
      <c r="F1819" s="6" t="s">
        <v>35</v>
      </c>
      <c r="G1819" s="6">
        <v>80153345</v>
      </c>
      <c r="H1819" s="7">
        <v>41465</v>
      </c>
      <c r="I1819" s="7">
        <v>41502</v>
      </c>
      <c r="J1819" s="7">
        <v>41738</v>
      </c>
      <c r="K1819" s="7"/>
      <c r="L1819" s="7"/>
      <c r="M1819" s="6" t="s">
        <v>55</v>
      </c>
      <c r="N1819" s="8">
        <v>2796126</v>
      </c>
      <c r="O1819" s="6" t="s">
        <v>56</v>
      </c>
      <c r="P1819" s="9" t="s">
        <v>57</v>
      </c>
      <c r="Q1819" s="6" t="s">
        <v>5109</v>
      </c>
      <c r="R1819" s="7">
        <v>41466</v>
      </c>
      <c r="S1819" s="7" t="s">
        <v>39</v>
      </c>
      <c r="T1819" s="6" t="s">
        <v>5101</v>
      </c>
      <c r="U1819" s="6" t="s">
        <v>5102</v>
      </c>
      <c r="V1819" s="6" t="s">
        <v>1190</v>
      </c>
      <c r="W1819" s="6" t="s">
        <v>1191</v>
      </c>
      <c r="X1819" s="6" t="s">
        <v>5095</v>
      </c>
      <c r="Y1819" s="6" t="s">
        <v>5096</v>
      </c>
      <c r="Z1819" s="6" t="s">
        <v>5103</v>
      </c>
      <c r="AA1819" s="6" t="s">
        <v>5104</v>
      </c>
      <c r="AB1819" s="11"/>
      <c r="AC1819" s="12"/>
      <c r="AD1819" s="13" t="s">
        <v>5094</v>
      </c>
      <c r="AE1819" s="6" t="s">
        <v>47</v>
      </c>
      <c r="AF1819" s="6">
        <v>20</v>
      </c>
      <c r="AG1819" s="7">
        <v>41911</v>
      </c>
      <c r="AH1819" s="7">
        <v>43006</v>
      </c>
    </row>
    <row r="1820" spans="1:34" ht="15" customHeight="1" x14ac:dyDescent="0.25">
      <c r="A1820" s="6">
        <v>663177</v>
      </c>
      <c r="B1820" s="6">
        <v>663177</v>
      </c>
      <c r="C1820" s="6">
        <v>56711364</v>
      </c>
      <c r="D1820" s="6">
        <v>1</v>
      </c>
      <c r="E1820" s="6" t="s">
        <v>5110</v>
      </c>
      <c r="F1820" s="6" t="s">
        <v>116</v>
      </c>
      <c r="G1820" s="6">
        <v>1000378152</v>
      </c>
      <c r="H1820" s="7">
        <v>41451</v>
      </c>
      <c r="I1820" s="7">
        <v>41480</v>
      </c>
      <c r="J1820" s="7">
        <v>41738</v>
      </c>
      <c r="K1820" s="7"/>
      <c r="L1820" s="7"/>
      <c r="M1820" s="6" t="s">
        <v>144</v>
      </c>
      <c r="N1820" s="8">
        <v>189634</v>
      </c>
      <c r="O1820" s="6" t="s">
        <v>118</v>
      </c>
      <c r="P1820" s="9" t="s">
        <v>119</v>
      </c>
      <c r="Q1820" s="6" t="s">
        <v>5111</v>
      </c>
      <c r="R1820" s="7">
        <v>41439</v>
      </c>
      <c r="S1820" s="7" t="s">
        <v>39</v>
      </c>
      <c r="T1820" s="6" t="s">
        <v>4140</v>
      </c>
      <c r="U1820" s="6" t="s">
        <v>4141</v>
      </c>
      <c r="V1820" s="6" t="s">
        <v>435</v>
      </c>
      <c r="W1820" s="6" t="s">
        <v>266</v>
      </c>
      <c r="X1820" s="6" t="s">
        <v>5095</v>
      </c>
      <c r="Y1820" s="6" t="s">
        <v>5096</v>
      </c>
      <c r="Z1820" s="6" t="s">
        <v>5097</v>
      </c>
      <c r="AA1820" s="6" t="s">
        <v>5112</v>
      </c>
      <c r="AB1820" s="11">
        <v>201150</v>
      </c>
      <c r="AC1820" s="12">
        <v>201150</v>
      </c>
      <c r="AD1820" s="13" t="s">
        <v>5094</v>
      </c>
      <c r="AE1820" s="6" t="s">
        <v>65</v>
      </c>
      <c r="AF1820" s="6">
        <v>20</v>
      </c>
      <c r="AG1820" s="7">
        <v>41911</v>
      </c>
      <c r="AH1820" s="7">
        <v>43006</v>
      </c>
    </row>
    <row r="1821" spans="1:34" ht="15" customHeight="1" x14ac:dyDescent="0.25">
      <c r="A1821" s="6">
        <v>664357</v>
      </c>
      <c r="B1821" s="6">
        <v>664357</v>
      </c>
      <c r="C1821" s="6">
        <v>56707828</v>
      </c>
      <c r="D1821" s="6">
        <v>1</v>
      </c>
      <c r="E1821" s="6" t="s">
        <v>5113</v>
      </c>
      <c r="F1821" s="6" t="s">
        <v>116</v>
      </c>
      <c r="G1821" s="6">
        <v>1021392079</v>
      </c>
      <c r="H1821" s="7">
        <v>41488</v>
      </c>
      <c r="I1821" s="7">
        <v>41509</v>
      </c>
      <c r="J1821" s="7">
        <v>41738</v>
      </c>
      <c r="K1821" s="7"/>
      <c r="L1821" s="7"/>
      <c r="M1821" s="6" t="s">
        <v>177</v>
      </c>
      <c r="N1821" s="8">
        <v>130542</v>
      </c>
      <c r="O1821" s="6" t="s">
        <v>118</v>
      </c>
      <c r="P1821" s="9" t="s">
        <v>119</v>
      </c>
      <c r="Q1821" s="6" t="s">
        <v>5114</v>
      </c>
      <c r="R1821" s="7">
        <v>41474</v>
      </c>
      <c r="S1821" s="7" t="s">
        <v>39</v>
      </c>
      <c r="T1821" s="6" t="s">
        <v>578</v>
      </c>
      <c r="U1821" s="6" t="s">
        <v>579</v>
      </c>
      <c r="V1821" s="6" t="s">
        <v>497</v>
      </c>
      <c r="W1821" s="6" t="s">
        <v>498</v>
      </c>
      <c r="X1821" s="6" t="s">
        <v>5095</v>
      </c>
      <c r="Y1821" s="6" t="s">
        <v>5096</v>
      </c>
      <c r="Z1821" s="6" t="s">
        <v>5103</v>
      </c>
      <c r="AA1821" s="6" t="s">
        <v>5115</v>
      </c>
      <c r="AB1821" s="11">
        <v>410408</v>
      </c>
      <c r="AC1821" s="12">
        <v>410408</v>
      </c>
      <c r="AD1821" s="13" t="s">
        <v>5094</v>
      </c>
      <c r="AE1821" s="6" t="s">
        <v>65</v>
      </c>
      <c r="AF1821" s="6">
        <v>20</v>
      </c>
      <c r="AG1821" s="7">
        <v>41911</v>
      </c>
      <c r="AH1821" s="7">
        <v>43006</v>
      </c>
    </row>
    <row r="1822" spans="1:34" ht="15" customHeight="1" x14ac:dyDescent="0.25">
      <c r="A1822" s="6">
        <v>665716</v>
      </c>
      <c r="B1822" s="6">
        <v>665716</v>
      </c>
      <c r="C1822" s="6">
        <v>56713233</v>
      </c>
      <c r="D1822" s="6">
        <v>1</v>
      </c>
      <c r="E1822" s="6" t="s">
        <v>5110</v>
      </c>
      <c r="F1822" s="6" t="s">
        <v>116</v>
      </c>
      <c r="G1822" s="6">
        <v>1000378152</v>
      </c>
      <c r="H1822" s="7">
        <v>41481</v>
      </c>
      <c r="I1822" s="7">
        <v>41509</v>
      </c>
      <c r="J1822" s="7">
        <v>41738</v>
      </c>
      <c r="K1822" s="7"/>
      <c r="L1822" s="7"/>
      <c r="M1822" s="6">
        <v>205</v>
      </c>
      <c r="N1822" s="8">
        <v>372389</v>
      </c>
      <c r="O1822" s="6" t="s">
        <v>118</v>
      </c>
      <c r="P1822" s="9" t="s">
        <v>119</v>
      </c>
      <c r="Q1822" s="6" t="s">
        <v>5111</v>
      </c>
      <c r="R1822" s="7">
        <v>41439</v>
      </c>
      <c r="S1822" s="7" t="s">
        <v>39</v>
      </c>
      <c r="T1822" s="6" t="s">
        <v>4140</v>
      </c>
      <c r="U1822" s="6" t="s">
        <v>4141</v>
      </c>
      <c r="V1822" s="6" t="s">
        <v>435</v>
      </c>
      <c r="W1822" s="6" t="s">
        <v>266</v>
      </c>
      <c r="X1822" s="6" t="s">
        <v>5095</v>
      </c>
      <c r="Y1822" s="6" t="s">
        <v>5096</v>
      </c>
      <c r="Z1822" s="6" t="s">
        <v>5097</v>
      </c>
      <c r="AA1822" s="6" t="s">
        <v>5116</v>
      </c>
      <c r="AB1822" s="11">
        <v>200000</v>
      </c>
      <c r="AC1822" s="12">
        <v>200000</v>
      </c>
      <c r="AD1822" s="13" t="s">
        <v>5094</v>
      </c>
      <c r="AE1822" s="6" t="s">
        <v>65</v>
      </c>
      <c r="AF1822" s="6">
        <v>20</v>
      </c>
      <c r="AG1822" s="7">
        <v>41911</v>
      </c>
      <c r="AH1822" s="7">
        <v>43006</v>
      </c>
    </row>
    <row r="1823" spans="1:34" ht="15" customHeight="1" x14ac:dyDescent="0.25">
      <c r="A1823" s="6">
        <v>665730</v>
      </c>
      <c r="B1823" s="6">
        <v>665730</v>
      </c>
      <c r="C1823" s="6">
        <v>56713247</v>
      </c>
      <c r="D1823" s="6">
        <v>1</v>
      </c>
      <c r="E1823" s="6" t="s">
        <v>5117</v>
      </c>
      <c r="F1823" s="6" t="s">
        <v>116</v>
      </c>
      <c r="G1823" s="6">
        <v>97081203222</v>
      </c>
      <c r="H1823" s="7">
        <v>41471</v>
      </c>
      <c r="I1823" s="7">
        <v>41509</v>
      </c>
      <c r="J1823" s="7">
        <v>41738</v>
      </c>
      <c r="K1823" s="7"/>
      <c r="L1823" s="7"/>
      <c r="M1823" s="6">
        <v>205</v>
      </c>
      <c r="N1823" s="8">
        <v>365743</v>
      </c>
      <c r="O1823" s="6" t="s">
        <v>118</v>
      </c>
      <c r="P1823" s="9" t="s">
        <v>119</v>
      </c>
      <c r="Q1823" s="6" t="s">
        <v>5118</v>
      </c>
      <c r="R1823" s="7">
        <v>41396</v>
      </c>
      <c r="S1823" s="7" t="s">
        <v>39</v>
      </c>
      <c r="T1823" s="6" t="s">
        <v>501</v>
      </c>
      <c r="U1823" s="6" t="s">
        <v>502</v>
      </c>
      <c r="V1823" s="6" t="s">
        <v>152</v>
      </c>
      <c r="W1823" s="6" t="s">
        <v>153</v>
      </c>
      <c r="X1823" s="6" t="s">
        <v>5095</v>
      </c>
      <c r="Y1823" s="6" t="s">
        <v>5096</v>
      </c>
      <c r="Z1823" s="6" t="s">
        <v>5119</v>
      </c>
      <c r="AA1823" s="6" t="s">
        <v>5120</v>
      </c>
      <c r="AB1823" s="11">
        <v>317800</v>
      </c>
      <c r="AC1823" s="12">
        <v>317800</v>
      </c>
      <c r="AD1823" s="13" t="s">
        <v>5094</v>
      </c>
      <c r="AE1823" s="6" t="s">
        <v>65</v>
      </c>
      <c r="AF1823" s="6">
        <v>20</v>
      </c>
      <c r="AG1823" s="7">
        <v>41911</v>
      </c>
      <c r="AH1823" s="7">
        <v>43006</v>
      </c>
    </row>
    <row r="1824" spans="1:34" ht="15" customHeight="1" x14ac:dyDescent="0.25">
      <c r="A1824" s="6">
        <v>668223</v>
      </c>
      <c r="B1824" s="6">
        <v>668223</v>
      </c>
      <c r="C1824" s="6">
        <v>26122497</v>
      </c>
      <c r="D1824" s="6">
        <v>1</v>
      </c>
      <c r="E1824" s="6" t="s">
        <v>5121</v>
      </c>
      <c r="F1824" s="6" t="s">
        <v>116</v>
      </c>
      <c r="G1824" s="6">
        <v>96010114990</v>
      </c>
      <c r="H1824" s="7">
        <v>41488</v>
      </c>
      <c r="I1824" s="7">
        <v>41509</v>
      </c>
      <c r="J1824" s="7">
        <v>41738</v>
      </c>
      <c r="K1824" s="7">
        <v>39535</v>
      </c>
      <c r="L1824" s="7" t="s">
        <v>5122</v>
      </c>
      <c r="M1824" s="6">
        <v>205</v>
      </c>
      <c r="N1824" s="8">
        <v>372276</v>
      </c>
      <c r="O1824" s="6" t="s">
        <v>118</v>
      </c>
      <c r="P1824" s="9" t="s">
        <v>119</v>
      </c>
      <c r="Q1824" s="6" t="s">
        <v>5123</v>
      </c>
      <c r="R1824" s="7"/>
      <c r="S1824" s="7" t="s">
        <v>132</v>
      </c>
      <c r="T1824" s="6" t="s">
        <v>478</v>
      </c>
      <c r="U1824" s="6" t="s">
        <v>479</v>
      </c>
      <c r="V1824" s="6" t="s">
        <v>2745</v>
      </c>
      <c r="W1824" s="6" t="s">
        <v>2746</v>
      </c>
      <c r="X1824" s="6" t="s">
        <v>5095</v>
      </c>
      <c r="Y1824" s="6" t="s">
        <v>5096</v>
      </c>
      <c r="Z1824" s="6" t="s">
        <v>5097</v>
      </c>
      <c r="AA1824" s="6" t="s">
        <v>5124</v>
      </c>
      <c r="AB1824" s="11">
        <v>197460</v>
      </c>
      <c r="AC1824" s="12">
        <v>197460</v>
      </c>
      <c r="AD1824" s="13" t="s">
        <v>5094</v>
      </c>
      <c r="AE1824" s="6" t="s">
        <v>65</v>
      </c>
      <c r="AF1824" s="6">
        <v>20</v>
      </c>
      <c r="AG1824" s="7">
        <v>41911</v>
      </c>
      <c r="AH1824" s="7">
        <v>43006</v>
      </c>
    </row>
    <row r="1825" spans="1:34" ht="15" customHeight="1" x14ac:dyDescent="0.25">
      <c r="A1825" s="6">
        <v>668285</v>
      </c>
      <c r="B1825" s="6">
        <v>668285</v>
      </c>
      <c r="C1825" s="6">
        <v>56710480</v>
      </c>
      <c r="D1825" s="6">
        <v>1</v>
      </c>
      <c r="E1825" s="6" t="s">
        <v>5125</v>
      </c>
      <c r="F1825" s="6" t="s">
        <v>35</v>
      </c>
      <c r="G1825" s="6">
        <v>41619706</v>
      </c>
      <c r="H1825" s="7">
        <v>41327</v>
      </c>
      <c r="I1825" s="7">
        <v>41354</v>
      </c>
      <c r="J1825" s="7">
        <v>41738</v>
      </c>
      <c r="K1825" s="7"/>
      <c r="L1825" s="7"/>
      <c r="M1825" s="6" t="s">
        <v>144</v>
      </c>
      <c r="N1825" s="8">
        <v>175935</v>
      </c>
      <c r="O1825" s="6" t="s">
        <v>118</v>
      </c>
      <c r="P1825" s="9" t="s">
        <v>119</v>
      </c>
      <c r="Q1825" s="6" t="s">
        <v>5126</v>
      </c>
      <c r="R1825" s="7">
        <v>41290</v>
      </c>
      <c r="S1825" s="7" t="s">
        <v>39</v>
      </c>
      <c r="T1825" s="6" t="s">
        <v>4002</v>
      </c>
      <c r="U1825" s="6" t="s">
        <v>4003</v>
      </c>
      <c r="V1825" s="6" t="s">
        <v>1355</v>
      </c>
      <c r="W1825" s="6" t="s">
        <v>1356</v>
      </c>
      <c r="X1825" s="6" t="s">
        <v>5095</v>
      </c>
      <c r="Y1825" s="6" t="s">
        <v>5096</v>
      </c>
      <c r="Z1825" s="6" t="s">
        <v>5119</v>
      </c>
      <c r="AA1825" s="6" t="s">
        <v>5127</v>
      </c>
      <c r="AB1825" s="11">
        <v>131306</v>
      </c>
      <c r="AC1825" s="12">
        <v>131306</v>
      </c>
      <c r="AD1825" s="13" t="s">
        <v>5094</v>
      </c>
      <c r="AE1825" s="6" t="s">
        <v>65</v>
      </c>
      <c r="AF1825" s="6">
        <v>20</v>
      </c>
      <c r="AG1825" s="7">
        <v>41911</v>
      </c>
      <c r="AH1825" s="7">
        <v>43006</v>
      </c>
    </row>
    <row r="1826" spans="1:34" ht="15" customHeight="1" x14ac:dyDescent="0.25">
      <c r="A1826" s="6">
        <v>668536</v>
      </c>
      <c r="B1826" s="6">
        <v>668536</v>
      </c>
      <c r="C1826" s="6">
        <v>56711392</v>
      </c>
      <c r="D1826" s="6">
        <v>1</v>
      </c>
      <c r="E1826" s="6" t="s">
        <v>5128</v>
      </c>
      <c r="F1826" s="6" t="s">
        <v>35</v>
      </c>
      <c r="G1826" s="6">
        <v>1014219113</v>
      </c>
      <c r="H1826" s="7">
        <v>41501</v>
      </c>
      <c r="I1826" s="7">
        <v>41520</v>
      </c>
      <c r="J1826" s="7">
        <v>41738</v>
      </c>
      <c r="K1826" s="7"/>
      <c r="L1826" s="7"/>
      <c r="M1826" s="6" t="s">
        <v>132</v>
      </c>
      <c r="N1826" s="8">
        <v>179394</v>
      </c>
      <c r="O1826" s="6" t="s">
        <v>118</v>
      </c>
      <c r="P1826" s="9" t="s">
        <v>119</v>
      </c>
      <c r="Q1826" s="6" t="s">
        <v>5129</v>
      </c>
      <c r="R1826" s="7">
        <v>41432</v>
      </c>
      <c r="S1826" s="7" t="s">
        <v>39</v>
      </c>
      <c r="T1826" s="6" t="s">
        <v>319</v>
      </c>
      <c r="U1826" s="6" t="s">
        <v>320</v>
      </c>
      <c r="V1826" s="6" t="s">
        <v>5130</v>
      </c>
      <c r="W1826" s="6" t="s">
        <v>5131</v>
      </c>
      <c r="X1826" s="6" t="s">
        <v>5095</v>
      </c>
      <c r="Y1826" s="6" t="s">
        <v>5096</v>
      </c>
      <c r="Z1826" s="6" t="s">
        <v>5097</v>
      </c>
      <c r="AA1826" s="6" t="s">
        <v>5132</v>
      </c>
      <c r="AB1826" s="11">
        <v>1734309</v>
      </c>
      <c r="AC1826" s="11">
        <v>1734309</v>
      </c>
      <c r="AD1826" s="13" t="s">
        <v>5094</v>
      </c>
      <c r="AE1826" s="6" t="s">
        <v>65</v>
      </c>
      <c r="AF1826" s="6">
        <v>20</v>
      </c>
      <c r="AG1826" s="7">
        <v>41911</v>
      </c>
      <c r="AH1826" s="7">
        <v>43006</v>
      </c>
    </row>
    <row r="1827" spans="1:34" ht="15" customHeight="1" x14ac:dyDescent="0.25">
      <c r="A1827" s="6">
        <v>668666</v>
      </c>
      <c r="B1827" s="6">
        <v>668666</v>
      </c>
      <c r="C1827" s="6">
        <v>56711522</v>
      </c>
      <c r="D1827" s="6">
        <v>1</v>
      </c>
      <c r="E1827" s="6" t="s">
        <v>5133</v>
      </c>
      <c r="F1827" s="6" t="s">
        <v>167</v>
      </c>
      <c r="G1827" s="6">
        <v>1016959571</v>
      </c>
      <c r="H1827" s="7">
        <v>41169</v>
      </c>
      <c r="I1827" s="7">
        <v>41464</v>
      </c>
      <c r="J1827" s="7">
        <v>41738</v>
      </c>
      <c r="K1827" s="7"/>
      <c r="L1827" s="7"/>
      <c r="M1827" s="6" t="s">
        <v>2642</v>
      </c>
      <c r="N1827" s="8">
        <v>174362</v>
      </c>
      <c r="O1827" s="6" t="s">
        <v>2643</v>
      </c>
      <c r="P1827" s="9" t="s">
        <v>2644</v>
      </c>
      <c r="Q1827" s="6" t="s">
        <v>5134</v>
      </c>
      <c r="R1827" s="7">
        <v>41149</v>
      </c>
      <c r="S1827" s="7" t="s">
        <v>39</v>
      </c>
      <c r="T1827" s="6" t="s">
        <v>5135</v>
      </c>
      <c r="U1827" s="6" t="s">
        <v>5136</v>
      </c>
      <c r="V1827" s="6" t="s">
        <v>5137</v>
      </c>
      <c r="W1827" s="6" t="s">
        <v>5138</v>
      </c>
      <c r="X1827" s="6" t="s">
        <v>5095</v>
      </c>
      <c r="Y1827" s="6" t="s">
        <v>5096</v>
      </c>
      <c r="Z1827" s="6" t="s">
        <v>5097</v>
      </c>
      <c r="AA1827" s="6" t="s">
        <v>5139</v>
      </c>
      <c r="AB1827" s="11">
        <v>1390410</v>
      </c>
      <c r="AC1827" s="12">
        <v>2062634</v>
      </c>
      <c r="AD1827" s="13" t="s">
        <v>5094</v>
      </c>
      <c r="AE1827" s="6" t="s">
        <v>65</v>
      </c>
      <c r="AF1827" s="6">
        <v>20</v>
      </c>
      <c r="AG1827" s="7">
        <v>41911</v>
      </c>
      <c r="AH1827" s="7">
        <v>43006</v>
      </c>
    </row>
    <row r="1828" spans="1:34" ht="15" customHeight="1" x14ac:dyDescent="0.25">
      <c r="A1828" s="6"/>
      <c r="B1828" s="6">
        <v>668666</v>
      </c>
      <c r="C1828" s="6">
        <v>56711522</v>
      </c>
      <c r="D1828" s="6">
        <v>2</v>
      </c>
      <c r="E1828" s="6" t="s">
        <v>5133</v>
      </c>
      <c r="F1828" s="6" t="s">
        <v>167</v>
      </c>
      <c r="G1828" s="6">
        <v>1016959571</v>
      </c>
      <c r="H1828" s="7">
        <v>41169</v>
      </c>
      <c r="I1828" s="7">
        <v>41464</v>
      </c>
      <c r="J1828" s="7">
        <v>41738</v>
      </c>
      <c r="K1828" s="7"/>
      <c r="L1828" s="7"/>
      <c r="M1828" s="6" t="s">
        <v>2642</v>
      </c>
      <c r="N1828" s="8">
        <v>174362</v>
      </c>
      <c r="O1828" s="6" t="s">
        <v>2643</v>
      </c>
      <c r="P1828" s="9" t="s">
        <v>2644</v>
      </c>
      <c r="Q1828" s="6" t="s">
        <v>5140</v>
      </c>
      <c r="R1828" s="7">
        <v>41158</v>
      </c>
      <c r="S1828" s="7" t="s">
        <v>39</v>
      </c>
      <c r="T1828" s="6" t="s">
        <v>5135</v>
      </c>
      <c r="U1828" s="6" t="s">
        <v>5136</v>
      </c>
      <c r="V1828" s="6" t="s">
        <v>4628</v>
      </c>
      <c r="W1828" s="6" t="s">
        <v>4629</v>
      </c>
      <c r="X1828" s="6" t="s">
        <v>5095</v>
      </c>
      <c r="Y1828" s="6" t="s">
        <v>5096</v>
      </c>
      <c r="Z1828" s="6" t="s">
        <v>5097</v>
      </c>
      <c r="AA1828" s="6" t="s">
        <v>5139</v>
      </c>
      <c r="AB1828" s="11">
        <v>672224</v>
      </c>
      <c r="AC1828" s="12"/>
      <c r="AD1828" s="13" t="s">
        <v>5094</v>
      </c>
      <c r="AE1828" s="6" t="s">
        <v>65</v>
      </c>
      <c r="AF1828" s="6">
        <v>20</v>
      </c>
      <c r="AG1828" s="7">
        <v>41911</v>
      </c>
      <c r="AH1828" s="7">
        <v>43006</v>
      </c>
    </row>
    <row r="1829" spans="1:34" ht="15" customHeight="1" x14ac:dyDescent="0.25">
      <c r="A1829" s="6">
        <v>668993</v>
      </c>
      <c r="B1829" s="6">
        <v>668993</v>
      </c>
      <c r="C1829" s="6">
        <v>56711001</v>
      </c>
      <c r="D1829" s="6">
        <v>1</v>
      </c>
      <c r="E1829" s="6" t="s">
        <v>5141</v>
      </c>
      <c r="F1829" s="6" t="s">
        <v>35</v>
      </c>
      <c r="G1829" s="6">
        <v>79633841</v>
      </c>
      <c r="H1829" s="7">
        <v>41424</v>
      </c>
      <c r="I1829" s="7">
        <v>41450</v>
      </c>
      <c r="J1829" s="7">
        <v>41738</v>
      </c>
      <c r="K1829" s="7"/>
      <c r="L1829" s="7"/>
      <c r="M1829" s="6">
        <v>7</v>
      </c>
      <c r="N1829" s="8">
        <v>1002162</v>
      </c>
      <c r="O1829" s="6" t="s">
        <v>36</v>
      </c>
      <c r="P1829" s="9" t="s">
        <v>37</v>
      </c>
      <c r="Q1829" s="6" t="s">
        <v>5142</v>
      </c>
      <c r="R1829" s="7">
        <v>41429</v>
      </c>
      <c r="S1829" s="7" t="s">
        <v>39</v>
      </c>
      <c r="T1829" s="6" t="s">
        <v>886</v>
      </c>
      <c r="U1829" s="6" t="s">
        <v>887</v>
      </c>
      <c r="V1829" s="6">
        <v>900105</v>
      </c>
      <c r="W1829" s="6" t="s">
        <v>4545</v>
      </c>
      <c r="X1829" s="6" t="s">
        <v>5095</v>
      </c>
      <c r="Y1829" s="6" t="s">
        <v>5096</v>
      </c>
      <c r="Z1829" s="6" t="s">
        <v>5119</v>
      </c>
      <c r="AA1829" s="6" t="s">
        <v>5143</v>
      </c>
      <c r="AB1829" s="11">
        <v>145325</v>
      </c>
      <c r="AC1829" s="12">
        <v>145325</v>
      </c>
      <c r="AD1829" s="13" t="s">
        <v>5094</v>
      </c>
      <c r="AE1829" s="6" t="s">
        <v>65</v>
      </c>
      <c r="AF1829" s="6">
        <v>20</v>
      </c>
      <c r="AG1829" s="7">
        <v>41911</v>
      </c>
      <c r="AH1829" s="7">
        <v>43006</v>
      </c>
    </row>
    <row r="1830" spans="1:34" ht="15" customHeight="1" x14ac:dyDescent="0.25">
      <c r="A1830" s="6">
        <v>669915</v>
      </c>
      <c r="B1830" s="6">
        <v>669915</v>
      </c>
      <c r="C1830" s="6">
        <v>56707944</v>
      </c>
      <c r="D1830" s="6">
        <v>1</v>
      </c>
      <c r="E1830" s="6" t="s">
        <v>5144</v>
      </c>
      <c r="F1830" s="6" t="s">
        <v>35</v>
      </c>
      <c r="G1830" s="6">
        <v>35197592</v>
      </c>
      <c r="H1830" s="7">
        <v>41449</v>
      </c>
      <c r="I1830" s="7">
        <v>41479</v>
      </c>
      <c r="J1830" s="7">
        <v>41738</v>
      </c>
      <c r="K1830" s="7"/>
      <c r="L1830" s="7"/>
      <c r="M1830" s="6"/>
      <c r="N1830" s="8">
        <v>1821781</v>
      </c>
      <c r="O1830" s="6" t="s">
        <v>3344</v>
      </c>
      <c r="P1830" s="9" t="s">
        <v>3345</v>
      </c>
      <c r="Q1830" s="6" t="s">
        <v>5145</v>
      </c>
      <c r="R1830" s="7">
        <v>41450</v>
      </c>
      <c r="S1830" s="7" t="s">
        <v>39</v>
      </c>
      <c r="T1830" s="6" t="s">
        <v>5135</v>
      </c>
      <c r="U1830" s="6" t="s">
        <v>5136</v>
      </c>
      <c r="V1830" s="6" t="s">
        <v>4628</v>
      </c>
      <c r="W1830" s="6" t="s">
        <v>4629</v>
      </c>
      <c r="X1830" s="6" t="s">
        <v>5090</v>
      </c>
      <c r="Y1830" s="6" t="s">
        <v>5091</v>
      </c>
      <c r="Z1830" s="6" t="s">
        <v>5092</v>
      </c>
      <c r="AA1830" s="6" t="s">
        <v>5093</v>
      </c>
      <c r="AB1830" s="11">
        <v>677363</v>
      </c>
      <c r="AC1830" s="12">
        <v>677363</v>
      </c>
      <c r="AD1830" s="13" t="s">
        <v>5094</v>
      </c>
      <c r="AE1830" s="6" t="s">
        <v>47</v>
      </c>
      <c r="AF1830" s="6">
        <v>20</v>
      </c>
      <c r="AG1830" s="7">
        <v>41911</v>
      </c>
      <c r="AH1830" s="7">
        <v>43006</v>
      </c>
    </row>
    <row r="1831" spans="1:34" ht="15" customHeight="1" x14ac:dyDescent="0.25">
      <c r="A1831" s="6"/>
      <c r="B1831" s="6">
        <v>669915</v>
      </c>
      <c r="C1831" s="6">
        <v>56707944</v>
      </c>
      <c r="D1831" s="6">
        <v>1</v>
      </c>
      <c r="E1831" s="6" t="s">
        <v>5144</v>
      </c>
      <c r="F1831" s="6" t="s">
        <v>35</v>
      </c>
      <c r="G1831" s="6">
        <v>35197592</v>
      </c>
      <c r="H1831" s="7">
        <v>41449</v>
      </c>
      <c r="I1831" s="7">
        <v>41479</v>
      </c>
      <c r="J1831" s="7">
        <v>41738</v>
      </c>
      <c r="K1831" s="7"/>
      <c r="L1831" s="7"/>
      <c r="M1831" s="6"/>
      <c r="N1831" s="8">
        <v>1821781</v>
      </c>
      <c r="O1831" s="6" t="s">
        <v>3344</v>
      </c>
      <c r="P1831" s="9" t="s">
        <v>3345</v>
      </c>
      <c r="Q1831" s="6" t="s">
        <v>5145</v>
      </c>
      <c r="R1831" s="7">
        <v>41450</v>
      </c>
      <c r="S1831" s="7" t="s">
        <v>39</v>
      </c>
      <c r="T1831" s="6" t="s">
        <v>5135</v>
      </c>
      <c r="U1831" s="6" t="s">
        <v>5136</v>
      </c>
      <c r="V1831" s="6" t="s">
        <v>4628</v>
      </c>
      <c r="W1831" s="6" t="s">
        <v>4629</v>
      </c>
      <c r="X1831" s="6" t="s">
        <v>5095</v>
      </c>
      <c r="Y1831" s="6" t="s">
        <v>5096</v>
      </c>
      <c r="Z1831" s="6" t="s">
        <v>5097</v>
      </c>
      <c r="AA1831" s="6" t="s">
        <v>5146</v>
      </c>
      <c r="AB1831" s="11"/>
      <c r="AC1831" s="12"/>
      <c r="AD1831" s="13" t="s">
        <v>5094</v>
      </c>
      <c r="AE1831" s="6" t="s">
        <v>47</v>
      </c>
      <c r="AF1831" s="6">
        <v>20</v>
      </c>
      <c r="AG1831" s="7">
        <v>41911</v>
      </c>
      <c r="AH1831" s="7">
        <v>43006</v>
      </c>
    </row>
    <row r="1832" spans="1:34" ht="15" customHeight="1" x14ac:dyDescent="0.25">
      <c r="A1832" s="6">
        <v>670619</v>
      </c>
      <c r="B1832" s="6">
        <v>670619</v>
      </c>
      <c r="C1832" s="6">
        <v>56707100</v>
      </c>
      <c r="D1832" s="6">
        <v>1</v>
      </c>
      <c r="E1832" s="6" t="s">
        <v>5117</v>
      </c>
      <c r="F1832" s="6" t="s">
        <v>116</v>
      </c>
      <c r="G1832" s="6">
        <v>97081203222</v>
      </c>
      <c r="H1832" s="7">
        <v>41396</v>
      </c>
      <c r="I1832" s="7">
        <v>41418</v>
      </c>
      <c r="J1832" s="7">
        <v>41738</v>
      </c>
      <c r="K1832" s="7"/>
      <c r="L1832" s="7"/>
      <c r="M1832" s="6" t="s">
        <v>177</v>
      </c>
      <c r="N1832" s="8">
        <v>116635</v>
      </c>
      <c r="O1832" s="6" t="s">
        <v>118</v>
      </c>
      <c r="P1832" s="9" t="s">
        <v>119</v>
      </c>
      <c r="Q1832" s="6" t="s">
        <v>5118</v>
      </c>
      <c r="R1832" s="7">
        <v>41396</v>
      </c>
      <c r="S1832" s="7" t="s">
        <v>39</v>
      </c>
      <c r="T1832" s="6" t="s">
        <v>501</v>
      </c>
      <c r="U1832" s="6" t="s">
        <v>502</v>
      </c>
      <c r="V1832" s="6" t="s">
        <v>152</v>
      </c>
      <c r="W1832" s="6" t="s">
        <v>153</v>
      </c>
      <c r="X1832" s="6" t="s">
        <v>5095</v>
      </c>
      <c r="Y1832" s="6" t="s">
        <v>5096</v>
      </c>
      <c r="Z1832" s="6" t="s">
        <v>5119</v>
      </c>
      <c r="AA1832" s="6" t="s">
        <v>5148</v>
      </c>
      <c r="AB1832" s="11">
        <v>384723</v>
      </c>
      <c r="AC1832" s="12">
        <v>384723</v>
      </c>
      <c r="AD1832" s="13" t="s">
        <v>5094</v>
      </c>
      <c r="AE1832" s="6" t="s">
        <v>65</v>
      </c>
      <c r="AF1832" s="6">
        <v>20</v>
      </c>
      <c r="AG1832" s="7">
        <v>41911</v>
      </c>
      <c r="AH1832" s="7">
        <v>43006</v>
      </c>
    </row>
    <row r="1833" spans="1:34" ht="15" customHeight="1" x14ac:dyDescent="0.25">
      <c r="A1833" s="6">
        <v>671498</v>
      </c>
      <c r="B1833" s="6">
        <v>671498</v>
      </c>
      <c r="C1833" s="6">
        <v>56781951</v>
      </c>
      <c r="D1833" s="6">
        <v>1</v>
      </c>
      <c r="E1833" s="6" t="s">
        <v>5149</v>
      </c>
      <c r="F1833" s="6" t="s">
        <v>167</v>
      </c>
      <c r="G1833" s="6">
        <v>1013015690</v>
      </c>
      <c r="H1833" s="7">
        <v>41118</v>
      </c>
      <c r="I1833" s="7">
        <v>41487</v>
      </c>
      <c r="J1833" s="7">
        <v>41738</v>
      </c>
      <c r="K1833" s="7"/>
      <c r="L1833" s="7"/>
      <c r="M1833" s="6"/>
      <c r="N1833" s="8">
        <v>1108586</v>
      </c>
      <c r="O1833" s="6" t="s">
        <v>1436</v>
      </c>
      <c r="P1833" s="9" t="s">
        <v>1437</v>
      </c>
      <c r="Q1833" s="6" t="s">
        <v>5150</v>
      </c>
      <c r="R1833" s="7">
        <v>41114</v>
      </c>
      <c r="S1833" s="7" t="s">
        <v>39</v>
      </c>
      <c r="T1833" s="6" t="s">
        <v>5151</v>
      </c>
      <c r="U1833" s="6" t="s">
        <v>5152</v>
      </c>
      <c r="V1833" s="6" t="s">
        <v>5153</v>
      </c>
      <c r="W1833" s="6" t="s">
        <v>5138</v>
      </c>
      <c r="X1833" s="6" t="s">
        <v>5095</v>
      </c>
      <c r="Y1833" s="6" t="s">
        <v>5096</v>
      </c>
      <c r="Z1833" s="6" t="s">
        <v>5097</v>
      </c>
      <c r="AA1833" s="6" t="s">
        <v>5154</v>
      </c>
      <c r="AB1833" s="11">
        <v>609930</v>
      </c>
      <c r="AC1833" s="12">
        <v>609930</v>
      </c>
      <c r="AD1833" s="13" t="s">
        <v>5094</v>
      </c>
      <c r="AE1833" s="6" t="s">
        <v>65</v>
      </c>
      <c r="AF1833" s="6">
        <v>20</v>
      </c>
      <c r="AG1833" s="7">
        <v>41911</v>
      </c>
      <c r="AH1833" s="7">
        <v>43006</v>
      </c>
    </row>
    <row r="1834" spans="1:34" ht="15" customHeight="1" x14ac:dyDescent="0.25">
      <c r="A1834" s="6">
        <v>671752</v>
      </c>
      <c r="B1834" s="6">
        <v>671752</v>
      </c>
      <c r="C1834" s="6">
        <v>56782205</v>
      </c>
      <c r="D1834" s="6">
        <v>1</v>
      </c>
      <c r="E1834" s="6" t="s">
        <v>5155</v>
      </c>
      <c r="F1834" s="6" t="s">
        <v>5156</v>
      </c>
      <c r="G1834" s="6">
        <v>530843901</v>
      </c>
      <c r="H1834" s="7">
        <v>41542</v>
      </c>
      <c r="I1834" s="7">
        <v>41575</v>
      </c>
      <c r="J1834" s="7">
        <v>41738</v>
      </c>
      <c r="K1834" s="7"/>
      <c r="L1834" s="7"/>
      <c r="M1834" s="6" t="s">
        <v>632</v>
      </c>
      <c r="N1834" s="8">
        <v>65885</v>
      </c>
      <c r="O1834" s="6" t="s">
        <v>633</v>
      </c>
      <c r="P1834" s="9" t="s">
        <v>634</v>
      </c>
      <c r="Q1834" s="6" t="s">
        <v>5157</v>
      </c>
      <c r="R1834" s="7">
        <v>41537</v>
      </c>
      <c r="S1834" s="7" t="s">
        <v>39</v>
      </c>
      <c r="T1834" s="6" t="s">
        <v>5135</v>
      </c>
      <c r="U1834" s="6" t="s">
        <v>5136</v>
      </c>
      <c r="V1834" s="6" t="s">
        <v>5158</v>
      </c>
      <c r="W1834" s="6" t="s">
        <v>4629</v>
      </c>
      <c r="X1834" s="6" t="s">
        <v>5095</v>
      </c>
      <c r="Y1834" s="6" t="s">
        <v>5096</v>
      </c>
      <c r="Z1834" s="6" t="s">
        <v>5097</v>
      </c>
      <c r="AA1834" s="6" t="s">
        <v>5159</v>
      </c>
      <c r="AB1834" s="11">
        <v>519394</v>
      </c>
      <c r="AC1834" s="12">
        <v>519394</v>
      </c>
      <c r="AD1834" s="13" t="s">
        <v>5094</v>
      </c>
      <c r="AE1834" s="6" t="s">
        <v>65</v>
      </c>
      <c r="AF1834" s="6">
        <v>20</v>
      </c>
      <c r="AG1834" s="7">
        <v>41911</v>
      </c>
      <c r="AH1834" s="7">
        <v>43006</v>
      </c>
    </row>
    <row r="1835" spans="1:34" ht="15" customHeight="1" x14ac:dyDescent="0.25">
      <c r="A1835" s="6">
        <v>671878</v>
      </c>
      <c r="B1835" s="6">
        <v>671878</v>
      </c>
      <c r="C1835" s="6">
        <v>56780699</v>
      </c>
      <c r="D1835" s="6">
        <v>1</v>
      </c>
      <c r="E1835" s="6" t="s">
        <v>5160</v>
      </c>
      <c r="F1835" s="6" t="s">
        <v>116</v>
      </c>
      <c r="G1835" s="6">
        <v>99010806808</v>
      </c>
      <c r="H1835" s="7">
        <v>41495</v>
      </c>
      <c r="I1835" s="7">
        <v>41509</v>
      </c>
      <c r="J1835" s="7">
        <v>41738</v>
      </c>
      <c r="K1835" s="7"/>
      <c r="L1835" s="7"/>
      <c r="M1835" s="6" t="s">
        <v>177</v>
      </c>
      <c r="N1835" s="8">
        <v>129951</v>
      </c>
      <c r="O1835" s="6" t="s">
        <v>118</v>
      </c>
      <c r="P1835" s="9" t="s">
        <v>119</v>
      </c>
      <c r="Q1835" s="6" t="s">
        <v>5161</v>
      </c>
      <c r="R1835" s="7">
        <v>41429</v>
      </c>
      <c r="S1835" s="7" t="s">
        <v>39</v>
      </c>
      <c r="T1835" s="6" t="s">
        <v>40</v>
      </c>
      <c r="U1835" s="6" t="s">
        <v>41</v>
      </c>
      <c r="V1835" s="6" t="s">
        <v>3558</v>
      </c>
      <c r="W1835" s="6" t="s">
        <v>3559</v>
      </c>
      <c r="X1835" s="6" t="s">
        <v>5095</v>
      </c>
      <c r="Y1835" s="6" t="s">
        <v>5096</v>
      </c>
      <c r="Z1835" s="6" t="s">
        <v>5097</v>
      </c>
      <c r="AA1835" s="6" t="s">
        <v>5162</v>
      </c>
      <c r="AB1835" s="11">
        <v>277268</v>
      </c>
      <c r="AC1835" s="12">
        <v>277268</v>
      </c>
      <c r="AD1835" s="13" t="s">
        <v>5094</v>
      </c>
      <c r="AE1835" s="6" t="s">
        <v>65</v>
      </c>
      <c r="AF1835" s="6">
        <v>20</v>
      </c>
      <c r="AG1835" s="7">
        <v>41911</v>
      </c>
      <c r="AH1835" s="7">
        <v>43006</v>
      </c>
    </row>
    <row r="1836" spans="1:34" ht="15" customHeight="1" x14ac:dyDescent="0.25">
      <c r="A1836" s="6">
        <v>672389</v>
      </c>
      <c r="B1836" s="6">
        <v>672389</v>
      </c>
      <c r="C1836" s="6">
        <v>56776058</v>
      </c>
      <c r="D1836" s="6">
        <v>1</v>
      </c>
      <c r="E1836" s="6" t="s">
        <v>5128</v>
      </c>
      <c r="F1836" s="6" t="s">
        <v>35</v>
      </c>
      <c r="G1836" s="6">
        <v>1014219113</v>
      </c>
      <c r="H1836" s="7">
        <v>41527</v>
      </c>
      <c r="I1836" s="7">
        <v>41542</v>
      </c>
      <c r="J1836" s="7">
        <v>41738</v>
      </c>
      <c r="K1836" s="7"/>
      <c r="L1836" s="7"/>
      <c r="M1836" s="6" t="s">
        <v>132</v>
      </c>
      <c r="N1836" s="8">
        <v>181447</v>
      </c>
      <c r="O1836" s="6" t="s">
        <v>118</v>
      </c>
      <c r="P1836" s="9" t="s">
        <v>119</v>
      </c>
      <c r="Q1836" s="6" t="s">
        <v>5129</v>
      </c>
      <c r="R1836" s="7">
        <v>41432</v>
      </c>
      <c r="S1836" s="7" t="s">
        <v>39</v>
      </c>
      <c r="T1836" s="6" t="s">
        <v>319</v>
      </c>
      <c r="U1836" s="6" t="s">
        <v>320</v>
      </c>
      <c r="V1836" s="6" t="s">
        <v>5130</v>
      </c>
      <c r="W1836" s="6" t="s">
        <v>5131</v>
      </c>
      <c r="X1836" s="6" t="s">
        <v>5095</v>
      </c>
      <c r="Y1836" s="6" t="s">
        <v>5096</v>
      </c>
      <c r="Z1836" s="6" t="s">
        <v>5097</v>
      </c>
      <c r="AA1836" s="6" t="s">
        <v>5163</v>
      </c>
      <c r="AB1836" s="11">
        <v>1650625</v>
      </c>
      <c r="AC1836" s="11">
        <v>1650625</v>
      </c>
      <c r="AD1836" s="13" t="s">
        <v>5094</v>
      </c>
      <c r="AE1836" s="6" t="s">
        <v>65</v>
      </c>
      <c r="AF1836" s="6">
        <v>20</v>
      </c>
      <c r="AG1836" s="7">
        <v>41911</v>
      </c>
      <c r="AH1836" s="7">
        <v>43006</v>
      </c>
    </row>
    <row r="1837" spans="1:34" ht="15" customHeight="1" x14ac:dyDescent="0.25">
      <c r="A1837" s="6">
        <v>672706</v>
      </c>
      <c r="B1837" s="6">
        <v>672706</v>
      </c>
      <c r="C1837" s="6">
        <v>56783191</v>
      </c>
      <c r="D1837" s="6">
        <v>1</v>
      </c>
      <c r="E1837" s="6" t="s">
        <v>5164</v>
      </c>
      <c r="F1837" s="6" t="s">
        <v>167</v>
      </c>
      <c r="G1837" s="6">
        <v>1028893841</v>
      </c>
      <c r="H1837" s="7">
        <v>41453</v>
      </c>
      <c r="I1837" s="7">
        <v>41509</v>
      </c>
      <c r="J1837" s="7">
        <v>41738</v>
      </c>
      <c r="K1837" s="7"/>
      <c r="L1837" s="7"/>
      <c r="M1837" s="6">
        <v>20</v>
      </c>
      <c r="N1837" s="8">
        <v>4874657</v>
      </c>
      <c r="O1837" s="6" t="s">
        <v>2829</v>
      </c>
      <c r="P1837" s="9" t="s">
        <v>2830</v>
      </c>
      <c r="Q1837" s="6" t="s">
        <v>5165</v>
      </c>
      <c r="R1837" s="7">
        <v>41459</v>
      </c>
      <c r="S1837" s="7" t="s">
        <v>39</v>
      </c>
      <c r="T1837" s="6" t="s">
        <v>425</v>
      </c>
      <c r="U1837" s="6" t="s">
        <v>426</v>
      </c>
      <c r="V1837" s="6" t="s">
        <v>5166</v>
      </c>
      <c r="W1837" s="6" t="s">
        <v>5167</v>
      </c>
      <c r="X1837" s="6" t="s">
        <v>5095</v>
      </c>
      <c r="Y1837" s="6" t="s">
        <v>5096</v>
      </c>
      <c r="Z1837" s="6" t="s">
        <v>5097</v>
      </c>
      <c r="AA1837" s="6" t="s">
        <v>5147</v>
      </c>
      <c r="AB1837" s="11">
        <v>30937</v>
      </c>
      <c r="AC1837" s="12">
        <v>46175</v>
      </c>
      <c r="AD1837" s="13" t="s">
        <v>5094</v>
      </c>
      <c r="AE1837" s="6" t="s">
        <v>65</v>
      </c>
      <c r="AF1837" s="6">
        <v>20</v>
      </c>
      <c r="AG1837" s="7">
        <v>41911</v>
      </c>
      <c r="AH1837" s="7">
        <v>43006</v>
      </c>
    </row>
    <row r="1838" spans="1:34" ht="15" customHeight="1" x14ac:dyDescent="0.25">
      <c r="A1838" s="6"/>
      <c r="B1838" s="6">
        <v>672706</v>
      </c>
      <c r="C1838" s="6">
        <v>56783191</v>
      </c>
      <c r="D1838" s="6">
        <v>2</v>
      </c>
      <c r="E1838" s="6" t="s">
        <v>5164</v>
      </c>
      <c r="F1838" s="6" t="s">
        <v>167</v>
      </c>
      <c r="G1838" s="6">
        <v>1028893841</v>
      </c>
      <c r="H1838" s="7">
        <v>41453</v>
      </c>
      <c r="I1838" s="7">
        <v>41509</v>
      </c>
      <c r="J1838" s="7">
        <v>41738</v>
      </c>
      <c r="K1838" s="7"/>
      <c r="L1838" s="7"/>
      <c r="M1838" s="6">
        <v>20</v>
      </c>
      <c r="N1838" s="8">
        <v>4874657</v>
      </c>
      <c r="O1838" s="6" t="s">
        <v>2829</v>
      </c>
      <c r="P1838" s="9" t="s">
        <v>2830</v>
      </c>
      <c r="Q1838" s="6" t="s">
        <v>5168</v>
      </c>
      <c r="R1838" s="7">
        <v>41459</v>
      </c>
      <c r="S1838" s="7" t="s">
        <v>39</v>
      </c>
      <c r="T1838" s="6" t="s">
        <v>425</v>
      </c>
      <c r="U1838" s="6" t="s">
        <v>426</v>
      </c>
      <c r="V1838" s="6" t="s">
        <v>5169</v>
      </c>
      <c r="W1838" s="6" t="s">
        <v>1703</v>
      </c>
      <c r="X1838" s="6" t="s">
        <v>5095</v>
      </c>
      <c r="Y1838" s="6" t="s">
        <v>5096</v>
      </c>
      <c r="Z1838" s="6" t="s">
        <v>5097</v>
      </c>
      <c r="AA1838" s="6" t="s">
        <v>5147</v>
      </c>
      <c r="AB1838" s="11">
        <v>15238</v>
      </c>
      <c r="AC1838" s="12"/>
      <c r="AD1838" s="13" t="s">
        <v>5094</v>
      </c>
      <c r="AE1838" s="6" t="s">
        <v>65</v>
      </c>
      <c r="AF1838" s="6">
        <v>20</v>
      </c>
      <c r="AG1838" s="7">
        <v>41911</v>
      </c>
      <c r="AH1838" s="7">
        <v>43006</v>
      </c>
    </row>
    <row r="1839" spans="1:34" ht="15" customHeight="1" x14ac:dyDescent="0.25">
      <c r="A1839" s="6">
        <v>672898</v>
      </c>
      <c r="B1839" s="6">
        <v>672898</v>
      </c>
      <c r="C1839" s="6">
        <v>56783383</v>
      </c>
      <c r="D1839" s="6">
        <v>1</v>
      </c>
      <c r="E1839" s="6" t="s">
        <v>5160</v>
      </c>
      <c r="F1839" s="6" t="s">
        <v>116</v>
      </c>
      <c r="G1839" s="6">
        <v>99010806808</v>
      </c>
      <c r="H1839" s="7">
        <v>41521</v>
      </c>
      <c r="I1839" s="7">
        <v>41542</v>
      </c>
      <c r="J1839" s="7">
        <v>41738</v>
      </c>
      <c r="K1839" s="7"/>
      <c r="L1839" s="7"/>
      <c r="M1839" s="6">
        <v>205</v>
      </c>
      <c r="N1839" s="8">
        <v>382355</v>
      </c>
      <c r="O1839" s="6" t="s">
        <v>118</v>
      </c>
      <c r="P1839" s="9" t="s">
        <v>119</v>
      </c>
      <c r="Q1839" s="6" t="s">
        <v>5170</v>
      </c>
      <c r="R1839" s="7">
        <v>41521</v>
      </c>
      <c r="S1839" s="7" t="s">
        <v>39</v>
      </c>
      <c r="T1839" s="6" t="s">
        <v>2731</v>
      </c>
      <c r="U1839" s="6" t="s">
        <v>2732</v>
      </c>
      <c r="V1839" s="6" t="s">
        <v>4351</v>
      </c>
      <c r="W1839" s="6" t="s">
        <v>4352</v>
      </c>
      <c r="X1839" s="6" t="s">
        <v>5095</v>
      </c>
      <c r="Y1839" s="6" t="s">
        <v>5096</v>
      </c>
      <c r="Z1839" s="6" t="s">
        <v>5097</v>
      </c>
      <c r="AA1839" s="6" t="s">
        <v>5171</v>
      </c>
      <c r="AB1839" s="11">
        <v>239972</v>
      </c>
      <c r="AC1839" s="12">
        <v>239972</v>
      </c>
      <c r="AD1839" s="13" t="s">
        <v>5094</v>
      </c>
      <c r="AE1839" s="6" t="s">
        <v>65</v>
      </c>
      <c r="AF1839" s="6">
        <v>20</v>
      </c>
      <c r="AG1839" s="7">
        <v>41911</v>
      </c>
      <c r="AH1839" s="7">
        <v>43006</v>
      </c>
    </row>
    <row r="1840" spans="1:34" ht="15" customHeight="1" x14ac:dyDescent="0.25">
      <c r="A1840" s="6">
        <v>673139</v>
      </c>
      <c r="B1840" s="6">
        <v>673139</v>
      </c>
      <c r="C1840" s="6">
        <v>56783624</v>
      </c>
      <c r="D1840" s="6">
        <v>1</v>
      </c>
      <c r="E1840" s="6" t="s">
        <v>5172</v>
      </c>
      <c r="F1840" s="6" t="s">
        <v>35</v>
      </c>
      <c r="G1840" s="6">
        <v>52589093</v>
      </c>
      <c r="H1840" s="7">
        <v>41535</v>
      </c>
      <c r="I1840" s="7">
        <v>41575</v>
      </c>
      <c r="J1840" s="7">
        <v>41738</v>
      </c>
      <c r="K1840" s="7"/>
      <c r="L1840" s="7"/>
      <c r="M1840" s="6" t="s">
        <v>632</v>
      </c>
      <c r="N1840" s="8">
        <v>65845</v>
      </c>
      <c r="O1840" s="6" t="s">
        <v>633</v>
      </c>
      <c r="P1840" s="9" t="s">
        <v>634</v>
      </c>
      <c r="Q1840" s="6" t="s">
        <v>5173</v>
      </c>
      <c r="R1840" s="7">
        <v>41533</v>
      </c>
      <c r="S1840" s="7" t="s">
        <v>39</v>
      </c>
      <c r="T1840" s="6" t="s">
        <v>1618</v>
      </c>
      <c r="U1840" s="6" t="s">
        <v>1619</v>
      </c>
      <c r="V1840" s="6" t="s">
        <v>5158</v>
      </c>
      <c r="W1840" s="6" t="s">
        <v>4629</v>
      </c>
      <c r="X1840" s="6" t="s">
        <v>5095</v>
      </c>
      <c r="Y1840" s="6" t="s">
        <v>5096</v>
      </c>
      <c r="Z1840" s="6" t="s">
        <v>5097</v>
      </c>
      <c r="AA1840" s="6" t="s">
        <v>5174</v>
      </c>
      <c r="AB1840" s="11">
        <v>518244</v>
      </c>
      <c r="AC1840" s="12">
        <v>518244</v>
      </c>
      <c r="AD1840" s="13" t="s">
        <v>5094</v>
      </c>
      <c r="AE1840" s="6" t="s">
        <v>65</v>
      </c>
      <c r="AF1840" s="6">
        <v>20</v>
      </c>
      <c r="AG1840" s="7">
        <v>41911</v>
      </c>
      <c r="AH1840" s="7">
        <v>43006</v>
      </c>
    </row>
    <row r="1841" spans="1:34" ht="15" customHeight="1" x14ac:dyDescent="0.25">
      <c r="A1841" s="6">
        <v>673142</v>
      </c>
      <c r="B1841" s="6">
        <v>673142</v>
      </c>
      <c r="C1841" s="6">
        <v>56783627</v>
      </c>
      <c r="D1841" s="6">
        <v>1</v>
      </c>
      <c r="E1841" s="6" t="s">
        <v>5175</v>
      </c>
      <c r="F1841" s="6" t="s">
        <v>35</v>
      </c>
      <c r="G1841" s="6">
        <v>1022333023</v>
      </c>
      <c r="H1841" s="7">
        <v>41542</v>
      </c>
      <c r="I1841" s="7">
        <v>41575</v>
      </c>
      <c r="J1841" s="7">
        <v>41738</v>
      </c>
      <c r="K1841" s="7"/>
      <c r="L1841" s="7"/>
      <c r="M1841" s="6" t="s">
        <v>632</v>
      </c>
      <c r="N1841" s="8">
        <v>65834</v>
      </c>
      <c r="O1841" s="6" t="s">
        <v>633</v>
      </c>
      <c r="P1841" s="9" t="s">
        <v>634</v>
      </c>
      <c r="Q1841" s="6" t="s">
        <v>5176</v>
      </c>
      <c r="R1841" s="7">
        <v>41537</v>
      </c>
      <c r="S1841" s="7" t="s">
        <v>39</v>
      </c>
      <c r="T1841" s="6" t="s">
        <v>5135</v>
      </c>
      <c r="U1841" s="6" t="s">
        <v>5136</v>
      </c>
      <c r="V1841" s="6" t="s">
        <v>5158</v>
      </c>
      <c r="W1841" s="6" t="s">
        <v>4629</v>
      </c>
      <c r="X1841" s="6" t="s">
        <v>5090</v>
      </c>
      <c r="Y1841" s="6" t="s">
        <v>5091</v>
      </c>
      <c r="Z1841" s="6" t="s">
        <v>5092</v>
      </c>
      <c r="AA1841" s="6" t="s">
        <v>5093</v>
      </c>
      <c r="AB1841" s="11">
        <v>519394</v>
      </c>
      <c r="AC1841" s="12">
        <v>519394</v>
      </c>
      <c r="AD1841" s="13" t="s">
        <v>5094</v>
      </c>
      <c r="AE1841" s="6" t="s">
        <v>47</v>
      </c>
      <c r="AF1841" s="6">
        <v>20</v>
      </c>
      <c r="AG1841" s="7">
        <v>41911</v>
      </c>
      <c r="AH1841" s="7">
        <v>43006</v>
      </c>
    </row>
    <row r="1842" spans="1:34" ht="15" customHeight="1" x14ac:dyDescent="0.25">
      <c r="A1842" s="6"/>
      <c r="B1842" s="6">
        <v>673142</v>
      </c>
      <c r="C1842" s="6">
        <v>56783627</v>
      </c>
      <c r="D1842" s="6">
        <v>1</v>
      </c>
      <c r="E1842" s="6" t="s">
        <v>5175</v>
      </c>
      <c r="F1842" s="6" t="s">
        <v>35</v>
      </c>
      <c r="G1842" s="6">
        <v>1022333023</v>
      </c>
      <c r="H1842" s="7">
        <v>41542</v>
      </c>
      <c r="I1842" s="7">
        <v>41575</v>
      </c>
      <c r="J1842" s="7">
        <v>41738</v>
      </c>
      <c r="K1842" s="7"/>
      <c r="L1842" s="7"/>
      <c r="M1842" s="6" t="s">
        <v>632</v>
      </c>
      <c r="N1842" s="8">
        <v>65834</v>
      </c>
      <c r="O1842" s="6" t="s">
        <v>633</v>
      </c>
      <c r="P1842" s="9" t="s">
        <v>634</v>
      </c>
      <c r="Q1842" s="6" t="s">
        <v>5176</v>
      </c>
      <c r="R1842" s="7">
        <v>41537</v>
      </c>
      <c r="S1842" s="7" t="s">
        <v>39</v>
      </c>
      <c r="T1842" s="6" t="s">
        <v>5135</v>
      </c>
      <c r="U1842" s="6" t="s">
        <v>5136</v>
      </c>
      <c r="V1842" s="6" t="s">
        <v>5158</v>
      </c>
      <c r="W1842" s="6" t="s">
        <v>4629</v>
      </c>
      <c r="X1842" s="6" t="s">
        <v>5095</v>
      </c>
      <c r="Y1842" s="6" t="s">
        <v>5096</v>
      </c>
      <c r="Z1842" s="6" t="s">
        <v>5097</v>
      </c>
      <c r="AA1842" s="6" t="s">
        <v>5177</v>
      </c>
      <c r="AB1842" s="11"/>
      <c r="AC1842" s="12"/>
      <c r="AD1842" s="13" t="s">
        <v>5094</v>
      </c>
      <c r="AE1842" s="6" t="s">
        <v>47</v>
      </c>
      <c r="AF1842" s="6">
        <v>20</v>
      </c>
      <c r="AG1842" s="7">
        <v>41911</v>
      </c>
      <c r="AH1842" s="7">
        <v>43006</v>
      </c>
    </row>
    <row r="1843" spans="1:34" ht="15" customHeight="1" x14ac:dyDescent="0.25">
      <c r="A1843" s="6">
        <v>673143</v>
      </c>
      <c r="B1843" s="6">
        <v>673143</v>
      </c>
      <c r="C1843" s="6">
        <v>56783628</v>
      </c>
      <c r="D1843" s="6">
        <v>1</v>
      </c>
      <c r="E1843" s="6" t="s">
        <v>5178</v>
      </c>
      <c r="F1843" s="6" t="s">
        <v>35</v>
      </c>
      <c r="G1843" s="6">
        <v>79388245</v>
      </c>
      <c r="H1843" s="7">
        <v>41542</v>
      </c>
      <c r="I1843" s="7">
        <v>41575</v>
      </c>
      <c r="J1843" s="7">
        <v>41738</v>
      </c>
      <c r="K1843" s="7"/>
      <c r="L1843" s="7"/>
      <c r="M1843" s="6" t="s">
        <v>632</v>
      </c>
      <c r="N1843" s="8">
        <v>65827</v>
      </c>
      <c r="O1843" s="6" t="s">
        <v>633</v>
      </c>
      <c r="P1843" s="9" t="s">
        <v>634</v>
      </c>
      <c r="Q1843" s="6" t="s">
        <v>5179</v>
      </c>
      <c r="R1843" s="7">
        <v>41537</v>
      </c>
      <c r="S1843" s="7" t="s">
        <v>39</v>
      </c>
      <c r="T1843" s="6" t="s">
        <v>5135</v>
      </c>
      <c r="U1843" s="6" t="s">
        <v>5136</v>
      </c>
      <c r="V1843" s="6" t="s">
        <v>5158</v>
      </c>
      <c r="W1843" s="6" t="s">
        <v>4629</v>
      </c>
      <c r="X1843" s="6" t="s">
        <v>5095</v>
      </c>
      <c r="Y1843" s="6" t="s">
        <v>5096</v>
      </c>
      <c r="Z1843" s="6" t="s">
        <v>5097</v>
      </c>
      <c r="AA1843" s="6" t="s">
        <v>5159</v>
      </c>
      <c r="AB1843" s="11">
        <v>518244</v>
      </c>
      <c r="AC1843" s="12">
        <v>518244</v>
      </c>
      <c r="AD1843" s="13" t="s">
        <v>5094</v>
      </c>
      <c r="AE1843" s="6" t="s">
        <v>65</v>
      </c>
      <c r="AF1843" s="6">
        <v>20</v>
      </c>
      <c r="AG1843" s="7">
        <v>41911</v>
      </c>
      <c r="AH1843" s="7">
        <v>43006</v>
      </c>
    </row>
    <row r="1844" spans="1:34" ht="15" customHeight="1" x14ac:dyDescent="0.25">
      <c r="A1844" s="6">
        <v>673156</v>
      </c>
      <c r="B1844" s="6">
        <v>673156</v>
      </c>
      <c r="C1844" s="6">
        <v>56783641</v>
      </c>
      <c r="D1844" s="6">
        <v>1</v>
      </c>
      <c r="E1844" s="6" t="s">
        <v>5180</v>
      </c>
      <c r="F1844" s="6" t="s">
        <v>167</v>
      </c>
      <c r="G1844" s="6">
        <v>1010967790</v>
      </c>
      <c r="H1844" s="7">
        <v>41535</v>
      </c>
      <c r="I1844" s="7">
        <v>41575</v>
      </c>
      <c r="J1844" s="7">
        <v>41738</v>
      </c>
      <c r="K1844" s="7"/>
      <c r="L1844" s="7"/>
      <c r="M1844" s="6" t="s">
        <v>632</v>
      </c>
      <c r="N1844" s="8">
        <v>65844</v>
      </c>
      <c r="O1844" s="6" t="s">
        <v>633</v>
      </c>
      <c r="P1844" s="9" t="s">
        <v>634</v>
      </c>
      <c r="Q1844" s="6" t="s">
        <v>5181</v>
      </c>
      <c r="R1844" s="7">
        <v>41533</v>
      </c>
      <c r="S1844" s="7" t="s">
        <v>39</v>
      </c>
      <c r="T1844" s="6" t="s">
        <v>5135</v>
      </c>
      <c r="U1844" s="6" t="s">
        <v>5136</v>
      </c>
      <c r="V1844" s="6" t="s">
        <v>1620</v>
      </c>
      <c r="W1844" s="6" t="s">
        <v>1621</v>
      </c>
      <c r="X1844" s="6" t="s">
        <v>5095</v>
      </c>
      <c r="Y1844" s="6" t="s">
        <v>5096</v>
      </c>
      <c r="Z1844" s="6" t="s">
        <v>5097</v>
      </c>
      <c r="AA1844" s="6" t="s">
        <v>5182</v>
      </c>
      <c r="AB1844" s="11">
        <v>1083537</v>
      </c>
      <c r="AC1844" s="12">
        <v>1083537</v>
      </c>
      <c r="AD1844" s="13" t="s">
        <v>5094</v>
      </c>
      <c r="AE1844" s="6" t="s">
        <v>65</v>
      </c>
      <c r="AF1844" s="6">
        <v>20</v>
      </c>
      <c r="AG1844" s="7">
        <v>41911</v>
      </c>
      <c r="AH1844" s="7">
        <v>43006</v>
      </c>
    </row>
    <row r="1845" spans="1:34" ht="15" customHeight="1" x14ac:dyDescent="0.25">
      <c r="A1845" s="6">
        <v>674442</v>
      </c>
      <c r="B1845" s="6">
        <v>674442</v>
      </c>
      <c r="C1845" s="6">
        <v>56782827</v>
      </c>
      <c r="D1845" s="6">
        <v>1</v>
      </c>
      <c r="E1845" s="6" t="s">
        <v>5183</v>
      </c>
      <c r="F1845" s="6" t="s">
        <v>116</v>
      </c>
      <c r="G1845" s="6">
        <v>1032797627</v>
      </c>
      <c r="H1845" s="7">
        <v>41326</v>
      </c>
      <c r="I1845" s="7">
        <v>41345</v>
      </c>
      <c r="J1845" s="7">
        <v>41738</v>
      </c>
      <c r="K1845" s="7"/>
      <c r="L1845" s="7"/>
      <c r="M1845" s="6" t="s">
        <v>632</v>
      </c>
      <c r="N1845" s="8">
        <v>61327</v>
      </c>
      <c r="O1845" s="6" t="s">
        <v>633</v>
      </c>
      <c r="P1845" s="9" t="s">
        <v>634</v>
      </c>
      <c r="Q1845" s="6" t="s">
        <v>5184</v>
      </c>
      <c r="R1845" s="7">
        <v>41323</v>
      </c>
      <c r="S1845" s="7" t="s">
        <v>39</v>
      </c>
      <c r="T1845" s="6" t="s">
        <v>535</v>
      </c>
      <c r="U1845" s="6" t="s">
        <v>536</v>
      </c>
      <c r="V1845" s="6" t="s">
        <v>5185</v>
      </c>
      <c r="W1845" s="6" t="s">
        <v>5186</v>
      </c>
      <c r="X1845" s="6" t="s">
        <v>5095</v>
      </c>
      <c r="Y1845" s="6" t="s">
        <v>5096</v>
      </c>
      <c r="Z1845" s="6" t="s">
        <v>5187</v>
      </c>
      <c r="AA1845" s="6" t="s">
        <v>5188</v>
      </c>
      <c r="AB1845" s="11">
        <v>40035</v>
      </c>
      <c r="AC1845" s="12">
        <v>40035</v>
      </c>
      <c r="AD1845" s="13" t="s">
        <v>5094</v>
      </c>
      <c r="AE1845" s="6" t="s">
        <v>65</v>
      </c>
      <c r="AF1845" s="6">
        <v>20</v>
      </c>
      <c r="AG1845" s="7">
        <v>41911</v>
      </c>
      <c r="AH1845" s="7">
        <v>43006</v>
      </c>
    </row>
    <row r="1846" spans="1:34" ht="15" customHeight="1" x14ac:dyDescent="0.25">
      <c r="A1846" s="6">
        <v>675227</v>
      </c>
      <c r="B1846" s="6">
        <v>675227</v>
      </c>
      <c r="C1846" s="6">
        <v>56778868</v>
      </c>
      <c r="D1846" s="6">
        <v>1</v>
      </c>
      <c r="E1846" s="6" t="s">
        <v>5189</v>
      </c>
      <c r="F1846" s="6" t="s">
        <v>35</v>
      </c>
      <c r="G1846" s="6">
        <v>52489831</v>
      </c>
      <c r="H1846" s="7">
        <v>41309</v>
      </c>
      <c r="I1846" s="7">
        <v>41498</v>
      </c>
      <c r="J1846" s="7">
        <v>41738</v>
      </c>
      <c r="K1846" s="7"/>
      <c r="L1846" s="7"/>
      <c r="M1846" s="6" t="s">
        <v>55</v>
      </c>
      <c r="N1846" s="8">
        <v>2681195</v>
      </c>
      <c r="O1846" s="6" t="s">
        <v>56</v>
      </c>
      <c r="P1846" s="9" t="s">
        <v>57</v>
      </c>
      <c r="Q1846" s="6" t="s">
        <v>5190</v>
      </c>
      <c r="R1846" s="7">
        <v>41312</v>
      </c>
      <c r="S1846" s="7" t="s">
        <v>39</v>
      </c>
      <c r="T1846" s="6" t="s">
        <v>5191</v>
      </c>
      <c r="U1846" s="6" t="s">
        <v>5192</v>
      </c>
      <c r="V1846" s="6" t="s">
        <v>5193</v>
      </c>
      <c r="W1846" s="6" t="s">
        <v>5194</v>
      </c>
      <c r="X1846" s="6" t="s">
        <v>5095</v>
      </c>
      <c r="Y1846" s="6" t="s">
        <v>5096</v>
      </c>
      <c r="Z1846" s="6" t="s">
        <v>5097</v>
      </c>
      <c r="AA1846" s="6" t="s">
        <v>5195</v>
      </c>
      <c r="AB1846" s="11">
        <v>598915</v>
      </c>
      <c r="AC1846" s="12">
        <v>1140264</v>
      </c>
      <c r="AD1846" s="13" t="s">
        <v>5094</v>
      </c>
      <c r="AE1846" s="6" t="s">
        <v>65</v>
      </c>
      <c r="AF1846" s="6">
        <v>20</v>
      </c>
      <c r="AG1846" s="7">
        <v>41911</v>
      </c>
      <c r="AH1846" s="7">
        <v>43006</v>
      </c>
    </row>
    <row r="1847" spans="1:34" ht="15" customHeight="1" x14ac:dyDescent="0.25">
      <c r="A1847" s="6"/>
      <c r="B1847" s="6">
        <v>675227</v>
      </c>
      <c r="C1847" s="6">
        <v>56778868</v>
      </c>
      <c r="D1847" s="6">
        <v>2</v>
      </c>
      <c r="E1847" s="6" t="s">
        <v>5189</v>
      </c>
      <c r="F1847" s="6" t="s">
        <v>35</v>
      </c>
      <c r="G1847" s="6">
        <v>52489831</v>
      </c>
      <c r="H1847" s="7">
        <v>41318</v>
      </c>
      <c r="I1847" s="7">
        <v>41498</v>
      </c>
      <c r="J1847" s="7">
        <v>41738</v>
      </c>
      <c r="K1847" s="7"/>
      <c r="L1847" s="7"/>
      <c r="M1847" s="6" t="s">
        <v>55</v>
      </c>
      <c r="N1847" s="8">
        <v>2681195</v>
      </c>
      <c r="O1847" s="6" t="s">
        <v>56</v>
      </c>
      <c r="P1847" s="9" t="s">
        <v>57</v>
      </c>
      <c r="Q1847" s="6" t="s">
        <v>5196</v>
      </c>
      <c r="R1847" s="7">
        <v>41324</v>
      </c>
      <c r="S1847" s="7" t="s">
        <v>39</v>
      </c>
      <c r="T1847" s="6" t="s">
        <v>5191</v>
      </c>
      <c r="U1847" s="6" t="s">
        <v>5192</v>
      </c>
      <c r="V1847" s="6" t="s">
        <v>5193</v>
      </c>
      <c r="W1847" s="6" t="s">
        <v>5194</v>
      </c>
      <c r="X1847" s="6" t="s">
        <v>5095</v>
      </c>
      <c r="Y1847" s="6" t="s">
        <v>5096</v>
      </c>
      <c r="Z1847" s="6" t="s">
        <v>5097</v>
      </c>
      <c r="AA1847" s="6" t="s">
        <v>5197</v>
      </c>
      <c r="AB1847" s="11">
        <v>359349</v>
      </c>
      <c r="AC1847" s="12"/>
      <c r="AD1847" s="13" t="s">
        <v>5094</v>
      </c>
      <c r="AE1847" s="6" t="s">
        <v>65</v>
      </c>
      <c r="AF1847" s="6">
        <v>20</v>
      </c>
      <c r="AG1847" s="7">
        <v>41911</v>
      </c>
      <c r="AH1847" s="7">
        <v>43006</v>
      </c>
    </row>
    <row r="1848" spans="1:34" ht="15" customHeight="1" x14ac:dyDescent="0.25">
      <c r="A1848" s="6"/>
      <c r="B1848" s="6">
        <v>675227</v>
      </c>
      <c r="C1848" s="6">
        <v>56778868</v>
      </c>
      <c r="D1848" s="6">
        <v>3</v>
      </c>
      <c r="E1848" s="6" t="s">
        <v>5189</v>
      </c>
      <c r="F1848" s="6" t="s">
        <v>35</v>
      </c>
      <c r="G1848" s="6">
        <v>52489831</v>
      </c>
      <c r="H1848" s="7">
        <v>41322</v>
      </c>
      <c r="I1848" s="7">
        <v>41498</v>
      </c>
      <c r="J1848" s="7">
        <v>41738</v>
      </c>
      <c r="K1848" s="7"/>
      <c r="L1848" s="7"/>
      <c r="M1848" s="6" t="s">
        <v>55</v>
      </c>
      <c r="N1848" s="8">
        <v>2681195</v>
      </c>
      <c r="O1848" s="6" t="s">
        <v>56</v>
      </c>
      <c r="P1848" s="9" t="s">
        <v>57</v>
      </c>
      <c r="Q1848" s="6" t="s">
        <v>5198</v>
      </c>
      <c r="R1848" s="7">
        <v>41326</v>
      </c>
      <c r="S1848" s="7" t="s">
        <v>39</v>
      </c>
      <c r="T1848" s="6" t="s">
        <v>5191</v>
      </c>
      <c r="U1848" s="6" t="s">
        <v>5192</v>
      </c>
      <c r="V1848" s="6" t="s">
        <v>5199</v>
      </c>
      <c r="W1848" s="6" t="s">
        <v>5200</v>
      </c>
      <c r="X1848" s="6" t="s">
        <v>5095</v>
      </c>
      <c r="Y1848" s="6" t="s">
        <v>5096</v>
      </c>
      <c r="Z1848" s="6" t="s">
        <v>5097</v>
      </c>
      <c r="AA1848" s="6" t="s">
        <v>5201</v>
      </c>
      <c r="AB1848" s="11">
        <v>182000</v>
      </c>
      <c r="AC1848" s="12"/>
      <c r="AD1848" s="13" t="s">
        <v>5094</v>
      </c>
      <c r="AE1848" s="6" t="s">
        <v>65</v>
      </c>
      <c r="AF1848" s="6">
        <v>20</v>
      </c>
      <c r="AG1848" s="7">
        <v>41911</v>
      </c>
      <c r="AH1848" s="7">
        <v>43006</v>
      </c>
    </row>
    <row r="1849" spans="1:34" ht="15" customHeight="1" x14ac:dyDescent="0.25">
      <c r="A1849" s="6">
        <v>675235</v>
      </c>
      <c r="B1849" s="6">
        <v>675235</v>
      </c>
      <c r="C1849" s="6">
        <v>56778876</v>
      </c>
      <c r="D1849" s="6">
        <v>1</v>
      </c>
      <c r="E1849" s="6" t="s">
        <v>5202</v>
      </c>
      <c r="F1849" s="6" t="s">
        <v>35</v>
      </c>
      <c r="G1849" s="6">
        <v>52705432</v>
      </c>
      <c r="H1849" s="7">
        <v>41118</v>
      </c>
      <c r="I1849" s="7">
        <v>41487</v>
      </c>
      <c r="J1849" s="7">
        <v>41738</v>
      </c>
      <c r="K1849" s="7"/>
      <c r="L1849" s="7"/>
      <c r="M1849" s="6"/>
      <c r="N1849" s="8">
        <v>1119405</v>
      </c>
      <c r="O1849" s="6" t="s">
        <v>1436</v>
      </c>
      <c r="P1849" s="9" t="s">
        <v>1437</v>
      </c>
      <c r="Q1849" s="6" t="s">
        <v>5203</v>
      </c>
      <c r="R1849" s="7">
        <v>41137</v>
      </c>
      <c r="S1849" s="7" t="s">
        <v>39</v>
      </c>
      <c r="T1849" s="6" t="s">
        <v>5135</v>
      </c>
      <c r="U1849" s="6" t="s">
        <v>5136</v>
      </c>
      <c r="V1849" s="6" t="s">
        <v>5153</v>
      </c>
      <c r="W1849" s="6" t="s">
        <v>5138</v>
      </c>
      <c r="X1849" s="6" t="s">
        <v>5090</v>
      </c>
      <c r="Y1849" s="6" t="s">
        <v>5091</v>
      </c>
      <c r="Z1849" s="6" t="s">
        <v>5092</v>
      </c>
      <c r="AA1849" s="6" t="s">
        <v>5093</v>
      </c>
      <c r="AB1849" s="11">
        <v>731790</v>
      </c>
      <c r="AC1849" s="12">
        <v>731790</v>
      </c>
      <c r="AD1849" s="13" t="s">
        <v>5094</v>
      </c>
      <c r="AE1849" s="6" t="s">
        <v>47</v>
      </c>
      <c r="AF1849" s="6">
        <v>20</v>
      </c>
      <c r="AG1849" s="7">
        <v>41911</v>
      </c>
      <c r="AH1849" s="7">
        <v>43006</v>
      </c>
    </row>
    <row r="1850" spans="1:34" ht="15" customHeight="1" x14ac:dyDescent="0.25">
      <c r="A1850" s="6"/>
      <c r="B1850" s="6">
        <v>675235</v>
      </c>
      <c r="C1850" s="6">
        <v>56778876</v>
      </c>
      <c r="D1850" s="6">
        <v>1</v>
      </c>
      <c r="E1850" s="6" t="s">
        <v>5202</v>
      </c>
      <c r="F1850" s="6" t="s">
        <v>35</v>
      </c>
      <c r="G1850" s="6">
        <v>52705432</v>
      </c>
      <c r="H1850" s="7">
        <v>41118</v>
      </c>
      <c r="I1850" s="7">
        <v>41487</v>
      </c>
      <c r="J1850" s="7">
        <v>41738</v>
      </c>
      <c r="K1850" s="7"/>
      <c r="L1850" s="7"/>
      <c r="M1850" s="6"/>
      <c r="N1850" s="8">
        <v>1119405</v>
      </c>
      <c r="O1850" s="6" t="s">
        <v>1436</v>
      </c>
      <c r="P1850" s="9" t="s">
        <v>1437</v>
      </c>
      <c r="Q1850" s="6" t="s">
        <v>5203</v>
      </c>
      <c r="R1850" s="7">
        <v>41137</v>
      </c>
      <c r="S1850" s="7" t="s">
        <v>39</v>
      </c>
      <c r="T1850" s="6" t="s">
        <v>5135</v>
      </c>
      <c r="U1850" s="6" t="s">
        <v>5136</v>
      </c>
      <c r="V1850" s="6" t="s">
        <v>5153</v>
      </c>
      <c r="W1850" s="6" t="s">
        <v>5138</v>
      </c>
      <c r="X1850" s="6" t="s">
        <v>5095</v>
      </c>
      <c r="Y1850" s="6" t="s">
        <v>5096</v>
      </c>
      <c r="Z1850" s="6" t="s">
        <v>5097</v>
      </c>
      <c r="AA1850" s="6" t="s">
        <v>5154</v>
      </c>
      <c r="AB1850" s="11"/>
      <c r="AC1850" s="12"/>
      <c r="AD1850" s="13" t="s">
        <v>5094</v>
      </c>
      <c r="AE1850" s="6" t="s">
        <v>47</v>
      </c>
      <c r="AF1850" s="6">
        <v>20</v>
      </c>
      <c r="AG1850" s="7">
        <v>41911</v>
      </c>
      <c r="AH1850" s="7">
        <v>43006</v>
      </c>
    </row>
    <row r="1851" spans="1:34" ht="15" customHeight="1" x14ac:dyDescent="0.25">
      <c r="A1851" s="6">
        <v>675334</v>
      </c>
      <c r="B1851" s="6">
        <v>675334</v>
      </c>
      <c r="C1851" s="6">
        <v>56778975</v>
      </c>
      <c r="D1851" s="6">
        <v>1</v>
      </c>
      <c r="E1851" s="6" t="s">
        <v>5204</v>
      </c>
      <c r="F1851" s="6" t="s">
        <v>35</v>
      </c>
      <c r="G1851" s="6">
        <v>41627628</v>
      </c>
      <c r="H1851" s="7">
        <v>41489</v>
      </c>
      <c r="I1851" s="7">
        <v>41542</v>
      </c>
      <c r="J1851" s="7">
        <v>41738</v>
      </c>
      <c r="K1851" s="7"/>
      <c r="L1851" s="7"/>
      <c r="M1851" s="6">
        <v>205</v>
      </c>
      <c r="N1851" s="8">
        <v>375106</v>
      </c>
      <c r="O1851" s="6" t="s">
        <v>118</v>
      </c>
      <c r="P1851" s="9" t="s">
        <v>119</v>
      </c>
      <c r="Q1851" s="6" t="s">
        <v>5205</v>
      </c>
      <c r="R1851" s="7">
        <v>41429</v>
      </c>
      <c r="S1851" s="7" t="s">
        <v>39</v>
      </c>
      <c r="T1851" s="6" t="s">
        <v>1657</v>
      </c>
      <c r="U1851" s="6" t="s">
        <v>1658</v>
      </c>
      <c r="V1851" s="6" t="s">
        <v>295</v>
      </c>
      <c r="W1851" s="6" t="s">
        <v>296</v>
      </c>
      <c r="X1851" s="6" t="s">
        <v>5095</v>
      </c>
      <c r="Y1851" s="6" t="s">
        <v>5096</v>
      </c>
      <c r="Z1851" s="6" t="s">
        <v>5119</v>
      </c>
      <c r="AA1851" s="6" t="s">
        <v>5206</v>
      </c>
      <c r="AB1851" s="11">
        <v>331130</v>
      </c>
      <c r="AC1851" s="12">
        <v>331130</v>
      </c>
      <c r="AD1851" s="13" t="s">
        <v>5094</v>
      </c>
      <c r="AE1851" s="6" t="s">
        <v>65</v>
      </c>
      <c r="AF1851" s="6">
        <v>20</v>
      </c>
      <c r="AG1851" s="7">
        <v>41911</v>
      </c>
      <c r="AH1851" s="7">
        <v>43006</v>
      </c>
    </row>
    <row r="1852" spans="1:34" ht="15" customHeight="1" x14ac:dyDescent="0.25">
      <c r="A1852" s="6">
        <v>675429</v>
      </c>
      <c r="B1852" s="6">
        <v>675429</v>
      </c>
      <c r="C1852" s="6">
        <v>56779070</v>
      </c>
      <c r="D1852" s="6">
        <v>1</v>
      </c>
      <c r="E1852" s="6" t="s">
        <v>5207</v>
      </c>
      <c r="F1852" s="6" t="s">
        <v>35</v>
      </c>
      <c r="G1852" s="6">
        <v>1016038983</v>
      </c>
      <c r="H1852" s="7">
        <v>41367</v>
      </c>
      <c r="I1852" s="7">
        <v>41550</v>
      </c>
      <c r="J1852" s="7">
        <v>41738</v>
      </c>
      <c r="K1852" s="7"/>
      <c r="L1852" s="7"/>
      <c r="M1852" s="6"/>
      <c r="N1852" s="8">
        <v>1803335</v>
      </c>
      <c r="O1852" s="6" t="s">
        <v>3344</v>
      </c>
      <c r="P1852" s="9" t="s">
        <v>3345</v>
      </c>
      <c r="Q1852" s="6" t="s">
        <v>5208</v>
      </c>
      <c r="R1852" s="7">
        <v>41326</v>
      </c>
      <c r="S1852" s="7" t="s">
        <v>39</v>
      </c>
      <c r="T1852" s="6" t="s">
        <v>5135</v>
      </c>
      <c r="U1852" s="6" t="s">
        <v>5136</v>
      </c>
      <c r="V1852" s="6" t="s">
        <v>5153</v>
      </c>
      <c r="W1852" s="6" t="s">
        <v>5138</v>
      </c>
      <c r="X1852" s="6" t="s">
        <v>5090</v>
      </c>
      <c r="Y1852" s="6" t="s">
        <v>5091</v>
      </c>
      <c r="Z1852" s="6" t="s">
        <v>5092</v>
      </c>
      <c r="AA1852" s="6" t="s">
        <v>5093</v>
      </c>
      <c r="AB1852" s="11">
        <v>396082</v>
      </c>
      <c r="AC1852" s="12">
        <v>1069741</v>
      </c>
      <c r="AD1852" s="13" t="s">
        <v>5094</v>
      </c>
      <c r="AE1852" s="6" t="s">
        <v>47</v>
      </c>
      <c r="AF1852" s="6">
        <v>20</v>
      </c>
      <c r="AG1852" s="7">
        <v>41911</v>
      </c>
      <c r="AH1852" s="7">
        <v>43006</v>
      </c>
    </row>
    <row r="1853" spans="1:34" ht="15" customHeight="1" x14ac:dyDescent="0.25">
      <c r="A1853" s="6"/>
      <c r="B1853" s="6">
        <v>675429</v>
      </c>
      <c r="C1853" s="6">
        <v>56779070</v>
      </c>
      <c r="D1853" s="6">
        <v>1</v>
      </c>
      <c r="E1853" s="6" t="s">
        <v>5207</v>
      </c>
      <c r="F1853" s="6" t="s">
        <v>35</v>
      </c>
      <c r="G1853" s="6">
        <v>1016038983</v>
      </c>
      <c r="H1853" s="7">
        <v>41367</v>
      </c>
      <c r="I1853" s="7">
        <v>41550</v>
      </c>
      <c r="J1853" s="7">
        <v>41738</v>
      </c>
      <c r="K1853" s="7"/>
      <c r="L1853" s="7"/>
      <c r="M1853" s="6"/>
      <c r="N1853" s="8">
        <v>1803335</v>
      </c>
      <c r="O1853" s="6" t="s">
        <v>3344</v>
      </c>
      <c r="P1853" s="9" t="s">
        <v>3345</v>
      </c>
      <c r="Q1853" s="6" t="s">
        <v>5208</v>
      </c>
      <c r="R1853" s="7">
        <v>41326</v>
      </c>
      <c r="S1853" s="7" t="s">
        <v>39</v>
      </c>
      <c r="T1853" s="6" t="s">
        <v>5135</v>
      </c>
      <c r="U1853" s="6" t="s">
        <v>5136</v>
      </c>
      <c r="V1853" s="6" t="s">
        <v>5153</v>
      </c>
      <c r="W1853" s="6" t="s">
        <v>5138</v>
      </c>
      <c r="X1853" s="6" t="s">
        <v>5095</v>
      </c>
      <c r="Y1853" s="6" t="s">
        <v>5096</v>
      </c>
      <c r="Z1853" s="6" t="s">
        <v>5097</v>
      </c>
      <c r="AA1853" s="6" t="s">
        <v>5209</v>
      </c>
      <c r="AB1853" s="11"/>
      <c r="AC1853" s="12"/>
      <c r="AD1853" s="13" t="s">
        <v>5094</v>
      </c>
      <c r="AE1853" s="6" t="s">
        <v>47</v>
      </c>
      <c r="AF1853" s="6">
        <v>20</v>
      </c>
      <c r="AG1853" s="7">
        <v>41911</v>
      </c>
      <c r="AH1853" s="7">
        <v>43006</v>
      </c>
    </row>
    <row r="1854" spans="1:34" ht="15" customHeight="1" x14ac:dyDescent="0.25">
      <c r="A1854" s="6"/>
      <c r="B1854" s="6">
        <v>675429</v>
      </c>
      <c r="C1854" s="6">
        <v>56779070</v>
      </c>
      <c r="D1854" s="6">
        <v>2</v>
      </c>
      <c r="E1854" s="6" t="s">
        <v>5207</v>
      </c>
      <c r="F1854" s="6" t="s">
        <v>35</v>
      </c>
      <c r="G1854" s="6">
        <v>1016038983</v>
      </c>
      <c r="H1854" s="7">
        <v>41367</v>
      </c>
      <c r="I1854" s="7">
        <v>41550</v>
      </c>
      <c r="J1854" s="7">
        <v>41738</v>
      </c>
      <c r="K1854" s="7"/>
      <c r="L1854" s="7"/>
      <c r="M1854" s="6"/>
      <c r="N1854" s="8">
        <v>1803335</v>
      </c>
      <c r="O1854" s="6" t="s">
        <v>3344</v>
      </c>
      <c r="P1854" s="9" t="s">
        <v>3345</v>
      </c>
      <c r="Q1854" s="6" t="s">
        <v>5210</v>
      </c>
      <c r="R1854" s="7">
        <v>41359</v>
      </c>
      <c r="S1854" s="7" t="s">
        <v>39</v>
      </c>
      <c r="T1854" s="6" t="s">
        <v>5135</v>
      </c>
      <c r="U1854" s="6" t="s">
        <v>5136</v>
      </c>
      <c r="V1854" s="6" t="s">
        <v>4628</v>
      </c>
      <c r="W1854" s="6" t="s">
        <v>4629</v>
      </c>
      <c r="X1854" s="6" t="s">
        <v>5090</v>
      </c>
      <c r="Y1854" s="6" t="s">
        <v>5091</v>
      </c>
      <c r="Z1854" s="6" t="s">
        <v>5092</v>
      </c>
      <c r="AA1854" s="6" t="s">
        <v>5093</v>
      </c>
      <c r="AB1854" s="11">
        <v>673659</v>
      </c>
      <c r="AC1854" s="12"/>
      <c r="AD1854" s="13" t="s">
        <v>5094</v>
      </c>
      <c r="AE1854" s="6" t="s">
        <v>47</v>
      </c>
      <c r="AF1854" s="6">
        <v>20</v>
      </c>
      <c r="AG1854" s="7">
        <v>41911</v>
      </c>
      <c r="AH1854" s="7">
        <v>43006</v>
      </c>
    </row>
    <row r="1855" spans="1:34" ht="15" customHeight="1" x14ac:dyDescent="0.25">
      <c r="A1855" s="6"/>
      <c r="B1855" s="6">
        <v>675429</v>
      </c>
      <c r="C1855" s="6">
        <v>56779070</v>
      </c>
      <c r="D1855" s="6">
        <v>2</v>
      </c>
      <c r="E1855" s="6" t="s">
        <v>5207</v>
      </c>
      <c r="F1855" s="6" t="s">
        <v>35</v>
      </c>
      <c r="G1855" s="6">
        <v>1016038983</v>
      </c>
      <c r="H1855" s="7">
        <v>41367</v>
      </c>
      <c r="I1855" s="7">
        <v>41550</v>
      </c>
      <c r="J1855" s="7">
        <v>41738</v>
      </c>
      <c r="K1855" s="7"/>
      <c r="L1855" s="7"/>
      <c r="M1855" s="6"/>
      <c r="N1855" s="8">
        <v>1803335</v>
      </c>
      <c r="O1855" s="6" t="s">
        <v>3344</v>
      </c>
      <c r="P1855" s="9" t="s">
        <v>3345</v>
      </c>
      <c r="Q1855" s="6" t="s">
        <v>5210</v>
      </c>
      <c r="R1855" s="7">
        <v>41359</v>
      </c>
      <c r="S1855" s="7" t="s">
        <v>39</v>
      </c>
      <c r="T1855" s="6" t="s">
        <v>5135</v>
      </c>
      <c r="U1855" s="6" t="s">
        <v>5136</v>
      </c>
      <c r="V1855" s="6" t="s">
        <v>4628</v>
      </c>
      <c r="W1855" s="6" t="s">
        <v>4629</v>
      </c>
      <c r="X1855" s="6" t="s">
        <v>5095</v>
      </c>
      <c r="Y1855" s="6" t="s">
        <v>5096</v>
      </c>
      <c r="Z1855" s="6" t="s">
        <v>5097</v>
      </c>
      <c r="AA1855" s="6" t="s">
        <v>5209</v>
      </c>
      <c r="AB1855" s="11"/>
      <c r="AC1855" s="12"/>
      <c r="AD1855" s="13" t="s">
        <v>5094</v>
      </c>
      <c r="AE1855" s="6" t="s">
        <v>47</v>
      </c>
      <c r="AF1855" s="6">
        <v>20</v>
      </c>
      <c r="AG1855" s="7">
        <v>41911</v>
      </c>
      <c r="AH1855" s="7">
        <v>43006</v>
      </c>
    </row>
    <row r="1856" spans="1:34" ht="15" customHeight="1" x14ac:dyDescent="0.25">
      <c r="A1856" s="6">
        <v>675789</v>
      </c>
      <c r="B1856" s="6">
        <v>675789</v>
      </c>
      <c r="C1856" s="6">
        <v>56777805</v>
      </c>
      <c r="D1856" s="6">
        <v>1</v>
      </c>
      <c r="E1856" s="6" t="s">
        <v>5211</v>
      </c>
      <c r="F1856" s="6" t="s">
        <v>167</v>
      </c>
      <c r="G1856" s="6">
        <v>1028722555</v>
      </c>
      <c r="H1856" s="7">
        <v>41387</v>
      </c>
      <c r="I1856" s="7">
        <v>41457</v>
      </c>
      <c r="J1856" s="7">
        <v>41738</v>
      </c>
      <c r="K1856" s="7"/>
      <c r="L1856" s="7"/>
      <c r="M1856" s="6">
        <v>40</v>
      </c>
      <c r="N1856" s="8">
        <v>18258</v>
      </c>
      <c r="O1856" s="6" t="s">
        <v>845</v>
      </c>
      <c r="P1856" s="9" t="s">
        <v>846</v>
      </c>
      <c r="Q1856" s="6" t="s">
        <v>5212</v>
      </c>
      <c r="R1856" s="7">
        <v>41382</v>
      </c>
      <c r="S1856" s="7" t="s">
        <v>39</v>
      </c>
      <c r="T1856" s="6" t="s">
        <v>5213</v>
      </c>
      <c r="U1856" s="6" t="s">
        <v>5214</v>
      </c>
      <c r="V1856" s="6">
        <v>999004241</v>
      </c>
      <c r="W1856" s="6" t="s">
        <v>5215</v>
      </c>
      <c r="X1856" s="6" t="s">
        <v>5090</v>
      </c>
      <c r="Y1856" s="6" t="s">
        <v>5091</v>
      </c>
      <c r="Z1856" s="6" t="s">
        <v>5092</v>
      </c>
      <c r="AA1856" s="6" t="s">
        <v>5093</v>
      </c>
      <c r="AB1856" s="11">
        <v>1061964</v>
      </c>
      <c r="AC1856" s="12">
        <v>1061964</v>
      </c>
      <c r="AD1856" s="13" t="s">
        <v>5094</v>
      </c>
      <c r="AE1856" s="6" t="s">
        <v>47</v>
      </c>
      <c r="AF1856" s="6">
        <v>20</v>
      </c>
      <c r="AG1856" s="7">
        <v>41911</v>
      </c>
      <c r="AH1856" s="7">
        <v>43006</v>
      </c>
    </row>
    <row r="1857" spans="1:34" ht="15" customHeight="1" x14ac:dyDescent="0.25">
      <c r="A1857" s="6"/>
      <c r="B1857" s="6">
        <v>675789</v>
      </c>
      <c r="C1857" s="6">
        <v>56777805</v>
      </c>
      <c r="D1857" s="6">
        <v>1</v>
      </c>
      <c r="E1857" s="6" t="s">
        <v>5211</v>
      </c>
      <c r="F1857" s="6" t="s">
        <v>167</v>
      </c>
      <c r="G1857" s="6">
        <v>1028722555</v>
      </c>
      <c r="H1857" s="7">
        <v>41387</v>
      </c>
      <c r="I1857" s="7">
        <v>41457</v>
      </c>
      <c r="J1857" s="7">
        <v>41738</v>
      </c>
      <c r="K1857" s="7"/>
      <c r="L1857" s="7"/>
      <c r="M1857" s="6">
        <v>40</v>
      </c>
      <c r="N1857" s="8">
        <v>18258</v>
      </c>
      <c r="O1857" s="6" t="s">
        <v>845</v>
      </c>
      <c r="P1857" s="9" t="s">
        <v>846</v>
      </c>
      <c r="Q1857" s="6" t="s">
        <v>5212</v>
      </c>
      <c r="R1857" s="7">
        <v>41382</v>
      </c>
      <c r="S1857" s="7" t="s">
        <v>39</v>
      </c>
      <c r="T1857" s="6" t="s">
        <v>5213</v>
      </c>
      <c r="U1857" s="6" t="s">
        <v>5214</v>
      </c>
      <c r="V1857" s="6">
        <v>999004241</v>
      </c>
      <c r="W1857" s="6" t="s">
        <v>5215</v>
      </c>
      <c r="X1857" s="6" t="s">
        <v>5095</v>
      </c>
      <c r="Y1857" s="6" t="s">
        <v>5096</v>
      </c>
      <c r="Z1857" s="6" t="s">
        <v>5097</v>
      </c>
      <c r="AA1857" s="6" t="s">
        <v>5098</v>
      </c>
      <c r="AB1857" s="11"/>
      <c r="AC1857" s="12"/>
      <c r="AD1857" s="13" t="s">
        <v>5094</v>
      </c>
      <c r="AE1857" s="6" t="s">
        <v>47</v>
      </c>
      <c r="AF1857" s="6">
        <v>20</v>
      </c>
      <c r="AG1857" s="7">
        <v>41911</v>
      </c>
      <c r="AH1857" s="7">
        <v>43006</v>
      </c>
    </row>
    <row r="1858" spans="1:34" ht="15" customHeight="1" x14ac:dyDescent="0.25">
      <c r="A1858" s="6">
        <v>675834</v>
      </c>
      <c r="B1858" s="6">
        <v>675834</v>
      </c>
      <c r="C1858" s="6">
        <v>56781490</v>
      </c>
      <c r="D1858" s="6">
        <v>1</v>
      </c>
      <c r="E1858" s="6" t="s">
        <v>5216</v>
      </c>
      <c r="F1858" s="6" t="s">
        <v>167</v>
      </c>
      <c r="G1858" s="6">
        <v>1010762549</v>
      </c>
      <c r="H1858" s="7">
        <v>41469</v>
      </c>
      <c r="I1858" s="7">
        <v>41502</v>
      </c>
      <c r="J1858" s="7">
        <v>41738</v>
      </c>
      <c r="K1858" s="7"/>
      <c r="L1858" s="7"/>
      <c r="M1858" s="6" t="s">
        <v>55</v>
      </c>
      <c r="N1858" s="8">
        <v>2799727</v>
      </c>
      <c r="O1858" s="6" t="s">
        <v>56</v>
      </c>
      <c r="P1858" s="9" t="s">
        <v>57</v>
      </c>
      <c r="Q1858" s="6" t="s">
        <v>5217</v>
      </c>
      <c r="R1858" s="7">
        <v>41466</v>
      </c>
      <c r="S1858" s="7" t="s">
        <v>39</v>
      </c>
      <c r="T1858" s="6" t="s">
        <v>5218</v>
      </c>
      <c r="U1858" s="6" t="s">
        <v>5219</v>
      </c>
      <c r="V1858" s="6" t="s">
        <v>5220</v>
      </c>
      <c r="W1858" s="6" t="s">
        <v>5221</v>
      </c>
      <c r="X1858" s="6" t="s">
        <v>5095</v>
      </c>
      <c r="Y1858" s="6" t="s">
        <v>5096</v>
      </c>
      <c r="Z1858" s="6" t="s">
        <v>5097</v>
      </c>
      <c r="AA1858" s="6" t="s">
        <v>5222</v>
      </c>
      <c r="AB1858" s="11">
        <v>479576</v>
      </c>
      <c r="AC1858" s="12">
        <v>479576</v>
      </c>
      <c r="AD1858" s="13" t="s">
        <v>5094</v>
      </c>
      <c r="AE1858" s="6" t="s">
        <v>65</v>
      </c>
      <c r="AF1858" s="6">
        <v>20</v>
      </c>
      <c r="AG1858" s="7">
        <v>41911</v>
      </c>
      <c r="AH1858" s="7">
        <v>43006</v>
      </c>
    </row>
    <row r="1859" spans="1:34" ht="15" customHeight="1" x14ac:dyDescent="0.25">
      <c r="A1859" s="6">
        <v>676460</v>
      </c>
      <c r="B1859" s="6">
        <v>676460</v>
      </c>
      <c r="C1859" s="6">
        <v>56980819</v>
      </c>
      <c r="D1859" s="6">
        <v>1</v>
      </c>
      <c r="E1859" s="6" t="s">
        <v>5223</v>
      </c>
      <c r="F1859" s="6" t="s">
        <v>167</v>
      </c>
      <c r="G1859" s="6">
        <v>1025071638</v>
      </c>
      <c r="H1859" s="7">
        <v>41556</v>
      </c>
      <c r="I1859" s="7">
        <v>41575</v>
      </c>
      <c r="J1859" s="7">
        <v>41738</v>
      </c>
      <c r="K1859" s="7"/>
      <c r="L1859" s="7"/>
      <c r="M1859" s="6" t="s">
        <v>632</v>
      </c>
      <c r="N1859" s="8">
        <v>65897</v>
      </c>
      <c r="O1859" s="6" t="s">
        <v>633</v>
      </c>
      <c r="P1859" s="9" t="s">
        <v>634</v>
      </c>
      <c r="Q1859" s="6" t="s">
        <v>5224</v>
      </c>
      <c r="R1859" s="7">
        <v>41551</v>
      </c>
      <c r="S1859" s="7" t="s">
        <v>39</v>
      </c>
      <c r="T1859" s="6" t="s">
        <v>1618</v>
      </c>
      <c r="U1859" s="6" t="s">
        <v>1619</v>
      </c>
      <c r="V1859" s="6" t="s">
        <v>1620</v>
      </c>
      <c r="W1859" s="6" t="s">
        <v>1621</v>
      </c>
      <c r="X1859" s="6" t="s">
        <v>5095</v>
      </c>
      <c r="Y1859" s="6" t="s">
        <v>5096</v>
      </c>
      <c r="Z1859" s="6" t="s">
        <v>5103</v>
      </c>
      <c r="AA1859" s="6" t="s">
        <v>5225</v>
      </c>
      <c r="AB1859" s="11">
        <v>1080137</v>
      </c>
      <c r="AC1859" s="12">
        <v>1080137</v>
      </c>
      <c r="AD1859" s="13" t="s">
        <v>5094</v>
      </c>
      <c r="AE1859" s="6" t="s">
        <v>65</v>
      </c>
      <c r="AF1859" s="6">
        <v>20</v>
      </c>
      <c r="AG1859" s="7">
        <v>41911</v>
      </c>
      <c r="AH1859" s="7">
        <v>43006</v>
      </c>
    </row>
    <row r="1860" spans="1:34" ht="15" customHeight="1" x14ac:dyDescent="0.25">
      <c r="A1860" s="6">
        <v>676468</v>
      </c>
      <c r="B1860" s="6">
        <v>676468</v>
      </c>
      <c r="C1860" s="6">
        <v>56980827</v>
      </c>
      <c r="D1860" s="6">
        <v>1</v>
      </c>
      <c r="E1860" s="6" t="s">
        <v>5226</v>
      </c>
      <c r="F1860" s="6" t="s">
        <v>167</v>
      </c>
      <c r="G1860" s="6">
        <v>1010967843</v>
      </c>
      <c r="H1860" s="7">
        <v>41521</v>
      </c>
      <c r="I1860" s="7">
        <v>41575</v>
      </c>
      <c r="J1860" s="7">
        <v>41738</v>
      </c>
      <c r="K1860" s="7"/>
      <c r="L1860" s="7"/>
      <c r="M1860" s="6" t="s">
        <v>632</v>
      </c>
      <c r="N1860" s="8">
        <v>65929</v>
      </c>
      <c r="O1860" s="6" t="s">
        <v>633</v>
      </c>
      <c r="P1860" s="9" t="s">
        <v>634</v>
      </c>
      <c r="Q1860" s="6" t="s">
        <v>5227</v>
      </c>
      <c r="R1860" s="7">
        <v>41519</v>
      </c>
      <c r="S1860" s="7" t="s">
        <v>39</v>
      </c>
      <c r="T1860" s="6" t="s">
        <v>5135</v>
      </c>
      <c r="U1860" s="6" t="s">
        <v>5136</v>
      </c>
      <c r="V1860" s="6" t="s">
        <v>1620</v>
      </c>
      <c r="W1860" s="6" t="s">
        <v>1621</v>
      </c>
      <c r="X1860" s="6" t="s">
        <v>5095</v>
      </c>
      <c r="Y1860" s="6" t="s">
        <v>5096</v>
      </c>
      <c r="Z1860" s="6" t="s">
        <v>5097</v>
      </c>
      <c r="AA1860" s="6" t="s">
        <v>5228</v>
      </c>
      <c r="AB1860" s="11">
        <v>1399476</v>
      </c>
      <c r="AC1860" s="12">
        <v>1399476</v>
      </c>
      <c r="AD1860" s="13" t="s">
        <v>5094</v>
      </c>
      <c r="AE1860" s="6" t="s">
        <v>47</v>
      </c>
      <c r="AF1860" s="6">
        <v>20</v>
      </c>
      <c r="AG1860" s="7">
        <v>41911</v>
      </c>
      <c r="AH1860" s="7">
        <v>43006</v>
      </c>
    </row>
    <row r="1861" spans="1:34" ht="15" customHeight="1" x14ac:dyDescent="0.25">
      <c r="A1861" s="6"/>
      <c r="B1861" s="6">
        <v>676468</v>
      </c>
      <c r="C1861" s="6">
        <v>56980827</v>
      </c>
      <c r="D1861" s="6">
        <v>1</v>
      </c>
      <c r="E1861" s="6" t="s">
        <v>5226</v>
      </c>
      <c r="F1861" s="6" t="s">
        <v>167</v>
      </c>
      <c r="G1861" s="6">
        <v>1010967843</v>
      </c>
      <c r="H1861" s="7">
        <v>41521</v>
      </c>
      <c r="I1861" s="7">
        <v>41575</v>
      </c>
      <c r="J1861" s="7">
        <v>41738</v>
      </c>
      <c r="K1861" s="7"/>
      <c r="L1861" s="7"/>
      <c r="M1861" s="6" t="s">
        <v>632</v>
      </c>
      <c r="N1861" s="8">
        <v>65929</v>
      </c>
      <c r="O1861" s="6" t="s">
        <v>633</v>
      </c>
      <c r="P1861" s="9" t="s">
        <v>634</v>
      </c>
      <c r="Q1861" s="6" t="s">
        <v>5227</v>
      </c>
      <c r="R1861" s="7">
        <v>41519</v>
      </c>
      <c r="S1861" s="7" t="s">
        <v>39</v>
      </c>
      <c r="T1861" s="6" t="s">
        <v>5135</v>
      </c>
      <c r="U1861" s="6" t="s">
        <v>5136</v>
      </c>
      <c r="V1861" s="6" t="s">
        <v>1620</v>
      </c>
      <c r="W1861" s="6" t="s">
        <v>1621</v>
      </c>
      <c r="X1861" s="6" t="s">
        <v>5105</v>
      </c>
      <c r="Y1861" s="6" t="s">
        <v>5106</v>
      </c>
      <c r="Z1861" s="6" t="s">
        <v>5107</v>
      </c>
      <c r="AA1861" s="6" t="s">
        <v>5229</v>
      </c>
      <c r="AB1861" s="11"/>
      <c r="AC1861" s="12"/>
      <c r="AD1861" s="13" t="s">
        <v>5094</v>
      </c>
      <c r="AE1861" s="6" t="s">
        <v>47</v>
      </c>
      <c r="AF1861" s="6">
        <v>20</v>
      </c>
      <c r="AG1861" s="7">
        <v>41911</v>
      </c>
      <c r="AH1861" s="7">
        <v>43006</v>
      </c>
    </row>
    <row r="1862" spans="1:34" ht="15" customHeight="1" x14ac:dyDescent="0.25">
      <c r="A1862" s="6">
        <v>676533</v>
      </c>
      <c r="B1862" s="6">
        <v>676533</v>
      </c>
      <c r="C1862" s="6">
        <v>56980892</v>
      </c>
      <c r="D1862" s="6">
        <v>1</v>
      </c>
      <c r="E1862" s="6" t="s">
        <v>5204</v>
      </c>
      <c r="F1862" s="6" t="s">
        <v>35</v>
      </c>
      <c r="G1862" s="6">
        <v>41627628</v>
      </c>
      <c r="H1862" s="7">
        <v>41460</v>
      </c>
      <c r="I1862" s="7">
        <v>41502</v>
      </c>
      <c r="J1862" s="7">
        <v>41738</v>
      </c>
      <c r="K1862" s="7"/>
      <c r="L1862" s="7"/>
      <c r="M1862" s="6" t="s">
        <v>144</v>
      </c>
      <c r="N1862" s="8">
        <v>194881</v>
      </c>
      <c r="O1862" s="6" t="s">
        <v>118</v>
      </c>
      <c r="P1862" s="9" t="s">
        <v>119</v>
      </c>
      <c r="Q1862" s="6" t="s">
        <v>5205</v>
      </c>
      <c r="R1862" s="7">
        <v>41429</v>
      </c>
      <c r="S1862" s="7" t="s">
        <v>39</v>
      </c>
      <c r="T1862" s="6" t="s">
        <v>1657</v>
      </c>
      <c r="U1862" s="6" t="s">
        <v>1658</v>
      </c>
      <c r="V1862" s="6" t="s">
        <v>295</v>
      </c>
      <c r="W1862" s="6" t="s">
        <v>296</v>
      </c>
      <c r="X1862" s="6" t="s">
        <v>5095</v>
      </c>
      <c r="Y1862" s="6" t="s">
        <v>5096</v>
      </c>
      <c r="Z1862" s="6" t="s">
        <v>5119</v>
      </c>
      <c r="AA1862" s="6" t="s">
        <v>5230</v>
      </c>
      <c r="AB1862" s="11">
        <v>332280</v>
      </c>
      <c r="AC1862" s="12">
        <v>332280</v>
      </c>
      <c r="AD1862" s="13" t="s">
        <v>5094</v>
      </c>
      <c r="AE1862" s="6" t="s">
        <v>65</v>
      </c>
      <c r="AF1862" s="6">
        <v>20</v>
      </c>
      <c r="AG1862" s="7">
        <v>41911</v>
      </c>
      <c r="AH1862" s="7">
        <v>43006</v>
      </c>
    </row>
    <row r="1863" spans="1:34" ht="15" customHeight="1" x14ac:dyDescent="0.25">
      <c r="A1863" s="6">
        <v>761096</v>
      </c>
      <c r="B1863" s="6">
        <v>761096</v>
      </c>
      <c r="C1863" s="6">
        <v>103193310</v>
      </c>
      <c r="D1863" s="6">
        <v>1</v>
      </c>
      <c r="E1863" s="6" t="s">
        <v>5231</v>
      </c>
      <c r="F1863" s="6" t="s">
        <v>35</v>
      </c>
      <c r="G1863" s="6">
        <v>17174074</v>
      </c>
      <c r="H1863" s="7">
        <v>41557</v>
      </c>
      <c r="I1863" s="7">
        <v>41603</v>
      </c>
      <c r="J1863" s="7">
        <v>41806</v>
      </c>
      <c r="K1863" s="7"/>
      <c r="L1863" s="7"/>
      <c r="M1863" s="6" t="s">
        <v>2347</v>
      </c>
      <c r="N1863" s="8">
        <v>4219903</v>
      </c>
      <c r="O1863" s="6" t="s">
        <v>1168</v>
      </c>
      <c r="P1863" s="9" t="s">
        <v>1169</v>
      </c>
      <c r="Q1863" s="6" t="s">
        <v>5232</v>
      </c>
      <c r="R1863" s="7">
        <v>41534</v>
      </c>
      <c r="S1863" s="7" t="s">
        <v>39</v>
      </c>
      <c r="T1863" s="6" t="s">
        <v>5233</v>
      </c>
      <c r="U1863" s="6" t="s">
        <v>5234</v>
      </c>
      <c r="V1863" s="6">
        <v>580050</v>
      </c>
      <c r="W1863" s="6" t="s">
        <v>5235</v>
      </c>
      <c r="X1863" s="6">
        <v>1904</v>
      </c>
      <c r="Y1863" s="6" t="s">
        <v>125</v>
      </c>
      <c r="Z1863" s="6" t="s">
        <v>126</v>
      </c>
      <c r="AA1863" s="6" t="s">
        <v>3339</v>
      </c>
      <c r="AB1863" s="11">
        <v>229736</v>
      </c>
      <c r="AC1863" s="12">
        <v>229736</v>
      </c>
      <c r="AD1863" s="13">
        <v>614</v>
      </c>
      <c r="AE1863" s="6" t="s">
        <v>47</v>
      </c>
      <c r="AF1863" s="6">
        <v>20</v>
      </c>
      <c r="AG1863" s="7">
        <v>41898</v>
      </c>
      <c r="AH1863" s="7">
        <v>42993</v>
      </c>
    </row>
    <row r="1864" spans="1:34" ht="15" customHeight="1" x14ac:dyDescent="0.25">
      <c r="A1864" s="6"/>
      <c r="B1864" s="6">
        <v>761096</v>
      </c>
      <c r="C1864" s="6">
        <v>103193310</v>
      </c>
      <c r="D1864" s="6">
        <v>1</v>
      </c>
      <c r="E1864" s="6" t="s">
        <v>5231</v>
      </c>
      <c r="F1864" s="6" t="s">
        <v>35</v>
      </c>
      <c r="G1864" s="6">
        <v>17174074</v>
      </c>
      <c r="H1864" s="7">
        <v>41557</v>
      </c>
      <c r="I1864" s="7">
        <v>41603</v>
      </c>
      <c r="J1864" s="7">
        <v>41806</v>
      </c>
      <c r="K1864" s="7"/>
      <c r="L1864" s="7"/>
      <c r="M1864" s="6" t="s">
        <v>2347</v>
      </c>
      <c r="N1864" s="8">
        <v>4219903</v>
      </c>
      <c r="O1864" s="6" t="s">
        <v>1168</v>
      </c>
      <c r="P1864" s="9" t="s">
        <v>1169</v>
      </c>
      <c r="Q1864" s="6" t="s">
        <v>5232</v>
      </c>
      <c r="R1864" s="7">
        <v>41534</v>
      </c>
      <c r="S1864" s="7" t="s">
        <v>39</v>
      </c>
      <c r="T1864" s="6" t="s">
        <v>5233</v>
      </c>
      <c r="U1864" s="6" t="s">
        <v>5234</v>
      </c>
      <c r="V1864" s="6">
        <v>580050</v>
      </c>
      <c r="W1864" s="6" t="s">
        <v>5235</v>
      </c>
      <c r="X1864" s="6">
        <v>1702</v>
      </c>
      <c r="Y1864" s="6" t="s">
        <v>51</v>
      </c>
      <c r="Z1864" s="6" t="s">
        <v>5236</v>
      </c>
      <c r="AA1864" s="6" t="s">
        <v>5237</v>
      </c>
      <c r="AB1864" s="11"/>
      <c r="AC1864" s="12"/>
      <c r="AD1864" s="13">
        <v>614</v>
      </c>
      <c r="AE1864" s="6" t="s">
        <v>47</v>
      </c>
      <c r="AF1864" s="6">
        <v>20</v>
      </c>
      <c r="AG1864" s="7">
        <v>41898</v>
      </c>
      <c r="AH1864" s="7">
        <v>42993</v>
      </c>
    </row>
    <row r="1865" spans="1:34" x14ac:dyDescent="0.25">
      <c r="AC1865" s="119">
        <f>SUM(AC2:AC1864)</f>
        <v>1027163426</v>
      </c>
    </row>
    <row r="1867" spans="1:34" x14ac:dyDescent="0.25">
      <c r="AC1867" s="61"/>
    </row>
    <row r="1868" spans="1:34" x14ac:dyDescent="0.25">
      <c r="AC1868" s="54"/>
    </row>
    <row r="1869" spans="1:34" x14ac:dyDescent="0.25">
      <c r="AC1869" s="54"/>
      <c r="AE1869" s="54"/>
      <c r="AF1869" s="60"/>
      <c r="AG1869" s="54"/>
    </row>
    <row r="1870" spans="1:34" x14ac:dyDescent="0.25">
      <c r="AE1870" s="60"/>
    </row>
    <row r="1871" spans="1:34" x14ac:dyDescent="0.25">
      <c r="AE1871" s="54"/>
    </row>
    <row r="1872" spans="1:34" x14ac:dyDescent="0.25">
      <c r="AE1872" s="60"/>
      <c r="AF1872" s="23"/>
    </row>
    <row r="1873" spans="31:31" x14ac:dyDescent="0.25">
      <c r="AE1873" s="60"/>
    </row>
    <row r="1874" spans="31:31" x14ac:dyDescent="0.25">
      <c r="AE1874" s="54"/>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opLeftCell="J1" workbookViewId="0">
      <pane ySplit="1" topLeftCell="A21" activePane="bottomLeft" state="frozen"/>
      <selection activeCell="I33" sqref="I33"/>
      <selection pane="bottomLeft" activeCell="R6" sqref="R6:R71"/>
    </sheetView>
  </sheetViews>
  <sheetFormatPr baseColWidth="10" defaultRowHeight="15" customHeight="1" x14ac:dyDescent="0.2"/>
  <cols>
    <col min="1" max="1" width="11.28515625" style="76" bestFit="1" customWidth="1"/>
    <col min="2" max="2" width="10.85546875" style="76" bestFit="1" customWidth="1"/>
    <col min="3" max="3" width="14.140625" style="76" bestFit="1" customWidth="1"/>
    <col min="4" max="4" width="17.5703125" style="76" customWidth="1"/>
    <col min="5" max="5" width="16.42578125" style="77" customWidth="1"/>
    <col min="6" max="6" width="19.85546875" style="77" customWidth="1"/>
    <col min="7" max="7" width="18.7109375" style="77" customWidth="1"/>
    <col min="8" max="8" width="17.140625" style="77" customWidth="1"/>
    <col min="9" max="9" width="14.140625" style="77" bestFit="1" customWidth="1"/>
    <col min="10" max="10" width="13.85546875" style="77" customWidth="1"/>
    <col min="11" max="11" width="8.7109375" style="76" customWidth="1"/>
    <col min="12" max="12" width="37.85546875" style="76" customWidth="1"/>
    <col min="13" max="13" width="12.5703125" style="76" customWidth="1"/>
    <col min="14" max="14" width="37.85546875" style="76" customWidth="1"/>
    <col min="15" max="15" width="10.7109375" style="76" customWidth="1"/>
    <col min="16" max="16" width="9.140625" style="76" customWidth="1"/>
    <col min="17" max="17" width="11.42578125" style="76" customWidth="1"/>
    <col min="18" max="18" width="8.85546875" style="76" bestFit="1" customWidth="1"/>
    <col min="19" max="19" width="12.5703125" style="76" bestFit="1" customWidth="1"/>
    <col min="20" max="16384" width="11.42578125" style="76"/>
  </cols>
  <sheetData>
    <row r="1" spans="1:20" customFormat="1" ht="63.75" x14ac:dyDescent="0.25">
      <c r="A1" s="24" t="s">
        <v>5238</v>
      </c>
      <c r="B1" s="24" t="s">
        <v>5239</v>
      </c>
      <c r="C1" s="25" t="s">
        <v>5240</v>
      </c>
      <c r="D1" s="62" t="s">
        <v>5282</v>
      </c>
      <c r="E1" s="26" t="s">
        <v>5241</v>
      </c>
      <c r="F1" s="27" t="s">
        <v>5242</v>
      </c>
      <c r="G1" s="27" t="s">
        <v>5243</v>
      </c>
      <c r="H1" s="28" t="s">
        <v>5244</v>
      </c>
      <c r="I1" s="63" t="s">
        <v>5245</v>
      </c>
      <c r="J1" s="63" t="s">
        <v>5288</v>
      </c>
      <c r="K1" s="30" t="s">
        <v>5247</v>
      </c>
      <c r="L1" s="26" t="s">
        <v>5248</v>
      </c>
      <c r="M1" s="26" t="s">
        <v>5249</v>
      </c>
      <c r="N1" s="26" t="s">
        <v>5250</v>
      </c>
      <c r="O1" s="26" t="s">
        <v>5251</v>
      </c>
      <c r="P1" s="26" t="s">
        <v>5252</v>
      </c>
      <c r="Q1" s="26" t="s">
        <v>5253</v>
      </c>
      <c r="R1" s="26" t="s">
        <v>5254</v>
      </c>
    </row>
    <row r="2" spans="1:20" s="92" customFormat="1" ht="15" customHeight="1" x14ac:dyDescent="0.2">
      <c r="A2" s="64">
        <v>597189</v>
      </c>
      <c r="B2" s="16">
        <v>101898662</v>
      </c>
      <c r="C2" s="65">
        <v>119715375</v>
      </c>
      <c r="D2" s="66">
        <v>118684575</v>
      </c>
      <c r="E2" s="67"/>
      <c r="F2" s="67">
        <v>0</v>
      </c>
      <c r="G2" s="67">
        <v>0</v>
      </c>
      <c r="H2" s="67">
        <v>1907201</v>
      </c>
      <c r="I2" s="67">
        <f>+F2+G2+H2</f>
        <v>1907201</v>
      </c>
      <c r="J2" s="67">
        <f>+D2-I2</f>
        <v>116777374</v>
      </c>
      <c r="K2" s="16">
        <v>20</v>
      </c>
      <c r="L2" s="82" t="s">
        <v>5255</v>
      </c>
      <c r="M2" s="82" t="s">
        <v>5256</v>
      </c>
      <c r="N2" s="82" t="s">
        <v>5255</v>
      </c>
      <c r="O2" s="82" t="s">
        <v>5284</v>
      </c>
      <c r="P2" s="110"/>
      <c r="Q2" s="82" t="s">
        <v>5257</v>
      </c>
      <c r="R2" s="82" t="s">
        <v>5258</v>
      </c>
      <c r="S2" s="90">
        <f>VLOOKUP(A2,DESISTIMIENTOS_ENE2022!A:I,9,0)</f>
        <v>118684575</v>
      </c>
      <c r="T2" s="90">
        <f>+D2-S2</f>
        <v>0</v>
      </c>
    </row>
    <row r="3" spans="1:20" s="92" customFormat="1" ht="15" customHeight="1" x14ac:dyDescent="0.2">
      <c r="A3" s="69">
        <v>707992</v>
      </c>
      <c r="B3" s="6">
        <v>100579604</v>
      </c>
      <c r="C3" s="70">
        <v>5355667</v>
      </c>
      <c r="D3" s="70">
        <v>5355667</v>
      </c>
      <c r="E3" s="70"/>
      <c r="F3" s="70">
        <v>0</v>
      </c>
      <c r="G3" s="70">
        <v>0</v>
      </c>
      <c r="H3" s="70">
        <v>169187</v>
      </c>
      <c r="I3" s="67">
        <f t="shared" ref="I3:I45" si="0">+F3+G3+H3</f>
        <v>169187</v>
      </c>
      <c r="J3" s="67">
        <f t="shared" ref="J3:J45" si="1">+D3-I3</f>
        <v>5186480</v>
      </c>
      <c r="K3" s="6">
        <v>20</v>
      </c>
      <c r="L3" s="82" t="s">
        <v>5255</v>
      </c>
      <c r="M3" s="82" t="s">
        <v>5256</v>
      </c>
      <c r="N3" s="82" t="s">
        <v>5255</v>
      </c>
      <c r="O3" s="82" t="s">
        <v>5284</v>
      </c>
      <c r="P3" s="110"/>
      <c r="Q3" s="82" t="s">
        <v>5257</v>
      </c>
      <c r="R3" s="82" t="s">
        <v>5258</v>
      </c>
      <c r="S3" s="90">
        <f>VLOOKUP(A3,DESISTIMIENTOS_ENE2022!A:I,9,0)</f>
        <v>5355667</v>
      </c>
      <c r="T3" s="90">
        <f t="shared" ref="T3" si="2">+D3-S3</f>
        <v>0</v>
      </c>
    </row>
    <row r="4" spans="1:20" s="92" customFormat="1" ht="15" customHeight="1" x14ac:dyDescent="0.2">
      <c r="A4" s="6">
        <v>708147</v>
      </c>
      <c r="B4" s="6">
        <v>100579757</v>
      </c>
      <c r="C4" s="70">
        <v>6055543</v>
      </c>
      <c r="D4" s="70">
        <v>6055543</v>
      </c>
      <c r="E4" s="70"/>
      <c r="F4" s="70">
        <v>0</v>
      </c>
      <c r="G4" s="70">
        <v>0</v>
      </c>
      <c r="H4" s="70">
        <v>1023</v>
      </c>
      <c r="I4" s="67">
        <f t="shared" si="0"/>
        <v>1023</v>
      </c>
      <c r="J4" s="67">
        <f t="shared" si="1"/>
        <v>6054520</v>
      </c>
      <c r="K4" s="6">
        <v>20</v>
      </c>
      <c r="L4" s="82" t="s">
        <v>5255</v>
      </c>
      <c r="M4" s="82" t="s">
        <v>5256</v>
      </c>
      <c r="N4" s="82" t="s">
        <v>5255</v>
      </c>
      <c r="O4" s="82" t="s">
        <v>5284</v>
      </c>
      <c r="P4" s="110"/>
      <c r="Q4" s="82" t="s">
        <v>5257</v>
      </c>
      <c r="R4" s="82" t="s">
        <v>5258</v>
      </c>
      <c r="S4" s="90" t="e">
        <f>VLOOKUP(A4,DESISTIMIENTOS_ENE2022!A:I,9,0)</f>
        <v>#N/A</v>
      </c>
    </row>
    <row r="5" spans="1:20" s="92" customFormat="1" ht="15" customHeight="1" x14ac:dyDescent="0.2">
      <c r="A5" s="6">
        <v>746985</v>
      </c>
      <c r="B5" s="6">
        <v>102488675</v>
      </c>
      <c r="C5" s="70">
        <v>3015600</v>
      </c>
      <c r="D5" s="70">
        <v>3015600</v>
      </c>
      <c r="E5" s="70"/>
      <c r="F5" s="70">
        <v>0</v>
      </c>
      <c r="G5" s="70">
        <v>0</v>
      </c>
      <c r="H5" s="70">
        <v>1856592</v>
      </c>
      <c r="I5" s="67">
        <f t="shared" si="0"/>
        <v>1856592</v>
      </c>
      <c r="J5" s="67">
        <f t="shared" si="1"/>
        <v>1159008</v>
      </c>
      <c r="K5" s="6">
        <v>20</v>
      </c>
      <c r="L5" s="82" t="s">
        <v>5255</v>
      </c>
      <c r="M5" s="82" t="s">
        <v>5256</v>
      </c>
      <c r="N5" s="82" t="s">
        <v>5255</v>
      </c>
      <c r="O5" s="82" t="s">
        <v>5284</v>
      </c>
      <c r="P5" s="110"/>
      <c r="Q5" s="82" t="s">
        <v>5257</v>
      </c>
      <c r="R5" s="82" t="s">
        <v>5258</v>
      </c>
      <c r="S5" s="90" t="e">
        <f>VLOOKUP(A5,DESISTIMIENTOS_ENE2022!A:I,9,0)</f>
        <v>#N/A</v>
      </c>
    </row>
    <row r="6" spans="1:20" s="68" customFormat="1" ht="15" customHeight="1" x14ac:dyDescent="0.2">
      <c r="A6" s="6">
        <v>739524</v>
      </c>
      <c r="B6" s="6">
        <v>102143645</v>
      </c>
      <c r="C6" s="70">
        <v>27076</v>
      </c>
      <c r="D6" s="70">
        <v>27076</v>
      </c>
      <c r="E6" s="71"/>
      <c r="F6" s="71">
        <v>0</v>
      </c>
      <c r="G6" s="71">
        <v>0</v>
      </c>
      <c r="H6" s="71">
        <v>27076</v>
      </c>
      <c r="I6" s="67">
        <f t="shared" si="0"/>
        <v>27076</v>
      </c>
      <c r="J6" s="67">
        <f t="shared" si="1"/>
        <v>0</v>
      </c>
      <c r="K6" s="19">
        <v>20</v>
      </c>
      <c r="L6" s="82" t="s">
        <v>5255</v>
      </c>
      <c r="M6" s="82" t="s">
        <v>5256</v>
      </c>
      <c r="N6" s="82" t="s">
        <v>5255</v>
      </c>
      <c r="O6" s="82" t="s">
        <v>5284</v>
      </c>
      <c r="P6" s="110"/>
      <c r="Q6" s="82" t="s">
        <v>5257</v>
      </c>
      <c r="R6" s="19" t="s">
        <v>5259</v>
      </c>
      <c r="S6" s="90" t="e">
        <f>VLOOKUP(A6,DESISTIMIENTOS_ENE2022!A:I,9,0)</f>
        <v>#N/A</v>
      </c>
    </row>
    <row r="7" spans="1:20" s="68" customFormat="1" ht="15" customHeight="1" x14ac:dyDescent="0.2">
      <c r="A7" s="6">
        <v>735179</v>
      </c>
      <c r="B7" s="6">
        <v>101995539</v>
      </c>
      <c r="C7" s="70">
        <v>111150</v>
      </c>
      <c r="D7" s="70">
        <v>111150</v>
      </c>
      <c r="E7" s="71"/>
      <c r="F7" s="71">
        <v>0</v>
      </c>
      <c r="G7" s="71">
        <v>0</v>
      </c>
      <c r="H7" s="70">
        <v>111150</v>
      </c>
      <c r="I7" s="67">
        <f t="shared" si="0"/>
        <v>111150</v>
      </c>
      <c r="J7" s="67">
        <f t="shared" si="1"/>
        <v>0</v>
      </c>
      <c r="K7" s="19">
        <v>20</v>
      </c>
      <c r="L7" s="82" t="s">
        <v>5255</v>
      </c>
      <c r="M7" s="82" t="s">
        <v>5256</v>
      </c>
      <c r="N7" s="82" t="s">
        <v>5255</v>
      </c>
      <c r="O7" s="82" t="s">
        <v>5284</v>
      </c>
      <c r="P7" s="110"/>
      <c r="Q7" s="82" t="s">
        <v>5257</v>
      </c>
      <c r="R7" s="19" t="s">
        <v>5259</v>
      </c>
      <c r="S7" s="90" t="e">
        <f>VLOOKUP(A7,DESISTIMIENTOS_ENE2022!A:I,9,0)</f>
        <v>#N/A</v>
      </c>
    </row>
    <row r="8" spans="1:20" s="68" customFormat="1" ht="15" customHeight="1" x14ac:dyDescent="0.2">
      <c r="A8" s="6">
        <v>757693</v>
      </c>
      <c r="B8" s="6">
        <v>103030453</v>
      </c>
      <c r="C8" s="70">
        <v>33664</v>
      </c>
      <c r="D8" s="70">
        <v>33664</v>
      </c>
      <c r="E8" s="71"/>
      <c r="F8" s="71">
        <v>0</v>
      </c>
      <c r="G8" s="71">
        <v>0</v>
      </c>
      <c r="H8" s="70">
        <v>33664</v>
      </c>
      <c r="I8" s="67">
        <f t="shared" si="0"/>
        <v>33664</v>
      </c>
      <c r="J8" s="67">
        <f t="shared" si="1"/>
        <v>0</v>
      </c>
      <c r="K8" s="19">
        <v>20</v>
      </c>
      <c r="L8" s="82" t="s">
        <v>5255</v>
      </c>
      <c r="M8" s="82" t="s">
        <v>5256</v>
      </c>
      <c r="N8" s="82" t="s">
        <v>5255</v>
      </c>
      <c r="O8" s="82" t="s">
        <v>5284</v>
      </c>
      <c r="P8" s="110"/>
      <c r="Q8" s="82" t="s">
        <v>5257</v>
      </c>
      <c r="R8" s="19" t="s">
        <v>5259</v>
      </c>
      <c r="S8" s="90" t="e">
        <f>VLOOKUP(A8,DESISTIMIENTOS_ENE2022!A:I,9,0)</f>
        <v>#N/A</v>
      </c>
    </row>
    <row r="9" spans="1:20" s="92" customFormat="1" ht="15" customHeight="1" x14ac:dyDescent="0.2">
      <c r="A9" s="6">
        <v>747363</v>
      </c>
      <c r="B9" s="6">
        <v>102489592</v>
      </c>
      <c r="C9" s="70">
        <v>28253</v>
      </c>
      <c r="D9" s="70">
        <v>28253</v>
      </c>
      <c r="E9" s="70"/>
      <c r="F9" s="70">
        <v>0</v>
      </c>
      <c r="G9" s="70">
        <v>0</v>
      </c>
      <c r="H9" s="70">
        <v>6151</v>
      </c>
      <c r="I9" s="67">
        <f t="shared" si="0"/>
        <v>6151</v>
      </c>
      <c r="J9" s="67">
        <f t="shared" si="1"/>
        <v>22102</v>
      </c>
      <c r="K9" s="6">
        <v>20</v>
      </c>
      <c r="L9" s="82" t="s">
        <v>5255</v>
      </c>
      <c r="M9" s="82" t="s">
        <v>5256</v>
      </c>
      <c r="N9" s="82" t="s">
        <v>5255</v>
      </c>
      <c r="O9" s="82" t="s">
        <v>5284</v>
      </c>
      <c r="P9" s="110"/>
      <c r="Q9" s="82" t="s">
        <v>5257</v>
      </c>
      <c r="R9" s="82" t="s">
        <v>5258</v>
      </c>
      <c r="S9" s="90" t="e">
        <f>VLOOKUP(A9,DESISTIMIENTOS_ENE2022!A:I,9,0)</f>
        <v>#N/A</v>
      </c>
    </row>
    <row r="10" spans="1:20" s="68" customFormat="1" ht="15" customHeight="1" x14ac:dyDescent="0.2">
      <c r="A10" s="6">
        <v>668112</v>
      </c>
      <c r="B10" s="6">
        <v>26122386</v>
      </c>
      <c r="C10" s="70">
        <v>51320472</v>
      </c>
      <c r="D10" s="70">
        <v>51320472</v>
      </c>
      <c r="E10" s="71"/>
      <c r="F10" s="71">
        <v>0</v>
      </c>
      <c r="G10" s="71">
        <v>0</v>
      </c>
      <c r="H10" s="70">
        <v>51320472</v>
      </c>
      <c r="I10" s="67">
        <f t="shared" si="0"/>
        <v>51320472</v>
      </c>
      <c r="J10" s="67">
        <f t="shared" si="1"/>
        <v>0</v>
      </c>
      <c r="K10" s="19">
        <v>20</v>
      </c>
      <c r="L10" s="82" t="s">
        <v>5255</v>
      </c>
      <c r="M10" s="82" t="s">
        <v>5256</v>
      </c>
      <c r="N10" s="82" t="s">
        <v>5255</v>
      </c>
      <c r="O10" s="82" t="s">
        <v>5284</v>
      </c>
      <c r="P10" s="110"/>
      <c r="Q10" s="82" t="s">
        <v>5257</v>
      </c>
      <c r="R10" s="19" t="s">
        <v>5259</v>
      </c>
      <c r="S10" s="90" t="e">
        <f>VLOOKUP(A10,DESISTIMIENTOS_ENE2022!A:I,9,0)</f>
        <v>#N/A</v>
      </c>
    </row>
    <row r="11" spans="1:20" s="73" customFormat="1" ht="15" customHeight="1" x14ac:dyDescent="0.2">
      <c r="A11" s="6">
        <v>706855</v>
      </c>
      <c r="B11" s="6">
        <v>100551590</v>
      </c>
      <c r="C11" s="11">
        <v>27210</v>
      </c>
      <c r="D11" s="11">
        <v>27210</v>
      </c>
      <c r="E11" s="71"/>
      <c r="F11" s="72">
        <v>0</v>
      </c>
      <c r="G11" s="72">
        <v>0</v>
      </c>
      <c r="H11" s="70">
        <v>27210</v>
      </c>
      <c r="I11" s="67">
        <f t="shared" si="0"/>
        <v>27210</v>
      </c>
      <c r="J11" s="67">
        <f t="shared" si="1"/>
        <v>0</v>
      </c>
      <c r="K11" s="19">
        <v>20</v>
      </c>
      <c r="L11" s="82" t="s">
        <v>5255</v>
      </c>
      <c r="M11" s="82" t="s">
        <v>5256</v>
      </c>
      <c r="N11" s="82" t="s">
        <v>5255</v>
      </c>
      <c r="O11" s="82" t="s">
        <v>5284</v>
      </c>
      <c r="P11" s="110"/>
      <c r="Q11" s="82" t="s">
        <v>5257</v>
      </c>
      <c r="R11" s="19" t="s">
        <v>5259</v>
      </c>
      <c r="S11" s="90" t="e">
        <f>VLOOKUP(A11,DESISTIMIENTOS_ENE2022!A:I,9,0)</f>
        <v>#N/A</v>
      </c>
    </row>
    <row r="12" spans="1:20" s="73" customFormat="1" ht="15" customHeight="1" x14ac:dyDescent="0.2">
      <c r="A12" s="6">
        <v>708734</v>
      </c>
      <c r="B12" s="6">
        <v>100580040</v>
      </c>
      <c r="C12" s="11">
        <v>75043</v>
      </c>
      <c r="D12" s="11">
        <v>75043</v>
      </c>
      <c r="E12" s="71"/>
      <c r="F12" s="72">
        <v>0</v>
      </c>
      <c r="G12" s="72">
        <v>0</v>
      </c>
      <c r="H12" s="70">
        <v>75043</v>
      </c>
      <c r="I12" s="67">
        <f t="shared" si="0"/>
        <v>75043</v>
      </c>
      <c r="J12" s="67">
        <f t="shared" si="1"/>
        <v>0</v>
      </c>
      <c r="K12" s="19">
        <v>20</v>
      </c>
      <c r="L12" s="82" t="s">
        <v>5255</v>
      </c>
      <c r="M12" s="82" t="s">
        <v>5256</v>
      </c>
      <c r="N12" s="82" t="s">
        <v>5255</v>
      </c>
      <c r="O12" s="82" t="s">
        <v>5284</v>
      </c>
      <c r="P12" s="110"/>
      <c r="Q12" s="82" t="s">
        <v>5257</v>
      </c>
      <c r="R12" s="19" t="s">
        <v>5259</v>
      </c>
      <c r="S12" s="90" t="e">
        <f>VLOOKUP(A12,DESISTIMIENTOS_ENE2022!A:I,9,0)</f>
        <v>#N/A</v>
      </c>
    </row>
    <row r="13" spans="1:20" s="73" customFormat="1" ht="15" customHeight="1" x14ac:dyDescent="0.2">
      <c r="A13" s="6">
        <v>709134</v>
      </c>
      <c r="B13" s="6">
        <v>100579245</v>
      </c>
      <c r="C13" s="11">
        <v>24510</v>
      </c>
      <c r="D13" s="11">
        <v>24510</v>
      </c>
      <c r="E13" s="71"/>
      <c r="F13" s="72">
        <v>0</v>
      </c>
      <c r="G13" s="72">
        <v>0</v>
      </c>
      <c r="H13" s="70">
        <v>24510</v>
      </c>
      <c r="I13" s="67">
        <f t="shared" si="0"/>
        <v>24510</v>
      </c>
      <c r="J13" s="67">
        <f t="shared" si="1"/>
        <v>0</v>
      </c>
      <c r="K13" s="19">
        <v>20</v>
      </c>
      <c r="L13" s="82" t="s">
        <v>5255</v>
      </c>
      <c r="M13" s="82" t="s">
        <v>5256</v>
      </c>
      <c r="N13" s="82" t="s">
        <v>5255</v>
      </c>
      <c r="O13" s="82" t="s">
        <v>5284</v>
      </c>
      <c r="P13" s="110"/>
      <c r="Q13" s="82" t="s">
        <v>5257</v>
      </c>
      <c r="R13" s="19" t="s">
        <v>5259</v>
      </c>
      <c r="S13" s="90" t="e">
        <f>VLOOKUP(A13,DESISTIMIENTOS_ENE2022!A:I,9,0)</f>
        <v>#N/A</v>
      </c>
    </row>
    <row r="14" spans="1:20" s="73" customFormat="1" ht="15" customHeight="1" x14ac:dyDescent="0.2">
      <c r="A14" s="6">
        <v>709467</v>
      </c>
      <c r="B14" s="6">
        <v>100581162</v>
      </c>
      <c r="C14" s="11">
        <v>46560</v>
      </c>
      <c r="D14" s="11">
        <v>46560</v>
      </c>
      <c r="E14" s="71"/>
      <c r="F14" s="72">
        <v>0</v>
      </c>
      <c r="G14" s="72">
        <v>0</v>
      </c>
      <c r="H14" s="70">
        <v>46560</v>
      </c>
      <c r="I14" s="67">
        <f t="shared" si="0"/>
        <v>46560</v>
      </c>
      <c r="J14" s="67">
        <f t="shared" si="1"/>
        <v>0</v>
      </c>
      <c r="K14" s="19">
        <v>20</v>
      </c>
      <c r="L14" s="82" t="s">
        <v>5255</v>
      </c>
      <c r="M14" s="82" t="s">
        <v>5256</v>
      </c>
      <c r="N14" s="82" t="s">
        <v>5255</v>
      </c>
      <c r="O14" s="82" t="s">
        <v>5284</v>
      </c>
      <c r="P14" s="110"/>
      <c r="Q14" s="82" t="s">
        <v>5257</v>
      </c>
      <c r="R14" s="19" t="s">
        <v>5259</v>
      </c>
      <c r="S14" s="90" t="e">
        <f>VLOOKUP(A14,DESISTIMIENTOS_ENE2022!A:I,9,0)</f>
        <v>#N/A</v>
      </c>
    </row>
    <row r="15" spans="1:20" s="73" customFormat="1" ht="15" customHeight="1" x14ac:dyDescent="0.2">
      <c r="A15" s="6">
        <v>705254</v>
      </c>
      <c r="B15" s="6">
        <v>100551292</v>
      </c>
      <c r="C15" s="11">
        <v>24500</v>
      </c>
      <c r="D15" s="11">
        <v>24500</v>
      </c>
      <c r="E15" s="71"/>
      <c r="F15" s="72">
        <v>0</v>
      </c>
      <c r="G15" s="72">
        <v>0</v>
      </c>
      <c r="H15" s="70">
        <v>24500</v>
      </c>
      <c r="I15" s="67">
        <f t="shared" si="0"/>
        <v>24500</v>
      </c>
      <c r="J15" s="67">
        <f t="shared" si="1"/>
        <v>0</v>
      </c>
      <c r="K15" s="19">
        <v>20</v>
      </c>
      <c r="L15" s="82" t="s">
        <v>5255</v>
      </c>
      <c r="M15" s="82" t="s">
        <v>5256</v>
      </c>
      <c r="N15" s="82" t="s">
        <v>5255</v>
      </c>
      <c r="O15" s="82" t="s">
        <v>5284</v>
      </c>
      <c r="P15" s="110"/>
      <c r="Q15" s="82" t="s">
        <v>5257</v>
      </c>
      <c r="R15" s="19" t="s">
        <v>5259</v>
      </c>
      <c r="S15" s="90" t="e">
        <f>VLOOKUP(A15,DESISTIMIENTOS_ENE2022!A:I,9,0)</f>
        <v>#N/A</v>
      </c>
    </row>
    <row r="16" spans="1:20" s="73" customFormat="1" ht="15" customHeight="1" x14ac:dyDescent="0.2">
      <c r="A16" s="6">
        <v>705299</v>
      </c>
      <c r="B16" s="6">
        <v>100551336</v>
      </c>
      <c r="C16" s="11">
        <v>36788</v>
      </c>
      <c r="D16" s="11">
        <v>36788</v>
      </c>
      <c r="E16" s="71"/>
      <c r="F16" s="72">
        <v>0</v>
      </c>
      <c r="G16" s="72">
        <v>0</v>
      </c>
      <c r="H16" s="70">
        <v>36788</v>
      </c>
      <c r="I16" s="67">
        <f t="shared" si="0"/>
        <v>36788</v>
      </c>
      <c r="J16" s="67">
        <f t="shared" si="1"/>
        <v>0</v>
      </c>
      <c r="K16" s="19">
        <v>20</v>
      </c>
      <c r="L16" s="82" t="s">
        <v>5255</v>
      </c>
      <c r="M16" s="82" t="s">
        <v>5256</v>
      </c>
      <c r="N16" s="82" t="s">
        <v>5255</v>
      </c>
      <c r="O16" s="82" t="s">
        <v>5284</v>
      </c>
      <c r="P16" s="110"/>
      <c r="Q16" s="82" t="s">
        <v>5257</v>
      </c>
      <c r="R16" s="19" t="s">
        <v>5259</v>
      </c>
      <c r="S16" s="90" t="e">
        <f>VLOOKUP(A16,DESISTIMIENTOS_ENE2022!A:I,9,0)</f>
        <v>#N/A</v>
      </c>
    </row>
    <row r="17" spans="1:20" s="73" customFormat="1" ht="15" customHeight="1" x14ac:dyDescent="0.2">
      <c r="A17" s="6">
        <v>706098</v>
      </c>
      <c r="B17" s="6">
        <v>100550742</v>
      </c>
      <c r="C17" s="11">
        <v>76360</v>
      </c>
      <c r="D17" s="11">
        <v>76360</v>
      </c>
      <c r="E17" s="71"/>
      <c r="F17" s="72">
        <v>0</v>
      </c>
      <c r="G17" s="72">
        <v>0</v>
      </c>
      <c r="H17" s="70">
        <v>76360</v>
      </c>
      <c r="I17" s="67">
        <f t="shared" si="0"/>
        <v>76360</v>
      </c>
      <c r="J17" s="67">
        <f t="shared" si="1"/>
        <v>0</v>
      </c>
      <c r="K17" s="19">
        <v>20</v>
      </c>
      <c r="L17" s="82" t="s">
        <v>5255</v>
      </c>
      <c r="M17" s="82" t="s">
        <v>5256</v>
      </c>
      <c r="N17" s="82" t="s">
        <v>5255</v>
      </c>
      <c r="O17" s="82" t="s">
        <v>5284</v>
      </c>
      <c r="P17" s="110"/>
      <c r="Q17" s="82" t="s">
        <v>5257</v>
      </c>
      <c r="R17" s="19" t="s">
        <v>5259</v>
      </c>
      <c r="S17" s="90" t="e">
        <f>VLOOKUP(A17,DESISTIMIENTOS_ENE2022!A:I,9,0)</f>
        <v>#N/A</v>
      </c>
    </row>
    <row r="18" spans="1:20" s="73" customFormat="1" ht="15" customHeight="1" x14ac:dyDescent="0.2">
      <c r="A18" s="6">
        <v>738834</v>
      </c>
      <c r="B18" s="6">
        <v>102142972</v>
      </c>
      <c r="C18" s="11">
        <v>63220</v>
      </c>
      <c r="D18" s="11">
        <v>63220</v>
      </c>
      <c r="E18" s="71"/>
      <c r="F18" s="72">
        <v>0</v>
      </c>
      <c r="G18" s="72">
        <v>0</v>
      </c>
      <c r="H18" s="70">
        <v>63220</v>
      </c>
      <c r="I18" s="67">
        <f t="shared" si="0"/>
        <v>63220</v>
      </c>
      <c r="J18" s="67">
        <f t="shared" si="1"/>
        <v>0</v>
      </c>
      <c r="K18" s="19">
        <v>20</v>
      </c>
      <c r="L18" s="82" t="s">
        <v>5255</v>
      </c>
      <c r="M18" s="82" t="s">
        <v>5256</v>
      </c>
      <c r="N18" s="82" t="s">
        <v>5255</v>
      </c>
      <c r="O18" s="82" t="s">
        <v>5284</v>
      </c>
      <c r="P18" s="110"/>
      <c r="Q18" s="82" t="s">
        <v>5257</v>
      </c>
      <c r="R18" s="19" t="s">
        <v>5259</v>
      </c>
      <c r="S18" s="90" t="e">
        <f>VLOOKUP(A18,DESISTIMIENTOS_ENE2022!A:I,9,0)</f>
        <v>#N/A</v>
      </c>
    </row>
    <row r="19" spans="1:20" s="73" customFormat="1" ht="15" customHeight="1" x14ac:dyDescent="0.2">
      <c r="A19" s="6">
        <v>670560</v>
      </c>
      <c r="B19" s="6">
        <v>56708652</v>
      </c>
      <c r="C19" s="11">
        <v>115526</v>
      </c>
      <c r="D19" s="11">
        <v>115526</v>
      </c>
      <c r="E19" s="71"/>
      <c r="F19" s="72">
        <v>0</v>
      </c>
      <c r="G19" s="72">
        <v>0</v>
      </c>
      <c r="H19" s="70">
        <v>115526</v>
      </c>
      <c r="I19" s="67">
        <f t="shared" si="0"/>
        <v>115526</v>
      </c>
      <c r="J19" s="67">
        <f t="shared" si="1"/>
        <v>0</v>
      </c>
      <c r="K19" s="19">
        <v>20</v>
      </c>
      <c r="L19" s="82" t="s">
        <v>5255</v>
      </c>
      <c r="M19" s="82" t="s">
        <v>5256</v>
      </c>
      <c r="N19" s="82" t="s">
        <v>5255</v>
      </c>
      <c r="O19" s="82" t="s">
        <v>5284</v>
      </c>
      <c r="P19" s="110"/>
      <c r="Q19" s="82" t="s">
        <v>5257</v>
      </c>
      <c r="R19" s="19" t="s">
        <v>5259</v>
      </c>
      <c r="S19" s="90" t="e">
        <f>VLOOKUP(A19,DESISTIMIENTOS_ENE2022!A:I,9,0)</f>
        <v>#N/A</v>
      </c>
    </row>
    <row r="20" spans="1:20" s="73" customFormat="1" ht="15" customHeight="1" x14ac:dyDescent="0.2">
      <c r="A20" s="6">
        <v>675647</v>
      </c>
      <c r="B20" s="6">
        <v>56777665</v>
      </c>
      <c r="C20" s="11">
        <v>50955</v>
      </c>
      <c r="D20" s="11">
        <v>50955</v>
      </c>
      <c r="E20" s="71"/>
      <c r="F20" s="72">
        <v>0</v>
      </c>
      <c r="G20" s="72">
        <v>0</v>
      </c>
      <c r="H20" s="70">
        <v>50955</v>
      </c>
      <c r="I20" s="67">
        <f t="shared" si="0"/>
        <v>50955</v>
      </c>
      <c r="J20" s="67">
        <f t="shared" si="1"/>
        <v>0</v>
      </c>
      <c r="K20" s="19">
        <v>20</v>
      </c>
      <c r="L20" s="82" t="s">
        <v>5255</v>
      </c>
      <c r="M20" s="82" t="s">
        <v>5256</v>
      </c>
      <c r="N20" s="82" t="s">
        <v>5255</v>
      </c>
      <c r="O20" s="82" t="s">
        <v>5284</v>
      </c>
      <c r="P20" s="110"/>
      <c r="Q20" s="82" t="s">
        <v>5257</v>
      </c>
      <c r="R20" s="19" t="s">
        <v>5259</v>
      </c>
      <c r="S20" s="90" t="e">
        <f>VLOOKUP(A20,DESISTIMIENTOS_ENE2022!A:I,9,0)</f>
        <v>#N/A</v>
      </c>
    </row>
    <row r="21" spans="1:20" s="73" customFormat="1" ht="15" customHeight="1" x14ac:dyDescent="0.2">
      <c r="A21" s="6">
        <v>675708</v>
      </c>
      <c r="B21" s="6">
        <v>56777725</v>
      </c>
      <c r="C21" s="11">
        <v>50955</v>
      </c>
      <c r="D21" s="11">
        <v>50955</v>
      </c>
      <c r="E21" s="71"/>
      <c r="F21" s="72">
        <v>0</v>
      </c>
      <c r="G21" s="72">
        <v>0</v>
      </c>
      <c r="H21" s="70">
        <v>50955</v>
      </c>
      <c r="I21" s="67">
        <f t="shared" si="0"/>
        <v>50955</v>
      </c>
      <c r="J21" s="67">
        <f t="shared" si="1"/>
        <v>0</v>
      </c>
      <c r="K21" s="19">
        <v>20</v>
      </c>
      <c r="L21" s="82" t="s">
        <v>5255</v>
      </c>
      <c r="M21" s="82" t="s">
        <v>5256</v>
      </c>
      <c r="N21" s="82" t="s">
        <v>5255</v>
      </c>
      <c r="O21" s="82" t="s">
        <v>5284</v>
      </c>
      <c r="P21" s="110"/>
      <c r="Q21" s="82" t="s">
        <v>5257</v>
      </c>
      <c r="R21" s="19" t="s">
        <v>5259</v>
      </c>
      <c r="S21" s="90" t="e">
        <f>VLOOKUP(A21,DESISTIMIENTOS_ENE2022!A:I,9,0)</f>
        <v>#N/A</v>
      </c>
    </row>
    <row r="22" spans="1:20" s="73" customFormat="1" ht="15" customHeight="1" x14ac:dyDescent="0.2">
      <c r="A22" s="6">
        <v>675742</v>
      </c>
      <c r="B22" s="6">
        <v>56777758</v>
      </c>
      <c r="C22" s="11">
        <v>50955</v>
      </c>
      <c r="D22" s="11">
        <v>50955</v>
      </c>
      <c r="E22" s="71"/>
      <c r="F22" s="72">
        <v>0</v>
      </c>
      <c r="G22" s="72">
        <v>0</v>
      </c>
      <c r="H22" s="70">
        <v>50955</v>
      </c>
      <c r="I22" s="67">
        <f t="shared" si="0"/>
        <v>50955</v>
      </c>
      <c r="J22" s="67">
        <f t="shared" si="1"/>
        <v>0</v>
      </c>
      <c r="K22" s="19">
        <v>20</v>
      </c>
      <c r="L22" s="82" t="s">
        <v>5255</v>
      </c>
      <c r="M22" s="82" t="s">
        <v>5256</v>
      </c>
      <c r="N22" s="82" t="s">
        <v>5255</v>
      </c>
      <c r="O22" s="82" t="s">
        <v>5284</v>
      </c>
      <c r="P22" s="110"/>
      <c r="Q22" s="82" t="s">
        <v>5257</v>
      </c>
      <c r="R22" s="19" t="s">
        <v>5259</v>
      </c>
      <c r="S22" s="90" t="e">
        <f>VLOOKUP(A22,DESISTIMIENTOS_ENE2022!A:I,9,0)</f>
        <v>#N/A</v>
      </c>
    </row>
    <row r="23" spans="1:20" s="73" customFormat="1" ht="15" customHeight="1" x14ac:dyDescent="0.2">
      <c r="A23" s="6">
        <v>676243</v>
      </c>
      <c r="B23" s="6">
        <v>56978979</v>
      </c>
      <c r="C23" s="11">
        <v>50955</v>
      </c>
      <c r="D23" s="11">
        <v>50955</v>
      </c>
      <c r="E23" s="71"/>
      <c r="F23" s="72">
        <v>0</v>
      </c>
      <c r="G23" s="72">
        <v>0</v>
      </c>
      <c r="H23" s="70">
        <v>50955</v>
      </c>
      <c r="I23" s="67">
        <f t="shared" si="0"/>
        <v>50955</v>
      </c>
      <c r="J23" s="67">
        <f t="shared" si="1"/>
        <v>0</v>
      </c>
      <c r="K23" s="19">
        <v>20</v>
      </c>
      <c r="L23" s="82" t="s">
        <v>5255</v>
      </c>
      <c r="M23" s="82" t="s">
        <v>5256</v>
      </c>
      <c r="N23" s="82" t="s">
        <v>5255</v>
      </c>
      <c r="O23" s="82" t="s">
        <v>5284</v>
      </c>
      <c r="P23" s="110"/>
      <c r="Q23" s="82" t="s">
        <v>5257</v>
      </c>
      <c r="R23" s="19" t="s">
        <v>5259</v>
      </c>
      <c r="S23" s="90" t="e">
        <f>VLOOKUP(A23,DESISTIMIENTOS_ENE2022!A:I,9,0)</f>
        <v>#N/A</v>
      </c>
    </row>
    <row r="24" spans="1:20" s="73" customFormat="1" ht="15" customHeight="1" x14ac:dyDescent="0.2">
      <c r="A24" s="6">
        <v>676261</v>
      </c>
      <c r="B24" s="6">
        <v>56978997</v>
      </c>
      <c r="C24" s="11">
        <v>50955</v>
      </c>
      <c r="D24" s="11">
        <v>50955</v>
      </c>
      <c r="E24" s="71"/>
      <c r="F24" s="72">
        <v>0</v>
      </c>
      <c r="G24" s="72">
        <v>0</v>
      </c>
      <c r="H24" s="70">
        <v>50955</v>
      </c>
      <c r="I24" s="67">
        <f t="shared" si="0"/>
        <v>50955</v>
      </c>
      <c r="J24" s="67">
        <f t="shared" si="1"/>
        <v>0</v>
      </c>
      <c r="K24" s="19">
        <v>20</v>
      </c>
      <c r="L24" s="82" t="s">
        <v>5255</v>
      </c>
      <c r="M24" s="82" t="s">
        <v>5256</v>
      </c>
      <c r="N24" s="82" t="s">
        <v>5255</v>
      </c>
      <c r="O24" s="82" t="s">
        <v>5284</v>
      </c>
      <c r="P24" s="110"/>
      <c r="Q24" s="82" t="s">
        <v>5257</v>
      </c>
      <c r="R24" s="19" t="s">
        <v>5259</v>
      </c>
      <c r="S24" s="90" t="e">
        <f>VLOOKUP(A24,DESISTIMIENTOS_ENE2022!A:I,9,0)</f>
        <v>#N/A</v>
      </c>
    </row>
    <row r="25" spans="1:20" s="91" customFormat="1" ht="15" customHeight="1" x14ac:dyDescent="0.2">
      <c r="A25" s="74">
        <v>723745</v>
      </c>
      <c r="B25" s="74">
        <v>101456597</v>
      </c>
      <c r="C25" s="95">
        <v>185382</v>
      </c>
      <c r="D25" s="66">
        <v>185376</v>
      </c>
      <c r="E25" s="70">
        <v>0</v>
      </c>
      <c r="F25" s="89">
        <v>0</v>
      </c>
      <c r="G25" s="89">
        <v>0</v>
      </c>
      <c r="H25" s="89">
        <v>6</v>
      </c>
      <c r="I25" s="67">
        <f t="shared" si="0"/>
        <v>6</v>
      </c>
      <c r="J25" s="67">
        <f t="shared" si="1"/>
        <v>185370</v>
      </c>
      <c r="K25" s="6">
        <v>20</v>
      </c>
      <c r="L25" s="82" t="s">
        <v>5255</v>
      </c>
      <c r="M25" s="82" t="s">
        <v>5256</v>
      </c>
      <c r="N25" s="82" t="s">
        <v>5255</v>
      </c>
      <c r="O25" s="82" t="s">
        <v>5284</v>
      </c>
      <c r="P25" s="110"/>
      <c r="Q25" s="82" t="s">
        <v>5257</v>
      </c>
      <c r="R25" s="82" t="s">
        <v>5258</v>
      </c>
      <c r="S25" s="90">
        <f>VLOOKUP(A25,DESISTIMIENTOS_ENE2022!A:I,9,0)</f>
        <v>185376</v>
      </c>
      <c r="T25" s="90">
        <f>+D25-S25</f>
        <v>0</v>
      </c>
    </row>
    <row r="26" spans="1:20" s="91" customFormat="1" ht="15" customHeight="1" x14ac:dyDescent="0.2">
      <c r="A26" s="74">
        <v>751828</v>
      </c>
      <c r="B26" s="74">
        <v>103046042</v>
      </c>
      <c r="C26" s="95">
        <v>220000</v>
      </c>
      <c r="D26" s="95">
        <v>220000</v>
      </c>
      <c r="E26" s="70">
        <v>0</v>
      </c>
      <c r="F26" s="89">
        <v>0</v>
      </c>
      <c r="G26" s="89">
        <v>0</v>
      </c>
      <c r="H26" s="89">
        <v>110000</v>
      </c>
      <c r="I26" s="67">
        <f t="shared" si="0"/>
        <v>110000</v>
      </c>
      <c r="J26" s="67">
        <f t="shared" si="1"/>
        <v>110000</v>
      </c>
      <c r="K26" s="6">
        <v>20</v>
      </c>
      <c r="L26" s="82" t="s">
        <v>5255</v>
      </c>
      <c r="M26" s="82" t="s">
        <v>5256</v>
      </c>
      <c r="N26" s="82" t="s">
        <v>5255</v>
      </c>
      <c r="O26" s="82" t="s">
        <v>5284</v>
      </c>
      <c r="P26" s="110"/>
      <c r="Q26" s="82" t="s">
        <v>5257</v>
      </c>
      <c r="R26" s="82" t="s">
        <v>5258</v>
      </c>
      <c r="S26" s="90" t="e">
        <f>VLOOKUP(A26,DESISTIMIENTOS_ENE2022!A:I,9,0)</f>
        <v>#N/A</v>
      </c>
    </row>
    <row r="27" spans="1:20" s="73" customFormat="1" ht="15" customHeight="1" x14ac:dyDescent="0.2">
      <c r="A27" s="74">
        <v>760493</v>
      </c>
      <c r="B27" s="74">
        <v>103193732</v>
      </c>
      <c r="C27" s="75">
        <v>66090</v>
      </c>
      <c r="D27" s="75">
        <v>66090</v>
      </c>
      <c r="E27" s="71">
        <v>0</v>
      </c>
      <c r="F27" s="72">
        <v>0</v>
      </c>
      <c r="G27" s="72">
        <v>0</v>
      </c>
      <c r="H27" s="72">
        <v>66090</v>
      </c>
      <c r="I27" s="67">
        <f t="shared" si="0"/>
        <v>66090</v>
      </c>
      <c r="J27" s="67">
        <f t="shared" si="1"/>
        <v>0</v>
      </c>
      <c r="K27" s="19">
        <v>20</v>
      </c>
      <c r="L27" s="82" t="s">
        <v>5255</v>
      </c>
      <c r="M27" s="82" t="s">
        <v>5256</v>
      </c>
      <c r="N27" s="82" t="s">
        <v>5255</v>
      </c>
      <c r="O27" s="82" t="s">
        <v>5284</v>
      </c>
      <c r="P27" s="110"/>
      <c r="Q27" s="82" t="s">
        <v>5257</v>
      </c>
      <c r="R27" s="19" t="s">
        <v>5259</v>
      </c>
      <c r="S27" s="90" t="e">
        <f>VLOOKUP(A27,DESISTIMIENTOS_ENE2022!A:I,9,0)</f>
        <v>#N/A</v>
      </c>
    </row>
    <row r="28" spans="1:20" s="73" customFormat="1" ht="15" customHeight="1" x14ac:dyDescent="0.2">
      <c r="A28" s="74">
        <v>713770</v>
      </c>
      <c r="B28" s="74">
        <v>100868693</v>
      </c>
      <c r="C28" s="75">
        <v>2395799</v>
      </c>
      <c r="D28" s="75">
        <v>2395799</v>
      </c>
      <c r="E28" s="71">
        <v>0</v>
      </c>
      <c r="F28" s="72">
        <v>0</v>
      </c>
      <c r="G28" s="72">
        <v>0</v>
      </c>
      <c r="H28" s="72">
        <v>2395799</v>
      </c>
      <c r="I28" s="67">
        <f t="shared" si="0"/>
        <v>2395799</v>
      </c>
      <c r="J28" s="67">
        <f t="shared" si="1"/>
        <v>0</v>
      </c>
      <c r="K28" s="19">
        <v>20</v>
      </c>
      <c r="L28" s="82" t="s">
        <v>5255</v>
      </c>
      <c r="M28" s="82" t="s">
        <v>5256</v>
      </c>
      <c r="N28" s="82" t="s">
        <v>5255</v>
      </c>
      <c r="O28" s="82" t="s">
        <v>5284</v>
      </c>
      <c r="P28" s="110"/>
      <c r="Q28" s="82" t="s">
        <v>5257</v>
      </c>
      <c r="R28" s="19" t="s">
        <v>5259</v>
      </c>
      <c r="S28" s="90" t="e">
        <f>VLOOKUP(A28,DESISTIMIENTOS_ENE2022!A:I,9,0)</f>
        <v>#N/A</v>
      </c>
    </row>
    <row r="29" spans="1:20" s="73" customFormat="1" ht="15" customHeight="1" x14ac:dyDescent="0.2">
      <c r="A29" s="74">
        <v>754209</v>
      </c>
      <c r="B29" s="74">
        <v>103042571</v>
      </c>
      <c r="C29" s="75">
        <v>208992</v>
      </c>
      <c r="D29" s="75">
        <v>142124</v>
      </c>
      <c r="E29" s="71">
        <v>0</v>
      </c>
      <c r="F29" s="72">
        <v>0</v>
      </c>
      <c r="G29" s="72">
        <v>0</v>
      </c>
      <c r="H29" s="72">
        <v>142124</v>
      </c>
      <c r="I29" s="67">
        <f t="shared" si="0"/>
        <v>142124</v>
      </c>
      <c r="J29" s="67">
        <f t="shared" si="1"/>
        <v>0</v>
      </c>
      <c r="K29" s="19">
        <v>20</v>
      </c>
      <c r="L29" s="82" t="s">
        <v>5255</v>
      </c>
      <c r="M29" s="82" t="s">
        <v>5256</v>
      </c>
      <c r="N29" s="82" t="s">
        <v>5255</v>
      </c>
      <c r="O29" s="82" t="s">
        <v>5284</v>
      </c>
      <c r="P29" s="110"/>
      <c r="Q29" s="82" t="s">
        <v>5257</v>
      </c>
      <c r="R29" s="19" t="s">
        <v>5259</v>
      </c>
      <c r="S29" s="90">
        <f>VLOOKUP(A29,DESISTIMIENTOS_ENE2022!A:I,9,0)</f>
        <v>142124</v>
      </c>
      <c r="T29" s="90">
        <f t="shared" ref="T29:T34" si="3">+D29-S29</f>
        <v>0</v>
      </c>
    </row>
    <row r="30" spans="1:20" s="73" customFormat="1" ht="15" customHeight="1" x14ac:dyDescent="0.2">
      <c r="A30" s="74">
        <v>759031</v>
      </c>
      <c r="B30" s="74">
        <v>103197271</v>
      </c>
      <c r="C30" s="75">
        <v>320284</v>
      </c>
      <c r="D30" s="75">
        <v>251174</v>
      </c>
      <c r="E30" s="71">
        <v>0</v>
      </c>
      <c r="F30" s="72">
        <v>0</v>
      </c>
      <c r="G30" s="72">
        <v>0</v>
      </c>
      <c r="H30" s="72">
        <v>100567.67999999999</v>
      </c>
      <c r="I30" s="67">
        <f t="shared" si="0"/>
        <v>100567.67999999999</v>
      </c>
      <c r="J30" s="67">
        <f>+D30-I30</f>
        <v>150606.32</v>
      </c>
      <c r="K30" s="19">
        <v>20</v>
      </c>
      <c r="L30" s="82" t="s">
        <v>5255</v>
      </c>
      <c r="M30" s="82" t="s">
        <v>5256</v>
      </c>
      <c r="N30" s="82" t="s">
        <v>5255</v>
      </c>
      <c r="O30" s="82" t="s">
        <v>5284</v>
      </c>
      <c r="P30" s="110"/>
      <c r="Q30" s="82" t="s">
        <v>5257</v>
      </c>
      <c r="R30" s="19" t="s">
        <v>5258</v>
      </c>
      <c r="S30" s="90">
        <f>VLOOKUP(A30,DESISTIMIENTOS_ENE2022!A:I,9,0)</f>
        <v>251174</v>
      </c>
      <c r="T30" s="90">
        <f t="shared" si="3"/>
        <v>0</v>
      </c>
    </row>
    <row r="31" spans="1:20" s="91" customFormat="1" ht="15" customHeight="1" x14ac:dyDescent="0.2">
      <c r="A31" s="74">
        <v>706981</v>
      </c>
      <c r="B31" s="74">
        <v>100551712</v>
      </c>
      <c r="C31" s="95">
        <v>2561517</v>
      </c>
      <c r="D31" s="95">
        <v>2540297</v>
      </c>
      <c r="E31" s="70">
        <v>0</v>
      </c>
      <c r="F31" s="89">
        <v>0</v>
      </c>
      <c r="G31" s="89">
        <v>0</v>
      </c>
      <c r="H31" s="89">
        <v>15297</v>
      </c>
      <c r="I31" s="67">
        <f t="shared" si="0"/>
        <v>15297</v>
      </c>
      <c r="J31" s="67">
        <f t="shared" si="1"/>
        <v>2525000</v>
      </c>
      <c r="K31" s="6">
        <v>20</v>
      </c>
      <c r="L31" s="82" t="s">
        <v>5255</v>
      </c>
      <c r="M31" s="82" t="s">
        <v>5256</v>
      </c>
      <c r="N31" s="82" t="s">
        <v>5255</v>
      </c>
      <c r="O31" s="82" t="s">
        <v>5284</v>
      </c>
      <c r="P31" s="110"/>
      <c r="Q31" s="82" t="s">
        <v>5257</v>
      </c>
      <c r="R31" s="82" t="s">
        <v>5258</v>
      </c>
      <c r="S31" s="90">
        <f>VLOOKUP(A31,DESISTIMIENTOS_ENE2022!A:I,9,0)</f>
        <v>2540297</v>
      </c>
      <c r="T31" s="90">
        <f t="shared" si="3"/>
        <v>0</v>
      </c>
    </row>
    <row r="32" spans="1:20" s="91" customFormat="1" ht="15" customHeight="1" x14ac:dyDescent="0.2">
      <c r="A32" s="74">
        <v>709713</v>
      </c>
      <c r="B32" s="74">
        <v>100580493</v>
      </c>
      <c r="C32" s="95">
        <v>313675</v>
      </c>
      <c r="D32" s="95">
        <v>122611</v>
      </c>
      <c r="E32" s="70">
        <v>0</v>
      </c>
      <c r="F32" s="89">
        <v>0</v>
      </c>
      <c r="G32" s="89">
        <v>0</v>
      </c>
      <c r="H32" s="89">
        <v>74</v>
      </c>
      <c r="I32" s="67">
        <f t="shared" si="0"/>
        <v>74</v>
      </c>
      <c r="J32" s="67">
        <f t="shared" si="1"/>
        <v>122537</v>
      </c>
      <c r="K32" s="6">
        <v>20</v>
      </c>
      <c r="L32" s="82" t="s">
        <v>5255</v>
      </c>
      <c r="M32" s="82" t="s">
        <v>5256</v>
      </c>
      <c r="N32" s="82" t="s">
        <v>5255</v>
      </c>
      <c r="O32" s="82" t="s">
        <v>5284</v>
      </c>
      <c r="P32" s="110"/>
      <c r="Q32" s="82" t="s">
        <v>5257</v>
      </c>
      <c r="R32" s="82" t="s">
        <v>5258</v>
      </c>
      <c r="S32" s="90">
        <f>VLOOKUP(A32,DESISTIMIENTOS_ENE2022!A:I,9,0)</f>
        <v>122611</v>
      </c>
      <c r="T32" s="90">
        <f t="shared" si="3"/>
        <v>0</v>
      </c>
    </row>
    <row r="33" spans="1:20" s="91" customFormat="1" ht="15" customHeight="1" x14ac:dyDescent="0.2">
      <c r="A33" s="74">
        <v>750774</v>
      </c>
      <c r="B33" s="74">
        <v>102802587</v>
      </c>
      <c r="C33" s="95">
        <v>185862</v>
      </c>
      <c r="D33" s="95">
        <v>185856</v>
      </c>
      <c r="E33" s="70">
        <v>0</v>
      </c>
      <c r="F33" s="89">
        <v>0</v>
      </c>
      <c r="G33" s="89">
        <v>0</v>
      </c>
      <c r="H33" s="89">
        <v>75423.759999999995</v>
      </c>
      <c r="I33" s="67">
        <f t="shared" si="0"/>
        <v>75423.759999999995</v>
      </c>
      <c r="J33" s="67">
        <f t="shared" si="1"/>
        <v>110432.24</v>
      </c>
      <c r="K33" s="6">
        <v>20</v>
      </c>
      <c r="L33" s="82" t="s">
        <v>5255</v>
      </c>
      <c r="M33" s="82" t="s">
        <v>5256</v>
      </c>
      <c r="N33" s="82" t="s">
        <v>5255</v>
      </c>
      <c r="O33" s="82" t="s">
        <v>5284</v>
      </c>
      <c r="P33" s="110"/>
      <c r="Q33" s="82" t="s">
        <v>5257</v>
      </c>
      <c r="R33" s="82" t="s">
        <v>5258</v>
      </c>
      <c r="S33" s="90">
        <f>VLOOKUP(A33,DESISTIMIENTOS_ENE2022!A:I,9,0)</f>
        <v>185856</v>
      </c>
      <c r="T33" s="90">
        <f t="shared" si="3"/>
        <v>0</v>
      </c>
    </row>
    <row r="34" spans="1:20" s="91" customFormat="1" ht="15" customHeight="1" x14ac:dyDescent="0.2">
      <c r="A34" s="6">
        <v>759050</v>
      </c>
      <c r="B34" s="6">
        <v>103197290</v>
      </c>
      <c r="C34" s="65">
        <v>118364</v>
      </c>
      <c r="D34" s="66">
        <v>118360</v>
      </c>
      <c r="E34" s="70">
        <v>0</v>
      </c>
      <c r="F34" s="89">
        <v>0</v>
      </c>
      <c r="G34" s="89">
        <v>0</v>
      </c>
      <c r="H34" s="96">
        <v>50279.839999999997</v>
      </c>
      <c r="I34" s="67">
        <f t="shared" si="0"/>
        <v>50279.839999999997</v>
      </c>
      <c r="J34" s="67">
        <f t="shared" si="1"/>
        <v>68080.160000000003</v>
      </c>
      <c r="K34" s="6">
        <v>20</v>
      </c>
      <c r="L34" s="82" t="s">
        <v>5255</v>
      </c>
      <c r="M34" s="82" t="s">
        <v>5256</v>
      </c>
      <c r="N34" s="82" t="s">
        <v>5255</v>
      </c>
      <c r="O34" s="82" t="s">
        <v>5284</v>
      </c>
      <c r="P34" s="110"/>
      <c r="Q34" s="82" t="s">
        <v>5257</v>
      </c>
      <c r="R34" s="82" t="s">
        <v>5258</v>
      </c>
      <c r="S34" s="90">
        <f>VLOOKUP(A34,DESISTIMIENTOS_ENE2022!A:I,9,0)</f>
        <v>118360</v>
      </c>
      <c r="T34" s="90">
        <f t="shared" si="3"/>
        <v>0</v>
      </c>
    </row>
    <row r="35" spans="1:20" s="91" customFormat="1" ht="15" customHeight="1" x14ac:dyDescent="0.2">
      <c r="A35" s="6">
        <v>759040</v>
      </c>
      <c r="B35" s="6">
        <v>103197280</v>
      </c>
      <c r="C35" s="65">
        <v>140130</v>
      </c>
      <c r="D35" s="66">
        <v>140130</v>
      </c>
      <c r="E35" s="70">
        <v>0</v>
      </c>
      <c r="F35" s="89">
        <v>0</v>
      </c>
      <c r="G35" s="89">
        <v>0</v>
      </c>
      <c r="H35" s="96">
        <v>70065</v>
      </c>
      <c r="I35" s="67">
        <f t="shared" si="0"/>
        <v>70065</v>
      </c>
      <c r="J35" s="67">
        <f t="shared" si="1"/>
        <v>70065</v>
      </c>
      <c r="K35" s="6">
        <v>20</v>
      </c>
      <c r="L35" s="82" t="s">
        <v>5255</v>
      </c>
      <c r="M35" s="82" t="s">
        <v>5256</v>
      </c>
      <c r="N35" s="82" t="s">
        <v>5255</v>
      </c>
      <c r="O35" s="82" t="s">
        <v>5284</v>
      </c>
      <c r="P35" s="110"/>
      <c r="Q35" s="82" t="s">
        <v>5257</v>
      </c>
      <c r="R35" s="82" t="s">
        <v>5258</v>
      </c>
      <c r="S35" s="90" t="e">
        <f>VLOOKUP(A35,DESISTIMIENTOS_ENE2022!A:I,9,0)</f>
        <v>#N/A</v>
      </c>
    </row>
    <row r="36" spans="1:20" s="91" customFormat="1" ht="15" customHeight="1" x14ac:dyDescent="0.2">
      <c r="A36" s="6">
        <v>730188</v>
      </c>
      <c r="B36" s="6">
        <v>101841831</v>
      </c>
      <c r="C36" s="65">
        <v>34480</v>
      </c>
      <c r="D36" s="66">
        <v>31800</v>
      </c>
      <c r="E36" s="70">
        <v>0</v>
      </c>
      <c r="F36" s="89">
        <v>0</v>
      </c>
      <c r="G36" s="89">
        <v>0</v>
      </c>
      <c r="H36" s="89">
        <v>2300</v>
      </c>
      <c r="I36" s="67">
        <f t="shared" si="0"/>
        <v>2300</v>
      </c>
      <c r="J36" s="67">
        <f t="shared" si="1"/>
        <v>29500</v>
      </c>
      <c r="K36" s="6">
        <v>20</v>
      </c>
      <c r="L36" s="82" t="s">
        <v>5255</v>
      </c>
      <c r="M36" s="82" t="s">
        <v>5256</v>
      </c>
      <c r="N36" s="82" t="s">
        <v>5255</v>
      </c>
      <c r="O36" s="82" t="s">
        <v>5284</v>
      </c>
      <c r="P36" s="110"/>
      <c r="Q36" s="82" t="s">
        <v>5257</v>
      </c>
      <c r="R36" s="82" t="s">
        <v>5258</v>
      </c>
      <c r="S36" s="90">
        <f>VLOOKUP(A36,DESISTIMIENTOS_ENE2022!A:I,9,0)</f>
        <v>31800</v>
      </c>
      <c r="T36" s="90">
        <f>+D36-S36</f>
        <v>0</v>
      </c>
    </row>
    <row r="37" spans="1:20" s="73" customFormat="1" ht="15" customHeight="1" x14ac:dyDescent="0.2">
      <c r="A37" s="6">
        <v>737540</v>
      </c>
      <c r="B37" s="6">
        <v>102138893</v>
      </c>
      <c r="C37" s="66">
        <v>104986</v>
      </c>
      <c r="D37" s="66">
        <v>104986</v>
      </c>
      <c r="E37" s="71">
        <v>0</v>
      </c>
      <c r="F37" s="72">
        <v>0</v>
      </c>
      <c r="G37" s="72">
        <v>0</v>
      </c>
      <c r="H37" s="67">
        <v>104986</v>
      </c>
      <c r="I37" s="67">
        <f t="shared" si="0"/>
        <v>104986</v>
      </c>
      <c r="J37" s="67">
        <f t="shared" si="1"/>
        <v>0</v>
      </c>
      <c r="K37" s="19">
        <v>20</v>
      </c>
      <c r="L37" s="82" t="s">
        <v>5255</v>
      </c>
      <c r="M37" s="82" t="s">
        <v>5256</v>
      </c>
      <c r="N37" s="82" t="s">
        <v>5255</v>
      </c>
      <c r="O37" s="82" t="s">
        <v>5284</v>
      </c>
      <c r="P37" s="110"/>
      <c r="Q37" s="82" t="s">
        <v>5257</v>
      </c>
      <c r="R37" s="19" t="s">
        <v>5259</v>
      </c>
      <c r="S37" s="90" t="e">
        <f>VLOOKUP(A37,DESISTIMIENTOS_ENE2022!A:I,9,0)</f>
        <v>#N/A</v>
      </c>
    </row>
    <row r="38" spans="1:20" s="73" customFormat="1" ht="15" customHeight="1" x14ac:dyDescent="0.2">
      <c r="A38" s="6">
        <v>737651</v>
      </c>
      <c r="B38" s="6">
        <v>102138999</v>
      </c>
      <c r="C38" s="65">
        <v>1692326</v>
      </c>
      <c r="D38" s="66">
        <v>1692326</v>
      </c>
      <c r="E38" s="71">
        <v>0</v>
      </c>
      <c r="F38" s="72">
        <v>0</v>
      </c>
      <c r="G38" s="72">
        <v>0</v>
      </c>
      <c r="H38" s="67">
        <v>1692326</v>
      </c>
      <c r="I38" s="67">
        <f t="shared" si="0"/>
        <v>1692326</v>
      </c>
      <c r="J38" s="67">
        <f t="shared" si="1"/>
        <v>0</v>
      </c>
      <c r="K38" s="19">
        <v>20</v>
      </c>
      <c r="L38" s="82" t="s">
        <v>5255</v>
      </c>
      <c r="M38" s="82" t="s">
        <v>5256</v>
      </c>
      <c r="N38" s="82" t="s">
        <v>5255</v>
      </c>
      <c r="O38" s="82" t="s">
        <v>5284</v>
      </c>
      <c r="P38" s="110"/>
      <c r="Q38" s="82" t="s">
        <v>5257</v>
      </c>
      <c r="R38" s="19" t="s">
        <v>5259</v>
      </c>
      <c r="S38" s="90" t="e">
        <f>VLOOKUP(A38,DESISTIMIENTOS_ENE2022!A:I,9,0)</f>
        <v>#N/A</v>
      </c>
    </row>
    <row r="39" spans="1:20" s="73" customFormat="1" ht="15" customHeight="1" x14ac:dyDescent="0.2">
      <c r="A39" s="6">
        <v>738600</v>
      </c>
      <c r="B39" s="6">
        <v>102142744</v>
      </c>
      <c r="C39" s="65">
        <v>106200</v>
      </c>
      <c r="D39" s="66">
        <v>94200</v>
      </c>
      <c r="E39" s="71">
        <v>0</v>
      </c>
      <c r="F39" s="72">
        <v>0</v>
      </c>
      <c r="G39" s="72">
        <v>0</v>
      </c>
      <c r="H39" s="72">
        <v>94200</v>
      </c>
      <c r="I39" s="67">
        <f t="shared" si="0"/>
        <v>94200</v>
      </c>
      <c r="J39" s="67">
        <f t="shared" si="1"/>
        <v>0</v>
      </c>
      <c r="K39" s="19">
        <v>20</v>
      </c>
      <c r="L39" s="82" t="s">
        <v>5255</v>
      </c>
      <c r="M39" s="82" t="s">
        <v>5256</v>
      </c>
      <c r="N39" s="82" t="s">
        <v>5255</v>
      </c>
      <c r="O39" s="82" t="s">
        <v>5284</v>
      </c>
      <c r="P39" s="110"/>
      <c r="Q39" s="82" t="s">
        <v>5257</v>
      </c>
      <c r="R39" s="19" t="s">
        <v>5259</v>
      </c>
      <c r="S39" s="90">
        <f>VLOOKUP(A39,DESISTIMIENTOS_ENE2022!A:I,9,0)</f>
        <v>94200</v>
      </c>
      <c r="T39" s="90">
        <f>+D39-S39</f>
        <v>0</v>
      </c>
    </row>
    <row r="40" spans="1:20" s="73" customFormat="1" ht="15" customHeight="1" x14ac:dyDescent="0.2">
      <c r="A40" s="6">
        <v>742113</v>
      </c>
      <c r="B40" s="6">
        <v>102417416</v>
      </c>
      <c r="C40" s="65">
        <v>73560</v>
      </c>
      <c r="D40" s="65">
        <v>73560</v>
      </c>
      <c r="E40" s="71">
        <v>0</v>
      </c>
      <c r="F40" s="72">
        <v>0</v>
      </c>
      <c r="G40" s="72">
        <v>0</v>
      </c>
      <c r="H40" s="70">
        <v>73560</v>
      </c>
      <c r="I40" s="67">
        <f t="shared" si="0"/>
        <v>73560</v>
      </c>
      <c r="J40" s="67">
        <f t="shared" si="1"/>
        <v>0</v>
      </c>
      <c r="K40" s="19">
        <v>20</v>
      </c>
      <c r="L40" s="82" t="s">
        <v>5255</v>
      </c>
      <c r="M40" s="82" t="s">
        <v>5256</v>
      </c>
      <c r="N40" s="82" t="s">
        <v>5255</v>
      </c>
      <c r="O40" s="82" t="s">
        <v>5284</v>
      </c>
      <c r="P40" s="110"/>
      <c r="Q40" s="82" t="s">
        <v>5257</v>
      </c>
      <c r="R40" s="19" t="s">
        <v>5259</v>
      </c>
      <c r="S40" s="90" t="e">
        <f>VLOOKUP(A40,DESISTIMIENTOS_ENE2022!A:I,9,0)</f>
        <v>#N/A</v>
      </c>
    </row>
    <row r="41" spans="1:20" s="73" customFormat="1" ht="15" customHeight="1" x14ac:dyDescent="0.2">
      <c r="A41" s="6">
        <v>742114</v>
      </c>
      <c r="B41" s="6">
        <v>102417417</v>
      </c>
      <c r="C41" s="65">
        <v>55170</v>
      </c>
      <c r="D41" s="65">
        <v>55170</v>
      </c>
      <c r="E41" s="71">
        <v>0</v>
      </c>
      <c r="F41" s="72">
        <v>0</v>
      </c>
      <c r="G41" s="72">
        <v>0</v>
      </c>
      <c r="H41" s="70">
        <v>55170</v>
      </c>
      <c r="I41" s="67">
        <f t="shared" si="0"/>
        <v>55170</v>
      </c>
      <c r="J41" s="67">
        <f t="shared" si="1"/>
        <v>0</v>
      </c>
      <c r="K41" s="19">
        <v>20</v>
      </c>
      <c r="L41" s="82" t="s">
        <v>5255</v>
      </c>
      <c r="M41" s="82" t="s">
        <v>5256</v>
      </c>
      <c r="N41" s="82" t="s">
        <v>5255</v>
      </c>
      <c r="O41" s="82" t="s">
        <v>5284</v>
      </c>
      <c r="P41" s="110"/>
      <c r="Q41" s="82" t="s">
        <v>5257</v>
      </c>
      <c r="R41" s="19" t="s">
        <v>5259</v>
      </c>
      <c r="S41" s="90" t="e">
        <f>VLOOKUP(A41,DESISTIMIENTOS_ENE2022!A:I,9,0)</f>
        <v>#N/A</v>
      </c>
    </row>
    <row r="42" spans="1:20" s="73" customFormat="1" ht="15" customHeight="1" x14ac:dyDescent="0.2">
      <c r="A42" s="6">
        <v>742115</v>
      </c>
      <c r="B42" s="6">
        <v>102417418</v>
      </c>
      <c r="C42" s="65">
        <v>55170</v>
      </c>
      <c r="D42" s="65">
        <v>55170</v>
      </c>
      <c r="E42" s="71">
        <v>0</v>
      </c>
      <c r="F42" s="72">
        <v>0</v>
      </c>
      <c r="G42" s="72">
        <v>0</v>
      </c>
      <c r="H42" s="70">
        <v>55170</v>
      </c>
      <c r="I42" s="67">
        <f t="shared" si="0"/>
        <v>55170</v>
      </c>
      <c r="J42" s="67">
        <f t="shared" si="1"/>
        <v>0</v>
      </c>
      <c r="K42" s="19">
        <v>20</v>
      </c>
      <c r="L42" s="82" t="s">
        <v>5255</v>
      </c>
      <c r="M42" s="82" t="s">
        <v>5256</v>
      </c>
      <c r="N42" s="82" t="s">
        <v>5255</v>
      </c>
      <c r="O42" s="82" t="s">
        <v>5284</v>
      </c>
      <c r="P42" s="110"/>
      <c r="Q42" s="82" t="s">
        <v>5257</v>
      </c>
      <c r="R42" s="19" t="s">
        <v>5259</v>
      </c>
      <c r="S42" s="90" t="e">
        <f>VLOOKUP(A42,DESISTIMIENTOS_ENE2022!A:I,9,0)</f>
        <v>#N/A</v>
      </c>
    </row>
    <row r="43" spans="1:20" s="73" customFormat="1" ht="15" customHeight="1" x14ac:dyDescent="0.2">
      <c r="A43" s="6">
        <v>743112</v>
      </c>
      <c r="B43" s="6">
        <v>102419718</v>
      </c>
      <c r="C43" s="65">
        <v>55170</v>
      </c>
      <c r="D43" s="65">
        <v>55170</v>
      </c>
      <c r="E43" s="71">
        <v>0</v>
      </c>
      <c r="F43" s="72">
        <v>0</v>
      </c>
      <c r="G43" s="72">
        <v>0</v>
      </c>
      <c r="H43" s="70">
        <v>55170</v>
      </c>
      <c r="I43" s="67">
        <f t="shared" si="0"/>
        <v>55170</v>
      </c>
      <c r="J43" s="67">
        <f t="shared" si="1"/>
        <v>0</v>
      </c>
      <c r="K43" s="19">
        <v>20</v>
      </c>
      <c r="L43" s="82" t="s">
        <v>5255</v>
      </c>
      <c r="M43" s="82" t="s">
        <v>5256</v>
      </c>
      <c r="N43" s="82" t="s">
        <v>5255</v>
      </c>
      <c r="O43" s="82" t="s">
        <v>5284</v>
      </c>
      <c r="P43" s="110"/>
      <c r="Q43" s="82" t="s">
        <v>5257</v>
      </c>
      <c r="R43" s="19" t="s">
        <v>5259</v>
      </c>
      <c r="S43" s="90" t="e">
        <f>VLOOKUP(A43,DESISTIMIENTOS_ENE2022!A:I,9,0)</f>
        <v>#N/A</v>
      </c>
    </row>
    <row r="44" spans="1:20" s="73" customFormat="1" ht="15" customHeight="1" x14ac:dyDescent="0.2">
      <c r="A44" s="6">
        <v>743643</v>
      </c>
      <c r="B44" s="6">
        <v>102419885</v>
      </c>
      <c r="C44" s="65">
        <v>65982</v>
      </c>
      <c r="D44" s="65">
        <v>65982</v>
      </c>
      <c r="E44" s="71">
        <v>0</v>
      </c>
      <c r="F44" s="72">
        <v>0</v>
      </c>
      <c r="G44" s="72">
        <v>0</v>
      </c>
      <c r="H44" s="72">
        <v>65982</v>
      </c>
      <c r="I44" s="67">
        <f t="shared" si="0"/>
        <v>65982</v>
      </c>
      <c r="J44" s="67">
        <f t="shared" si="1"/>
        <v>0</v>
      </c>
      <c r="K44" s="19">
        <v>20</v>
      </c>
      <c r="L44" s="82" t="s">
        <v>5255</v>
      </c>
      <c r="M44" s="82" t="s">
        <v>5256</v>
      </c>
      <c r="N44" s="82" t="s">
        <v>5255</v>
      </c>
      <c r="O44" s="82" t="s">
        <v>5284</v>
      </c>
      <c r="P44" s="110"/>
      <c r="Q44" s="82" t="s">
        <v>5257</v>
      </c>
      <c r="R44" s="19" t="s">
        <v>5259</v>
      </c>
      <c r="S44" s="90" t="e">
        <f>VLOOKUP(A44,DESISTIMIENTOS_ENE2022!A:I,9,0)</f>
        <v>#N/A</v>
      </c>
    </row>
    <row r="45" spans="1:20" s="73" customFormat="1" ht="15" customHeight="1" x14ac:dyDescent="0.2">
      <c r="A45" s="6">
        <v>693234</v>
      </c>
      <c r="B45" s="6">
        <v>100007773</v>
      </c>
      <c r="C45" s="65">
        <v>186370</v>
      </c>
      <c r="D45" s="65">
        <v>186370</v>
      </c>
      <c r="E45" s="71">
        <v>0</v>
      </c>
      <c r="F45" s="72">
        <v>0</v>
      </c>
      <c r="G45" s="72">
        <v>0</v>
      </c>
      <c r="H45" s="72">
        <v>186370</v>
      </c>
      <c r="I45" s="67">
        <f t="shared" si="0"/>
        <v>186370</v>
      </c>
      <c r="J45" s="67">
        <f t="shared" si="1"/>
        <v>0</v>
      </c>
      <c r="K45" s="19">
        <v>20</v>
      </c>
      <c r="L45" s="82" t="s">
        <v>5255</v>
      </c>
      <c r="M45" s="82" t="s">
        <v>5256</v>
      </c>
      <c r="N45" s="82" t="s">
        <v>5255</v>
      </c>
      <c r="O45" s="82" t="s">
        <v>5284</v>
      </c>
      <c r="P45" s="110"/>
      <c r="Q45" s="82" t="s">
        <v>5257</v>
      </c>
      <c r="R45" s="19" t="s">
        <v>5259</v>
      </c>
      <c r="S45" s="90" t="e">
        <f>VLOOKUP(A45,DESISTIMIENTOS_ENE2022!A:I,9,0)</f>
        <v>#N/A</v>
      </c>
    </row>
    <row r="46" spans="1:20" ht="15" customHeight="1" x14ac:dyDescent="0.25">
      <c r="A46" s="6">
        <v>625976</v>
      </c>
      <c r="B46" s="6">
        <v>100239813</v>
      </c>
      <c r="C46" s="82">
        <v>98091</v>
      </c>
      <c r="D46" s="82">
        <v>98091</v>
      </c>
      <c r="E46" s="82" t="s">
        <v>5283</v>
      </c>
      <c r="F46" s="83"/>
      <c r="G46" s="82">
        <v>98091</v>
      </c>
      <c r="H46" s="83"/>
      <c r="I46" s="82">
        <v>98091</v>
      </c>
      <c r="J46" s="84">
        <v>0</v>
      </c>
      <c r="K46" s="6">
        <v>20</v>
      </c>
      <c r="L46" s="82" t="s">
        <v>5255</v>
      </c>
      <c r="M46" s="82" t="s">
        <v>5256</v>
      </c>
      <c r="N46" s="82" t="s">
        <v>5255</v>
      </c>
      <c r="O46" s="82" t="s">
        <v>5284</v>
      </c>
      <c r="P46" s="110"/>
      <c r="Q46" s="82" t="s">
        <v>5257</v>
      </c>
      <c r="R46" s="19" t="s">
        <v>5259</v>
      </c>
      <c r="S46" s="90" t="e">
        <f>VLOOKUP(A46,DESISTIMIENTOS_ENE2022!A:I,9,0)</f>
        <v>#N/A</v>
      </c>
    </row>
    <row r="47" spans="1:20" ht="15" customHeight="1" x14ac:dyDescent="0.25">
      <c r="A47" s="6">
        <v>716792</v>
      </c>
      <c r="B47" s="6">
        <v>101359651</v>
      </c>
      <c r="C47" s="82">
        <v>207496</v>
      </c>
      <c r="D47" s="82">
        <v>207496</v>
      </c>
      <c r="E47" s="82" t="s">
        <v>5283</v>
      </c>
      <c r="F47" s="83"/>
      <c r="G47" s="82">
        <v>207496</v>
      </c>
      <c r="H47" s="83"/>
      <c r="I47" s="82">
        <v>207496</v>
      </c>
      <c r="J47" s="84">
        <v>0</v>
      </c>
      <c r="K47" s="6">
        <v>20</v>
      </c>
      <c r="L47" s="82" t="s">
        <v>5255</v>
      </c>
      <c r="M47" s="82" t="s">
        <v>5256</v>
      </c>
      <c r="N47" s="82" t="s">
        <v>5255</v>
      </c>
      <c r="O47" s="82" t="s">
        <v>5284</v>
      </c>
      <c r="P47" s="110"/>
      <c r="Q47" s="82" t="s">
        <v>5257</v>
      </c>
      <c r="R47" s="19" t="s">
        <v>5259</v>
      </c>
      <c r="S47" s="90" t="e">
        <f>VLOOKUP(A47,DESISTIMIENTOS_ENE2022!A:I,9,0)</f>
        <v>#N/A</v>
      </c>
    </row>
    <row r="48" spans="1:20" ht="15" customHeight="1" x14ac:dyDescent="0.25">
      <c r="A48" s="6">
        <v>720240</v>
      </c>
      <c r="B48" s="6">
        <v>101360963</v>
      </c>
      <c r="C48" s="82">
        <v>8294756</v>
      </c>
      <c r="D48" s="82">
        <v>8294720</v>
      </c>
      <c r="E48" s="82" t="s">
        <v>5283</v>
      </c>
      <c r="F48" s="83"/>
      <c r="G48" s="82">
        <v>8294720</v>
      </c>
      <c r="H48" s="6"/>
      <c r="I48" s="82">
        <v>8294756</v>
      </c>
      <c r="J48" s="84">
        <v>0</v>
      </c>
      <c r="K48" s="6">
        <v>20</v>
      </c>
      <c r="L48" s="82" t="s">
        <v>5255</v>
      </c>
      <c r="M48" s="82" t="s">
        <v>5256</v>
      </c>
      <c r="N48" s="82" t="s">
        <v>5255</v>
      </c>
      <c r="O48" s="82" t="s">
        <v>5284</v>
      </c>
      <c r="P48" s="110"/>
      <c r="Q48" s="82" t="s">
        <v>5257</v>
      </c>
      <c r="R48" s="19" t="s">
        <v>5259</v>
      </c>
      <c r="S48" s="90">
        <f>VLOOKUP(A48,DESISTIMIENTOS_ENE2022!A:I,9,0)</f>
        <v>8294720</v>
      </c>
      <c r="T48" s="90">
        <f t="shared" ref="T48:T49" si="4">+D48-S48</f>
        <v>0</v>
      </c>
    </row>
    <row r="49" spans="1:20" ht="15" customHeight="1" x14ac:dyDescent="0.25">
      <c r="A49" s="6">
        <v>720299</v>
      </c>
      <c r="B49" s="6">
        <v>101361021</v>
      </c>
      <c r="C49" s="82">
        <v>937292</v>
      </c>
      <c r="D49" s="82">
        <v>937290</v>
      </c>
      <c r="E49" s="82" t="s">
        <v>5283</v>
      </c>
      <c r="F49" s="83"/>
      <c r="G49" s="82">
        <v>937291</v>
      </c>
      <c r="H49" s="6"/>
      <c r="I49" s="82">
        <v>937291</v>
      </c>
      <c r="J49" s="84">
        <v>0</v>
      </c>
      <c r="K49" s="6">
        <v>20</v>
      </c>
      <c r="L49" s="82" t="s">
        <v>5255</v>
      </c>
      <c r="M49" s="82" t="s">
        <v>5256</v>
      </c>
      <c r="N49" s="82" t="s">
        <v>5255</v>
      </c>
      <c r="O49" s="82" t="s">
        <v>5284</v>
      </c>
      <c r="P49" s="110"/>
      <c r="Q49" s="82" t="s">
        <v>5257</v>
      </c>
      <c r="R49" s="19" t="s">
        <v>5259</v>
      </c>
      <c r="S49" s="90">
        <f>VLOOKUP(A49,DESISTIMIENTOS_ENE2022!A:I,9,0)</f>
        <v>937290</v>
      </c>
      <c r="T49" s="90">
        <f t="shared" si="4"/>
        <v>0</v>
      </c>
    </row>
    <row r="50" spans="1:20" ht="15" customHeight="1" x14ac:dyDescent="0.25">
      <c r="A50" s="6">
        <v>726472</v>
      </c>
      <c r="B50" s="6">
        <v>101810331</v>
      </c>
      <c r="C50" s="82">
        <v>83500</v>
      </c>
      <c r="D50" s="82">
        <v>83500</v>
      </c>
      <c r="E50" s="82" t="s">
        <v>5283</v>
      </c>
      <c r="F50" s="83"/>
      <c r="G50" s="82">
        <v>83500</v>
      </c>
      <c r="H50" s="83"/>
      <c r="I50" s="82">
        <v>83500</v>
      </c>
      <c r="J50" s="84">
        <v>0</v>
      </c>
      <c r="K50" s="6">
        <v>20</v>
      </c>
      <c r="L50" s="82" t="s">
        <v>5255</v>
      </c>
      <c r="M50" s="82" t="s">
        <v>5256</v>
      </c>
      <c r="N50" s="82" t="s">
        <v>5255</v>
      </c>
      <c r="O50" s="82" t="s">
        <v>5284</v>
      </c>
      <c r="P50" s="110"/>
      <c r="Q50" s="82" t="s">
        <v>5257</v>
      </c>
      <c r="R50" s="19" t="s">
        <v>5259</v>
      </c>
      <c r="S50" s="90" t="e">
        <f>VLOOKUP(A50,DESISTIMIENTOS_ENE2022!A:I,9,0)</f>
        <v>#N/A</v>
      </c>
    </row>
    <row r="51" spans="1:20" ht="15" customHeight="1" x14ac:dyDescent="0.25">
      <c r="A51" s="6">
        <v>729006</v>
      </c>
      <c r="B51" s="6">
        <v>101839543</v>
      </c>
      <c r="C51" s="82">
        <v>218960</v>
      </c>
      <c r="D51" s="82">
        <v>218960</v>
      </c>
      <c r="E51" s="82" t="s">
        <v>5283</v>
      </c>
      <c r="F51" s="83"/>
      <c r="G51" s="82">
        <v>218960</v>
      </c>
      <c r="H51" s="83"/>
      <c r="I51" s="82">
        <v>218960</v>
      </c>
      <c r="J51" s="84">
        <v>0</v>
      </c>
      <c r="K51" s="6">
        <v>20</v>
      </c>
      <c r="L51" s="82" t="s">
        <v>5255</v>
      </c>
      <c r="M51" s="82" t="s">
        <v>5256</v>
      </c>
      <c r="N51" s="82" t="s">
        <v>5255</v>
      </c>
      <c r="O51" s="82" t="s">
        <v>5284</v>
      </c>
      <c r="P51" s="110"/>
      <c r="Q51" s="82" t="s">
        <v>5257</v>
      </c>
      <c r="R51" s="19" t="s">
        <v>5259</v>
      </c>
      <c r="S51" s="90" t="e">
        <f>VLOOKUP(A51,DESISTIMIENTOS_ENE2022!A:I,9,0)</f>
        <v>#N/A</v>
      </c>
    </row>
    <row r="52" spans="1:20" ht="15" customHeight="1" x14ac:dyDescent="0.25">
      <c r="A52" s="6">
        <v>729699</v>
      </c>
      <c r="B52" s="6">
        <v>101843178</v>
      </c>
      <c r="C52" s="82">
        <v>187096</v>
      </c>
      <c r="D52" s="82">
        <v>187096</v>
      </c>
      <c r="E52" s="82" t="s">
        <v>5283</v>
      </c>
      <c r="F52" s="83"/>
      <c r="G52" s="82">
        <v>187096</v>
      </c>
      <c r="H52" s="83"/>
      <c r="I52" s="82">
        <v>187096</v>
      </c>
      <c r="J52" s="84">
        <v>0</v>
      </c>
      <c r="K52" s="6">
        <v>20</v>
      </c>
      <c r="L52" s="82" t="s">
        <v>5255</v>
      </c>
      <c r="M52" s="82" t="s">
        <v>5256</v>
      </c>
      <c r="N52" s="82" t="s">
        <v>5255</v>
      </c>
      <c r="O52" s="82" t="s">
        <v>5284</v>
      </c>
      <c r="P52" s="110"/>
      <c r="Q52" s="82" t="s">
        <v>5257</v>
      </c>
      <c r="R52" s="19" t="s">
        <v>5259</v>
      </c>
      <c r="S52" s="90" t="e">
        <f>VLOOKUP(A52,DESISTIMIENTOS_ENE2022!A:I,9,0)</f>
        <v>#N/A</v>
      </c>
    </row>
    <row r="53" spans="1:20" ht="15" customHeight="1" x14ac:dyDescent="0.25">
      <c r="A53" s="6">
        <v>732006</v>
      </c>
      <c r="B53" s="6">
        <v>101841457</v>
      </c>
      <c r="C53" s="82">
        <v>2116044</v>
      </c>
      <c r="D53" s="82">
        <v>2116044</v>
      </c>
      <c r="E53" s="82" t="s">
        <v>5283</v>
      </c>
      <c r="F53" s="83"/>
      <c r="G53" s="82">
        <v>213732</v>
      </c>
      <c r="H53" s="83"/>
      <c r="I53" s="82">
        <v>213732</v>
      </c>
      <c r="J53" s="82">
        <v>1902312</v>
      </c>
      <c r="K53" s="6">
        <v>20</v>
      </c>
      <c r="L53" s="82" t="s">
        <v>5255</v>
      </c>
      <c r="M53" s="82" t="s">
        <v>5256</v>
      </c>
      <c r="N53" s="82" t="s">
        <v>5255</v>
      </c>
      <c r="O53" s="82" t="s">
        <v>5284</v>
      </c>
      <c r="P53" s="110"/>
      <c r="Q53" s="82" t="s">
        <v>5257</v>
      </c>
      <c r="R53" s="82" t="s">
        <v>5258</v>
      </c>
      <c r="S53" s="90" t="e">
        <f>VLOOKUP(A53,DESISTIMIENTOS_ENE2022!A:I,9,0)</f>
        <v>#N/A</v>
      </c>
    </row>
    <row r="54" spans="1:20" ht="15" customHeight="1" x14ac:dyDescent="0.25">
      <c r="A54" s="6">
        <v>625986</v>
      </c>
      <c r="B54" s="6">
        <v>100239817</v>
      </c>
      <c r="C54" s="82">
        <v>98091</v>
      </c>
      <c r="D54" s="82">
        <v>98091</v>
      </c>
      <c r="E54" s="82" t="s">
        <v>5283</v>
      </c>
      <c r="F54" s="83"/>
      <c r="G54" s="82">
        <v>98091</v>
      </c>
      <c r="H54" s="83"/>
      <c r="I54" s="82">
        <v>98091</v>
      </c>
      <c r="J54" s="84">
        <v>0</v>
      </c>
      <c r="K54" s="6">
        <v>20</v>
      </c>
      <c r="L54" s="82" t="s">
        <v>5255</v>
      </c>
      <c r="M54" s="82" t="s">
        <v>5256</v>
      </c>
      <c r="N54" s="82" t="s">
        <v>5255</v>
      </c>
      <c r="O54" s="82" t="s">
        <v>5284</v>
      </c>
      <c r="P54" s="110"/>
      <c r="Q54" s="82" t="s">
        <v>5257</v>
      </c>
      <c r="R54" s="19" t="s">
        <v>5259</v>
      </c>
      <c r="S54" s="90" t="e">
        <f>VLOOKUP(A54,DESISTIMIENTOS_ENE2022!A:I,9,0)</f>
        <v>#N/A</v>
      </c>
    </row>
    <row r="55" spans="1:20" ht="15" customHeight="1" x14ac:dyDescent="0.25">
      <c r="A55" s="6">
        <v>632321</v>
      </c>
      <c r="B55" s="6">
        <v>100239942</v>
      </c>
      <c r="C55" s="82">
        <v>98091</v>
      </c>
      <c r="D55" s="82">
        <v>98091</v>
      </c>
      <c r="E55" s="82" t="s">
        <v>5283</v>
      </c>
      <c r="F55" s="83"/>
      <c r="G55" s="82">
        <v>98091</v>
      </c>
      <c r="H55" s="83"/>
      <c r="I55" s="82">
        <v>98091</v>
      </c>
      <c r="J55" s="84">
        <v>0</v>
      </c>
      <c r="K55" s="6">
        <v>20</v>
      </c>
      <c r="L55" s="82" t="s">
        <v>5255</v>
      </c>
      <c r="M55" s="82" t="s">
        <v>5256</v>
      </c>
      <c r="N55" s="82" t="s">
        <v>5255</v>
      </c>
      <c r="O55" s="82" t="s">
        <v>5284</v>
      </c>
      <c r="P55" s="110"/>
      <c r="Q55" s="82" t="s">
        <v>5257</v>
      </c>
      <c r="R55" s="19" t="s">
        <v>5259</v>
      </c>
      <c r="S55" s="90" t="e">
        <f>VLOOKUP(A55,DESISTIMIENTOS_ENE2022!A:I,9,0)</f>
        <v>#N/A</v>
      </c>
    </row>
    <row r="56" spans="1:20" ht="15" customHeight="1" x14ac:dyDescent="0.25">
      <c r="A56" s="6">
        <v>714062</v>
      </c>
      <c r="B56" s="6">
        <v>100869565</v>
      </c>
      <c r="C56" s="82">
        <v>207496</v>
      </c>
      <c r="D56" s="82">
        <v>207496</v>
      </c>
      <c r="E56" s="82" t="s">
        <v>5283</v>
      </c>
      <c r="F56" s="83"/>
      <c r="G56" s="82">
        <v>207496</v>
      </c>
      <c r="H56" s="83"/>
      <c r="I56" s="82">
        <v>207496</v>
      </c>
      <c r="J56" s="84">
        <v>0</v>
      </c>
      <c r="K56" s="6">
        <v>20</v>
      </c>
      <c r="L56" s="82" t="s">
        <v>5255</v>
      </c>
      <c r="M56" s="82" t="s">
        <v>5256</v>
      </c>
      <c r="N56" s="82" t="s">
        <v>5255</v>
      </c>
      <c r="O56" s="82" t="s">
        <v>5284</v>
      </c>
      <c r="P56" s="110"/>
      <c r="Q56" s="82" t="s">
        <v>5257</v>
      </c>
      <c r="R56" s="19" t="s">
        <v>5259</v>
      </c>
      <c r="S56" s="90" t="e">
        <f>VLOOKUP(A56,DESISTIMIENTOS_ENE2022!A:I,9,0)</f>
        <v>#N/A</v>
      </c>
    </row>
    <row r="57" spans="1:20" ht="15" customHeight="1" x14ac:dyDescent="0.25">
      <c r="A57" s="6">
        <v>750322</v>
      </c>
      <c r="B57" s="6">
        <v>102801068</v>
      </c>
      <c r="C57" s="82">
        <v>191948</v>
      </c>
      <c r="D57" s="82">
        <v>191948</v>
      </c>
      <c r="E57" s="82" t="s">
        <v>5283</v>
      </c>
      <c r="F57" s="83"/>
      <c r="G57" s="82">
        <v>191948</v>
      </c>
      <c r="H57" s="83"/>
      <c r="I57" s="82">
        <v>191948</v>
      </c>
      <c r="J57" s="84">
        <v>0</v>
      </c>
      <c r="K57" s="6">
        <v>20</v>
      </c>
      <c r="L57" s="82" t="s">
        <v>5255</v>
      </c>
      <c r="M57" s="82" t="s">
        <v>5256</v>
      </c>
      <c r="N57" s="82" t="s">
        <v>5255</v>
      </c>
      <c r="O57" s="82" t="s">
        <v>5284</v>
      </c>
      <c r="P57" s="110"/>
      <c r="Q57" s="82" t="s">
        <v>5257</v>
      </c>
      <c r="R57" s="19" t="s">
        <v>5259</v>
      </c>
      <c r="S57" s="90" t="e">
        <f>VLOOKUP(A57,DESISTIMIENTOS_ENE2022!A:I,9,0)</f>
        <v>#N/A</v>
      </c>
    </row>
    <row r="58" spans="1:20" ht="15" customHeight="1" x14ac:dyDescent="0.25">
      <c r="A58" s="6">
        <v>750767</v>
      </c>
      <c r="B58" s="6">
        <v>102802580</v>
      </c>
      <c r="C58" s="82">
        <v>724199</v>
      </c>
      <c r="D58" s="82">
        <v>724199</v>
      </c>
      <c r="E58" s="82" t="s">
        <v>5283</v>
      </c>
      <c r="F58" s="83"/>
      <c r="G58" s="82">
        <v>699805</v>
      </c>
      <c r="H58" s="83"/>
      <c r="I58" s="82">
        <v>699805</v>
      </c>
      <c r="J58" s="82">
        <v>24394</v>
      </c>
      <c r="K58" s="6">
        <v>20</v>
      </c>
      <c r="L58" s="82" t="s">
        <v>5255</v>
      </c>
      <c r="M58" s="82" t="s">
        <v>5256</v>
      </c>
      <c r="N58" s="82" t="s">
        <v>5255</v>
      </c>
      <c r="O58" s="82" t="s">
        <v>5284</v>
      </c>
      <c r="P58" s="110"/>
      <c r="Q58" s="82" t="s">
        <v>5257</v>
      </c>
      <c r="R58" s="82" t="s">
        <v>5258</v>
      </c>
      <c r="S58" s="90" t="e">
        <f>VLOOKUP(A58,DESISTIMIENTOS_ENE2022!A:I,9,0)</f>
        <v>#N/A</v>
      </c>
    </row>
    <row r="59" spans="1:20" ht="15" customHeight="1" x14ac:dyDescent="0.25">
      <c r="A59" s="6">
        <v>707172</v>
      </c>
      <c r="B59" s="6">
        <v>100549387</v>
      </c>
      <c r="C59" s="82">
        <v>144128</v>
      </c>
      <c r="D59" s="82">
        <v>144128</v>
      </c>
      <c r="E59" s="82" t="s">
        <v>5283</v>
      </c>
      <c r="F59" s="83"/>
      <c r="G59" s="82">
        <v>144128</v>
      </c>
      <c r="H59" s="83"/>
      <c r="I59" s="82">
        <v>144128</v>
      </c>
      <c r="J59" s="84">
        <v>0</v>
      </c>
      <c r="K59" s="6">
        <v>20</v>
      </c>
      <c r="L59" s="82" t="s">
        <v>5255</v>
      </c>
      <c r="M59" s="82" t="s">
        <v>5256</v>
      </c>
      <c r="N59" s="82" t="s">
        <v>5255</v>
      </c>
      <c r="O59" s="82" t="s">
        <v>5284</v>
      </c>
      <c r="P59" s="110"/>
      <c r="Q59" s="82" t="s">
        <v>5257</v>
      </c>
      <c r="R59" s="19" t="s">
        <v>5259</v>
      </c>
      <c r="S59" s="90" t="e">
        <f>VLOOKUP(A59,DESISTIMIENTOS_ENE2022!A:I,9,0)</f>
        <v>#N/A</v>
      </c>
    </row>
    <row r="60" spans="1:20" ht="15" customHeight="1" x14ac:dyDescent="0.25">
      <c r="A60" s="6">
        <v>711380</v>
      </c>
      <c r="B60" s="6">
        <v>100722639</v>
      </c>
      <c r="C60" s="82">
        <v>83640</v>
      </c>
      <c r="D60" s="82">
        <v>83640</v>
      </c>
      <c r="E60" s="82" t="s">
        <v>5283</v>
      </c>
      <c r="F60" s="83"/>
      <c r="G60" s="82">
        <v>83640</v>
      </c>
      <c r="H60" s="83"/>
      <c r="I60" s="82">
        <v>83640</v>
      </c>
      <c r="J60" s="84">
        <v>0</v>
      </c>
      <c r="K60" s="6">
        <v>20</v>
      </c>
      <c r="L60" s="82" t="s">
        <v>5255</v>
      </c>
      <c r="M60" s="82" t="s">
        <v>5256</v>
      </c>
      <c r="N60" s="82" t="s">
        <v>5255</v>
      </c>
      <c r="O60" s="82" t="s">
        <v>5284</v>
      </c>
      <c r="P60" s="110"/>
      <c r="Q60" s="82" t="s">
        <v>5257</v>
      </c>
      <c r="R60" s="19" t="s">
        <v>5259</v>
      </c>
      <c r="S60" s="90" t="e">
        <f>VLOOKUP(A60,DESISTIMIENTOS_ENE2022!A:I,9,0)</f>
        <v>#N/A</v>
      </c>
    </row>
    <row r="61" spans="1:20" ht="15" customHeight="1" x14ac:dyDescent="0.25">
      <c r="A61" s="6">
        <v>716626</v>
      </c>
      <c r="B61" s="6">
        <v>101359488</v>
      </c>
      <c r="C61" s="82">
        <v>732262</v>
      </c>
      <c r="D61" s="82">
        <v>732262</v>
      </c>
      <c r="E61" s="82" t="s">
        <v>5283</v>
      </c>
      <c r="F61" s="83"/>
      <c r="G61" s="82">
        <v>732262</v>
      </c>
      <c r="H61" s="83"/>
      <c r="I61" s="82">
        <v>732262</v>
      </c>
      <c r="J61" s="84">
        <v>0</v>
      </c>
      <c r="K61" s="6">
        <v>20</v>
      </c>
      <c r="L61" s="82" t="s">
        <v>5255</v>
      </c>
      <c r="M61" s="82" t="s">
        <v>5256</v>
      </c>
      <c r="N61" s="82" t="s">
        <v>5255</v>
      </c>
      <c r="O61" s="82" t="s">
        <v>5284</v>
      </c>
      <c r="P61" s="110"/>
      <c r="Q61" s="82" t="s">
        <v>5257</v>
      </c>
      <c r="R61" s="19" t="s">
        <v>5259</v>
      </c>
      <c r="S61" s="90" t="e">
        <f>VLOOKUP(A61,DESISTIMIENTOS_ENE2022!A:I,9,0)</f>
        <v>#N/A</v>
      </c>
    </row>
    <row r="62" spans="1:20" ht="15" customHeight="1" x14ac:dyDescent="0.25">
      <c r="A62" s="6">
        <v>739534</v>
      </c>
      <c r="B62" s="6">
        <v>102143655</v>
      </c>
      <c r="C62" s="82">
        <v>187984</v>
      </c>
      <c r="D62" s="82">
        <v>187984</v>
      </c>
      <c r="E62" s="82" t="s">
        <v>5283</v>
      </c>
      <c r="F62" s="83"/>
      <c r="G62" s="82">
        <v>187984</v>
      </c>
      <c r="H62" s="83"/>
      <c r="I62" s="82">
        <v>187984</v>
      </c>
      <c r="J62" s="84">
        <v>0</v>
      </c>
      <c r="K62" s="6">
        <v>20</v>
      </c>
      <c r="L62" s="82" t="s">
        <v>5255</v>
      </c>
      <c r="M62" s="82" t="s">
        <v>5256</v>
      </c>
      <c r="N62" s="82" t="s">
        <v>5255</v>
      </c>
      <c r="O62" s="82" t="s">
        <v>5284</v>
      </c>
      <c r="P62" s="110"/>
      <c r="Q62" s="82" t="s">
        <v>5257</v>
      </c>
      <c r="R62" s="19" t="s">
        <v>5259</v>
      </c>
      <c r="S62" s="90" t="e">
        <f>VLOOKUP(A62,DESISTIMIENTOS_ENE2022!A:I,9,0)</f>
        <v>#N/A</v>
      </c>
    </row>
    <row r="63" spans="1:20" ht="15" customHeight="1" x14ac:dyDescent="0.25">
      <c r="A63" s="6">
        <v>678779</v>
      </c>
      <c r="B63" s="6">
        <v>103181019</v>
      </c>
      <c r="C63" s="82">
        <v>83923</v>
      </c>
      <c r="D63" s="82">
        <v>83923</v>
      </c>
      <c r="E63" s="82" t="s">
        <v>5283</v>
      </c>
      <c r="F63" s="83"/>
      <c r="G63" s="82">
        <v>83923</v>
      </c>
      <c r="H63" s="83"/>
      <c r="I63" s="82">
        <v>83923</v>
      </c>
      <c r="J63" s="84">
        <v>0</v>
      </c>
      <c r="K63" s="6">
        <v>20</v>
      </c>
      <c r="L63" s="82" t="s">
        <v>5255</v>
      </c>
      <c r="M63" s="82" t="s">
        <v>5256</v>
      </c>
      <c r="N63" s="82" t="s">
        <v>5255</v>
      </c>
      <c r="O63" s="82" t="s">
        <v>5284</v>
      </c>
      <c r="P63" s="110"/>
      <c r="Q63" s="82" t="s">
        <v>5257</v>
      </c>
      <c r="R63" s="19" t="s">
        <v>5259</v>
      </c>
      <c r="S63" s="90" t="e">
        <f>VLOOKUP(A63,DESISTIMIENTOS_ENE2022!A:I,9,0)</f>
        <v>#N/A</v>
      </c>
    </row>
    <row r="64" spans="1:20" ht="15" customHeight="1" x14ac:dyDescent="0.25">
      <c r="A64" s="6">
        <v>721666</v>
      </c>
      <c r="B64" s="6">
        <v>101362228</v>
      </c>
      <c r="C64" s="82">
        <v>707220</v>
      </c>
      <c r="D64" s="82">
        <v>707220</v>
      </c>
      <c r="E64" s="82" t="s">
        <v>5283</v>
      </c>
      <c r="F64" s="83"/>
      <c r="G64" s="82">
        <v>707220</v>
      </c>
      <c r="H64" s="83"/>
      <c r="I64" s="82">
        <v>707220</v>
      </c>
      <c r="J64" s="84">
        <v>0</v>
      </c>
      <c r="K64" s="6">
        <v>20</v>
      </c>
      <c r="L64" s="82" t="s">
        <v>5255</v>
      </c>
      <c r="M64" s="82" t="s">
        <v>5256</v>
      </c>
      <c r="N64" s="82" t="s">
        <v>5255</v>
      </c>
      <c r="O64" s="82" t="s">
        <v>5284</v>
      </c>
      <c r="P64" s="110"/>
      <c r="Q64" s="82" t="s">
        <v>5257</v>
      </c>
      <c r="R64" s="19" t="s">
        <v>5259</v>
      </c>
      <c r="S64" s="90" t="e">
        <f>VLOOKUP(A64,DESISTIMIENTOS_ENE2022!A:I,9,0)</f>
        <v>#N/A</v>
      </c>
    </row>
    <row r="65" spans="1:20" ht="15" customHeight="1" x14ac:dyDescent="0.25">
      <c r="A65" s="6">
        <v>723425</v>
      </c>
      <c r="B65" s="6">
        <v>101455794</v>
      </c>
      <c r="C65" s="85">
        <v>489364</v>
      </c>
      <c r="D65" s="85">
        <v>489364</v>
      </c>
      <c r="E65" s="85" t="s">
        <v>5283</v>
      </c>
      <c r="F65" s="86"/>
      <c r="G65" s="85">
        <v>489364</v>
      </c>
      <c r="H65" s="86"/>
      <c r="I65" s="85">
        <v>489364</v>
      </c>
      <c r="J65" s="87">
        <v>0</v>
      </c>
      <c r="K65" s="6">
        <v>20</v>
      </c>
      <c r="L65" s="85" t="s">
        <v>5255</v>
      </c>
      <c r="M65" s="85" t="s">
        <v>5256</v>
      </c>
      <c r="N65" s="85" t="s">
        <v>5255</v>
      </c>
      <c r="O65" s="85" t="s">
        <v>5284</v>
      </c>
      <c r="P65" s="110"/>
      <c r="Q65" s="85" t="s">
        <v>5257</v>
      </c>
      <c r="R65" s="19" t="s">
        <v>5259</v>
      </c>
      <c r="S65" s="90" t="e">
        <f>VLOOKUP(A65,DESISTIMIENTOS_ENE2022!A:I,9,0)</f>
        <v>#N/A</v>
      </c>
    </row>
    <row r="66" spans="1:20" ht="15" customHeight="1" x14ac:dyDescent="0.25">
      <c r="A66" s="6">
        <v>739275</v>
      </c>
      <c r="B66" s="6">
        <v>102143398</v>
      </c>
      <c r="C66" s="85">
        <v>190590</v>
      </c>
      <c r="D66" s="85">
        <v>190590</v>
      </c>
      <c r="E66" s="85" t="s">
        <v>5283</v>
      </c>
      <c r="F66" s="86"/>
      <c r="G66" s="85">
        <v>190590</v>
      </c>
      <c r="H66" s="86"/>
      <c r="I66" s="85">
        <v>190590</v>
      </c>
      <c r="J66" s="87">
        <v>0</v>
      </c>
      <c r="K66" s="6">
        <v>20</v>
      </c>
      <c r="L66" s="85" t="s">
        <v>5255</v>
      </c>
      <c r="M66" s="85" t="s">
        <v>5256</v>
      </c>
      <c r="N66" s="85" t="s">
        <v>5255</v>
      </c>
      <c r="O66" s="85" t="s">
        <v>5284</v>
      </c>
      <c r="P66" s="110"/>
      <c r="Q66" s="85" t="s">
        <v>5257</v>
      </c>
      <c r="R66" s="19" t="s">
        <v>5259</v>
      </c>
      <c r="S66" s="90" t="e">
        <f>VLOOKUP(A66,DESISTIMIENTOS_ENE2022!A:I,9,0)</f>
        <v>#N/A</v>
      </c>
    </row>
    <row r="67" spans="1:20" ht="15" customHeight="1" x14ac:dyDescent="0.25">
      <c r="A67" s="6">
        <v>672571</v>
      </c>
      <c r="B67" s="6">
        <v>101898606</v>
      </c>
      <c r="C67" s="85">
        <v>92340</v>
      </c>
      <c r="D67" s="85">
        <v>92340</v>
      </c>
      <c r="E67" s="85" t="s">
        <v>5283</v>
      </c>
      <c r="F67" s="86"/>
      <c r="G67" s="85">
        <v>92340</v>
      </c>
      <c r="H67" s="86"/>
      <c r="I67" s="85">
        <v>92340</v>
      </c>
      <c r="J67" s="87">
        <v>0</v>
      </c>
      <c r="K67" s="6">
        <v>20</v>
      </c>
      <c r="L67" s="85" t="s">
        <v>5255</v>
      </c>
      <c r="M67" s="85" t="s">
        <v>5256</v>
      </c>
      <c r="N67" s="85" t="s">
        <v>5255</v>
      </c>
      <c r="O67" s="85" t="s">
        <v>5284</v>
      </c>
      <c r="P67" s="110"/>
      <c r="Q67" s="85" t="s">
        <v>5257</v>
      </c>
      <c r="R67" s="19" t="s">
        <v>5259</v>
      </c>
      <c r="S67" s="90" t="e">
        <f>VLOOKUP(A67,DESISTIMIENTOS_ENE2022!A:I,9,0)</f>
        <v>#N/A</v>
      </c>
    </row>
    <row r="68" spans="1:20" ht="15" customHeight="1" x14ac:dyDescent="0.25">
      <c r="A68" s="6">
        <v>646395</v>
      </c>
      <c r="B68" s="6">
        <v>100869779</v>
      </c>
      <c r="C68" s="85">
        <v>305285</v>
      </c>
      <c r="D68" s="85">
        <v>305285</v>
      </c>
      <c r="E68" s="85" t="s">
        <v>5283</v>
      </c>
      <c r="F68" s="86"/>
      <c r="G68" s="85">
        <v>305285</v>
      </c>
      <c r="H68" s="86"/>
      <c r="I68" s="85">
        <v>305285</v>
      </c>
      <c r="J68" s="87">
        <v>0</v>
      </c>
      <c r="K68" s="6">
        <v>20</v>
      </c>
      <c r="L68" s="85" t="s">
        <v>5255</v>
      </c>
      <c r="M68" s="85" t="s">
        <v>5256</v>
      </c>
      <c r="N68" s="85" t="s">
        <v>5255</v>
      </c>
      <c r="O68" s="85" t="s">
        <v>5284</v>
      </c>
      <c r="P68" s="110"/>
      <c r="Q68" s="85" t="s">
        <v>5257</v>
      </c>
      <c r="R68" s="19" t="s">
        <v>5259</v>
      </c>
      <c r="S68" s="90" t="e">
        <f>VLOOKUP(A68,DESISTIMIENTOS_ENE2022!A:I,9,0)</f>
        <v>#N/A</v>
      </c>
    </row>
    <row r="69" spans="1:20" ht="15" customHeight="1" x14ac:dyDescent="0.25">
      <c r="A69" s="6">
        <v>662831</v>
      </c>
      <c r="B69" s="6">
        <v>101539321</v>
      </c>
      <c r="C69" s="85">
        <v>99600</v>
      </c>
      <c r="D69" s="85">
        <v>99600</v>
      </c>
      <c r="E69" s="85" t="s">
        <v>5283</v>
      </c>
      <c r="F69" s="86"/>
      <c r="G69" s="85">
        <v>99600</v>
      </c>
      <c r="H69" s="86"/>
      <c r="I69" s="85">
        <v>99600</v>
      </c>
      <c r="J69" s="87">
        <v>0</v>
      </c>
      <c r="K69" s="6">
        <v>20</v>
      </c>
      <c r="L69" s="85" t="s">
        <v>5255</v>
      </c>
      <c r="M69" s="85" t="s">
        <v>5256</v>
      </c>
      <c r="N69" s="85" t="s">
        <v>5255</v>
      </c>
      <c r="O69" s="85" t="s">
        <v>5284</v>
      </c>
      <c r="P69" s="110"/>
      <c r="Q69" s="85" t="s">
        <v>5257</v>
      </c>
      <c r="R69" s="19" t="s">
        <v>5259</v>
      </c>
      <c r="S69" s="90" t="e">
        <f>VLOOKUP(A69,DESISTIMIENTOS_ENE2022!A:I,9,0)</f>
        <v>#N/A</v>
      </c>
    </row>
    <row r="70" spans="1:20" ht="15" customHeight="1" x14ac:dyDescent="0.25">
      <c r="A70" s="6">
        <v>707992</v>
      </c>
      <c r="B70" s="6">
        <v>100579604</v>
      </c>
      <c r="C70" s="85">
        <v>5186480</v>
      </c>
      <c r="D70" s="85">
        <v>5186480</v>
      </c>
      <c r="E70" s="71">
        <v>0</v>
      </c>
      <c r="F70" s="72">
        <v>0</v>
      </c>
      <c r="G70" s="72">
        <v>0</v>
      </c>
      <c r="H70" s="85">
        <v>5186480</v>
      </c>
      <c r="I70" s="85">
        <v>5186480</v>
      </c>
      <c r="J70" s="87">
        <v>0</v>
      </c>
      <c r="K70" s="6">
        <v>20</v>
      </c>
      <c r="L70" s="85" t="s">
        <v>5255</v>
      </c>
      <c r="M70" s="85" t="s">
        <v>5256</v>
      </c>
      <c r="N70" s="85" t="s">
        <v>5255</v>
      </c>
      <c r="O70" s="85" t="s">
        <v>5284</v>
      </c>
      <c r="P70" s="110"/>
      <c r="Q70" s="85" t="s">
        <v>5257</v>
      </c>
      <c r="R70" s="19" t="s">
        <v>5259</v>
      </c>
      <c r="S70" s="90">
        <f>VLOOKUP(A70,DESISTIMIENTOS_ENE2022!A:I,9,0)</f>
        <v>5355667</v>
      </c>
      <c r="T70" s="90">
        <f>+D70-S70</f>
        <v>-169187</v>
      </c>
    </row>
    <row r="71" spans="1:20" ht="15" customHeight="1" x14ac:dyDescent="0.25">
      <c r="A71" s="6">
        <v>712573</v>
      </c>
      <c r="B71" s="6">
        <v>100722651</v>
      </c>
      <c r="C71" s="12">
        <v>5670000</v>
      </c>
      <c r="D71" s="12">
        <v>5670000</v>
      </c>
      <c r="E71" s="71">
        <v>0</v>
      </c>
      <c r="F71" s="72">
        <v>0</v>
      </c>
      <c r="G71" s="72">
        <v>0</v>
      </c>
      <c r="H71" s="12">
        <v>5670000</v>
      </c>
      <c r="I71" s="12">
        <v>5670000</v>
      </c>
      <c r="J71" s="87">
        <v>0</v>
      </c>
      <c r="K71" s="6">
        <v>20</v>
      </c>
      <c r="L71" s="85" t="s">
        <v>5255</v>
      </c>
      <c r="M71" s="85" t="s">
        <v>5256</v>
      </c>
      <c r="N71" s="85" t="s">
        <v>5255</v>
      </c>
      <c r="O71" s="85" t="s">
        <v>5284</v>
      </c>
      <c r="P71" s="110"/>
      <c r="Q71" s="85" t="s">
        <v>5257</v>
      </c>
      <c r="R71" s="19" t="s">
        <v>5259</v>
      </c>
      <c r="S71" s="90" t="e">
        <f>VLOOKUP(A71,DESISTIMIENTOS_ENE2022!A:I,9,0)</f>
        <v>#N/A</v>
      </c>
    </row>
    <row r="72" spans="1:20" ht="15" customHeight="1" x14ac:dyDescent="0.2">
      <c r="D72" s="109">
        <f>SUBTOTAL(9,D2:D71)</f>
        <v>221594881</v>
      </c>
      <c r="E72" s="109"/>
      <c r="F72" s="109"/>
      <c r="G72" s="109">
        <f t="shared" ref="G72:H72" si="5">SUBTOTAL(9,G2:G71)</f>
        <v>14652653</v>
      </c>
      <c r="H72" s="109">
        <f t="shared" si="5"/>
        <v>72444448.280000001</v>
      </c>
      <c r="I72" s="109">
        <f>SUBTOTAL(9,I2:I71)</f>
        <v>87097137.280000001</v>
      </c>
    </row>
  </sheetData>
  <conditionalFormatting sqref="A72:A1048576 A1:A29 A31:A44">
    <cfRule type="duplicateValues" dxfId="15" priority="7"/>
  </conditionalFormatting>
  <conditionalFormatting sqref="A72:A1048576">
    <cfRule type="duplicateValues" dxfId="14" priority="6"/>
  </conditionalFormatting>
  <conditionalFormatting sqref="A45">
    <cfRule type="duplicateValues" dxfId="13" priority="3"/>
  </conditionalFormatting>
  <conditionalFormatting sqref="A45">
    <cfRule type="duplicateValues" dxfId="12" priority="5"/>
  </conditionalFormatting>
  <conditionalFormatting sqref="A45">
    <cfRule type="duplicateValues" dxfId="11" priority="4"/>
  </conditionalFormatting>
  <conditionalFormatting sqref="A2:A29 A31:A44">
    <cfRule type="duplicateValues" dxfId="10" priority="8"/>
  </conditionalFormatting>
  <conditionalFormatting sqref="A30">
    <cfRule type="duplicateValues" dxfId="9" priority="1"/>
  </conditionalFormatting>
  <conditionalFormatting sqref="A30">
    <cfRule type="duplicateValues" dxfId="8" priority="2"/>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workbookViewId="0">
      <selection activeCell="I7" sqref="I7"/>
    </sheetView>
  </sheetViews>
  <sheetFormatPr baseColWidth="10" defaultRowHeight="15" customHeight="1" x14ac:dyDescent="0.25"/>
  <cols>
    <col min="3" max="3" width="11.42578125" style="88"/>
    <col min="4" max="4" width="11.42578125" style="88" customWidth="1"/>
    <col min="5" max="5" width="14.140625" customWidth="1"/>
    <col min="6" max="6" width="11.85546875" customWidth="1"/>
    <col min="7" max="7" width="15" customWidth="1"/>
    <col min="8" max="8" width="14.5703125" customWidth="1"/>
    <col min="9" max="9" width="17.28515625" customWidth="1"/>
    <col min="10" max="10" width="15.140625" customWidth="1"/>
    <col min="18" max="18" width="13.85546875" customWidth="1"/>
  </cols>
  <sheetData>
    <row r="1" spans="1:18" ht="46.5" customHeight="1" x14ac:dyDescent="0.25">
      <c r="A1" s="24" t="s">
        <v>5238</v>
      </c>
      <c r="B1" s="24" t="s">
        <v>5239</v>
      </c>
      <c r="C1" s="24" t="s">
        <v>5240</v>
      </c>
      <c r="D1" s="78" t="s">
        <v>5282</v>
      </c>
      <c r="E1" s="79" t="s">
        <v>5241</v>
      </c>
      <c r="F1" s="27" t="s">
        <v>5242</v>
      </c>
      <c r="G1" s="27" t="s">
        <v>5243</v>
      </c>
      <c r="H1" s="28" t="s">
        <v>5244</v>
      </c>
      <c r="I1" s="63" t="s">
        <v>5245</v>
      </c>
      <c r="J1" s="63" t="s">
        <v>5288</v>
      </c>
      <c r="K1" s="80" t="s">
        <v>5247</v>
      </c>
      <c r="L1" s="81" t="s">
        <v>5248</v>
      </c>
      <c r="M1" s="81" t="s">
        <v>5249</v>
      </c>
      <c r="N1" s="81" t="s">
        <v>5250</v>
      </c>
      <c r="O1" s="81" t="s">
        <v>5251</v>
      </c>
      <c r="P1" s="81" t="s">
        <v>5252</v>
      </c>
      <c r="Q1" s="81" t="s">
        <v>5254</v>
      </c>
    </row>
    <row r="2" spans="1:18" ht="15" customHeight="1" x14ac:dyDescent="0.25">
      <c r="A2" s="6">
        <v>623195</v>
      </c>
      <c r="B2" s="6">
        <v>100230547</v>
      </c>
      <c r="C2" s="85">
        <v>4081604</v>
      </c>
      <c r="D2" s="85">
        <v>4081604</v>
      </c>
      <c r="E2" s="85" t="s">
        <v>5285</v>
      </c>
      <c r="F2" s="86"/>
      <c r="G2" s="85">
        <v>4081604</v>
      </c>
      <c r="H2" s="86"/>
      <c r="I2" s="85">
        <v>4081604</v>
      </c>
      <c r="J2" s="87">
        <v>0</v>
      </c>
      <c r="K2" s="6">
        <v>20</v>
      </c>
      <c r="L2" s="85" t="s">
        <v>5255</v>
      </c>
      <c r="M2" s="85" t="s">
        <v>5256</v>
      </c>
      <c r="N2" s="85" t="s">
        <v>5255</v>
      </c>
      <c r="O2" s="85" t="s">
        <v>5284</v>
      </c>
      <c r="P2" s="85" t="s">
        <v>5257</v>
      </c>
      <c r="Q2" s="85" t="s">
        <v>5259</v>
      </c>
      <c r="R2" s="54">
        <f t="shared" ref="R2:R25" si="0">+I2-H2-G2</f>
        <v>0</v>
      </c>
    </row>
    <row r="3" spans="1:18" ht="15" customHeight="1" x14ac:dyDescent="0.25">
      <c r="A3" s="6">
        <v>716116</v>
      </c>
      <c r="B3" s="6">
        <v>101142463</v>
      </c>
      <c r="C3" s="85">
        <v>17086946</v>
      </c>
      <c r="D3" s="85">
        <v>17086946</v>
      </c>
      <c r="E3" s="85" t="s">
        <v>5285</v>
      </c>
      <c r="F3" s="86"/>
      <c r="G3" s="85">
        <v>17086946</v>
      </c>
      <c r="H3" s="86"/>
      <c r="I3" s="85">
        <v>17086946</v>
      </c>
      <c r="J3" s="87">
        <v>0</v>
      </c>
      <c r="K3" s="6">
        <v>20</v>
      </c>
      <c r="L3" s="85" t="s">
        <v>5255</v>
      </c>
      <c r="M3" s="85" t="s">
        <v>5256</v>
      </c>
      <c r="N3" s="85" t="s">
        <v>5255</v>
      </c>
      <c r="O3" s="85" t="s">
        <v>5284</v>
      </c>
      <c r="P3" s="85" t="s">
        <v>5257</v>
      </c>
      <c r="Q3" s="85" t="s">
        <v>5259</v>
      </c>
      <c r="R3" s="54">
        <f t="shared" si="0"/>
        <v>0</v>
      </c>
    </row>
    <row r="4" spans="1:18" ht="15" customHeight="1" x14ac:dyDescent="0.25">
      <c r="A4" s="6">
        <v>716980</v>
      </c>
      <c r="B4" s="6">
        <v>101359839</v>
      </c>
      <c r="C4" s="85">
        <v>4894452</v>
      </c>
      <c r="D4" s="85">
        <v>4894452</v>
      </c>
      <c r="E4" s="85" t="s">
        <v>5285</v>
      </c>
      <c r="F4" s="86"/>
      <c r="G4" s="85">
        <v>4894452</v>
      </c>
      <c r="H4" s="86"/>
      <c r="I4" s="85">
        <v>4894452</v>
      </c>
      <c r="J4" s="87">
        <v>0</v>
      </c>
      <c r="K4" s="6">
        <v>20</v>
      </c>
      <c r="L4" s="85" t="s">
        <v>5255</v>
      </c>
      <c r="M4" s="85" t="s">
        <v>5256</v>
      </c>
      <c r="N4" s="85" t="s">
        <v>5255</v>
      </c>
      <c r="O4" s="85" t="s">
        <v>5284</v>
      </c>
      <c r="P4" s="85" t="s">
        <v>5257</v>
      </c>
      <c r="Q4" s="85" t="s">
        <v>5259</v>
      </c>
      <c r="R4" s="54">
        <f t="shared" si="0"/>
        <v>0</v>
      </c>
    </row>
    <row r="5" spans="1:18" ht="15" customHeight="1" x14ac:dyDescent="0.25">
      <c r="A5" s="6">
        <v>719060</v>
      </c>
      <c r="B5" s="6">
        <v>101361333</v>
      </c>
      <c r="C5" s="85">
        <v>22012420</v>
      </c>
      <c r="D5" s="85">
        <v>22012420</v>
      </c>
      <c r="E5" s="85" t="s">
        <v>5285</v>
      </c>
      <c r="F5" s="86"/>
      <c r="G5" s="85">
        <v>22012420</v>
      </c>
      <c r="H5" s="86"/>
      <c r="I5" s="85">
        <v>22012420</v>
      </c>
      <c r="J5" s="87">
        <v>0</v>
      </c>
      <c r="K5" s="6">
        <v>20</v>
      </c>
      <c r="L5" s="85" t="s">
        <v>5255</v>
      </c>
      <c r="M5" s="85" t="s">
        <v>5256</v>
      </c>
      <c r="N5" s="85" t="s">
        <v>5255</v>
      </c>
      <c r="O5" s="85" t="s">
        <v>5284</v>
      </c>
      <c r="P5" s="85" t="s">
        <v>5257</v>
      </c>
      <c r="Q5" s="85" t="s">
        <v>5259</v>
      </c>
      <c r="R5" s="54">
        <f t="shared" si="0"/>
        <v>0</v>
      </c>
    </row>
    <row r="6" spans="1:18" ht="15" customHeight="1" x14ac:dyDescent="0.25">
      <c r="A6" s="6">
        <v>719465</v>
      </c>
      <c r="B6" s="6">
        <v>101144223</v>
      </c>
      <c r="C6" s="85">
        <v>5981740</v>
      </c>
      <c r="D6" s="85">
        <v>5981740</v>
      </c>
      <c r="E6" s="85" t="s">
        <v>5285</v>
      </c>
      <c r="F6" s="86"/>
      <c r="G6" s="85">
        <v>5981740</v>
      </c>
      <c r="H6" s="86"/>
      <c r="I6" s="85">
        <v>5981740</v>
      </c>
      <c r="J6" s="87">
        <v>0</v>
      </c>
      <c r="K6" s="6">
        <v>20</v>
      </c>
      <c r="L6" s="85" t="s">
        <v>5255</v>
      </c>
      <c r="M6" s="85" t="s">
        <v>5256</v>
      </c>
      <c r="N6" s="85" t="s">
        <v>5255</v>
      </c>
      <c r="O6" s="85" t="s">
        <v>5284</v>
      </c>
      <c r="P6" s="85" t="s">
        <v>5257</v>
      </c>
      <c r="Q6" s="85" t="s">
        <v>5259</v>
      </c>
      <c r="R6" s="54">
        <f t="shared" si="0"/>
        <v>0</v>
      </c>
    </row>
    <row r="7" spans="1:18" ht="15" customHeight="1" x14ac:dyDescent="0.25">
      <c r="A7" s="6">
        <v>720247</v>
      </c>
      <c r="B7" s="6">
        <v>101360970</v>
      </c>
      <c r="C7" s="85">
        <v>6031440</v>
      </c>
      <c r="D7" s="85">
        <v>6031320</v>
      </c>
      <c r="E7" s="85" t="s">
        <v>5285</v>
      </c>
      <c r="F7" s="86"/>
      <c r="G7" s="85">
        <v>6031320</v>
      </c>
      <c r="H7" s="86"/>
      <c r="I7" s="85">
        <v>6031320</v>
      </c>
      <c r="J7" s="87">
        <v>0</v>
      </c>
      <c r="K7" s="6">
        <v>20</v>
      </c>
      <c r="L7" s="85" t="s">
        <v>5255</v>
      </c>
      <c r="M7" s="85" t="s">
        <v>5256</v>
      </c>
      <c r="N7" s="85" t="s">
        <v>5255</v>
      </c>
      <c r="O7" s="85" t="s">
        <v>5284</v>
      </c>
      <c r="P7" s="85" t="s">
        <v>5257</v>
      </c>
      <c r="Q7" s="85" t="s">
        <v>5259</v>
      </c>
      <c r="R7" s="54">
        <f t="shared" si="0"/>
        <v>0</v>
      </c>
    </row>
    <row r="8" spans="1:18" ht="15" customHeight="1" x14ac:dyDescent="0.25">
      <c r="A8" s="6">
        <v>733590</v>
      </c>
      <c r="B8" s="6">
        <v>101995768</v>
      </c>
      <c r="C8" s="85">
        <v>6061500</v>
      </c>
      <c r="D8" s="85">
        <v>6061500</v>
      </c>
      <c r="E8" s="85" t="s">
        <v>5285</v>
      </c>
      <c r="F8" s="86"/>
      <c r="G8" s="85">
        <v>6061500</v>
      </c>
      <c r="H8" s="86"/>
      <c r="I8" s="85">
        <v>6061500</v>
      </c>
      <c r="J8" s="87">
        <v>0</v>
      </c>
      <c r="K8" s="6">
        <v>20</v>
      </c>
      <c r="L8" s="85" t="s">
        <v>5255</v>
      </c>
      <c r="M8" s="85" t="s">
        <v>5256</v>
      </c>
      <c r="N8" s="85" t="s">
        <v>5255</v>
      </c>
      <c r="O8" s="85" t="s">
        <v>5284</v>
      </c>
      <c r="P8" s="85" t="s">
        <v>5257</v>
      </c>
      <c r="Q8" s="85" t="s">
        <v>5259</v>
      </c>
      <c r="R8" s="54">
        <f t="shared" si="0"/>
        <v>0</v>
      </c>
    </row>
    <row r="9" spans="1:18" ht="15" customHeight="1" x14ac:dyDescent="0.25">
      <c r="A9" s="6">
        <v>737371</v>
      </c>
      <c r="B9" s="6">
        <v>101883721</v>
      </c>
      <c r="C9" s="85">
        <v>39603607</v>
      </c>
      <c r="D9" s="85">
        <v>39603607</v>
      </c>
      <c r="E9" s="85" t="s">
        <v>5286</v>
      </c>
      <c r="F9" s="86"/>
      <c r="G9" s="85">
        <v>39603607</v>
      </c>
      <c r="H9" s="86"/>
      <c r="I9" s="85">
        <v>39603607</v>
      </c>
      <c r="J9" s="87">
        <v>0</v>
      </c>
      <c r="K9" s="6">
        <v>20</v>
      </c>
      <c r="L9" s="85" t="s">
        <v>5255</v>
      </c>
      <c r="M9" s="85" t="s">
        <v>5256</v>
      </c>
      <c r="N9" s="85" t="s">
        <v>5255</v>
      </c>
      <c r="O9" s="85" t="s">
        <v>5284</v>
      </c>
      <c r="P9" s="85" t="s">
        <v>5257</v>
      </c>
      <c r="Q9" s="85" t="s">
        <v>5259</v>
      </c>
      <c r="R9" s="54">
        <f t="shared" si="0"/>
        <v>0</v>
      </c>
    </row>
    <row r="10" spans="1:18" ht="15" customHeight="1" x14ac:dyDescent="0.25">
      <c r="A10" s="6">
        <v>746949</v>
      </c>
      <c r="B10" s="6">
        <v>102488639</v>
      </c>
      <c r="C10" s="85">
        <v>17607924</v>
      </c>
      <c r="D10" s="85">
        <v>17607924</v>
      </c>
      <c r="E10" s="85" t="s">
        <v>5285</v>
      </c>
      <c r="F10" s="86"/>
      <c r="G10" s="85">
        <v>17607924</v>
      </c>
      <c r="H10" s="86"/>
      <c r="I10" s="85">
        <v>17607924</v>
      </c>
      <c r="J10" s="87">
        <v>0</v>
      </c>
      <c r="K10" s="6">
        <v>20</v>
      </c>
      <c r="L10" s="85" t="s">
        <v>5255</v>
      </c>
      <c r="M10" s="85" t="s">
        <v>5256</v>
      </c>
      <c r="N10" s="85" t="s">
        <v>5255</v>
      </c>
      <c r="O10" s="85" t="s">
        <v>5284</v>
      </c>
      <c r="P10" s="85" t="s">
        <v>5257</v>
      </c>
      <c r="Q10" s="85" t="s">
        <v>5259</v>
      </c>
      <c r="R10" s="54">
        <f t="shared" si="0"/>
        <v>0</v>
      </c>
    </row>
    <row r="11" spans="1:18" ht="15" customHeight="1" x14ac:dyDescent="0.25">
      <c r="A11" s="6">
        <v>711501</v>
      </c>
      <c r="B11" s="6">
        <v>100716890</v>
      </c>
      <c r="C11" s="85">
        <v>12782553</v>
      </c>
      <c r="D11" s="85">
        <v>12782553</v>
      </c>
      <c r="E11" s="85" t="s">
        <v>5285</v>
      </c>
      <c r="F11" s="86"/>
      <c r="G11" s="85">
        <v>12782553</v>
      </c>
      <c r="H11" s="86"/>
      <c r="I11" s="85">
        <v>12782553</v>
      </c>
      <c r="J11" s="87">
        <v>0</v>
      </c>
      <c r="K11" s="6">
        <v>20</v>
      </c>
      <c r="L11" s="85" t="s">
        <v>5255</v>
      </c>
      <c r="M11" s="85" t="s">
        <v>5256</v>
      </c>
      <c r="N11" s="85" t="s">
        <v>5255</v>
      </c>
      <c r="O11" s="85" t="s">
        <v>5284</v>
      </c>
      <c r="P11" s="85" t="s">
        <v>5257</v>
      </c>
      <c r="Q11" s="85" t="s">
        <v>5259</v>
      </c>
      <c r="R11" s="54">
        <f t="shared" si="0"/>
        <v>0</v>
      </c>
    </row>
    <row r="12" spans="1:18" ht="15" customHeight="1" x14ac:dyDescent="0.25">
      <c r="A12" s="6">
        <v>711837</v>
      </c>
      <c r="B12" s="6">
        <v>100717222</v>
      </c>
      <c r="C12" s="85">
        <v>3180044</v>
      </c>
      <c r="D12" s="85">
        <v>3180044</v>
      </c>
      <c r="E12" s="85" t="s">
        <v>5285</v>
      </c>
      <c r="F12" s="86"/>
      <c r="G12" s="85">
        <v>3180044</v>
      </c>
      <c r="H12" s="86"/>
      <c r="I12" s="85">
        <v>3180044</v>
      </c>
      <c r="J12" s="87">
        <v>0</v>
      </c>
      <c r="K12" s="6">
        <v>20</v>
      </c>
      <c r="L12" s="85" t="s">
        <v>5255</v>
      </c>
      <c r="M12" s="85" t="s">
        <v>5256</v>
      </c>
      <c r="N12" s="85" t="s">
        <v>5255</v>
      </c>
      <c r="O12" s="85" t="s">
        <v>5284</v>
      </c>
      <c r="P12" s="85" t="s">
        <v>5257</v>
      </c>
      <c r="Q12" s="85" t="s">
        <v>5259</v>
      </c>
      <c r="R12" s="54">
        <f t="shared" si="0"/>
        <v>0</v>
      </c>
    </row>
    <row r="13" spans="1:18" ht="15" customHeight="1" x14ac:dyDescent="0.25">
      <c r="A13" s="6">
        <v>729647</v>
      </c>
      <c r="B13" s="6">
        <v>101843126</v>
      </c>
      <c r="C13" s="85">
        <v>9443353</v>
      </c>
      <c r="D13" s="85">
        <v>9443353</v>
      </c>
      <c r="E13" s="85" t="s">
        <v>5285</v>
      </c>
      <c r="F13" s="86"/>
      <c r="G13" s="85">
        <v>9443353</v>
      </c>
      <c r="H13" s="86"/>
      <c r="I13" s="85">
        <v>9443353</v>
      </c>
      <c r="J13" s="87">
        <v>0</v>
      </c>
      <c r="K13" s="6">
        <v>20</v>
      </c>
      <c r="L13" s="85" t="s">
        <v>5255</v>
      </c>
      <c r="M13" s="85" t="s">
        <v>5256</v>
      </c>
      <c r="N13" s="85" t="s">
        <v>5255</v>
      </c>
      <c r="O13" s="85" t="s">
        <v>5284</v>
      </c>
      <c r="P13" s="85" t="s">
        <v>5257</v>
      </c>
      <c r="Q13" s="85" t="s">
        <v>5259</v>
      </c>
      <c r="R13" s="54">
        <f t="shared" si="0"/>
        <v>0</v>
      </c>
    </row>
    <row r="14" spans="1:18" ht="15" customHeight="1" x14ac:dyDescent="0.25">
      <c r="A14" s="6">
        <v>747609</v>
      </c>
      <c r="B14" s="6">
        <v>102491634</v>
      </c>
      <c r="C14" s="85">
        <v>8408848</v>
      </c>
      <c r="D14" s="85">
        <v>8408848</v>
      </c>
      <c r="E14" s="85" t="s">
        <v>5285</v>
      </c>
      <c r="F14" s="86"/>
      <c r="G14" s="85">
        <v>8408848</v>
      </c>
      <c r="H14" s="86"/>
      <c r="I14" s="85">
        <v>8408848</v>
      </c>
      <c r="J14" s="87">
        <v>0</v>
      </c>
      <c r="K14" s="6">
        <v>20</v>
      </c>
      <c r="L14" s="85" t="s">
        <v>5255</v>
      </c>
      <c r="M14" s="85" t="s">
        <v>5256</v>
      </c>
      <c r="N14" s="85" t="s">
        <v>5255</v>
      </c>
      <c r="O14" s="85" t="s">
        <v>5284</v>
      </c>
      <c r="P14" s="85" t="s">
        <v>5257</v>
      </c>
      <c r="Q14" s="85" t="s">
        <v>5259</v>
      </c>
      <c r="R14" s="54">
        <f t="shared" si="0"/>
        <v>0</v>
      </c>
    </row>
    <row r="15" spans="1:18" ht="15" customHeight="1" x14ac:dyDescent="0.25">
      <c r="A15" s="6">
        <v>754903</v>
      </c>
      <c r="B15" s="6">
        <v>103044495</v>
      </c>
      <c r="C15" s="85">
        <v>3175800</v>
      </c>
      <c r="D15" s="85">
        <v>3175800</v>
      </c>
      <c r="E15" s="85" t="s">
        <v>5286</v>
      </c>
      <c r="F15" s="86"/>
      <c r="G15" s="85">
        <v>3175800</v>
      </c>
      <c r="H15" s="86"/>
      <c r="I15" s="85">
        <v>3175800</v>
      </c>
      <c r="J15" s="87">
        <v>0</v>
      </c>
      <c r="K15" s="6">
        <v>20</v>
      </c>
      <c r="L15" s="85" t="s">
        <v>5255</v>
      </c>
      <c r="M15" s="85" t="s">
        <v>5256</v>
      </c>
      <c r="N15" s="85" t="s">
        <v>5255</v>
      </c>
      <c r="O15" s="85" t="s">
        <v>5284</v>
      </c>
      <c r="P15" s="85" t="s">
        <v>5257</v>
      </c>
      <c r="Q15" s="85" t="s">
        <v>5259</v>
      </c>
      <c r="R15" s="54">
        <f t="shared" si="0"/>
        <v>0</v>
      </c>
    </row>
    <row r="16" spans="1:18" ht="15" customHeight="1" x14ac:dyDescent="0.25">
      <c r="A16" s="6">
        <v>756725</v>
      </c>
      <c r="B16" s="6">
        <v>103044753</v>
      </c>
      <c r="C16" s="85">
        <v>3175800</v>
      </c>
      <c r="D16" s="85">
        <v>3175800</v>
      </c>
      <c r="E16" s="85" t="s">
        <v>5285</v>
      </c>
      <c r="F16" s="86"/>
      <c r="G16" s="85">
        <v>3175800</v>
      </c>
      <c r="H16" s="86"/>
      <c r="I16" s="85">
        <v>3175800</v>
      </c>
      <c r="J16" s="87">
        <v>0</v>
      </c>
      <c r="K16" s="6">
        <v>20</v>
      </c>
      <c r="L16" s="85" t="s">
        <v>5255</v>
      </c>
      <c r="M16" s="85" t="s">
        <v>5256</v>
      </c>
      <c r="N16" s="85" t="s">
        <v>5255</v>
      </c>
      <c r="O16" s="85" t="s">
        <v>5284</v>
      </c>
      <c r="P16" s="85" t="s">
        <v>5257</v>
      </c>
      <c r="Q16" s="85" t="s">
        <v>5259</v>
      </c>
      <c r="R16" s="54">
        <f t="shared" si="0"/>
        <v>0</v>
      </c>
    </row>
    <row r="17" spans="1:18" ht="15" customHeight="1" x14ac:dyDescent="0.25">
      <c r="A17" s="6">
        <v>759315</v>
      </c>
      <c r="B17" s="6">
        <v>103194602</v>
      </c>
      <c r="C17" s="85">
        <v>3912872</v>
      </c>
      <c r="D17" s="85">
        <v>3912872</v>
      </c>
      <c r="E17" s="85" t="s">
        <v>5285</v>
      </c>
      <c r="F17" s="86"/>
      <c r="G17" s="85">
        <v>3912872</v>
      </c>
      <c r="H17" s="86"/>
      <c r="I17" s="85">
        <v>3912872</v>
      </c>
      <c r="J17" s="87">
        <v>0</v>
      </c>
      <c r="K17" s="6">
        <v>20</v>
      </c>
      <c r="L17" s="85" t="s">
        <v>5255</v>
      </c>
      <c r="M17" s="85" t="s">
        <v>5256</v>
      </c>
      <c r="N17" s="85" t="s">
        <v>5255</v>
      </c>
      <c r="O17" s="85" t="s">
        <v>5284</v>
      </c>
      <c r="P17" s="85" t="s">
        <v>5257</v>
      </c>
      <c r="Q17" s="85" t="s">
        <v>5259</v>
      </c>
      <c r="R17" s="54">
        <f t="shared" si="0"/>
        <v>0</v>
      </c>
    </row>
    <row r="18" spans="1:18" ht="15" customHeight="1" x14ac:dyDescent="0.25">
      <c r="A18" s="6">
        <v>759318</v>
      </c>
      <c r="B18" s="6">
        <v>103194605</v>
      </c>
      <c r="C18" s="85">
        <v>7825744</v>
      </c>
      <c r="D18" s="85">
        <v>7825744</v>
      </c>
      <c r="E18" s="85" t="s">
        <v>5285</v>
      </c>
      <c r="F18" s="86"/>
      <c r="G18" s="85">
        <v>7825744</v>
      </c>
      <c r="H18" s="86"/>
      <c r="I18" s="85">
        <v>7825744</v>
      </c>
      <c r="J18" s="87">
        <v>0</v>
      </c>
      <c r="K18" s="6">
        <v>20</v>
      </c>
      <c r="L18" s="85" t="s">
        <v>5255</v>
      </c>
      <c r="M18" s="85" t="s">
        <v>5256</v>
      </c>
      <c r="N18" s="85" t="s">
        <v>5255</v>
      </c>
      <c r="O18" s="85" t="s">
        <v>5284</v>
      </c>
      <c r="P18" s="85" t="s">
        <v>5257</v>
      </c>
      <c r="Q18" s="85" t="s">
        <v>5259</v>
      </c>
      <c r="R18" s="54">
        <f t="shared" si="0"/>
        <v>0</v>
      </c>
    </row>
    <row r="19" spans="1:18" ht="15" customHeight="1" x14ac:dyDescent="0.25">
      <c r="A19" s="6">
        <v>759341</v>
      </c>
      <c r="B19" s="6">
        <v>103194628</v>
      </c>
      <c r="C19" s="85">
        <v>6694560</v>
      </c>
      <c r="D19" s="85">
        <v>6694560</v>
      </c>
      <c r="E19" s="85" t="s">
        <v>5285</v>
      </c>
      <c r="F19" s="86"/>
      <c r="G19" s="85">
        <v>6694560</v>
      </c>
      <c r="H19" s="86"/>
      <c r="I19" s="85">
        <v>6694560</v>
      </c>
      <c r="J19" s="87">
        <v>0</v>
      </c>
      <c r="K19" s="6">
        <v>20</v>
      </c>
      <c r="L19" s="85" t="s">
        <v>5255</v>
      </c>
      <c r="M19" s="85" t="s">
        <v>5256</v>
      </c>
      <c r="N19" s="85" t="s">
        <v>5255</v>
      </c>
      <c r="O19" s="85" t="s">
        <v>5284</v>
      </c>
      <c r="P19" s="85" t="s">
        <v>5257</v>
      </c>
      <c r="Q19" s="85" t="s">
        <v>5259</v>
      </c>
      <c r="R19" s="54">
        <f t="shared" si="0"/>
        <v>0</v>
      </c>
    </row>
    <row r="20" spans="1:18" ht="15" customHeight="1" x14ac:dyDescent="0.25">
      <c r="A20" s="6">
        <v>695461</v>
      </c>
      <c r="B20" s="6">
        <v>100009941</v>
      </c>
      <c r="C20" s="85">
        <v>8352400</v>
      </c>
      <c r="D20" s="85">
        <v>8352400</v>
      </c>
      <c r="E20" s="85" t="s">
        <v>5286</v>
      </c>
      <c r="F20" s="86"/>
      <c r="G20" s="85">
        <v>8352400</v>
      </c>
      <c r="H20" s="86"/>
      <c r="I20" s="85">
        <v>8352400</v>
      </c>
      <c r="J20" s="87">
        <v>0</v>
      </c>
      <c r="K20" s="6">
        <v>20</v>
      </c>
      <c r="L20" s="85" t="s">
        <v>5255</v>
      </c>
      <c r="M20" s="85" t="s">
        <v>5256</v>
      </c>
      <c r="N20" s="85" t="s">
        <v>5255</v>
      </c>
      <c r="O20" s="85" t="s">
        <v>5284</v>
      </c>
      <c r="P20" s="85" t="s">
        <v>5257</v>
      </c>
      <c r="Q20" s="85" t="s">
        <v>5259</v>
      </c>
      <c r="R20" s="54">
        <f t="shared" si="0"/>
        <v>0</v>
      </c>
    </row>
    <row r="21" spans="1:18" ht="15" customHeight="1" x14ac:dyDescent="0.25">
      <c r="A21" s="6">
        <v>720233</v>
      </c>
      <c r="B21" s="6">
        <v>101360956</v>
      </c>
      <c r="C21" s="85">
        <v>10967082</v>
      </c>
      <c r="D21" s="85">
        <v>10967082</v>
      </c>
      <c r="E21" s="85" t="s">
        <v>5285</v>
      </c>
      <c r="F21" s="86"/>
      <c r="G21" s="85">
        <v>10967082</v>
      </c>
      <c r="H21" s="86"/>
      <c r="I21" s="85">
        <v>10967082</v>
      </c>
      <c r="J21" s="87">
        <v>0</v>
      </c>
      <c r="K21" s="6">
        <v>20</v>
      </c>
      <c r="L21" s="85" t="s">
        <v>5255</v>
      </c>
      <c r="M21" s="85" t="s">
        <v>5256</v>
      </c>
      <c r="N21" s="85" t="s">
        <v>5255</v>
      </c>
      <c r="O21" s="85" t="s">
        <v>5284</v>
      </c>
      <c r="P21" s="85" t="s">
        <v>5257</v>
      </c>
      <c r="Q21" s="85" t="s">
        <v>5259</v>
      </c>
      <c r="R21" s="54">
        <f t="shared" si="0"/>
        <v>0</v>
      </c>
    </row>
    <row r="22" spans="1:18" ht="15" customHeight="1" x14ac:dyDescent="0.25">
      <c r="A22" s="6">
        <v>720345</v>
      </c>
      <c r="B22" s="6">
        <v>101361066</v>
      </c>
      <c r="C22" s="85">
        <v>3912872</v>
      </c>
      <c r="D22" s="85">
        <v>3912872</v>
      </c>
      <c r="E22" s="85" t="s">
        <v>5285</v>
      </c>
      <c r="F22" s="86"/>
      <c r="G22" s="85">
        <v>3912872</v>
      </c>
      <c r="H22" s="86"/>
      <c r="I22" s="85">
        <v>3912872</v>
      </c>
      <c r="J22" s="87">
        <v>0</v>
      </c>
      <c r="K22" s="6">
        <v>20</v>
      </c>
      <c r="L22" s="85" t="s">
        <v>5255</v>
      </c>
      <c r="M22" s="85" t="s">
        <v>5256</v>
      </c>
      <c r="N22" s="85" t="s">
        <v>5255</v>
      </c>
      <c r="O22" s="85" t="s">
        <v>5284</v>
      </c>
      <c r="P22" s="85" t="s">
        <v>5257</v>
      </c>
      <c r="Q22" s="85" t="s">
        <v>5259</v>
      </c>
      <c r="R22" s="54">
        <f t="shared" si="0"/>
        <v>0</v>
      </c>
    </row>
    <row r="23" spans="1:18" ht="15" customHeight="1" x14ac:dyDescent="0.25">
      <c r="A23" s="6">
        <v>621909</v>
      </c>
      <c r="B23" s="6">
        <v>100239677</v>
      </c>
      <c r="C23" s="85">
        <v>45059365</v>
      </c>
      <c r="D23" s="85">
        <v>45059365</v>
      </c>
      <c r="E23" s="85" t="s">
        <v>5285</v>
      </c>
      <c r="F23" s="86"/>
      <c r="G23" s="85">
        <v>45059365</v>
      </c>
      <c r="H23" s="86"/>
      <c r="I23" s="85">
        <v>45059365</v>
      </c>
      <c r="J23" s="87">
        <v>0</v>
      </c>
      <c r="K23" s="6">
        <v>20</v>
      </c>
      <c r="L23" s="85" t="s">
        <v>5255</v>
      </c>
      <c r="M23" s="85" t="s">
        <v>5256</v>
      </c>
      <c r="N23" s="85" t="s">
        <v>5255</v>
      </c>
      <c r="O23" s="85" t="s">
        <v>5284</v>
      </c>
      <c r="P23" s="85" t="s">
        <v>5257</v>
      </c>
      <c r="Q23" s="85" t="s">
        <v>5259</v>
      </c>
      <c r="R23" s="54">
        <f t="shared" si="0"/>
        <v>0</v>
      </c>
    </row>
    <row r="24" spans="1:18" ht="15" customHeight="1" x14ac:dyDescent="0.25">
      <c r="A24" s="6">
        <v>702638</v>
      </c>
      <c r="B24" s="6">
        <v>100118831</v>
      </c>
      <c r="C24" s="85">
        <v>3177744</v>
      </c>
      <c r="D24" s="85">
        <v>3177744</v>
      </c>
      <c r="E24" s="85" t="s">
        <v>5285</v>
      </c>
      <c r="F24" s="86"/>
      <c r="G24" s="85">
        <v>3177744</v>
      </c>
      <c r="H24" s="86"/>
      <c r="I24" s="85">
        <v>3177744</v>
      </c>
      <c r="J24" s="87">
        <v>0</v>
      </c>
      <c r="K24" s="6">
        <v>20</v>
      </c>
      <c r="L24" s="85" t="s">
        <v>5255</v>
      </c>
      <c r="M24" s="85" t="s">
        <v>5256</v>
      </c>
      <c r="N24" s="85" t="s">
        <v>5255</v>
      </c>
      <c r="O24" s="85" t="s">
        <v>5284</v>
      </c>
      <c r="P24" s="85" t="s">
        <v>5257</v>
      </c>
      <c r="Q24" s="85" t="s">
        <v>5259</v>
      </c>
      <c r="R24" s="54">
        <f t="shared" si="0"/>
        <v>0</v>
      </c>
    </row>
    <row r="25" spans="1:18" ht="15" customHeight="1" x14ac:dyDescent="0.25">
      <c r="A25" s="6">
        <v>702783</v>
      </c>
      <c r="B25" s="6">
        <v>100118976</v>
      </c>
      <c r="C25" s="85">
        <v>7872606</v>
      </c>
      <c r="D25" s="85">
        <v>7872606</v>
      </c>
      <c r="E25" s="85" t="s">
        <v>5285</v>
      </c>
      <c r="F25" s="86"/>
      <c r="G25" s="85">
        <v>7872606</v>
      </c>
      <c r="H25" s="86"/>
      <c r="I25" s="85">
        <v>7872606</v>
      </c>
      <c r="J25" s="87">
        <v>0</v>
      </c>
      <c r="K25" s="6">
        <v>20</v>
      </c>
      <c r="L25" s="85" t="s">
        <v>5255</v>
      </c>
      <c r="M25" s="85" t="s">
        <v>5256</v>
      </c>
      <c r="N25" s="85" t="s">
        <v>5255</v>
      </c>
      <c r="O25" s="85" t="s">
        <v>5284</v>
      </c>
      <c r="P25" s="85" t="s">
        <v>5257</v>
      </c>
      <c r="Q25" s="85" t="s">
        <v>5259</v>
      </c>
      <c r="R25" s="54">
        <f t="shared" si="0"/>
        <v>0</v>
      </c>
    </row>
    <row r="26" spans="1:18" ht="15" customHeight="1" x14ac:dyDescent="0.25">
      <c r="A26" s="6">
        <v>721643</v>
      </c>
      <c r="B26" s="6">
        <v>101362206</v>
      </c>
      <c r="C26" s="85">
        <v>20219334</v>
      </c>
      <c r="D26" s="85">
        <v>20004330</v>
      </c>
      <c r="E26" s="85" t="s">
        <v>5286</v>
      </c>
      <c r="F26" s="86"/>
      <c r="G26" s="85">
        <v>17216336</v>
      </c>
      <c r="H26" s="86"/>
      <c r="I26" s="85">
        <f>+G26+H26</f>
        <v>17216336</v>
      </c>
      <c r="J26" s="87">
        <v>2787994</v>
      </c>
      <c r="K26" s="6">
        <v>20</v>
      </c>
      <c r="L26" s="85" t="s">
        <v>5255</v>
      </c>
      <c r="M26" s="85" t="s">
        <v>5256</v>
      </c>
      <c r="N26" s="85" t="s">
        <v>5255</v>
      </c>
      <c r="O26" s="85" t="s">
        <v>5284</v>
      </c>
      <c r="P26" s="85" t="s">
        <v>5257</v>
      </c>
      <c r="Q26" s="85" t="s">
        <v>5258</v>
      </c>
      <c r="R26" s="54">
        <f>+I26-H26-G26</f>
        <v>0</v>
      </c>
    </row>
    <row r="27" spans="1:18" ht="15" customHeight="1" x14ac:dyDescent="0.25">
      <c r="A27" s="6">
        <v>638235</v>
      </c>
      <c r="B27" s="6">
        <v>100869933</v>
      </c>
      <c r="C27" s="85">
        <v>49951667</v>
      </c>
      <c r="D27" s="85">
        <v>49951667</v>
      </c>
      <c r="E27" s="85" t="s">
        <v>5285</v>
      </c>
      <c r="F27" s="86"/>
      <c r="G27" s="85">
        <v>49951667</v>
      </c>
      <c r="H27" s="86"/>
      <c r="I27" s="85">
        <v>49951667</v>
      </c>
      <c r="J27" s="87">
        <v>0</v>
      </c>
      <c r="K27" s="6">
        <v>20</v>
      </c>
      <c r="L27" s="85" t="s">
        <v>5255</v>
      </c>
      <c r="M27" s="85" t="s">
        <v>5256</v>
      </c>
      <c r="N27" s="85" t="s">
        <v>5255</v>
      </c>
      <c r="O27" s="85" t="s">
        <v>5284</v>
      </c>
      <c r="P27" s="85" t="s">
        <v>5257</v>
      </c>
      <c r="Q27" s="85" t="s">
        <v>5259</v>
      </c>
      <c r="R27" s="54">
        <f t="shared" ref="R27" si="1">+G27-H27-I27</f>
        <v>0</v>
      </c>
    </row>
    <row r="28" spans="1:18" ht="15" customHeight="1" x14ac:dyDescent="0.25">
      <c r="A28" s="6">
        <v>665695</v>
      </c>
      <c r="B28" s="6">
        <v>101898567</v>
      </c>
      <c r="C28" s="85">
        <v>6665916</v>
      </c>
      <c r="D28" s="85">
        <v>6665916</v>
      </c>
      <c r="E28" s="85" t="s">
        <v>5285</v>
      </c>
      <c r="F28" s="86"/>
      <c r="G28" s="85">
        <v>665916</v>
      </c>
      <c r="H28" s="85">
        <v>6000000</v>
      </c>
      <c r="I28" s="85">
        <v>6665916</v>
      </c>
      <c r="J28" s="87">
        <v>0</v>
      </c>
      <c r="K28" s="6">
        <v>20</v>
      </c>
      <c r="L28" s="85" t="s">
        <v>5255</v>
      </c>
      <c r="M28" s="85" t="s">
        <v>5256</v>
      </c>
      <c r="N28" s="85" t="s">
        <v>5255</v>
      </c>
      <c r="O28" s="85" t="s">
        <v>5284</v>
      </c>
      <c r="P28" s="85" t="s">
        <v>5257</v>
      </c>
      <c r="Q28" s="85" t="s">
        <v>5259</v>
      </c>
      <c r="R28" s="54">
        <f>+I28-H28-G28</f>
        <v>0</v>
      </c>
    </row>
    <row r="29" spans="1:18" ht="15" customHeight="1" x14ac:dyDescent="0.25">
      <c r="A29" s="102">
        <v>699083</v>
      </c>
      <c r="B29" s="102">
        <v>100148695</v>
      </c>
      <c r="C29" s="103">
        <v>8549920</v>
      </c>
      <c r="D29" s="103">
        <v>8549920</v>
      </c>
      <c r="E29" s="103" t="s">
        <v>5285</v>
      </c>
      <c r="F29" s="104"/>
      <c r="G29" s="103">
        <v>8549920</v>
      </c>
      <c r="H29" s="104"/>
      <c r="I29" s="103">
        <v>8549920</v>
      </c>
      <c r="J29" s="105">
        <v>0</v>
      </c>
      <c r="K29" s="102">
        <v>20</v>
      </c>
      <c r="L29" s="103" t="s">
        <v>5255</v>
      </c>
      <c r="M29" s="103" t="s">
        <v>5256</v>
      </c>
      <c r="N29" s="103" t="s">
        <v>5255</v>
      </c>
      <c r="O29" s="103" t="s">
        <v>5284</v>
      </c>
      <c r="P29" s="103" t="s">
        <v>5257</v>
      </c>
      <c r="Q29" s="103" t="s">
        <v>5259</v>
      </c>
      <c r="R29" s="54">
        <f>+I29-H29-G29</f>
        <v>0</v>
      </c>
    </row>
    <row r="30" spans="1:18" s="106" customFormat="1" ht="15" customHeight="1" x14ac:dyDescent="0.25">
      <c r="C30" s="107"/>
      <c r="D30" s="107"/>
      <c r="G30" s="108">
        <f>SUBTOTAL(9,G2:G29)</f>
        <v>337686995</v>
      </c>
      <c r="H30" s="108">
        <f>SUBTOTAL(9,H2:H29)</f>
        <v>6000000</v>
      </c>
      <c r="I30" s="108">
        <f>SUBTOTAL(9,I2:I29)</f>
        <v>343686995</v>
      </c>
    </row>
  </sheetData>
  <conditionalFormatting sqref="A1">
    <cfRule type="duplicateValues" dxfId="7" priority="4"/>
  </conditionalFormatting>
  <conditionalFormatting sqref="A1">
    <cfRule type="duplicateValues" dxfId="6" priority="2"/>
    <cfRule type="duplicateValues" dxfId="5" priority="3"/>
  </conditionalFormatting>
  <conditionalFormatting sqref="A1">
    <cfRule type="duplicateValues" dxfId="4"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4"/>
  <sheetViews>
    <sheetView topLeftCell="K1" workbookViewId="0">
      <pane ySplit="1" topLeftCell="A217" activePane="bottomLeft" state="frozen"/>
      <selection activeCell="I33" sqref="I33"/>
      <selection pane="bottomLeft" activeCell="L227" sqref="L227"/>
    </sheetView>
  </sheetViews>
  <sheetFormatPr baseColWidth="10" defaultRowHeight="15" x14ac:dyDescent="0.25"/>
  <cols>
    <col min="1" max="2" width="13" customWidth="1"/>
    <col min="3" max="3" width="15.140625" style="39" customWidth="1"/>
    <col min="4" max="4" width="13.28515625" customWidth="1"/>
    <col min="5" max="7" width="17.28515625" style="23" customWidth="1"/>
    <col min="8" max="9" width="17.28515625" style="39" customWidth="1"/>
    <col min="10" max="10" width="12" customWidth="1"/>
    <col min="12" max="12" width="14.28515625" customWidth="1"/>
    <col min="14" max="14" width="13.42578125" customWidth="1"/>
    <col min="17" max="17" width="14.28515625" customWidth="1"/>
  </cols>
  <sheetData>
    <row r="1" spans="1:17" ht="38.25" x14ac:dyDescent="0.25">
      <c r="A1" s="24" t="s">
        <v>5238</v>
      </c>
      <c r="B1" s="24" t="s">
        <v>5239</v>
      </c>
      <c r="C1" s="25" t="s">
        <v>5240</v>
      </c>
      <c r="D1" s="26" t="s">
        <v>5241</v>
      </c>
      <c r="E1" s="27" t="s">
        <v>5242</v>
      </c>
      <c r="F1" s="27" t="s">
        <v>5243</v>
      </c>
      <c r="G1" s="28" t="s">
        <v>5244</v>
      </c>
      <c r="H1" s="29" t="s">
        <v>5245</v>
      </c>
      <c r="I1" s="29" t="s">
        <v>5246</v>
      </c>
      <c r="J1" s="30" t="s">
        <v>5247</v>
      </c>
      <c r="K1" s="31" t="s">
        <v>5248</v>
      </c>
      <c r="L1" s="31" t="s">
        <v>5249</v>
      </c>
      <c r="M1" s="31" t="s">
        <v>5250</v>
      </c>
      <c r="N1" s="31" t="s">
        <v>5251</v>
      </c>
      <c r="O1" s="31" t="s">
        <v>5252</v>
      </c>
      <c r="P1" s="31" t="s">
        <v>5253</v>
      </c>
      <c r="Q1" s="31" t="s">
        <v>5254</v>
      </c>
    </row>
    <row r="2" spans="1:17" ht="15" customHeight="1" x14ac:dyDescent="0.25">
      <c r="A2" s="32">
        <v>514612</v>
      </c>
      <c r="B2" s="32">
        <v>100869827</v>
      </c>
      <c r="C2" s="33">
        <v>39017100</v>
      </c>
      <c r="D2" s="32"/>
      <c r="E2" s="34"/>
      <c r="F2" s="34"/>
      <c r="G2" s="34">
        <v>54860</v>
      </c>
      <c r="H2" s="34">
        <v>54860</v>
      </c>
      <c r="I2" s="34">
        <v>38962240</v>
      </c>
      <c r="J2" s="13">
        <v>20</v>
      </c>
      <c r="K2" s="6" t="s">
        <v>5255</v>
      </c>
      <c r="L2" s="6" t="s">
        <v>5256</v>
      </c>
      <c r="M2" s="6" t="s">
        <v>5255</v>
      </c>
      <c r="N2" s="6" t="s">
        <v>5256</v>
      </c>
      <c r="O2" s="35">
        <v>44419</v>
      </c>
      <c r="P2" s="6" t="s">
        <v>5257</v>
      </c>
      <c r="Q2" s="6" t="s">
        <v>5258</v>
      </c>
    </row>
    <row r="3" spans="1:17" ht="15" customHeight="1" x14ac:dyDescent="0.25">
      <c r="A3" s="32">
        <v>557224</v>
      </c>
      <c r="B3" s="32">
        <v>100230501</v>
      </c>
      <c r="C3" s="33">
        <v>97191</v>
      </c>
      <c r="D3" s="32"/>
      <c r="E3" s="34"/>
      <c r="F3" s="34"/>
      <c r="G3" s="34">
        <v>4</v>
      </c>
      <c r="H3" s="34">
        <v>4</v>
      </c>
      <c r="I3" s="34">
        <v>97187</v>
      </c>
      <c r="J3" s="13">
        <v>20</v>
      </c>
      <c r="K3" s="6" t="s">
        <v>5255</v>
      </c>
      <c r="L3" s="6" t="s">
        <v>5256</v>
      </c>
      <c r="M3" s="6" t="s">
        <v>5255</v>
      </c>
      <c r="N3" s="6" t="s">
        <v>5256</v>
      </c>
      <c r="O3" s="35">
        <v>44419</v>
      </c>
      <c r="P3" s="6" t="s">
        <v>5257</v>
      </c>
      <c r="Q3" s="6" t="s">
        <v>5258</v>
      </c>
    </row>
    <row r="4" spans="1:17" ht="15" customHeight="1" x14ac:dyDescent="0.25">
      <c r="A4" s="32">
        <v>581982</v>
      </c>
      <c r="B4" s="32">
        <v>100869844</v>
      </c>
      <c r="C4" s="33">
        <v>3716218</v>
      </c>
      <c r="D4" s="32"/>
      <c r="E4" s="34"/>
      <c r="F4" s="34"/>
      <c r="G4" s="34">
        <v>944000</v>
      </c>
      <c r="H4" s="34">
        <v>944000</v>
      </c>
      <c r="I4" s="34">
        <v>2772218</v>
      </c>
      <c r="J4" s="13">
        <v>20</v>
      </c>
      <c r="K4" s="6" t="s">
        <v>5255</v>
      </c>
      <c r="L4" s="6" t="s">
        <v>5256</v>
      </c>
      <c r="M4" s="6" t="s">
        <v>5255</v>
      </c>
      <c r="N4" s="6" t="s">
        <v>5256</v>
      </c>
      <c r="O4" s="35">
        <v>44419</v>
      </c>
      <c r="P4" s="6" t="s">
        <v>5257</v>
      </c>
      <c r="Q4" s="6" t="s">
        <v>5258</v>
      </c>
    </row>
    <row r="5" spans="1:17" ht="15" customHeight="1" x14ac:dyDescent="0.25">
      <c r="A5" s="32">
        <v>581984</v>
      </c>
      <c r="B5" s="32">
        <v>100869845</v>
      </c>
      <c r="C5" s="33">
        <v>3716218</v>
      </c>
      <c r="D5" s="32"/>
      <c r="E5" s="34"/>
      <c r="F5" s="34"/>
      <c r="G5" s="34">
        <v>944000</v>
      </c>
      <c r="H5" s="34">
        <v>944000</v>
      </c>
      <c r="I5" s="34">
        <v>2772218</v>
      </c>
      <c r="J5" s="13">
        <v>20</v>
      </c>
      <c r="K5" s="6" t="s">
        <v>5255</v>
      </c>
      <c r="L5" s="6" t="s">
        <v>5256</v>
      </c>
      <c r="M5" s="6" t="s">
        <v>5255</v>
      </c>
      <c r="N5" s="6" t="s">
        <v>5256</v>
      </c>
      <c r="O5" s="35">
        <v>44419</v>
      </c>
      <c r="P5" s="6" t="s">
        <v>5257</v>
      </c>
      <c r="Q5" s="6" t="s">
        <v>5258</v>
      </c>
    </row>
    <row r="6" spans="1:17" ht="15" customHeight="1" x14ac:dyDescent="0.25">
      <c r="A6" s="32">
        <v>597189</v>
      </c>
      <c r="B6" s="32">
        <v>101898662</v>
      </c>
      <c r="C6" s="33">
        <v>119715375</v>
      </c>
      <c r="D6" s="32"/>
      <c r="E6" s="34"/>
      <c r="F6" s="34"/>
      <c r="G6" s="36">
        <v>1030800</v>
      </c>
      <c r="H6" s="34">
        <v>1030800</v>
      </c>
      <c r="I6" s="34">
        <v>118684575</v>
      </c>
      <c r="J6" s="13">
        <v>20</v>
      </c>
      <c r="K6" s="6" t="s">
        <v>5255</v>
      </c>
      <c r="L6" s="6" t="s">
        <v>5256</v>
      </c>
      <c r="M6" s="6" t="s">
        <v>5255</v>
      </c>
      <c r="N6" s="6" t="s">
        <v>5256</v>
      </c>
      <c r="O6" s="35">
        <v>44419</v>
      </c>
      <c r="P6" s="6" t="s">
        <v>5257</v>
      </c>
      <c r="Q6" s="6" t="s">
        <v>5258</v>
      </c>
    </row>
    <row r="7" spans="1:17" ht="15" customHeight="1" x14ac:dyDescent="0.25">
      <c r="A7" s="32">
        <v>599685</v>
      </c>
      <c r="B7" s="32">
        <v>101898547</v>
      </c>
      <c r="C7" s="33">
        <v>4693120</v>
      </c>
      <c r="D7" s="32"/>
      <c r="E7" s="34"/>
      <c r="F7" s="34"/>
      <c r="G7" s="34">
        <v>4693120</v>
      </c>
      <c r="H7" s="34">
        <v>4693120</v>
      </c>
      <c r="I7" s="34">
        <v>0</v>
      </c>
      <c r="J7" s="13">
        <v>20</v>
      </c>
      <c r="K7" s="6" t="s">
        <v>5255</v>
      </c>
      <c r="L7" s="6" t="s">
        <v>5256</v>
      </c>
      <c r="M7" s="6" t="s">
        <v>5255</v>
      </c>
      <c r="N7" s="6" t="s">
        <v>5256</v>
      </c>
      <c r="O7" s="35">
        <v>44419</v>
      </c>
      <c r="P7" s="6" t="s">
        <v>5257</v>
      </c>
      <c r="Q7" s="6" t="s">
        <v>5259</v>
      </c>
    </row>
    <row r="8" spans="1:17" ht="15" customHeight="1" x14ac:dyDescent="0.25">
      <c r="A8" s="32">
        <v>599766</v>
      </c>
      <c r="B8" s="32">
        <v>101898548</v>
      </c>
      <c r="C8" s="33">
        <v>23575392</v>
      </c>
      <c r="D8" s="32"/>
      <c r="E8" s="34"/>
      <c r="F8" s="34"/>
      <c r="G8" s="34">
        <v>15146856</v>
      </c>
      <c r="H8" s="34">
        <v>15146856</v>
      </c>
      <c r="I8" s="34">
        <v>8428536</v>
      </c>
      <c r="J8" s="13">
        <v>20</v>
      </c>
      <c r="K8" s="6" t="s">
        <v>5255</v>
      </c>
      <c r="L8" s="6" t="s">
        <v>5256</v>
      </c>
      <c r="M8" s="6" t="s">
        <v>5255</v>
      </c>
      <c r="N8" s="6" t="s">
        <v>5256</v>
      </c>
      <c r="O8" s="35">
        <v>44419</v>
      </c>
      <c r="P8" s="6" t="s">
        <v>5257</v>
      </c>
      <c r="Q8" s="6" t="s">
        <v>5258</v>
      </c>
    </row>
    <row r="9" spans="1:17" ht="15" customHeight="1" x14ac:dyDescent="0.25">
      <c r="A9" s="32">
        <v>603766</v>
      </c>
      <c r="B9" s="32">
        <v>56776435</v>
      </c>
      <c r="C9" s="33">
        <v>562125</v>
      </c>
      <c r="D9" s="32"/>
      <c r="E9" s="34"/>
      <c r="F9" s="34"/>
      <c r="G9" s="34">
        <v>3</v>
      </c>
      <c r="H9" s="34">
        <v>3</v>
      </c>
      <c r="I9" s="34">
        <v>562122</v>
      </c>
      <c r="J9" s="13">
        <v>20</v>
      </c>
      <c r="K9" s="6" t="s">
        <v>5255</v>
      </c>
      <c r="L9" s="6" t="s">
        <v>5256</v>
      </c>
      <c r="M9" s="6" t="s">
        <v>5255</v>
      </c>
      <c r="N9" s="6" t="s">
        <v>5256</v>
      </c>
      <c r="O9" s="35">
        <v>44419</v>
      </c>
      <c r="P9" s="6" t="s">
        <v>5257</v>
      </c>
      <c r="Q9" s="6" t="s">
        <v>5258</v>
      </c>
    </row>
    <row r="10" spans="1:17" ht="15" customHeight="1" x14ac:dyDescent="0.25">
      <c r="A10" s="32">
        <v>607888</v>
      </c>
      <c r="B10" s="32">
        <v>101898732</v>
      </c>
      <c r="C10" s="33">
        <v>94562</v>
      </c>
      <c r="D10" s="32"/>
      <c r="E10" s="34"/>
      <c r="F10" s="34"/>
      <c r="G10" s="34">
        <v>94562</v>
      </c>
      <c r="H10" s="34">
        <v>94562</v>
      </c>
      <c r="I10" s="34">
        <v>0</v>
      </c>
      <c r="J10" s="13">
        <v>20</v>
      </c>
      <c r="K10" s="6" t="s">
        <v>5255</v>
      </c>
      <c r="L10" s="6" t="s">
        <v>5256</v>
      </c>
      <c r="M10" s="6" t="s">
        <v>5255</v>
      </c>
      <c r="N10" s="6" t="s">
        <v>5256</v>
      </c>
      <c r="O10" s="35">
        <v>44419</v>
      </c>
      <c r="P10" s="6" t="s">
        <v>5257</v>
      </c>
      <c r="Q10" s="6" t="s">
        <v>5259</v>
      </c>
    </row>
    <row r="11" spans="1:17" ht="15" customHeight="1" x14ac:dyDescent="0.25">
      <c r="A11" s="32">
        <v>626029</v>
      </c>
      <c r="B11" s="32">
        <v>100239828</v>
      </c>
      <c r="C11" s="33">
        <v>1533309</v>
      </c>
      <c r="D11" s="32"/>
      <c r="E11" s="34"/>
      <c r="F11" s="34"/>
      <c r="G11" s="34">
        <v>405800</v>
      </c>
      <c r="H11" s="34">
        <v>405800</v>
      </c>
      <c r="I11" s="34">
        <v>1127509</v>
      </c>
      <c r="J11" s="13">
        <v>20</v>
      </c>
      <c r="K11" s="6" t="s">
        <v>5255</v>
      </c>
      <c r="L11" s="6" t="s">
        <v>5256</v>
      </c>
      <c r="M11" s="6" t="s">
        <v>5255</v>
      </c>
      <c r="N11" s="6" t="s">
        <v>5256</v>
      </c>
      <c r="O11" s="35">
        <v>44419</v>
      </c>
      <c r="P11" s="6" t="s">
        <v>5257</v>
      </c>
      <c r="Q11" s="6" t="s">
        <v>5258</v>
      </c>
    </row>
    <row r="12" spans="1:17" ht="15" customHeight="1" x14ac:dyDescent="0.25">
      <c r="A12" s="32">
        <v>636589</v>
      </c>
      <c r="B12" s="32">
        <v>100869670</v>
      </c>
      <c r="C12" s="33">
        <v>38574</v>
      </c>
      <c r="D12" s="32"/>
      <c r="E12" s="34"/>
      <c r="F12" s="34"/>
      <c r="G12" s="34">
        <v>38574</v>
      </c>
      <c r="H12" s="34">
        <v>38574</v>
      </c>
      <c r="I12" s="34">
        <v>0</v>
      </c>
      <c r="J12" s="13">
        <v>20</v>
      </c>
      <c r="K12" s="6" t="s">
        <v>5255</v>
      </c>
      <c r="L12" s="6" t="s">
        <v>5256</v>
      </c>
      <c r="M12" s="6" t="s">
        <v>5255</v>
      </c>
      <c r="N12" s="6" t="s">
        <v>5256</v>
      </c>
      <c r="O12" s="35">
        <v>44419</v>
      </c>
      <c r="P12" s="6" t="s">
        <v>5257</v>
      </c>
      <c r="Q12" s="6" t="s">
        <v>5259</v>
      </c>
    </row>
    <row r="13" spans="1:17" ht="15" customHeight="1" x14ac:dyDescent="0.25">
      <c r="A13" s="32">
        <v>637570</v>
      </c>
      <c r="B13" s="32">
        <v>100869682</v>
      </c>
      <c r="C13" s="33">
        <v>24847</v>
      </c>
      <c r="D13" s="32"/>
      <c r="E13" s="34"/>
      <c r="F13" s="34"/>
      <c r="G13" s="34">
        <v>4</v>
      </c>
      <c r="H13" s="34">
        <v>4</v>
      </c>
      <c r="I13" s="34">
        <v>24843</v>
      </c>
      <c r="J13" s="13">
        <v>20</v>
      </c>
      <c r="K13" s="6" t="s">
        <v>5255</v>
      </c>
      <c r="L13" s="6" t="s">
        <v>5256</v>
      </c>
      <c r="M13" s="6" t="s">
        <v>5255</v>
      </c>
      <c r="N13" s="6" t="s">
        <v>5256</v>
      </c>
      <c r="O13" s="35">
        <v>44419</v>
      </c>
      <c r="P13" s="6" t="s">
        <v>5257</v>
      </c>
      <c r="Q13" s="6" t="s">
        <v>5258</v>
      </c>
    </row>
    <row r="14" spans="1:17" ht="15" customHeight="1" x14ac:dyDescent="0.25">
      <c r="A14" s="32">
        <v>637587</v>
      </c>
      <c r="B14" s="32">
        <v>100869685</v>
      </c>
      <c r="C14" s="33">
        <v>106562</v>
      </c>
      <c r="D14" s="32"/>
      <c r="E14" s="34"/>
      <c r="F14" s="34"/>
      <c r="G14" s="34">
        <v>106562</v>
      </c>
      <c r="H14" s="34">
        <v>106562</v>
      </c>
      <c r="I14" s="34">
        <v>0</v>
      </c>
      <c r="J14" s="13">
        <v>20</v>
      </c>
      <c r="K14" s="6" t="s">
        <v>5255</v>
      </c>
      <c r="L14" s="6" t="s">
        <v>5256</v>
      </c>
      <c r="M14" s="6" t="s">
        <v>5255</v>
      </c>
      <c r="N14" s="6" t="s">
        <v>5256</v>
      </c>
      <c r="O14" s="35">
        <v>44419</v>
      </c>
      <c r="P14" s="6" t="s">
        <v>5257</v>
      </c>
      <c r="Q14" s="6" t="s">
        <v>5259</v>
      </c>
    </row>
    <row r="15" spans="1:17" ht="15" customHeight="1" x14ac:dyDescent="0.25">
      <c r="A15" s="32">
        <v>642213</v>
      </c>
      <c r="B15" s="32">
        <v>100869742</v>
      </c>
      <c r="C15" s="33">
        <v>96547</v>
      </c>
      <c r="D15" s="32"/>
      <c r="E15" s="34"/>
      <c r="F15" s="34"/>
      <c r="G15" s="34">
        <v>96547</v>
      </c>
      <c r="H15" s="34">
        <v>96547</v>
      </c>
      <c r="I15" s="34">
        <v>0</v>
      </c>
      <c r="J15" s="13">
        <v>20</v>
      </c>
      <c r="K15" s="6" t="s">
        <v>5255</v>
      </c>
      <c r="L15" s="6" t="s">
        <v>5256</v>
      </c>
      <c r="M15" s="6" t="s">
        <v>5255</v>
      </c>
      <c r="N15" s="6" t="s">
        <v>5256</v>
      </c>
      <c r="O15" s="35">
        <v>44419</v>
      </c>
      <c r="P15" s="6" t="s">
        <v>5257</v>
      </c>
      <c r="Q15" s="6" t="s">
        <v>5259</v>
      </c>
    </row>
    <row r="16" spans="1:17" ht="15" customHeight="1" x14ac:dyDescent="0.25">
      <c r="A16" s="32">
        <v>662966</v>
      </c>
      <c r="B16" s="32">
        <v>56711153</v>
      </c>
      <c r="C16" s="33">
        <v>759771</v>
      </c>
      <c r="D16" s="32"/>
      <c r="E16" s="34"/>
      <c r="F16" s="34"/>
      <c r="G16" s="34">
        <v>5</v>
      </c>
      <c r="H16" s="34">
        <v>5</v>
      </c>
      <c r="I16" s="34">
        <v>759766</v>
      </c>
      <c r="J16" s="13">
        <v>20</v>
      </c>
      <c r="K16" s="6" t="s">
        <v>5255</v>
      </c>
      <c r="L16" s="6" t="s">
        <v>5256</v>
      </c>
      <c r="M16" s="6" t="s">
        <v>5255</v>
      </c>
      <c r="N16" s="6" t="s">
        <v>5256</v>
      </c>
      <c r="O16" s="35">
        <v>44419</v>
      </c>
      <c r="P16" s="6" t="s">
        <v>5257</v>
      </c>
      <c r="Q16" s="6" t="s">
        <v>5258</v>
      </c>
    </row>
    <row r="17" spans="1:17" ht="15" customHeight="1" x14ac:dyDescent="0.25">
      <c r="A17" s="32">
        <v>663728</v>
      </c>
      <c r="B17" s="32">
        <v>101898558</v>
      </c>
      <c r="C17" s="33">
        <v>55104</v>
      </c>
      <c r="D17" s="32"/>
      <c r="E17" s="34"/>
      <c r="F17" s="34"/>
      <c r="G17" s="34">
        <v>9</v>
      </c>
      <c r="H17" s="34">
        <v>9</v>
      </c>
      <c r="I17" s="34">
        <v>55095</v>
      </c>
      <c r="J17" s="13">
        <v>20</v>
      </c>
      <c r="K17" s="6" t="s">
        <v>5255</v>
      </c>
      <c r="L17" s="6" t="s">
        <v>5256</v>
      </c>
      <c r="M17" s="6" t="s">
        <v>5255</v>
      </c>
      <c r="N17" s="6" t="s">
        <v>5256</v>
      </c>
      <c r="O17" s="35">
        <v>44419</v>
      </c>
      <c r="P17" s="6" t="s">
        <v>5257</v>
      </c>
      <c r="Q17" s="6" t="s">
        <v>5258</v>
      </c>
    </row>
    <row r="18" spans="1:17" ht="15" customHeight="1" x14ac:dyDescent="0.25">
      <c r="A18" s="32">
        <v>663955</v>
      </c>
      <c r="B18" s="32">
        <v>56710740</v>
      </c>
      <c r="C18" s="33">
        <v>116620</v>
      </c>
      <c r="D18" s="32"/>
      <c r="E18" s="34"/>
      <c r="F18" s="34"/>
      <c r="G18" s="34">
        <v>116620</v>
      </c>
      <c r="H18" s="34">
        <v>116620</v>
      </c>
      <c r="I18" s="34">
        <v>0</v>
      </c>
      <c r="J18" s="13">
        <v>20</v>
      </c>
      <c r="K18" s="6" t="s">
        <v>5255</v>
      </c>
      <c r="L18" s="6" t="s">
        <v>5256</v>
      </c>
      <c r="M18" s="6" t="s">
        <v>5255</v>
      </c>
      <c r="N18" s="6" t="s">
        <v>5256</v>
      </c>
      <c r="O18" s="35">
        <v>44419</v>
      </c>
      <c r="P18" s="6" t="s">
        <v>5257</v>
      </c>
      <c r="Q18" s="6" t="s">
        <v>5259</v>
      </c>
    </row>
    <row r="19" spans="1:17" ht="15" customHeight="1" x14ac:dyDescent="0.25">
      <c r="A19" s="32">
        <v>664038</v>
      </c>
      <c r="B19" s="32">
        <v>56710823</v>
      </c>
      <c r="C19" s="33">
        <v>234000</v>
      </c>
      <c r="D19" s="32"/>
      <c r="E19" s="34"/>
      <c r="F19" s="34"/>
      <c r="G19" s="34">
        <v>234000</v>
      </c>
      <c r="H19" s="34">
        <v>234000</v>
      </c>
      <c r="I19" s="34">
        <v>0</v>
      </c>
      <c r="J19" s="13">
        <v>20</v>
      </c>
      <c r="K19" s="6" t="s">
        <v>5255</v>
      </c>
      <c r="L19" s="6" t="s">
        <v>5256</v>
      </c>
      <c r="M19" s="6" t="s">
        <v>5255</v>
      </c>
      <c r="N19" s="6" t="s">
        <v>5256</v>
      </c>
      <c r="O19" s="35">
        <v>44419</v>
      </c>
      <c r="P19" s="6" t="s">
        <v>5257</v>
      </c>
      <c r="Q19" s="6" t="s">
        <v>5259</v>
      </c>
    </row>
    <row r="20" spans="1:17" ht="15" customHeight="1" x14ac:dyDescent="0.25">
      <c r="A20" s="32">
        <v>668223</v>
      </c>
      <c r="B20" s="32">
        <v>26122497</v>
      </c>
      <c r="C20" s="33">
        <v>197505</v>
      </c>
      <c r="D20" s="32"/>
      <c r="E20" s="34"/>
      <c r="F20" s="34"/>
      <c r="G20" s="34">
        <v>45</v>
      </c>
      <c r="H20" s="34">
        <v>45</v>
      </c>
      <c r="I20" s="34">
        <v>197460</v>
      </c>
      <c r="J20" s="13">
        <v>20</v>
      </c>
      <c r="K20" s="6" t="s">
        <v>5255</v>
      </c>
      <c r="L20" s="6" t="s">
        <v>5256</v>
      </c>
      <c r="M20" s="6" t="s">
        <v>5255</v>
      </c>
      <c r="N20" s="6" t="s">
        <v>5256</v>
      </c>
      <c r="O20" s="35">
        <v>44419</v>
      </c>
      <c r="P20" s="6" t="s">
        <v>5257</v>
      </c>
      <c r="Q20" s="6" t="s">
        <v>5258</v>
      </c>
    </row>
    <row r="21" spans="1:17" ht="15" customHeight="1" x14ac:dyDescent="0.25">
      <c r="A21" s="32">
        <v>668536</v>
      </c>
      <c r="B21" s="32">
        <v>56711392</v>
      </c>
      <c r="C21" s="33">
        <v>1734320</v>
      </c>
      <c r="D21" s="32"/>
      <c r="E21" s="34"/>
      <c r="F21" s="34"/>
      <c r="G21" s="34">
        <v>11</v>
      </c>
      <c r="H21" s="34">
        <v>11</v>
      </c>
      <c r="I21" s="34">
        <v>1734309</v>
      </c>
      <c r="J21" s="13">
        <v>20</v>
      </c>
      <c r="K21" s="6" t="s">
        <v>5255</v>
      </c>
      <c r="L21" s="6" t="s">
        <v>5256</v>
      </c>
      <c r="M21" s="6" t="s">
        <v>5255</v>
      </c>
      <c r="N21" s="6" t="s">
        <v>5256</v>
      </c>
      <c r="O21" s="35">
        <v>44419</v>
      </c>
      <c r="P21" s="6" t="s">
        <v>5257</v>
      </c>
      <c r="Q21" s="6" t="s">
        <v>5258</v>
      </c>
    </row>
    <row r="22" spans="1:17" ht="15" customHeight="1" x14ac:dyDescent="0.25">
      <c r="A22" s="32">
        <v>668666</v>
      </c>
      <c r="B22" s="32">
        <v>56711522</v>
      </c>
      <c r="C22" s="33">
        <v>2062659</v>
      </c>
      <c r="D22" s="32"/>
      <c r="E22" s="34"/>
      <c r="F22" s="34"/>
      <c r="G22" s="34">
        <v>25</v>
      </c>
      <c r="H22" s="34">
        <v>25</v>
      </c>
      <c r="I22" s="34">
        <v>2062634</v>
      </c>
      <c r="J22" s="13">
        <v>20</v>
      </c>
      <c r="K22" s="6" t="s">
        <v>5255</v>
      </c>
      <c r="L22" s="6" t="s">
        <v>5256</v>
      </c>
      <c r="M22" s="6" t="s">
        <v>5255</v>
      </c>
      <c r="N22" s="6" t="s">
        <v>5256</v>
      </c>
      <c r="O22" s="35">
        <v>44419</v>
      </c>
      <c r="P22" s="6" t="s">
        <v>5257</v>
      </c>
      <c r="Q22" s="6" t="s">
        <v>5258</v>
      </c>
    </row>
    <row r="23" spans="1:17" ht="15" customHeight="1" x14ac:dyDescent="0.25">
      <c r="A23" s="32">
        <v>671663</v>
      </c>
      <c r="B23" s="32">
        <v>56782116</v>
      </c>
      <c r="C23" s="33">
        <v>20341809</v>
      </c>
      <c r="D23" s="32"/>
      <c r="E23" s="34"/>
      <c r="F23" s="34"/>
      <c r="G23" s="34">
        <v>20341809</v>
      </c>
      <c r="H23" s="34">
        <v>20341809</v>
      </c>
      <c r="I23" s="34">
        <v>0</v>
      </c>
      <c r="J23" s="13">
        <v>20</v>
      </c>
      <c r="K23" s="6" t="s">
        <v>5255</v>
      </c>
      <c r="L23" s="6" t="s">
        <v>5256</v>
      </c>
      <c r="M23" s="6" t="s">
        <v>5255</v>
      </c>
      <c r="N23" s="6" t="s">
        <v>5256</v>
      </c>
      <c r="O23" s="35">
        <v>44419</v>
      </c>
      <c r="P23" s="6" t="s">
        <v>5257</v>
      </c>
      <c r="Q23" s="6" t="s">
        <v>5259</v>
      </c>
    </row>
    <row r="24" spans="1:17" ht="15" customHeight="1" x14ac:dyDescent="0.25">
      <c r="A24" s="32">
        <v>671678</v>
      </c>
      <c r="B24" s="32">
        <v>101898600</v>
      </c>
      <c r="C24" s="33">
        <v>232831</v>
      </c>
      <c r="D24" s="32"/>
      <c r="E24" s="34"/>
      <c r="F24" s="34"/>
      <c r="G24" s="34">
        <v>1</v>
      </c>
      <c r="H24" s="34">
        <v>1</v>
      </c>
      <c r="I24" s="34">
        <v>232830</v>
      </c>
      <c r="J24" s="13">
        <v>20</v>
      </c>
      <c r="K24" s="6" t="s">
        <v>5255</v>
      </c>
      <c r="L24" s="6" t="s">
        <v>5256</v>
      </c>
      <c r="M24" s="6" t="s">
        <v>5255</v>
      </c>
      <c r="N24" s="6" t="s">
        <v>5256</v>
      </c>
      <c r="O24" s="35">
        <v>44419</v>
      </c>
      <c r="P24" s="6" t="s">
        <v>5257</v>
      </c>
      <c r="Q24" s="6" t="s">
        <v>5258</v>
      </c>
    </row>
    <row r="25" spans="1:17" ht="15" customHeight="1" x14ac:dyDescent="0.25">
      <c r="A25" s="32">
        <v>671697</v>
      </c>
      <c r="B25" s="32">
        <v>56782150</v>
      </c>
      <c r="C25" s="33">
        <v>1399476</v>
      </c>
      <c r="D25" s="32"/>
      <c r="E25" s="34"/>
      <c r="F25" s="34"/>
      <c r="G25" s="34">
        <v>1399476</v>
      </c>
      <c r="H25" s="34">
        <v>1399476</v>
      </c>
      <c r="I25" s="34">
        <v>0</v>
      </c>
      <c r="J25" s="13">
        <v>20</v>
      </c>
      <c r="K25" s="6" t="s">
        <v>5255</v>
      </c>
      <c r="L25" s="6" t="s">
        <v>5256</v>
      </c>
      <c r="M25" s="6" t="s">
        <v>5255</v>
      </c>
      <c r="N25" s="6" t="s">
        <v>5256</v>
      </c>
      <c r="O25" s="35">
        <v>44419</v>
      </c>
      <c r="P25" s="6" t="s">
        <v>5257</v>
      </c>
      <c r="Q25" s="6" t="s">
        <v>5259</v>
      </c>
    </row>
    <row r="26" spans="1:17" ht="15" customHeight="1" x14ac:dyDescent="0.25">
      <c r="A26" s="32">
        <v>672389</v>
      </c>
      <c r="B26" s="32">
        <v>56776058</v>
      </c>
      <c r="C26" s="33">
        <v>1650628</v>
      </c>
      <c r="D26" s="32"/>
      <c r="E26" s="34"/>
      <c r="F26" s="34"/>
      <c r="G26" s="34">
        <v>3</v>
      </c>
      <c r="H26" s="34">
        <v>3</v>
      </c>
      <c r="I26" s="34">
        <v>1650625</v>
      </c>
      <c r="J26" s="13">
        <v>20</v>
      </c>
      <c r="K26" s="6" t="s">
        <v>5255</v>
      </c>
      <c r="L26" s="6" t="s">
        <v>5256</v>
      </c>
      <c r="M26" s="6" t="s">
        <v>5255</v>
      </c>
      <c r="N26" s="6" t="s">
        <v>5256</v>
      </c>
      <c r="O26" s="35">
        <v>44419</v>
      </c>
      <c r="P26" s="6" t="s">
        <v>5257</v>
      </c>
      <c r="Q26" s="6" t="s">
        <v>5258</v>
      </c>
    </row>
    <row r="27" spans="1:17" ht="15" customHeight="1" x14ac:dyDescent="0.25">
      <c r="A27" s="32">
        <v>672621</v>
      </c>
      <c r="B27" s="32">
        <v>56778037</v>
      </c>
      <c r="C27" s="33">
        <v>29655</v>
      </c>
      <c r="D27" s="32"/>
      <c r="E27" s="34"/>
      <c r="F27" s="34"/>
      <c r="G27" s="34">
        <v>29655</v>
      </c>
      <c r="H27" s="34">
        <v>29655</v>
      </c>
      <c r="I27" s="34">
        <v>0</v>
      </c>
      <c r="J27" s="13">
        <v>20</v>
      </c>
      <c r="K27" s="6" t="s">
        <v>5255</v>
      </c>
      <c r="L27" s="6" t="s">
        <v>5256</v>
      </c>
      <c r="M27" s="6" t="s">
        <v>5255</v>
      </c>
      <c r="N27" s="6" t="s">
        <v>5256</v>
      </c>
      <c r="O27" s="35">
        <v>44419</v>
      </c>
      <c r="P27" s="6" t="s">
        <v>5257</v>
      </c>
      <c r="Q27" s="6" t="s">
        <v>5259</v>
      </c>
    </row>
    <row r="28" spans="1:17" ht="15" customHeight="1" x14ac:dyDescent="0.25">
      <c r="A28" s="32">
        <v>673662</v>
      </c>
      <c r="B28" s="32">
        <v>101898612</v>
      </c>
      <c r="C28" s="33">
        <v>551700</v>
      </c>
      <c r="D28" s="32"/>
      <c r="E28" s="34"/>
      <c r="F28" s="34"/>
      <c r="G28" s="34">
        <v>551700</v>
      </c>
      <c r="H28" s="34">
        <v>551700</v>
      </c>
      <c r="I28" s="34">
        <v>0</v>
      </c>
      <c r="J28" s="13">
        <v>20</v>
      </c>
      <c r="K28" s="6" t="s">
        <v>5255</v>
      </c>
      <c r="L28" s="6" t="s">
        <v>5256</v>
      </c>
      <c r="M28" s="6" t="s">
        <v>5255</v>
      </c>
      <c r="N28" s="6" t="s">
        <v>5256</v>
      </c>
      <c r="O28" s="35">
        <v>44419</v>
      </c>
      <c r="P28" s="6" t="s">
        <v>5257</v>
      </c>
      <c r="Q28" s="6" t="s">
        <v>5259</v>
      </c>
    </row>
    <row r="29" spans="1:17" ht="15" customHeight="1" x14ac:dyDescent="0.25">
      <c r="A29" s="32">
        <v>674641</v>
      </c>
      <c r="B29" s="32">
        <v>101898742</v>
      </c>
      <c r="C29" s="33">
        <v>306045</v>
      </c>
      <c r="D29" s="32"/>
      <c r="E29" s="34"/>
      <c r="F29" s="34"/>
      <c r="G29" s="34">
        <v>306045</v>
      </c>
      <c r="H29" s="34">
        <v>306045</v>
      </c>
      <c r="I29" s="34">
        <v>0</v>
      </c>
      <c r="J29" s="13">
        <v>20</v>
      </c>
      <c r="K29" s="6" t="s">
        <v>5255</v>
      </c>
      <c r="L29" s="6" t="s">
        <v>5256</v>
      </c>
      <c r="M29" s="6" t="s">
        <v>5255</v>
      </c>
      <c r="N29" s="6" t="s">
        <v>5256</v>
      </c>
      <c r="O29" s="35">
        <v>44419</v>
      </c>
      <c r="P29" s="6" t="s">
        <v>5257</v>
      </c>
      <c r="Q29" s="6" t="s">
        <v>5259</v>
      </c>
    </row>
    <row r="30" spans="1:17" ht="15" customHeight="1" x14ac:dyDescent="0.25">
      <c r="A30" s="32">
        <v>674651</v>
      </c>
      <c r="B30" s="32">
        <v>101898744</v>
      </c>
      <c r="C30" s="33">
        <v>169187</v>
      </c>
      <c r="D30" s="32"/>
      <c r="E30" s="34"/>
      <c r="F30" s="34"/>
      <c r="G30" s="34">
        <v>169187</v>
      </c>
      <c r="H30" s="34">
        <v>169187</v>
      </c>
      <c r="I30" s="34">
        <v>0</v>
      </c>
      <c r="J30" s="13">
        <v>20</v>
      </c>
      <c r="K30" s="6" t="s">
        <v>5255</v>
      </c>
      <c r="L30" s="6" t="s">
        <v>5256</v>
      </c>
      <c r="M30" s="6" t="s">
        <v>5255</v>
      </c>
      <c r="N30" s="6" t="s">
        <v>5256</v>
      </c>
      <c r="O30" s="35">
        <v>44419</v>
      </c>
      <c r="P30" s="6" t="s">
        <v>5257</v>
      </c>
      <c r="Q30" s="6" t="s">
        <v>5259</v>
      </c>
    </row>
    <row r="31" spans="1:17" ht="15" customHeight="1" x14ac:dyDescent="0.25">
      <c r="A31" s="32">
        <v>675235</v>
      </c>
      <c r="B31" s="32">
        <v>56778876</v>
      </c>
      <c r="C31" s="33">
        <v>731799</v>
      </c>
      <c r="D31" s="32"/>
      <c r="E31" s="34"/>
      <c r="F31" s="34"/>
      <c r="G31" s="34">
        <v>9</v>
      </c>
      <c r="H31" s="34">
        <v>9</v>
      </c>
      <c r="I31" s="34">
        <v>731790</v>
      </c>
      <c r="J31" s="13">
        <v>20</v>
      </c>
      <c r="K31" s="6" t="s">
        <v>5255</v>
      </c>
      <c r="L31" s="6" t="s">
        <v>5256</v>
      </c>
      <c r="M31" s="6" t="s">
        <v>5255</v>
      </c>
      <c r="N31" s="6" t="s">
        <v>5256</v>
      </c>
      <c r="O31" s="35">
        <v>44419</v>
      </c>
      <c r="P31" s="6" t="s">
        <v>5257</v>
      </c>
      <c r="Q31" s="6" t="s">
        <v>5258</v>
      </c>
    </row>
    <row r="32" spans="1:17" ht="15" customHeight="1" x14ac:dyDescent="0.25">
      <c r="A32" s="32">
        <v>676042</v>
      </c>
      <c r="B32" s="32">
        <v>101898628</v>
      </c>
      <c r="C32" s="33">
        <v>136560</v>
      </c>
      <c r="D32" s="32"/>
      <c r="E32" s="34"/>
      <c r="F32" s="34"/>
      <c r="G32" s="34">
        <v>24</v>
      </c>
      <c r="H32" s="34">
        <v>24</v>
      </c>
      <c r="I32" s="34">
        <v>136536</v>
      </c>
      <c r="J32" s="13">
        <v>20</v>
      </c>
      <c r="K32" s="6" t="s">
        <v>5255</v>
      </c>
      <c r="L32" s="6" t="s">
        <v>5256</v>
      </c>
      <c r="M32" s="6" t="s">
        <v>5255</v>
      </c>
      <c r="N32" s="6" t="s">
        <v>5256</v>
      </c>
      <c r="O32" s="35">
        <v>44419</v>
      </c>
      <c r="P32" s="6" t="s">
        <v>5257</v>
      </c>
      <c r="Q32" s="6" t="s">
        <v>5258</v>
      </c>
    </row>
    <row r="33" spans="1:17" ht="15" customHeight="1" x14ac:dyDescent="0.25">
      <c r="A33" s="32">
        <v>686441</v>
      </c>
      <c r="B33" s="32">
        <v>103095629</v>
      </c>
      <c r="C33" s="33">
        <v>101910</v>
      </c>
      <c r="D33" s="32"/>
      <c r="E33" s="34"/>
      <c r="F33" s="34"/>
      <c r="G33" s="34">
        <v>101910</v>
      </c>
      <c r="H33" s="34">
        <v>101910</v>
      </c>
      <c r="I33" s="34">
        <v>0</v>
      </c>
      <c r="J33" s="13">
        <v>20</v>
      </c>
      <c r="K33" s="6" t="s">
        <v>5255</v>
      </c>
      <c r="L33" s="6" t="s">
        <v>5256</v>
      </c>
      <c r="M33" s="6" t="s">
        <v>5255</v>
      </c>
      <c r="N33" s="6" t="s">
        <v>5256</v>
      </c>
      <c r="O33" s="35">
        <v>44419</v>
      </c>
      <c r="P33" s="6" t="s">
        <v>5257</v>
      </c>
      <c r="Q33" s="6" t="s">
        <v>5259</v>
      </c>
    </row>
    <row r="34" spans="1:17" ht="15" customHeight="1" x14ac:dyDescent="0.25">
      <c r="A34" s="32">
        <v>686442</v>
      </c>
      <c r="B34" s="32">
        <v>103095630</v>
      </c>
      <c r="C34" s="33">
        <v>1753763</v>
      </c>
      <c r="D34" s="32"/>
      <c r="E34" s="34"/>
      <c r="F34" s="34"/>
      <c r="G34" s="34">
        <v>1753763</v>
      </c>
      <c r="H34" s="34">
        <v>1753763</v>
      </c>
      <c r="I34" s="34">
        <v>0</v>
      </c>
      <c r="J34" s="13">
        <v>20</v>
      </c>
      <c r="K34" s="6" t="s">
        <v>5255</v>
      </c>
      <c r="L34" s="6" t="s">
        <v>5256</v>
      </c>
      <c r="M34" s="6" t="s">
        <v>5255</v>
      </c>
      <c r="N34" s="6" t="s">
        <v>5256</v>
      </c>
      <c r="O34" s="35">
        <v>44419</v>
      </c>
      <c r="P34" s="6" t="s">
        <v>5257</v>
      </c>
      <c r="Q34" s="6" t="s">
        <v>5259</v>
      </c>
    </row>
    <row r="35" spans="1:17" ht="15" customHeight="1" x14ac:dyDescent="0.25">
      <c r="A35" s="32">
        <v>688822</v>
      </c>
      <c r="B35" s="32">
        <v>103095637</v>
      </c>
      <c r="C35" s="33">
        <v>424900</v>
      </c>
      <c r="D35" s="32"/>
      <c r="E35" s="34"/>
      <c r="F35" s="34"/>
      <c r="G35" s="34">
        <v>212433</v>
      </c>
      <c r="H35" s="34">
        <v>212433</v>
      </c>
      <c r="I35" s="34">
        <v>212467</v>
      </c>
      <c r="J35" s="13">
        <v>20</v>
      </c>
      <c r="K35" s="6" t="s">
        <v>5255</v>
      </c>
      <c r="L35" s="6" t="s">
        <v>5256</v>
      </c>
      <c r="M35" s="6" t="s">
        <v>5255</v>
      </c>
      <c r="N35" s="6" t="s">
        <v>5256</v>
      </c>
      <c r="O35" s="35">
        <v>44419</v>
      </c>
      <c r="P35" s="6" t="s">
        <v>5257</v>
      </c>
      <c r="Q35" s="6" t="s">
        <v>5258</v>
      </c>
    </row>
    <row r="36" spans="1:17" ht="15" customHeight="1" x14ac:dyDescent="0.25">
      <c r="A36" s="32">
        <v>691667</v>
      </c>
      <c r="B36" s="32">
        <v>103181066</v>
      </c>
      <c r="C36" s="33">
        <v>38574</v>
      </c>
      <c r="D36" s="32"/>
      <c r="E36" s="34"/>
      <c r="F36" s="34"/>
      <c r="G36" s="34">
        <v>38574</v>
      </c>
      <c r="H36" s="34">
        <v>38574</v>
      </c>
      <c r="I36" s="34">
        <v>0</v>
      </c>
      <c r="J36" s="13">
        <v>20</v>
      </c>
      <c r="K36" s="6" t="s">
        <v>5255</v>
      </c>
      <c r="L36" s="6" t="s">
        <v>5256</v>
      </c>
      <c r="M36" s="6" t="s">
        <v>5255</v>
      </c>
      <c r="N36" s="6" t="s">
        <v>5256</v>
      </c>
      <c r="O36" s="35">
        <v>44419</v>
      </c>
      <c r="P36" s="6" t="s">
        <v>5257</v>
      </c>
      <c r="Q36" s="6" t="s">
        <v>5259</v>
      </c>
    </row>
    <row r="37" spans="1:17" ht="15" customHeight="1" x14ac:dyDescent="0.25">
      <c r="A37" s="32">
        <v>693223</v>
      </c>
      <c r="B37" s="32">
        <v>100007762</v>
      </c>
      <c r="C37" s="33">
        <v>1536629</v>
      </c>
      <c r="D37" s="32"/>
      <c r="E37" s="34"/>
      <c r="F37" s="34"/>
      <c r="G37" s="34">
        <v>1536629</v>
      </c>
      <c r="H37" s="34">
        <v>1536629</v>
      </c>
      <c r="I37" s="34">
        <v>0</v>
      </c>
      <c r="J37" s="13">
        <v>20</v>
      </c>
      <c r="K37" s="6" t="s">
        <v>5255</v>
      </c>
      <c r="L37" s="6" t="s">
        <v>5256</v>
      </c>
      <c r="M37" s="6" t="s">
        <v>5255</v>
      </c>
      <c r="N37" s="6" t="s">
        <v>5256</v>
      </c>
      <c r="O37" s="35">
        <v>44419</v>
      </c>
      <c r="P37" s="6" t="s">
        <v>5257</v>
      </c>
      <c r="Q37" s="6" t="s">
        <v>5259</v>
      </c>
    </row>
    <row r="38" spans="1:17" ht="15" customHeight="1" x14ac:dyDescent="0.25">
      <c r="A38" s="32">
        <v>693503</v>
      </c>
      <c r="B38" s="32">
        <v>100010619</v>
      </c>
      <c r="C38" s="33">
        <v>51840</v>
      </c>
      <c r="D38" s="32"/>
      <c r="E38" s="34"/>
      <c r="F38" s="34"/>
      <c r="G38" s="34">
        <v>51840</v>
      </c>
      <c r="H38" s="34">
        <v>51840</v>
      </c>
      <c r="I38" s="34">
        <v>0</v>
      </c>
      <c r="J38" s="13">
        <v>20</v>
      </c>
      <c r="K38" s="6" t="s">
        <v>5255</v>
      </c>
      <c r="L38" s="6" t="s">
        <v>5256</v>
      </c>
      <c r="M38" s="6" t="s">
        <v>5255</v>
      </c>
      <c r="N38" s="6" t="s">
        <v>5256</v>
      </c>
      <c r="O38" s="35">
        <v>44419</v>
      </c>
      <c r="P38" s="6" t="s">
        <v>5257</v>
      </c>
      <c r="Q38" s="6" t="s">
        <v>5259</v>
      </c>
    </row>
    <row r="39" spans="1:17" ht="15" customHeight="1" x14ac:dyDescent="0.25">
      <c r="A39" s="32">
        <v>694226</v>
      </c>
      <c r="B39" s="32">
        <v>100008860</v>
      </c>
      <c r="C39" s="33">
        <v>21378</v>
      </c>
      <c r="D39" s="32"/>
      <c r="E39" s="34"/>
      <c r="F39" s="34"/>
      <c r="G39" s="34">
        <v>21378</v>
      </c>
      <c r="H39" s="34">
        <v>21378</v>
      </c>
      <c r="I39" s="34">
        <v>0</v>
      </c>
      <c r="J39" s="13">
        <v>20</v>
      </c>
      <c r="K39" s="6" t="s">
        <v>5255</v>
      </c>
      <c r="L39" s="6" t="s">
        <v>5256</v>
      </c>
      <c r="M39" s="6" t="s">
        <v>5255</v>
      </c>
      <c r="N39" s="6" t="s">
        <v>5256</v>
      </c>
      <c r="O39" s="35">
        <v>44419</v>
      </c>
      <c r="P39" s="6" t="s">
        <v>5257</v>
      </c>
      <c r="Q39" s="6" t="s">
        <v>5259</v>
      </c>
    </row>
    <row r="40" spans="1:17" ht="15" customHeight="1" x14ac:dyDescent="0.25">
      <c r="A40" s="32">
        <v>694228</v>
      </c>
      <c r="B40" s="32">
        <v>100008862</v>
      </c>
      <c r="C40" s="33">
        <v>20742</v>
      </c>
      <c r="D40" s="32"/>
      <c r="E40" s="34"/>
      <c r="F40" s="34"/>
      <c r="G40" s="34">
        <v>20742</v>
      </c>
      <c r="H40" s="34">
        <v>20742</v>
      </c>
      <c r="I40" s="34">
        <v>0</v>
      </c>
      <c r="J40" s="13">
        <v>20</v>
      </c>
      <c r="K40" s="6" t="s">
        <v>5255</v>
      </c>
      <c r="L40" s="6" t="s">
        <v>5256</v>
      </c>
      <c r="M40" s="6" t="s">
        <v>5255</v>
      </c>
      <c r="N40" s="6" t="s">
        <v>5256</v>
      </c>
      <c r="O40" s="35">
        <v>44419</v>
      </c>
      <c r="P40" s="6" t="s">
        <v>5257</v>
      </c>
      <c r="Q40" s="6" t="s">
        <v>5259</v>
      </c>
    </row>
    <row r="41" spans="1:17" ht="15" customHeight="1" x14ac:dyDescent="0.25">
      <c r="A41" s="32">
        <v>695373</v>
      </c>
      <c r="B41" s="32">
        <v>100009853</v>
      </c>
      <c r="C41" s="33">
        <v>783900</v>
      </c>
      <c r="D41" s="32"/>
      <c r="E41" s="34"/>
      <c r="F41" s="34"/>
      <c r="G41" s="34">
        <v>783900</v>
      </c>
      <c r="H41" s="34">
        <v>783900</v>
      </c>
      <c r="I41" s="34">
        <v>0</v>
      </c>
      <c r="J41" s="13">
        <v>20</v>
      </c>
      <c r="K41" s="6" t="s">
        <v>5255</v>
      </c>
      <c r="L41" s="6" t="s">
        <v>5256</v>
      </c>
      <c r="M41" s="6" t="s">
        <v>5255</v>
      </c>
      <c r="N41" s="6" t="s">
        <v>5256</v>
      </c>
      <c r="O41" s="35">
        <v>44419</v>
      </c>
      <c r="P41" s="6" t="s">
        <v>5257</v>
      </c>
      <c r="Q41" s="6" t="s">
        <v>5259</v>
      </c>
    </row>
    <row r="42" spans="1:17" ht="15" customHeight="1" x14ac:dyDescent="0.25">
      <c r="A42" s="32">
        <v>698892</v>
      </c>
      <c r="B42" s="32">
        <v>100147506</v>
      </c>
      <c r="C42" s="33">
        <v>46828</v>
      </c>
      <c r="D42" s="32"/>
      <c r="E42" s="34"/>
      <c r="F42" s="34"/>
      <c r="G42" s="34">
        <v>46828</v>
      </c>
      <c r="H42" s="34">
        <v>46828</v>
      </c>
      <c r="I42" s="34">
        <v>0</v>
      </c>
      <c r="J42" s="13">
        <v>20</v>
      </c>
      <c r="K42" s="6" t="s">
        <v>5255</v>
      </c>
      <c r="L42" s="6" t="s">
        <v>5256</v>
      </c>
      <c r="M42" s="6" t="s">
        <v>5255</v>
      </c>
      <c r="N42" s="6" t="s">
        <v>5256</v>
      </c>
      <c r="O42" s="35">
        <v>44419</v>
      </c>
      <c r="P42" s="6" t="s">
        <v>5257</v>
      </c>
      <c r="Q42" s="6" t="s">
        <v>5259</v>
      </c>
    </row>
    <row r="43" spans="1:17" ht="15" customHeight="1" x14ac:dyDescent="0.25">
      <c r="A43" s="32">
        <v>700826</v>
      </c>
      <c r="B43" s="32">
        <v>100118141</v>
      </c>
      <c r="C43" s="33">
        <v>36143</v>
      </c>
      <c r="D43" s="32"/>
      <c r="E43" s="34"/>
      <c r="F43" s="34"/>
      <c r="G43" s="34">
        <v>36143</v>
      </c>
      <c r="H43" s="34">
        <v>36143</v>
      </c>
      <c r="I43" s="34">
        <v>0</v>
      </c>
      <c r="J43" s="13">
        <v>20</v>
      </c>
      <c r="K43" s="6" t="s">
        <v>5255</v>
      </c>
      <c r="L43" s="6" t="s">
        <v>5256</v>
      </c>
      <c r="M43" s="6" t="s">
        <v>5255</v>
      </c>
      <c r="N43" s="6" t="s">
        <v>5256</v>
      </c>
      <c r="O43" s="35">
        <v>44419</v>
      </c>
      <c r="P43" s="6" t="s">
        <v>5257</v>
      </c>
      <c r="Q43" s="6" t="s">
        <v>5259</v>
      </c>
    </row>
    <row r="44" spans="1:17" ht="15" customHeight="1" x14ac:dyDescent="0.25">
      <c r="A44" s="32">
        <v>701867</v>
      </c>
      <c r="B44" s="32">
        <v>100114563</v>
      </c>
      <c r="C44" s="33">
        <v>2160273</v>
      </c>
      <c r="D44" s="32"/>
      <c r="E44" s="34"/>
      <c r="F44" s="34"/>
      <c r="G44" s="34">
        <v>2160273</v>
      </c>
      <c r="H44" s="34">
        <v>2160273</v>
      </c>
      <c r="I44" s="34">
        <v>0</v>
      </c>
      <c r="J44" s="13">
        <v>20</v>
      </c>
      <c r="K44" s="6" t="s">
        <v>5255</v>
      </c>
      <c r="L44" s="6" t="s">
        <v>5256</v>
      </c>
      <c r="M44" s="6" t="s">
        <v>5255</v>
      </c>
      <c r="N44" s="6" t="s">
        <v>5256</v>
      </c>
      <c r="O44" s="35">
        <v>44419</v>
      </c>
      <c r="P44" s="6" t="s">
        <v>5257</v>
      </c>
      <c r="Q44" s="6" t="s">
        <v>5259</v>
      </c>
    </row>
    <row r="45" spans="1:17" ht="15" customHeight="1" x14ac:dyDescent="0.25">
      <c r="A45" s="32">
        <v>702032</v>
      </c>
      <c r="B45" s="32">
        <v>100113864</v>
      </c>
      <c r="C45" s="33">
        <v>25202</v>
      </c>
      <c r="D45" s="32"/>
      <c r="E45" s="34"/>
      <c r="F45" s="34"/>
      <c r="G45" s="34">
        <v>25202</v>
      </c>
      <c r="H45" s="34">
        <v>25202</v>
      </c>
      <c r="I45" s="34">
        <v>0</v>
      </c>
      <c r="J45" s="13">
        <v>20</v>
      </c>
      <c r="K45" s="6" t="s">
        <v>5255</v>
      </c>
      <c r="L45" s="6" t="s">
        <v>5256</v>
      </c>
      <c r="M45" s="6" t="s">
        <v>5255</v>
      </c>
      <c r="N45" s="6" t="s">
        <v>5256</v>
      </c>
      <c r="O45" s="35">
        <v>44419</v>
      </c>
      <c r="P45" s="6" t="s">
        <v>5257</v>
      </c>
      <c r="Q45" s="6" t="s">
        <v>5259</v>
      </c>
    </row>
    <row r="46" spans="1:17" ht="15" customHeight="1" x14ac:dyDescent="0.25">
      <c r="A46" s="32">
        <v>703330</v>
      </c>
      <c r="B46" s="32">
        <v>100150178</v>
      </c>
      <c r="C46" s="33">
        <v>6078720</v>
      </c>
      <c r="D46" s="32"/>
      <c r="E46" s="34"/>
      <c r="F46" s="34"/>
      <c r="G46" s="34">
        <v>1600004</v>
      </c>
      <c r="H46" s="34">
        <v>1600004</v>
      </c>
      <c r="I46" s="34">
        <v>4478716</v>
      </c>
      <c r="J46" s="13">
        <v>20</v>
      </c>
      <c r="K46" s="6" t="s">
        <v>5255</v>
      </c>
      <c r="L46" s="6" t="s">
        <v>5256</v>
      </c>
      <c r="M46" s="6" t="s">
        <v>5255</v>
      </c>
      <c r="N46" s="6" t="s">
        <v>5256</v>
      </c>
      <c r="O46" s="35">
        <v>44419</v>
      </c>
      <c r="P46" s="6" t="s">
        <v>5257</v>
      </c>
      <c r="Q46" s="6" t="s">
        <v>5258</v>
      </c>
    </row>
    <row r="47" spans="1:17" ht="15" customHeight="1" x14ac:dyDescent="0.25">
      <c r="A47" s="32">
        <v>703602</v>
      </c>
      <c r="B47" s="32">
        <v>100119119</v>
      </c>
      <c r="C47" s="33">
        <v>127550</v>
      </c>
      <c r="D47" s="32"/>
      <c r="E47" s="34"/>
      <c r="F47" s="34"/>
      <c r="G47" s="34">
        <v>127550</v>
      </c>
      <c r="H47" s="34">
        <v>127550</v>
      </c>
      <c r="I47" s="34">
        <v>0</v>
      </c>
      <c r="J47" s="13">
        <v>20</v>
      </c>
      <c r="K47" s="6" t="s">
        <v>5255</v>
      </c>
      <c r="L47" s="6" t="s">
        <v>5256</v>
      </c>
      <c r="M47" s="6" t="s">
        <v>5255</v>
      </c>
      <c r="N47" s="6" t="s">
        <v>5256</v>
      </c>
      <c r="O47" s="35">
        <v>44419</v>
      </c>
      <c r="P47" s="6" t="s">
        <v>5257</v>
      </c>
      <c r="Q47" s="6" t="s">
        <v>5259</v>
      </c>
    </row>
    <row r="48" spans="1:17" ht="15" customHeight="1" x14ac:dyDescent="0.25">
      <c r="A48" s="32">
        <v>704683</v>
      </c>
      <c r="B48" s="32">
        <v>100549212</v>
      </c>
      <c r="C48" s="33">
        <v>39352</v>
      </c>
      <c r="D48" s="32"/>
      <c r="E48" s="34"/>
      <c r="F48" s="34"/>
      <c r="G48" s="34">
        <v>39352</v>
      </c>
      <c r="H48" s="34">
        <v>39352</v>
      </c>
      <c r="I48" s="34">
        <v>0</v>
      </c>
      <c r="J48" s="13">
        <v>20</v>
      </c>
      <c r="K48" s="6" t="s">
        <v>5255</v>
      </c>
      <c r="L48" s="6" t="s">
        <v>5256</v>
      </c>
      <c r="M48" s="6" t="s">
        <v>5255</v>
      </c>
      <c r="N48" s="6" t="s">
        <v>5256</v>
      </c>
      <c r="O48" s="35">
        <v>44419</v>
      </c>
      <c r="P48" s="6" t="s">
        <v>5257</v>
      </c>
      <c r="Q48" s="6" t="s">
        <v>5259</v>
      </c>
    </row>
    <row r="49" spans="1:17" ht="15" customHeight="1" x14ac:dyDescent="0.25">
      <c r="A49" s="32">
        <v>704684</v>
      </c>
      <c r="B49" s="32">
        <v>100549213</v>
      </c>
      <c r="C49" s="33">
        <v>39352</v>
      </c>
      <c r="D49" s="32"/>
      <c r="E49" s="34"/>
      <c r="F49" s="34"/>
      <c r="G49" s="34">
        <v>39352</v>
      </c>
      <c r="H49" s="34">
        <v>39352</v>
      </c>
      <c r="I49" s="34">
        <v>0</v>
      </c>
      <c r="J49" s="13">
        <v>20</v>
      </c>
      <c r="K49" s="6" t="s">
        <v>5255</v>
      </c>
      <c r="L49" s="6" t="s">
        <v>5256</v>
      </c>
      <c r="M49" s="6" t="s">
        <v>5255</v>
      </c>
      <c r="N49" s="6" t="s">
        <v>5256</v>
      </c>
      <c r="O49" s="35">
        <v>44419</v>
      </c>
      <c r="P49" s="6" t="s">
        <v>5257</v>
      </c>
      <c r="Q49" s="6" t="s">
        <v>5259</v>
      </c>
    </row>
    <row r="50" spans="1:17" ht="15" customHeight="1" x14ac:dyDescent="0.25">
      <c r="A50" s="32">
        <v>704785</v>
      </c>
      <c r="B50" s="32">
        <v>100550485</v>
      </c>
      <c r="C50" s="33">
        <v>39352</v>
      </c>
      <c r="D50" s="32"/>
      <c r="E50" s="34"/>
      <c r="F50" s="34"/>
      <c r="G50" s="34">
        <v>39352</v>
      </c>
      <c r="H50" s="34">
        <v>39352</v>
      </c>
      <c r="I50" s="34">
        <v>0</v>
      </c>
      <c r="J50" s="13">
        <v>20</v>
      </c>
      <c r="K50" s="6" t="s">
        <v>5255</v>
      </c>
      <c r="L50" s="6" t="s">
        <v>5256</v>
      </c>
      <c r="M50" s="6" t="s">
        <v>5255</v>
      </c>
      <c r="N50" s="6" t="s">
        <v>5256</v>
      </c>
      <c r="O50" s="35">
        <v>44419</v>
      </c>
      <c r="P50" s="6" t="s">
        <v>5257</v>
      </c>
      <c r="Q50" s="6" t="s">
        <v>5259</v>
      </c>
    </row>
    <row r="51" spans="1:17" ht="15" customHeight="1" x14ac:dyDescent="0.25">
      <c r="A51" s="32">
        <v>704863</v>
      </c>
      <c r="B51" s="32">
        <v>100550560</v>
      </c>
      <c r="C51" s="33">
        <v>45252</v>
      </c>
      <c r="D51" s="32"/>
      <c r="E51" s="34"/>
      <c r="F51" s="34"/>
      <c r="G51" s="34">
        <v>45252</v>
      </c>
      <c r="H51" s="34">
        <v>45252</v>
      </c>
      <c r="I51" s="34">
        <v>0</v>
      </c>
      <c r="J51" s="13">
        <v>20</v>
      </c>
      <c r="K51" s="6" t="s">
        <v>5255</v>
      </c>
      <c r="L51" s="6" t="s">
        <v>5256</v>
      </c>
      <c r="M51" s="6" t="s">
        <v>5255</v>
      </c>
      <c r="N51" s="6" t="s">
        <v>5256</v>
      </c>
      <c r="O51" s="35">
        <v>44419</v>
      </c>
      <c r="P51" s="6" t="s">
        <v>5257</v>
      </c>
      <c r="Q51" s="6" t="s">
        <v>5259</v>
      </c>
    </row>
    <row r="52" spans="1:17" ht="15" customHeight="1" x14ac:dyDescent="0.25">
      <c r="A52" s="32">
        <v>704881</v>
      </c>
      <c r="B52" s="32">
        <v>100550923</v>
      </c>
      <c r="C52" s="33">
        <v>1579581</v>
      </c>
      <c r="D52" s="32"/>
      <c r="E52" s="34"/>
      <c r="F52" s="34"/>
      <c r="G52" s="34">
        <v>731400</v>
      </c>
      <c r="H52" s="34">
        <v>731400</v>
      </c>
      <c r="I52" s="34">
        <v>848181</v>
      </c>
      <c r="J52" s="13">
        <v>20</v>
      </c>
      <c r="K52" s="6" t="s">
        <v>5255</v>
      </c>
      <c r="L52" s="6" t="s">
        <v>5256</v>
      </c>
      <c r="M52" s="6" t="s">
        <v>5255</v>
      </c>
      <c r="N52" s="6" t="s">
        <v>5256</v>
      </c>
      <c r="O52" s="35">
        <v>44419</v>
      </c>
      <c r="P52" s="6" t="s">
        <v>5257</v>
      </c>
      <c r="Q52" s="6" t="s">
        <v>5258</v>
      </c>
    </row>
    <row r="53" spans="1:17" ht="15" customHeight="1" x14ac:dyDescent="0.25">
      <c r="A53" s="32">
        <v>705020</v>
      </c>
      <c r="B53" s="32">
        <v>100551061</v>
      </c>
      <c r="C53" s="33">
        <v>1643133</v>
      </c>
      <c r="D53" s="32"/>
      <c r="E53" s="34"/>
      <c r="F53" s="34"/>
      <c r="G53" s="34">
        <v>1643133</v>
      </c>
      <c r="H53" s="34">
        <v>1643133</v>
      </c>
      <c r="I53" s="34">
        <v>0</v>
      </c>
      <c r="J53" s="13">
        <v>20</v>
      </c>
      <c r="K53" s="6" t="s">
        <v>5255</v>
      </c>
      <c r="L53" s="6" t="s">
        <v>5256</v>
      </c>
      <c r="M53" s="6" t="s">
        <v>5255</v>
      </c>
      <c r="N53" s="6" t="s">
        <v>5256</v>
      </c>
      <c r="O53" s="35">
        <v>44419</v>
      </c>
      <c r="P53" s="6" t="s">
        <v>5257</v>
      </c>
      <c r="Q53" s="6" t="s">
        <v>5259</v>
      </c>
    </row>
    <row r="54" spans="1:17" ht="15" customHeight="1" x14ac:dyDescent="0.25">
      <c r="A54" s="32">
        <v>705239</v>
      </c>
      <c r="B54" s="32">
        <v>100551277</v>
      </c>
      <c r="C54" s="33">
        <v>47552</v>
      </c>
      <c r="D54" s="32"/>
      <c r="E54" s="34"/>
      <c r="F54" s="34"/>
      <c r="G54" s="34">
        <v>47552</v>
      </c>
      <c r="H54" s="34">
        <v>47552</v>
      </c>
      <c r="I54" s="34">
        <v>0</v>
      </c>
      <c r="J54" s="13">
        <v>20</v>
      </c>
      <c r="K54" s="6" t="s">
        <v>5255</v>
      </c>
      <c r="L54" s="6" t="s">
        <v>5256</v>
      </c>
      <c r="M54" s="6" t="s">
        <v>5255</v>
      </c>
      <c r="N54" s="6" t="s">
        <v>5256</v>
      </c>
      <c r="O54" s="35">
        <v>44419</v>
      </c>
      <c r="P54" s="6" t="s">
        <v>5257</v>
      </c>
      <c r="Q54" s="6" t="s">
        <v>5259</v>
      </c>
    </row>
    <row r="55" spans="1:17" ht="15" customHeight="1" x14ac:dyDescent="0.25">
      <c r="A55" s="32">
        <v>705282</v>
      </c>
      <c r="B55" s="32">
        <v>100551320</v>
      </c>
      <c r="C55" s="33">
        <v>43148</v>
      </c>
      <c r="D55" s="32"/>
      <c r="E55" s="34"/>
      <c r="F55" s="34"/>
      <c r="G55" s="34">
        <v>43148</v>
      </c>
      <c r="H55" s="34">
        <v>43148</v>
      </c>
      <c r="I55" s="34">
        <v>0</v>
      </c>
      <c r="J55" s="13">
        <v>20</v>
      </c>
      <c r="K55" s="6" t="s">
        <v>5255</v>
      </c>
      <c r="L55" s="6" t="s">
        <v>5256</v>
      </c>
      <c r="M55" s="6" t="s">
        <v>5255</v>
      </c>
      <c r="N55" s="6" t="s">
        <v>5256</v>
      </c>
      <c r="O55" s="35">
        <v>44419</v>
      </c>
      <c r="P55" s="6" t="s">
        <v>5257</v>
      </c>
      <c r="Q55" s="6" t="s">
        <v>5259</v>
      </c>
    </row>
    <row r="56" spans="1:17" ht="15" customHeight="1" x14ac:dyDescent="0.25">
      <c r="A56" s="32">
        <v>705455</v>
      </c>
      <c r="B56" s="32">
        <v>100549708</v>
      </c>
      <c r="C56" s="33">
        <v>49995</v>
      </c>
      <c r="D56" s="32"/>
      <c r="E56" s="34"/>
      <c r="F56" s="34"/>
      <c r="G56" s="34">
        <v>49995</v>
      </c>
      <c r="H56" s="34">
        <v>49995</v>
      </c>
      <c r="I56" s="34">
        <v>0</v>
      </c>
      <c r="J56" s="13">
        <v>20</v>
      </c>
      <c r="K56" s="6" t="s">
        <v>5255</v>
      </c>
      <c r="L56" s="6" t="s">
        <v>5256</v>
      </c>
      <c r="M56" s="6" t="s">
        <v>5255</v>
      </c>
      <c r="N56" s="6" t="s">
        <v>5256</v>
      </c>
      <c r="O56" s="35">
        <v>44419</v>
      </c>
      <c r="P56" s="6" t="s">
        <v>5257</v>
      </c>
      <c r="Q56" s="6" t="s">
        <v>5259</v>
      </c>
    </row>
    <row r="57" spans="1:17" ht="15" customHeight="1" x14ac:dyDescent="0.25">
      <c r="A57" s="32">
        <v>705478</v>
      </c>
      <c r="B57" s="32">
        <v>100549731</v>
      </c>
      <c r="C57" s="33">
        <v>38574</v>
      </c>
      <c r="D57" s="32"/>
      <c r="E57" s="34"/>
      <c r="F57" s="34"/>
      <c r="G57" s="34">
        <v>38574</v>
      </c>
      <c r="H57" s="34">
        <v>38574</v>
      </c>
      <c r="I57" s="34">
        <v>0</v>
      </c>
      <c r="J57" s="13">
        <v>20</v>
      </c>
      <c r="K57" s="6" t="s">
        <v>5255</v>
      </c>
      <c r="L57" s="6" t="s">
        <v>5256</v>
      </c>
      <c r="M57" s="6" t="s">
        <v>5255</v>
      </c>
      <c r="N57" s="6" t="s">
        <v>5256</v>
      </c>
      <c r="O57" s="35">
        <v>44419</v>
      </c>
      <c r="P57" s="6" t="s">
        <v>5257</v>
      </c>
      <c r="Q57" s="6" t="s">
        <v>5259</v>
      </c>
    </row>
    <row r="58" spans="1:17" ht="15" customHeight="1" x14ac:dyDescent="0.25">
      <c r="A58" s="32">
        <v>705522</v>
      </c>
      <c r="B58" s="32">
        <v>100549774</v>
      </c>
      <c r="C58" s="33">
        <v>38574</v>
      </c>
      <c r="D58" s="32"/>
      <c r="E58" s="34"/>
      <c r="F58" s="34"/>
      <c r="G58" s="34">
        <v>38574</v>
      </c>
      <c r="H58" s="34">
        <v>38574</v>
      </c>
      <c r="I58" s="34">
        <v>0</v>
      </c>
      <c r="J58" s="13">
        <v>20</v>
      </c>
      <c r="K58" s="6" t="s">
        <v>5255</v>
      </c>
      <c r="L58" s="6" t="s">
        <v>5256</v>
      </c>
      <c r="M58" s="6" t="s">
        <v>5255</v>
      </c>
      <c r="N58" s="6" t="s">
        <v>5256</v>
      </c>
      <c r="O58" s="35">
        <v>44419</v>
      </c>
      <c r="P58" s="6" t="s">
        <v>5257</v>
      </c>
      <c r="Q58" s="6" t="s">
        <v>5259</v>
      </c>
    </row>
    <row r="59" spans="1:17" ht="15" customHeight="1" x14ac:dyDescent="0.25">
      <c r="A59" s="32">
        <v>705631</v>
      </c>
      <c r="B59" s="32">
        <v>100549882</v>
      </c>
      <c r="C59" s="33">
        <v>38574</v>
      </c>
      <c r="D59" s="32"/>
      <c r="E59" s="34"/>
      <c r="F59" s="34"/>
      <c r="G59" s="34">
        <v>38574</v>
      </c>
      <c r="H59" s="34">
        <v>38574</v>
      </c>
      <c r="I59" s="34">
        <v>0</v>
      </c>
      <c r="J59" s="13">
        <v>20</v>
      </c>
      <c r="K59" s="6" t="s">
        <v>5255</v>
      </c>
      <c r="L59" s="6" t="s">
        <v>5256</v>
      </c>
      <c r="M59" s="6" t="s">
        <v>5255</v>
      </c>
      <c r="N59" s="6" t="s">
        <v>5256</v>
      </c>
      <c r="O59" s="35">
        <v>44419</v>
      </c>
      <c r="P59" s="6" t="s">
        <v>5257</v>
      </c>
      <c r="Q59" s="6" t="s">
        <v>5259</v>
      </c>
    </row>
    <row r="60" spans="1:17" ht="15" customHeight="1" x14ac:dyDescent="0.25">
      <c r="A60" s="32">
        <v>705707</v>
      </c>
      <c r="B60" s="32">
        <v>100549957</v>
      </c>
      <c r="C60" s="33">
        <v>38574</v>
      </c>
      <c r="D60" s="32"/>
      <c r="E60" s="34"/>
      <c r="F60" s="34"/>
      <c r="G60" s="34">
        <v>38574</v>
      </c>
      <c r="H60" s="34">
        <v>38574</v>
      </c>
      <c r="I60" s="34">
        <v>0</v>
      </c>
      <c r="J60" s="13">
        <v>20</v>
      </c>
      <c r="K60" s="6" t="s">
        <v>5255</v>
      </c>
      <c r="L60" s="6" t="s">
        <v>5256</v>
      </c>
      <c r="M60" s="6" t="s">
        <v>5255</v>
      </c>
      <c r="N60" s="6" t="s">
        <v>5256</v>
      </c>
      <c r="O60" s="35">
        <v>44419</v>
      </c>
      <c r="P60" s="6" t="s">
        <v>5257</v>
      </c>
      <c r="Q60" s="6" t="s">
        <v>5259</v>
      </c>
    </row>
    <row r="61" spans="1:17" ht="15" customHeight="1" x14ac:dyDescent="0.25">
      <c r="A61" s="32">
        <v>705758</v>
      </c>
      <c r="B61" s="32">
        <v>100550007</v>
      </c>
      <c r="C61" s="33">
        <v>38358</v>
      </c>
      <c r="D61" s="32"/>
      <c r="E61" s="34"/>
      <c r="F61" s="34"/>
      <c r="G61" s="34">
        <v>38358</v>
      </c>
      <c r="H61" s="34">
        <v>38358</v>
      </c>
      <c r="I61" s="34">
        <v>0</v>
      </c>
      <c r="J61" s="13">
        <v>20</v>
      </c>
      <c r="K61" s="6" t="s">
        <v>5255</v>
      </c>
      <c r="L61" s="6" t="s">
        <v>5256</v>
      </c>
      <c r="M61" s="6" t="s">
        <v>5255</v>
      </c>
      <c r="N61" s="6" t="s">
        <v>5256</v>
      </c>
      <c r="O61" s="35">
        <v>44419</v>
      </c>
      <c r="P61" s="6" t="s">
        <v>5257</v>
      </c>
      <c r="Q61" s="6" t="s">
        <v>5259</v>
      </c>
    </row>
    <row r="62" spans="1:17" ht="15" customHeight="1" x14ac:dyDescent="0.25">
      <c r="A62" s="32">
        <v>705826</v>
      </c>
      <c r="B62" s="32">
        <v>100551839</v>
      </c>
      <c r="C62" s="33">
        <v>136560</v>
      </c>
      <c r="D62" s="32"/>
      <c r="E62" s="34"/>
      <c r="F62" s="34"/>
      <c r="G62" s="34">
        <v>24</v>
      </c>
      <c r="H62" s="34">
        <v>24</v>
      </c>
      <c r="I62" s="34">
        <v>136536</v>
      </c>
      <c r="J62" s="13">
        <v>20</v>
      </c>
      <c r="K62" s="6" t="s">
        <v>5255</v>
      </c>
      <c r="L62" s="6" t="s">
        <v>5256</v>
      </c>
      <c r="M62" s="6" t="s">
        <v>5255</v>
      </c>
      <c r="N62" s="6" t="s">
        <v>5256</v>
      </c>
      <c r="O62" s="35">
        <v>44419</v>
      </c>
      <c r="P62" s="6" t="s">
        <v>5257</v>
      </c>
      <c r="Q62" s="6" t="s">
        <v>5258</v>
      </c>
    </row>
    <row r="63" spans="1:17" ht="15" customHeight="1" x14ac:dyDescent="0.25">
      <c r="A63" s="32">
        <v>705929</v>
      </c>
      <c r="B63" s="32">
        <v>100551939</v>
      </c>
      <c r="C63" s="33">
        <v>183240</v>
      </c>
      <c r="D63" s="32" t="s">
        <v>5260</v>
      </c>
      <c r="E63" s="34">
        <v>47700</v>
      </c>
      <c r="F63" s="34"/>
      <c r="G63" s="34"/>
      <c r="H63" s="34">
        <v>47700</v>
      </c>
      <c r="I63" s="34">
        <v>135540</v>
      </c>
      <c r="J63" s="13">
        <v>20</v>
      </c>
      <c r="K63" s="6" t="s">
        <v>5255</v>
      </c>
      <c r="L63" s="6" t="s">
        <v>5256</v>
      </c>
      <c r="M63" s="6" t="s">
        <v>5255</v>
      </c>
      <c r="N63" s="6" t="s">
        <v>5256</v>
      </c>
      <c r="O63" s="35">
        <v>44419</v>
      </c>
      <c r="P63" s="6" t="s">
        <v>5257</v>
      </c>
      <c r="Q63" s="6" t="s">
        <v>5258</v>
      </c>
    </row>
    <row r="64" spans="1:17" ht="15" customHeight="1" x14ac:dyDescent="0.25">
      <c r="A64" s="32">
        <v>705967</v>
      </c>
      <c r="B64" s="32">
        <v>100551977</v>
      </c>
      <c r="C64" s="33">
        <v>42800</v>
      </c>
      <c r="D64" s="32"/>
      <c r="E64" s="34"/>
      <c r="F64" s="34"/>
      <c r="G64" s="34">
        <v>42800</v>
      </c>
      <c r="H64" s="34">
        <v>42800</v>
      </c>
      <c r="I64" s="34">
        <v>0</v>
      </c>
      <c r="J64" s="13">
        <v>20</v>
      </c>
      <c r="K64" s="6" t="s">
        <v>5255</v>
      </c>
      <c r="L64" s="6" t="s">
        <v>5256</v>
      </c>
      <c r="M64" s="6" t="s">
        <v>5255</v>
      </c>
      <c r="N64" s="6" t="s">
        <v>5256</v>
      </c>
      <c r="O64" s="35">
        <v>44419</v>
      </c>
      <c r="P64" s="6" t="s">
        <v>5257</v>
      </c>
      <c r="Q64" s="6" t="s">
        <v>5259</v>
      </c>
    </row>
    <row r="65" spans="1:17" ht="15" customHeight="1" x14ac:dyDescent="0.25">
      <c r="A65" s="32">
        <v>705974</v>
      </c>
      <c r="B65" s="32">
        <v>100551984</v>
      </c>
      <c r="C65" s="33">
        <v>31350</v>
      </c>
      <c r="D65" s="32" t="s">
        <v>5260</v>
      </c>
      <c r="E65" s="34">
        <v>17790</v>
      </c>
      <c r="F65" s="34"/>
      <c r="G65" s="34">
        <v>13560</v>
      </c>
      <c r="H65" s="34">
        <v>31350</v>
      </c>
      <c r="I65" s="34">
        <v>0</v>
      </c>
      <c r="J65" s="13">
        <v>20</v>
      </c>
      <c r="K65" s="6" t="s">
        <v>5255</v>
      </c>
      <c r="L65" s="6" t="s">
        <v>5256</v>
      </c>
      <c r="M65" s="6" t="s">
        <v>5255</v>
      </c>
      <c r="N65" s="6" t="s">
        <v>5256</v>
      </c>
      <c r="O65" s="35">
        <v>44419</v>
      </c>
      <c r="P65" s="6" t="s">
        <v>5257</v>
      </c>
      <c r="Q65" s="6" t="s">
        <v>5259</v>
      </c>
    </row>
    <row r="66" spans="1:17" ht="15" customHeight="1" x14ac:dyDescent="0.25">
      <c r="A66" s="32">
        <v>706215</v>
      </c>
      <c r="B66" s="32">
        <v>100550857</v>
      </c>
      <c r="C66" s="33">
        <v>39352</v>
      </c>
      <c r="D66" s="32"/>
      <c r="E66" s="34"/>
      <c r="F66" s="34"/>
      <c r="G66" s="34">
        <v>39352</v>
      </c>
      <c r="H66" s="34">
        <v>39352</v>
      </c>
      <c r="I66" s="34">
        <v>0</v>
      </c>
      <c r="J66" s="13">
        <v>20</v>
      </c>
      <c r="K66" s="6" t="s">
        <v>5255</v>
      </c>
      <c r="L66" s="6" t="s">
        <v>5256</v>
      </c>
      <c r="M66" s="6" t="s">
        <v>5255</v>
      </c>
      <c r="N66" s="6" t="s">
        <v>5256</v>
      </c>
      <c r="O66" s="35">
        <v>44419</v>
      </c>
      <c r="P66" s="6" t="s">
        <v>5257</v>
      </c>
      <c r="Q66" s="6" t="s">
        <v>5259</v>
      </c>
    </row>
    <row r="67" spans="1:17" ht="15" customHeight="1" x14ac:dyDescent="0.25">
      <c r="A67" s="32">
        <v>706284</v>
      </c>
      <c r="B67" s="32">
        <v>100550080</v>
      </c>
      <c r="C67" s="33">
        <v>38358</v>
      </c>
      <c r="D67" s="32"/>
      <c r="E67" s="34"/>
      <c r="F67" s="34"/>
      <c r="G67" s="34">
        <v>38358</v>
      </c>
      <c r="H67" s="34">
        <v>38358</v>
      </c>
      <c r="I67" s="34">
        <v>0</v>
      </c>
      <c r="J67" s="13">
        <v>20</v>
      </c>
      <c r="K67" s="6" t="s">
        <v>5255</v>
      </c>
      <c r="L67" s="6" t="s">
        <v>5256</v>
      </c>
      <c r="M67" s="6" t="s">
        <v>5255</v>
      </c>
      <c r="N67" s="6" t="s">
        <v>5256</v>
      </c>
      <c r="O67" s="35">
        <v>44419</v>
      </c>
      <c r="P67" s="6" t="s">
        <v>5257</v>
      </c>
      <c r="Q67" s="6" t="s">
        <v>5259</v>
      </c>
    </row>
    <row r="68" spans="1:17" ht="15" customHeight="1" x14ac:dyDescent="0.25">
      <c r="A68" s="32">
        <v>706293</v>
      </c>
      <c r="B68" s="32">
        <v>100550089</v>
      </c>
      <c r="C68" s="33">
        <v>38358</v>
      </c>
      <c r="D68" s="32"/>
      <c r="E68" s="34"/>
      <c r="F68" s="34"/>
      <c r="G68" s="34">
        <v>38358</v>
      </c>
      <c r="H68" s="34">
        <v>38358</v>
      </c>
      <c r="I68" s="34">
        <v>0</v>
      </c>
      <c r="J68" s="13">
        <v>20</v>
      </c>
      <c r="K68" s="6" t="s">
        <v>5255</v>
      </c>
      <c r="L68" s="6" t="s">
        <v>5256</v>
      </c>
      <c r="M68" s="6" t="s">
        <v>5255</v>
      </c>
      <c r="N68" s="6" t="s">
        <v>5256</v>
      </c>
      <c r="O68" s="35">
        <v>44419</v>
      </c>
      <c r="P68" s="6" t="s">
        <v>5257</v>
      </c>
      <c r="Q68" s="6" t="s">
        <v>5259</v>
      </c>
    </row>
    <row r="69" spans="1:17" ht="15" customHeight="1" x14ac:dyDescent="0.25">
      <c r="A69" s="32">
        <v>706294</v>
      </c>
      <c r="B69" s="32">
        <v>100550090</v>
      </c>
      <c r="C69" s="33">
        <v>38358</v>
      </c>
      <c r="D69" s="32"/>
      <c r="E69" s="34"/>
      <c r="F69" s="34"/>
      <c r="G69" s="34">
        <v>38358</v>
      </c>
      <c r="H69" s="34">
        <v>38358</v>
      </c>
      <c r="I69" s="34">
        <v>0</v>
      </c>
      <c r="J69" s="13">
        <v>20</v>
      </c>
      <c r="K69" s="6" t="s">
        <v>5255</v>
      </c>
      <c r="L69" s="6" t="s">
        <v>5256</v>
      </c>
      <c r="M69" s="6" t="s">
        <v>5255</v>
      </c>
      <c r="N69" s="6" t="s">
        <v>5256</v>
      </c>
      <c r="O69" s="35">
        <v>44419</v>
      </c>
      <c r="P69" s="6" t="s">
        <v>5257</v>
      </c>
      <c r="Q69" s="6" t="s">
        <v>5259</v>
      </c>
    </row>
    <row r="70" spans="1:17" ht="15" customHeight="1" x14ac:dyDescent="0.25">
      <c r="A70" s="32">
        <v>706296</v>
      </c>
      <c r="B70" s="32">
        <v>100550092</v>
      </c>
      <c r="C70" s="33">
        <v>38358</v>
      </c>
      <c r="D70" s="32"/>
      <c r="E70" s="34"/>
      <c r="F70" s="34"/>
      <c r="G70" s="34">
        <v>38358</v>
      </c>
      <c r="H70" s="34">
        <v>38358</v>
      </c>
      <c r="I70" s="34">
        <v>0</v>
      </c>
      <c r="J70" s="13">
        <v>20</v>
      </c>
      <c r="K70" s="6" t="s">
        <v>5255</v>
      </c>
      <c r="L70" s="6" t="s">
        <v>5256</v>
      </c>
      <c r="M70" s="6" t="s">
        <v>5255</v>
      </c>
      <c r="N70" s="6" t="s">
        <v>5256</v>
      </c>
      <c r="O70" s="35">
        <v>44419</v>
      </c>
      <c r="P70" s="6" t="s">
        <v>5257</v>
      </c>
      <c r="Q70" s="6" t="s">
        <v>5259</v>
      </c>
    </row>
    <row r="71" spans="1:17" ht="15" customHeight="1" x14ac:dyDescent="0.25">
      <c r="A71" s="32">
        <v>706388</v>
      </c>
      <c r="B71" s="32">
        <v>100550183</v>
      </c>
      <c r="C71" s="33">
        <v>67278</v>
      </c>
      <c r="D71" s="32"/>
      <c r="E71" s="34"/>
      <c r="F71" s="34"/>
      <c r="G71" s="34">
        <v>67278</v>
      </c>
      <c r="H71" s="34">
        <v>67278</v>
      </c>
      <c r="I71" s="34">
        <v>0</v>
      </c>
      <c r="J71" s="13">
        <v>20</v>
      </c>
      <c r="K71" s="6" t="s">
        <v>5255</v>
      </c>
      <c r="L71" s="6" t="s">
        <v>5256</v>
      </c>
      <c r="M71" s="6" t="s">
        <v>5255</v>
      </c>
      <c r="N71" s="6" t="s">
        <v>5256</v>
      </c>
      <c r="O71" s="35">
        <v>44419</v>
      </c>
      <c r="P71" s="6" t="s">
        <v>5257</v>
      </c>
      <c r="Q71" s="6" t="s">
        <v>5259</v>
      </c>
    </row>
    <row r="72" spans="1:17" ht="15" customHeight="1" x14ac:dyDescent="0.25">
      <c r="A72" s="32">
        <v>706594</v>
      </c>
      <c r="B72" s="32">
        <v>100550388</v>
      </c>
      <c r="C72" s="33">
        <v>38358</v>
      </c>
      <c r="D72" s="32"/>
      <c r="E72" s="34"/>
      <c r="F72" s="34"/>
      <c r="G72" s="34">
        <v>38358</v>
      </c>
      <c r="H72" s="34">
        <v>38358</v>
      </c>
      <c r="I72" s="34">
        <v>0</v>
      </c>
      <c r="J72" s="13">
        <v>20</v>
      </c>
      <c r="K72" s="6" t="s">
        <v>5255</v>
      </c>
      <c r="L72" s="6" t="s">
        <v>5256</v>
      </c>
      <c r="M72" s="6" t="s">
        <v>5255</v>
      </c>
      <c r="N72" s="6" t="s">
        <v>5256</v>
      </c>
      <c r="O72" s="35">
        <v>44419</v>
      </c>
      <c r="P72" s="6" t="s">
        <v>5257</v>
      </c>
      <c r="Q72" s="6" t="s">
        <v>5259</v>
      </c>
    </row>
    <row r="73" spans="1:17" ht="15" customHeight="1" x14ac:dyDescent="0.25">
      <c r="A73" s="32">
        <v>706595</v>
      </c>
      <c r="B73" s="32">
        <v>100550389</v>
      </c>
      <c r="C73" s="33">
        <v>38358</v>
      </c>
      <c r="D73" s="32"/>
      <c r="E73" s="34"/>
      <c r="F73" s="34"/>
      <c r="G73" s="34">
        <v>38358</v>
      </c>
      <c r="H73" s="34">
        <v>38358</v>
      </c>
      <c r="I73" s="34">
        <v>0</v>
      </c>
      <c r="J73" s="13">
        <v>20</v>
      </c>
      <c r="K73" s="6" t="s">
        <v>5255</v>
      </c>
      <c r="L73" s="6" t="s">
        <v>5256</v>
      </c>
      <c r="M73" s="6" t="s">
        <v>5255</v>
      </c>
      <c r="N73" s="6" t="s">
        <v>5256</v>
      </c>
      <c r="O73" s="35">
        <v>44419</v>
      </c>
      <c r="P73" s="6" t="s">
        <v>5257</v>
      </c>
      <c r="Q73" s="6" t="s">
        <v>5259</v>
      </c>
    </row>
    <row r="74" spans="1:17" ht="15" customHeight="1" x14ac:dyDescent="0.25">
      <c r="A74" s="32">
        <v>706904</v>
      </c>
      <c r="B74" s="32">
        <v>100551638</v>
      </c>
      <c r="C74" s="33">
        <v>33352</v>
      </c>
      <c r="D74" s="32"/>
      <c r="E74" s="34"/>
      <c r="F74" s="34"/>
      <c r="G74" s="34">
        <v>33352</v>
      </c>
      <c r="H74" s="34">
        <v>33352</v>
      </c>
      <c r="I74" s="34">
        <v>0</v>
      </c>
      <c r="J74" s="13">
        <v>20</v>
      </c>
      <c r="K74" s="6" t="s">
        <v>5255</v>
      </c>
      <c r="L74" s="6" t="s">
        <v>5256</v>
      </c>
      <c r="M74" s="6" t="s">
        <v>5255</v>
      </c>
      <c r="N74" s="6" t="s">
        <v>5256</v>
      </c>
      <c r="O74" s="35">
        <v>44419</v>
      </c>
      <c r="P74" s="6" t="s">
        <v>5257</v>
      </c>
      <c r="Q74" s="6" t="s">
        <v>5259</v>
      </c>
    </row>
    <row r="75" spans="1:17" ht="15" customHeight="1" x14ac:dyDescent="0.25">
      <c r="A75" s="32">
        <v>706952</v>
      </c>
      <c r="B75" s="32">
        <v>100551686</v>
      </c>
      <c r="C75" s="33">
        <v>1320000</v>
      </c>
      <c r="D75" s="32"/>
      <c r="E75" s="34"/>
      <c r="F75" s="34"/>
      <c r="G75" s="34">
        <v>1320000</v>
      </c>
      <c r="H75" s="34">
        <v>1320000</v>
      </c>
      <c r="I75" s="34">
        <v>0</v>
      </c>
      <c r="J75" s="13">
        <v>20</v>
      </c>
      <c r="K75" s="6" t="s">
        <v>5255</v>
      </c>
      <c r="L75" s="6" t="s">
        <v>5256</v>
      </c>
      <c r="M75" s="6" t="s">
        <v>5255</v>
      </c>
      <c r="N75" s="6" t="s">
        <v>5256</v>
      </c>
      <c r="O75" s="35">
        <v>44419</v>
      </c>
      <c r="P75" s="6" t="s">
        <v>5257</v>
      </c>
      <c r="Q75" s="6" t="s">
        <v>5259</v>
      </c>
    </row>
    <row r="76" spans="1:17" ht="15" customHeight="1" x14ac:dyDescent="0.25">
      <c r="A76" s="32">
        <v>706981</v>
      </c>
      <c r="B76" s="32">
        <v>100551712</v>
      </c>
      <c r="C76" s="33">
        <v>2561517</v>
      </c>
      <c r="D76" s="32"/>
      <c r="E76" s="34"/>
      <c r="F76" s="34"/>
      <c r="G76" s="34">
        <v>21220</v>
      </c>
      <c r="H76" s="34">
        <v>21220</v>
      </c>
      <c r="I76" s="34">
        <v>2540297</v>
      </c>
      <c r="J76" s="13">
        <v>20</v>
      </c>
      <c r="K76" s="6" t="s">
        <v>5255</v>
      </c>
      <c r="L76" s="6" t="s">
        <v>5256</v>
      </c>
      <c r="M76" s="6" t="s">
        <v>5255</v>
      </c>
      <c r="N76" s="6" t="s">
        <v>5256</v>
      </c>
      <c r="O76" s="35">
        <v>44419</v>
      </c>
      <c r="P76" s="6" t="s">
        <v>5257</v>
      </c>
      <c r="Q76" s="6" t="s">
        <v>5258</v>
      </c>
    </row>
    <row r="77" spans="1:17" ht="15" customHeight="1" x14ac:dyDescent="0.25">
      <c r="A77" s="32">
        <v>707235</v>
      </c>
      <c r="B77" s="32">
        <v>100549449</v>
      </c>
      <c r="C77" s="33">
        <v>3209240</v>
      </c>
      <c r="D77" s="32"/>
      <c r="E77" s="34"/>
      <c r="F77" s="34"/>
      <c r="G77" s="34">
        <v>3209240</v>
      </c>
      <c r="H77" s="34">
        <v>3209240</v>
      </c>
      <c r="I77" s="34">
        <v>0</v>
      </c>
      <c r="J77" s="13">
        <v>20</v>
      </c>
      <c r="K77" s="6" t="s">
        <v>5255</v>
      </c>
      <c r="L77" s="6" t="s">
        <v>5256</v>
      </c>
      <c r="M77" s="6" t="s">
        <v>5255</v>
      </c>
      <c r="N77" s="6" t="s">
        <v>5256</v>
      </c>
      <c r="O77" s="35">
        <v>44419</v>
      </c>
      <c r="P77" s="6" t="s">
        <v>5257</v>
      </c>
      <c r="Q77" s="6" t="s">
        <v>5259</v>
      </c>
    </row>
    <row r="78" spans="1:17" ht="15" customHeight="1" x14ac:dyDescent="0.25">
      <c r="A78" s="32">
        <v>707236</v>
      </c>
      <c r="B78" s="32">
        <v>100549450</v>
      </c>
      <c r="C78" s="33">
        <v>3209238</v>
      </c>
      <c r="D78" s="32"/>
      <c r="E78" s="34"/>
      <c r="F78" s="34"/>
      <c r="G78" s="34">
        <v>3209238</v>
      </c>
      <c r="H78" s="34">
        <v>3209238</v>
      </c>
      <c r="I78" s="34">
        <v>0</v>
      </c>
      <c r="J78" s="13">
        <v>20</v>
      </c>
      <c r="K78" s="6" t="s">
        <v>5255</v>
      </c>
      <c r="L78" s="6" t="s">
        <v>5256</v>
      </c>
      <c r="M78" s="6" t="s">
        <v>5255</v>
      </c>
      <c r="N78" s="6" t="s">
        <v>5256</v>
      </c>
      <c r="O78" s="35">
        <v>44419</v>
      </c>
      <c r="P78" s="6" t="s">
        <v>5257</v>
      </c>
      <c r="Q78" s="6" t="s">
        <v>5259</v>
      </c>
    </row>
    <row r="79" spans="1:17" ht="15" customHeight="1" x14ac:dyDescent="0.25">
      <c r="A79" s="32">
        <v>707244</v>
      </c>
      <c r="B79" s="32">
        <v>100549458</v>
      </c>
      <c r="C79" s="33">
        <v>2247567</v>
      </c>
      <c r="D79" s="32"/>
      <c r="E79" s="34"/>
      <c r="F79" s="34"/>
      <c r="G79" s="34">
        <v>2247567</v>
      </c>
      <c r="H79" s="34">
        <v>2247567</v>
      </c>
      <c r="I79" s="34">
        <v>0</v>
      </c>
      <c r="J79" s="13">
        <v>20</v>
      </c>
      <c r="K79" s="6" t="s">
        <v>5255</v>
      </c>
      <c r="L79" s="6" t="s">
        <v>5256</v>
      </c>
      <c r="M79" s="6" t="s">
        <v>5255</v>
      </c>
      <c r="N79" s="6" t="s">
        <v>5256</v>
      </c>
      <c r="O79" s="35">
        <v>44419</v>
      </c>
      <c r="P79" s="6" t="s">
        <v>5257</v>
      </c>
      <c r="Q79" s="6" t="s">
        <v>5259</v>
      </c>
    </row>
    <row r="80" spans="1:17" ht="15" customHeight="1" x14ac:dyDescent="0.25">
      <c r="A80" s="32">
        <v>707335</v>
      </c>
      <c r="B80" s="32">
        <v>100549549</v>
      </c>
      <c r="C80" s="33">
        <v>836861</v>
      </c>
      <c r="D80" s="32"/>
      <c r="E80" s="34"/>
      <c r="F80" s="34"/>
      <c r="G80" s="34">
        <v>284161</v>
      </c>
      <c r="H80" s="34">
        <v>284161</v>
      </c>
      <c r="I80" s="34">
        <v>552700</v>
      </c>
      <c r="J80" s="13">
        <v>20</v>
      </c>
      <c r="K80" s="6" t="s">
        <v>5255</v>
      </c>
      <c r="L80" s="6" t="s">
        <v>5256</v>
      </c>
      <c r="M80" s="6" t="s">
        <v>5255</v>
      </c>
      <c r="N80" s="6" t="s">
        <v>5256</v>
      </c>
      <c r="O80" s="35">
        <v>44419</v>
      </c>
      <c r="P80" s="6" t="s">
        <v>5257</v>
      </c>
      <c r="Q80" s="6" t="s">
        <v>5258</v>
      </c>
    </row>
    <row r="81" spans="1:17" ht="15" customHeight="1" x14ac:dyDescent="0.25">
      <c r="A81" s="32">
        <v>707520</v>
      </c>
      <c r="B81" s="32">
        <v>100579866</v>
      </c>
      <c r="C81" s="33">
        <v>5436200</v>
      </c>
      <c r="D81" s="32" t="s">
        <v>5261</v>
      </c>
      <c r="E81" s="34">
        <v>5436200</v>
      </c>
      <c r="F81" s="34"/>
      <c r="G81" s="34"/>
      <c r="H81" s="34">
        <v>5436200</v>
      </c>
      <c r="I81" s="34">
        <v>0</v>
      </c>
      <c r="J81" s="13">
        <v>20</v>
      </c>
      <c r="K81" s="6" t="s">
        <v>5255</v>
      </c>
      <c r="L81" s="6" t="s">
        <v>5256</v>
      </c>
      <c r="M81" s="6" t="s">
        <v>5255</v>
      </c>
      <c r="N81" s="6" t="s">
        <v>5256</v>
      </c>
      <c r="O81" s="35">
        <v>44419</v>
      </c>
      <c r="P81" s="6" t="s">
        <v>5257</v>
      </c>
      <c r="Q81" s="6" t="s">
        <v>5259</v>
      </c>
    </row>
    <row r="82" spans="1:17" ht="15" customHeight="1" x14ac:dyDescent="0.25">
      <c r="A82" s="32">
        <v>707929</v>
      </c>
      <c r="B82" s="32">
        <v>100579542</v>
      </c>
      <c r="C82" s="33">
        <v>8549820</v>
      </c>
      <c r="D82" s="32" t="s">
        <v>5261</v>
      </c>
      <c r="E82" s="34">
        <v>8549820</v>
      </c>
      <c r="F82" s="34"/>
      <c r="G82" s="34"/>
      <c r="H82" s="34">
        <v>8549820</v>
      </c>
      <c r="I82" s="34">
        <v>0</v>
      </c>
      <c r="J82" s="13">
        <v>20</v>
      </c>
      <c r="K82" s="6" t="s">
        <v>5255</v>
      </c>
      <c r="L82" s="6" t="s">
        <v>5256</v>
      </c>
      <c r="M82" s="6" t="s">
        <v>5255</v>
      </c>
      <c r="N82" s="6" t="s">
        <v>5256</v>
      </c>
      <c r="O82" s="35">
        <v>44419</v>
      </c>
      <c r="P82" s="6" t="s">
        <v>5257</v>
      </c>
      <c r="Q82" s="6" t="s">
        <v>5259</v>
      </c>
    </row>
    <row r="83" spans="1:17" ht="15" customHeight="1" x14ac:dyDescent="0.25">
      <c r="A83" s="32">
        <v>707956</v>
      </c>
      <c r="B83" s="32">
        <v>100579569</v>
      </c>
      <c r="C83" s="33">
        <v>569620</v>
      </c>
      <c r="D83" s="32"/>
      <c r="E83" s="34"/>
      <c r="F83" s="34"/>
      <c r="G83" s="34">
        <v>569620</v>
      </c>
      <c r="H83" s="34">
        <v>569620</v>
      </c>
      <c r="I83" s="34">
        <v>0</v>
      </c>
      <c r="J83" s="13">
        <v>20</v>
      </c>
      <c r="K83" s="6" t="s">
        <v>5255</v>
      </c>
      <c r="L83" s="6" t="s">
        <v>5256</v>
      </c>
      <c r="M83" s="6" t="s">
        <v>5255</v>
      </c>
      <c r="N83" s="6" t="s">
        <v>5256</v>
      </c>
      <c r="O83" s="35">
        <v>44419</v>
      </c>
      <c r="P83" s="6" t="s">
        <v>5257</v>
      </c>
      <c r="Q83" s="6" t="s">
        <v>5259</v>
      </c>
    </row>
    <row r="84" spans="1:17" ht="15" customHeight="1" x14ac:dyDescent="0.25">
      <c r="A84" s="32">
        <v>707992</v>
      </c>
      <c r="B84" s="32">
        <v>100579604</v>
      </c>
      <c r="C84" s="33">
        <v>5398913</v>
      </c>
      <c r="D84" s="32"/>
      <c r="E84" s="34"/>
      <c r="F84" s="34"/>
      <c r="G84" s="34">
        <v>43246</v>
      </c>
      <c r="H84" s="34">
        <v>43246</v>
      </c>
      <c r="I84" s="34">
        <v>5355667</v>
      </c>
      <c r="J84" s="13">
        <v>20</v>
      </c>
      <c r="K84" s="6" t="s">
        <v>5255</v>
      </c>
      <c r="L84" s="6" t="s">
        <v>5256</v>
      </c>
      <c r="M84" s="6" t="s">
        <v>5255</v>
      </c>
      <c r="N84" s="6" t="s">
        <v>5256</v>
      </c>
      <c r="O84" s="35">
        <v>44419</v>
      </c>
      <c r="P84" s="6" t="s">
        <v>5257</v>
      </c>
      <c r="Q84" s="6" t="s">
        <v>5258</v>
      </c>
    </row>
    <row r="85" spans="1:17" ht="15" customHeight="1" x14ac:dyDescent="0.25">
      <c r="A85" s="32">
        <v>708029</v>
      </c>
      <c r="B85" s="32">
        <v>100579641</v>
      </c>
      <c r="C85" s="33">
        <v>1908280</v>
      </c>
      <c r="D85" s="32"/>
      <c r="E85" s="34"/>
      <c r="F85" s="34"/>
      <c r="G85" s="34">
        <v>1754692</v>
      </c>
      <c r="H85" s="34">
        <v>1754692</v>
      </c>
      <c r="I85" s="34">
        <v>153588</v>
      </c>
      <c r="J85" s="13">
        <v>20</v>
      </c>
      <c r="K85" s="6" t="s">
        <v>5255</v>
      </c>
      <c r="L85" s="6" t="s">
        <v>5256</v>
      </c>
      <c r="M85" s="6" t="s">
        <v>5255</v>
      </c>
      <c r="N85" s="6" t="s">
        <v>5256</v>
      </c>
      <c r="O85" s="35">
        <v>44419</v>
      </c>
      <c r="P85" s="6" t="s">
        <v>5257</v>
      </c>
      <c r="Q85" s="6" t="s">
        <v>5258</v>
      </c>
    </row>
    <row r="86" spans="1:17" ht="15" customHeight="1" x14ac:dyDescent="0.25">
      <c r="A86" s="32">
        <v>708144</v>
      </c>
      <c r="B86" s="32">
        <v>100579754</v>
      </c>
      <c r="C86" s="33">
        <v>10500000</v>
      </c>
      <c r="D86" s="32" t="s">
        <v>5262</v>
      </c>
      <c r="E86" s="34">
        <v>10500000</v>
      </c>
      <c r="F86" s="34"/>
      <c r="G86" s="34"/>
      <c r="H86" s="34">
        <v>10500000</v>
      </c>
      <c r="I86" s="34">
        <v>0</v>
      </c>
      <c r="J86" s="13">
        <v>20</v>
      </c>
      <c r="K86" s="6" t="s">
        <v>5255</v>
      </c>
      <c r="L86" s="6" t="s">
        <v>5256</v>
      </c>
      <c r="M86" s="6" t="s">
        <v>5255</v>
      </c>
      <c r="N86" s="6" t="s">
        <v>5256</v>
      </c>
      <c r="O86" s="35">
        <v>44419</v>
      </c>
      <c r="P86" s="6" t="s">
        <v>5257</v>
      </c>
      <c r="Q86" s="6" t="s">
        <v>5259</v>
      </c>
    </row>
    <row r="87" spans="1:17" ht="15" customHeight="1" x14ac:dyDescent="0.25">
      <c r="A87" s="32">
        <v>708249</v>
      </c>
      <c r="B87" s="32">
        <v>100578808</v>
      </c>
      <c r="C87" s="33">
        <v>2215332</v>
      </c>
      <c r="D87" s="32" t="s">
        <v>5263</v>
      </c>
      <c r="E87" s="34">
        <v>2215332</v>
      </c>
      <c r="F87" s="34"/>
      <c r="G87" s="34"/>
      <c r="H87" s="34">
        <v>2215332</v>
      </c>
      <c r="I87" s="34">
        <v>0</v>
      </c>
      <c r="J87" s="13">
        <v>20</v>
      </c>
      <c r="K87" s="6" t="s">
        <v>5255</v>
      </c>
      <c r="L87" s="6" t="s">
        <v>5256</v>
      </c>
      <c r="M87" s="6" t="s">
        <v>5255</v>
      </c>
      <c r="N87" s="6" t="s">
        <v>5256</v>
      </c>
      <c r="O87" s="35">
        <v>44419</v>
      </c>
      <c r="P87" s="6" t="s">
        <v>5257</v>
      </c>
      <c r="Q87" s="6" t="s">
        <v>5259</v>
      </c>
    </row>
    <row r="88" spans="1:17" ht="15" customHeight="1" x14ac:dyDescent="0.25">
      <c r="A88" s="32">
        <v>708394</v>
      </c>
      <c r="B88" s="32">
        <v>100578950</v>
      </c>
      <c r="C88" s="33">
        <v>26967</v>
      </c>
      <c r="D88" s="32"/>
      <c r="E88" s="34"/>
      <c r="F88" s="34"/>
      <c r="G88" s="34">
        <v>26967</v>
      </c>
      <c r="H88" s="34">
        <v>26967</v>
      </c>
      <c r="I88" s="34">
        <v>0</v>
      </c>
      <c r="J88" s="13">
        <v>20</v>
      </c>
      <c r="K88" s="6" t="s">
        <v>5255</v>
      </c>
      <c r="L88" s="6" t="s">
        <v>5256</v>
      </c>
      <c r="M88" s="6" t="s">
        <v>5255</v>
      </c>
      <c r="N88" s="6" t="s">
        <v>5256</v>
      </c>
      <c r="O88" s="35">
        <v>44419</v>
      </c>
      <c r="P88" s="6" t="s">
        <v>5257</v>
      </c>
      <c r="Q88" s="6" t="s">
        <v>5259</v>
      </c>
    </row>
    <row r="89" spans="1:17" ht="15" customHeight="1" x14ac:dyDescent="0.25">
      <c r="A89" s="32">
        <v>708726</v>
      </c>
      <c r="B89" s="32">
        <v>100580032</v>
      </c>
      <c r="C89" s="33">
        <v>24560</v>
      </c>
      <c r="D89" s="32"/>
      <c r="E89" s="34"/>
      <c r="F89" s="34"/>
      <c r="G89" s="34">
        <v>24560</v>
      </c>
      <c r="H89" s="34">
        <v>24560</v>
      </c>
      <c r="I89" s="34">
        <v>0</v>
      </c>
      <c r="J89" s="13">
        <v>20</v>
      </c>
      <c r="K89" s="6" t="s">
        <v>5255</v>
      </c>
      <c r="L89" s="6" t="s">
        <v>5256</v>
      </c>
      <c r="M89" s="6" t="s">
        <v>5255</v>
      </c>
      <c r="N89" s="6" t="s">
        <v>5256</v>
      </c>
      <c r="O89" s="35">
        <v>44419</v>
      </c>
      <c r="P89" s="6" t="s">
        <v>5257</v>
      </c>
      <c r="Q89" s="6" t="s">
        <v>5259</v>
      </c>
    </row>
    <row r="90" spans="1:17" ht="15" customHeight="1" x14ac:dyDescent="0.25">
      <c r="A90" s="32">
        <v>708797</v>
      </c>
      <c r="B90" s="32">
        <v>100580103</v>
      </c>
      <c r="C90" s="33">
        <v>23523</v>
      </c>
      <c r="D90" s="32"/>
      <c r="E90" s="34"/>
      <c r="F90" s="34"/>
      <c r="G90" s="34">
        <v>23523</v>
      </c>
      <c r="H90" s="34">
        <v>23523</v>
      </c>
      <c r="I90" s="34">
        <v>0</v>
      </c>
      <c r="J90" s="13">
        <v>20</v>
      </c>
      <c r="K90" s="6" t="s">
        <v>5255</v>
      </c>
      <c r="L90" s="6" t="s">
        <v>5256</v>
      </c>
      <c r="M90" s="6" t="s">
        <v>5255</v>
      </c>
      <c r="N90" s="6" t="s">
        <v>5256</v>
      </c>
      <c r="O90" s="35">
        <v>44419</v>
      </c>
      <c r="P90" s="6" t="s">
        <v>5257</v>
      </c>
      <c r="Q90" s="6" t="s">
        <v>5259</v>
      </c>
    </row>
    <row r="91" spans="1:17" ht="15" customHeight="1" x14ac:dyDescent="0.25">
      <c r="A91" s="32">
        <v>708857</v>
      </c>
      <c r="B91" s="32">
        <v>100580162</v>
      </c>
      <c r="C91" s="33">
        <v>578260</v>
      </c>
      <c r="D91" s="32"/>
      <c r="E91" s="34"/>
      <c r="F91" s="34"/>
      <c r="G91" s="34">
        <v>578260</v>
      </c>
      <c r="H91" s="34">
        <v>578260</v>
      </c>
      <c r="I91" s="34">
        <v>0</v>
      </c>
      <c r="J91" s="13">
        <v>20</v>
      </c>
      <c r="K91" s="6" t="s">
        <v>5255</v>
      </c>
      <c r="L91" s="6" t="s">
        <v>5256</v>
      </c>
      <c r="M91" s="6" t="s">
        <v>5255</v>
      </c>
      <c r="N91" s="6" t="s">
        <v>5256</v>
      </c>
      <c r="O91" s="35">
        <v>44419</v>
      </c>
      <c r="P91" s="6" t="s">
        <v>5257</v>
      </c>
      <c r="Q91" s="6" t="s">
        <v>5259</v>
      </c>
    </row>
    <row r="92" spans="1:17" ht="15" customHeight="1" x14ac:dyDescent="0.25">
      <c r="A92" s="32">
        <v>708921</v>
      </c>
      <c r="B92" s="32">
        <v>100580223</v>
      </c>
      <c r="C92" s="33">
        <v>30917</v>
      </c>
      <c r="D92" s="32"/>
      <c r="E92" s="34"/>
      <c r="F92" s="34"/>
      <c r="G92" s="34">
        <v>30917</v>
      </c>
      <c r="H92" s="34">
        <v>30917</v>
      </c>
      <c r="I92" s="34">
        <v>0</v>
      </c>
      <c r="J92" s="13">
        <v>20</v>
      </c>
      <c r="K92" s="6" t="s">
        <v>5255</v>
      </c>
      <c r="L92" s="6" t="s">
        <v>5256</v>
      </c>
      <c r="M92" s="6" t="s">
        <v>5255</v>
      </c>
      <c r="N92" s="6" t="s">
        <v>5256</v>
      </c>
      <c r="O92" s="35">
        <v>44419</v>
      </c>
      <c r="P92" s="6" t="s">
        <v>5257</v>
      </c>
      <c r="Q92" s="6" t="s">
        <v>5259</v>
      </c>
    </row>
    <row r="93" spans="1:17" ht="15" customHeight="1" x14ac:dyDescent="0.25">
      <c r="A93" s="32">
        <v>709131</v>
      </c>
      <c r="B93" s="32">
        <v>100579242</v>
      </c>
      <c r="C93" s="33">
        <v>45036</v>
      </c>
      <c r="D93" s="32"/>
      <c r="E93" s="34"/>
      <c r="F93" s="34"/>
      <c r="G93" s="34">
        <v>45036</v>
      </c>
      <c r="H93" s="34">
        <v>45036</v>
      </c>
      <c r="I93" s="34">
        <v>0</v>
      </c>
      <c r="J93" s="13">
        <v>20</v>
      </c>
      <c r="K93" s="6" t="s">
        <v>5255</v>
      </c>
      <c r="L93" s="6" t="s">
        <v>5256</v>
      </c>
      <c r="M93" s="6" t="s">
        <v>5255</v>
      </c>
      <c r="N93" s="6" t="s">
        <v>5256</v>
      </c>
      <c r="O93" s="35">
        <v>44419</v>
      </c>
      <c r="P93" s="6" t="s">
        <v>5257</v>
      </c>
      <c r="Q93" s="6" t="s">
        <v>5259</v>
      </c>
    </row>
    <row r="94" spans="1:17" ht="15" customHeight="1" x14ac:dyDescent="0.25">
      <c r="A94" s="32">
        <v>709142</v>
      </c>
      <c r="B94" s="32">
        <v>100579253</v>
      </c>
      <c r="C94" s="33">
        <v>45252</v>
      </c>
      <c r="D94" s="32"/>
      <c r="E94" s="34"/>
      <c r="F94" s="34"/>
      <c r="G94" s="34">
        <v>45252</v>
      </c>
      <c r="H94" s="34">
        <v>45252</v>
      </c>
      <c r="I94" s="34">
        <v>0</v>
      </c>
      <c r="J94" s="13">
        <v>20</v>
      </c>
      <c r="K94" s="6" t="s">
        <v>5255</v>
      </c>
      <c r="L94" s="6" t="s">
        <v>5256</v>
      </c>
      <c r="M94" s="6" t="s">
        <v>5255</v>
      </c>
      <c r="N94" s="6" t="s">
        <v>5256</v>
      </c>
      <c r="O94" s="35">
        <v>44419</v>
      </c>
      <c r="P94" s="6" t="s">
        <v>5257</v>
      </c>
      <c r="Q94" s="6" t="s">
        <v>5259</v>
      </c>
    </row>
    <row r="95" spans="1:17" ht="15" customHeight="1" x14ac:dyDescent="0.25">
      <c r="A95" s="32">
        <v>709162</v>
      </c>
      <c r="B95" s="32">
        <v>100579273</v>
      </c>
      <c r="C95" s="33">
        <v>44756</v>
      </c>
      <c r="D95" s="32"/>
      <c r="E95" s="34"/>
      <c r="F95" s="34"/>
      <c r="G95" s="34">
        <v>44756</v>
      </c>
      <c r="H95" s="34">
        <v>44756</v>
      </c>
      <c r="I95" s="34">
        <v>0</v>
      </c>
      <c r="J95" s="13">
        <v>20</v>
      </c>
      <c r="K95" s="6" t="s">
        <v>5255</v>
      </c>
      <c r="L95" s="6" t="s">
        <v>5256</v>
      </c>
      <c r="M95" s="6" t="s">
        <v>5255</v>
      </c>
      <c r="N95" s="6" t="s">
        <v>5256</v>
      </c>
      <c r="O95" s="35">
        <v>44419</v>
      </c>
      <c r="P95" s="6" t="s">
        <v>5257</v>
      </c>
      <c r="Q95" s="6" t="s">
        <v>5259</v>
      </c>
    </row>
    <row r="96" spans="1:17" ht="15" customHeight="1" x14ac:dyDescent="0.25">
      <c r="A96" s="32">
        <v>709175</v>
      </c>
      <c r="B96" s="32">
        <v>100579286</v>
      </c>
      <c r="C96" s="33">
        <v>45252</v>
      </c>
      <c r="D96" s="32"/>
      <c r="E96" s="34"/>
      <c r="F96" s="34"/>
      <c r="G96" s="34">
        <v>45252</v>
      </c>
      <c r="H96" s="34">
        <v>45252</v>
      </c>
      <c r="I96" s="34">
        <v>0</v>
      </c>
      <c r="J96" s="13">
        <v>20</v>
      </c>
      <c r="K96" s="6" t="s">
        <v>5255</v>
      </c>
      <c r="L96" s="6" t="s">
        <v>5256</v>
      </c>
      <c r="M96" s="6" t="s">
        <v>5255</v>
      </c>
      <c r="N96" s="6" t="s">
        <v>5256</v>
      </c>
      <c r="O96" s="35">
        <v>44419</v>
      </c>
      <c r="P96" s="6" t="s">
        <v>5257</v>
      </c>
      <c r="Q96" s="6" t="s">
        <v>5259</v>
      </c>
    </row>
    <row r="97" spans="1:17" ht="15" customHeight="1" x14ac:dyDescent="0.25">
      <c r="A97" s="32">
        <v>709257</v>
      </c>
      <c r="B97" s="32">
        <v>100579368</v>
      </c>
      <c r="C97" s="33">
        <v>110340</v>
      </c>
      <c r="D97" s="32"/>
      <c r="E97" s="34"/>
      <c r="F97" s="34"/>
      <c r="G97" s="34">
        <v>110340</v>
      </c>
      <c r="H97" s="34">
        <v>110340</v>
      </c>
      <c r="I97" s="34">
        <v>0</v>
      </c>
      <c r="J97" s="13">
        <v>20</v>
      </c>
      <c r="K97" s="6" t="s">
        <v>5255</v>
      </c>
      <c r="L97" s="6" t="s">
        <v>5256</v>
      </c>
      <c r="M97" s="6" t="s">
        <v>5255</v>
      </c>
      <c r="N97" s="6" t="s">
        <v>5256</v>
      </c>
      <c r="O97" s="35">
        <v>44419</v>
      </c>
      <c r="P97" s="6" t="s">
        <v>5257</v>
      </c>
      <c r="Q97" s="6" t="s">
        <v>5259</v>
      </c>
    </row>
    <row r="98" spans="1:17" ht="15" customHeight="1" x14ac:dyDescent="0.25">
      <c r="A98" s="32">
        <v>709671</v>
      </c>
      <c r="B98" s="32">
        <v>100581365</v>
      </c>
      <c r="C98" s="33">
        <v>38358</v>
      </c>
      <c r="D98" s="32"/>
      <c r="E98" s="34"/>
      <c r="F98" s="34"/>
      <c r="G98" s="34">
        <v>38358</v>
      </c>
      <c r="H98" s="34">
        <v>38358</v>
      </c>
      <c r="I98" s="34">
        <v>0</v>
      </c>
      <c r="J98" s="13">
        <v>20</v>
      </c>
      <c r="K98" s="6" t="s">
        <v>5255</v>
      </c>
      <c r="L98" s="6" t="s">
        <v>5256</v>
      </c>
      <c r="M98" s="6" t="s">
        <v>5255</v>
      </c>
      <c r="N98" s="6" t="s">
        <v>5256</v>
      </c>
      <c r="O98" s="35">
        <v>44419</v>
      </c>
      <c r="P98" s="6" t="s">
        <v>5257</v>
      </c>
      <c r="Q98" s="6" t="s">
        <v>5259</v>
      </c>
    </row>
    <row r="99" spans="1:17" ht="15" customHeight="1" x14ac:dyDescent="0.25">
      <c r="A99" s="32">
        <v>709703</v>
      </c>
      <c r="B99" s="32">
        <v>100580484</v>
      </c>
      <c r="C99" s="33">
        <v>919034</v>
      </c>
      <c r="D99" s="32"/>
      <c r="E99" s="34"/>
      <c r="F99" s="34"/>
      <c r="G99" s="34">
        <v>74</v>
      </c>
      <c r="H99" s="34">
        <v>74</v>
      </c>
      <c r="I99" s="34">
        <v>918960</v>
      </c>
      <c r="J99" s="13">
        <v>20</v>
      </c>
      <c r="K99" s="6" t="s">
        <v>5255</v>
      </c>
      <c r="L99" s="6" t="s">
        <v>5256</v>
      </c>
      <c r="M99" s="6" t="s">
        <v>5255</v>
      </c>
      <c r="N99" s="6" t="s">
        <v>5256</v>
      </c>
      <c r="O99" s="35">
        <v>44419</v>
      </c>
      <c r="P99" s="6" t="s">
        <v>5257</v>
      </c>
      <c r="Q99" s="6" t="s">
        <v>5258</v>
      </c>
    </row>
    <row r="100" spans="1:17" ht="15" customHeight="1" x14ac:dyDescent="0.25">
      <c r="A100" s="32">
        <v>709713</v>
      </c>
      <c r="B100" s="32">
        <v>100580493</v>
      </c>
      <c r="C100" s="33">
        <v>313675</v>
      </c>
      <c r="D100" s="32" t="s">
        <v>5260</v>
      </c>
      <c r="E100" s="34">
        <v>122611</v>
      </c>
      <c r="F100" s="34"/>
      <c r="G100" s="34">
        <v>68453</v>
      </c>
      <c r="H100" s="34">
        <v>191064</v>
      </c>
      <c r="I100" s="34">
        <v>122611</v>
      </c>
      <c r="J100" s="13">
        <v>20</v>
      </c>
      <c r="K100" s="6" t="s">
        <v>5255</v>
      </c>
      <c r="L100" s="6" t="s">
        <v>5256</v>
      </c>
      <c r="M100" s="6" t="s">
        <v>5255</v>
      </c>
      <c r="N100" s="6" t="s">
        <v>5256</v>
      </c>
      <c r="O100" s="35">
        <v>44419</v>
      </c>
      <c r="P100" s="6" t="s">
        <v>5257</v>
      </c>
      <c r="Q100" s="6" t="s">
        <v>5258</v>
      </c>
    </row>
    <row r="101" spans="1:17" ht="15" customHeight="1" x14ac:dyDescent="0.25">
      <c r="A101" s="32">
        <v>709719</v>
      </c>
      <c r="B101" s="32">
        <v>100580498</v>
      </c>
      <c r="C101" s="33">
        <v>717570</v>
      </c>
      <c r="D101" s="32"/>
      <c r="E101" s="34"/>
      <c r="F101" s="34"/>
      <c r="G101" s="34">
        <v>8550</v>
      </c>
      <c r="H101" s="34">
        <v>8550</v>
      </c>
      <c r="I101" s="34">
        <v>709020</v>
      </c>
      <c r="J101" s="13">
        <v>20</v>
      </c>
      <c r="K101" s="6" t="s">
        <v>5255</v>
      </c>
      <c r="L101" s="6" t="s">
        <v>5256</v>
      </c>
      <c r="M101" s="6" t="s">
        <v>5255</v>
      </c>
      <c r="N101" s="6" t="s">
        <v>5256</v>
      </c>
      <c r="O101" s="35">
        <v>44419</v>
      </c>
      <c r="P101" s="6" t="s">
        <v>5257</v>
      </c>
      <c r="Q101" s="6" t="s">
        <v>5258</v>
      </c>
    </row>
    <row r="102" spans="1:17" ht="15" customHeight="1" x14ac:dyDescent="0.25">
      <c r="A102" s="32">
        <v>709732</v>
      </c>
      <c r="B102" s="32">
        <v>100580509</v>
      </c>
      <c r="C102" s="33">
        <v>118415</v>
      </c>
      <c r="D102" s="32"/>
      <c r="E102" s="34"/>
      <c r="F102" s="34"/>
      <c r="G102" s="34">
        <v>51</v>
      </c>
      <c r="H102" s="34">
        <v>51</v>
      </c>
      <c r="I102" s="34">
        <v>118364</v>
      </c>
      <c r="J102" s="13">
        <v>20</v>
      </c>
      <c r="K102" s="6" t="s">
        <v>5255</v>
      </c>
      <c r="L102" s="6" t="s">
        <v>5256</v>
      </c>
      <c r="M102" s="6" t="s">
        <v>5255</v>
      </c>
      <c r="N102" s="6" t="s">
        <v>5256</v>
      </c>
      <c r="O102" s="35">
        <v>44419</v>
      </c>
      <c r="P102" s="6" t="s">
        <v>5257</v>
      </c>
      <c r="Q102" s="6" t="s">
        <v>5258</v>
      </c>
    </row>
    <row r="103" spans="1:17" ht="15" customHeight="1" x14ac:dyDescent="0.25">
      <c r="A103" s="32">
        <v>709736</v>
      </c>
      <c r="B103" s="32">
        <v>100580513</v>
      </c>
      <c r="C103" s="33">
        <v>239824</v>
      </c>
      <c r="D103" s="32"/>
      <c r="E103" s="34"/>
      <c r="F103" s="34"/>
      <c r="G103" s="34">
        <v>76</v>
      </c>
      <c r="H103" s="34">
        <v>76</v>
      </c>
      <c r="I103" s="34">
        <v>239748</v>
      </c>
      <c r="J103" s="13">
        <v>20</v>
      </c>
      <c r="K103" s="6" t="s">
        <v>5255</v>
      </c>
      <c r="L103" s="6" t="s">
        <v>5256</v>
      </c>
      <c r="M103" s="6" t="s">
        <v>5255</v>
      </c>
      <c r="N103" s="6" t="s">
        <v>5256</v>
      </c>
      <c r="O103" s="35">
        <v>44419</v>
      </c>
      <c r="P103" s="6" t="s">
        <v>5257</v>
      </c>
      <c r="Q103" s="6" t="s">
        <v>5258</v>
      </c>
    </row>
    <row r="104" spans="1:17" ht="15" customHeight="1" x14ac:dyDescent="0.25">
      <c r="A104" s="32">
        <v>709742</v>
      </c>
      <c r="B104" s="32">
        <v>100580519</v>
      </c>
      <c r="C104" s="33">
        <v>31964</v>
      </c>
      <c r="D104" s="32"/>
      <c r="E104" s="34"/>
      <c r="F104" s="34"/>
      <c r="G104" s="34">
        <v>31964</v>
      </c>
      <c r="H104" s="34">
        <v>31964</v>
      </c>
      <c r="I104" s="34">
        <v>0</v>
      </c>
      <c r="J104" s="13">
        <v>20</v>
      </c>
      <c r="K104" s="6" t="s">
        <v>5255</v>
      </c>
      <c r="L104" s="6" t="s">
        <v>5256</v>
      </c>
      <c r="M104" s="6" t="s">
        <v>5255</v>
      </c>
      <c r="N104" s="6" t="s">
        <v>5256</v>
      </c>
      <c r="O104" s="35">
        <v>44419</v>
      </c>
      <c r="P104" s="6" t="s">
        <v>5257</v>
      </c>
      <c r="Q104" s="6" t="s">
        <v>5259</v>
      </c>
    </row>
    <row r="105" spans="1:17" ht="15" customHeight="1" x14ac:dyDescent="0.25">
      <c r="A105" s="32">
        <v>709774</v>
      </c>
      <c r="B105" s="32">
        <v>100580551</v>
      </c>
      <c r="C105" s="33">
        <v>136560</v>
      </c>
      <c r="D105" s="32"/>
      <c r="E105" s="34"/>
      <c r="F105" s="34"/>
      <c r="G105" s="34">
        <v>60</v>
      </c>
      <c r="H105" s="34">
        <v>60</v>
      </c>
      <c r="I105" s="34">
        <v>136500</v>
      </c>
      <c r="J105" s="13">
        <v>20</v>
      </c>
      <c r="K105" s="6" t="s">
        <v>5255</v>
      </c>
      <c r="L105" s="6" t="s">
        <v>5256</v>
      </c>
      <c r="M105" s="6" t="s">
        <v>5255</v>
      </c>
      <c r="N105" s="6" t="s">
        <v>5256</v>
      </c>
      <c r="O105" s="35">
        <v>44419</v>
      </c>
      <c r="P105" s="6" t="s">
        <v>5257</v>
      </c>
      <c r="Q105" s="6" t="s">
        <v>5258</v>
      </c>
    </row>
    <row r="106" spans="1:17" ht="15" customHeight="1" x14ac:dyDescent="0.25">
      <c r="A106" s="32">
        <v>709812</v>
      </c>
      <c r="B106" s="32">
        <v>100580589</v>
      </c>
      <c r="C106" s="33">
        <v>461376</v>
      </c>
      <c r="D106" s="32"/>
      <c r="E106" s="34"/>
      <c r="F106" s="34"/>
      <c r="G106" s="34">
        <v>298920</v>
      </c>
      <c r="H106" s="34">
        <v>298920</v>
      </c>
      <c r="I106" s="34">
        <v>162456</v>
      </c>
      <c r="J106" s="13">
        <v>20</v>
      </c>
      <c r="K106" s="6" t="s">
        <v>5255</v>
      </c>
      <c r="L106" s="6" t="s">
        <v>5256</v>
      </c>
      <c r="M106" s="6" t="s">
        <v>5255</v>
      </c>
      <c r="N106" s="6" t="s">
        <v>5256</v>
      </c>
      <c r="O106" s="35">
        <v>44419</v>
      </c>
      <c r="P106" s="6" t="s">
        <v>5257</v>
      </c>
      <c r="Q106" s="6" t="s">
        <v>5258</v>
      </c>
    </row>
    <row r="107" spans="1:17" ht="15" customHeight="1" x14ac:dyDescent="0.25">
      <c r="A107" s="32">
        <v>710214</v>
      </c>
      <c r="B107" s="32">
        <v>100717403</v>
      </c>
      <c r="C107" s="33">
        <v>1753800</v>
      </c>
      <c r="D107" s="32" t="s">
        <v>5263</v>
      </c>
      <c r="E107" s="34">
        <v>1554549</v>
      </c>
      <c r="F107" s="34"/>
      <c r="G107" s="34"/>
      <c r="H107" s="34">
        <v>1554549</v>
      </c>
      <c r="I107" s="34">
        <v>199251</v>
      </c>
      <c r="J107" s="13">
        <v>20</v>
      </c>
      <c r="K107" s="6" t="s">
        <v>5255</v>
      </c>
      <c r="L107" s="6" t="s">
        <v>5256</v>
      </c>
      <c r="M107" s="6" t="s">
        <v>5255</v>
      </c>
      <c r="N107" s="6" t="s">
        <v>5256</v>
      </c>
      <c r="O107" s="35">
        <v>44419</v>
      </c>
      <c r="P107" s="6" t="s">
        <v>5257</v>
      </c>
      <c r="Q107" s="6" t="s">
        <v>5258</v>
      </c>
    </row>
    <row r="108" spans="1:17" ht="15" customHeight="1" x14ac:dyDescent="0.25">
      <c r="A108" s="32">
        <v>710218</v>
      </c>
      <c r="B108" s="32">
        <v>100717407</v>
      </c>
      <c r="C108" s="33">
        <v>1753763</v>
      </c>
      <c r="D108" s="32"/>
      <c r="E108" s="34"/>
      <c r="F108" s="34"/>
      <c r="G108" s="34">
        <v>1753763</v>
      </c>
      <c r="H108" s="34">
        <v>1753763</v>
      </c>
      <c r="I108" s="34">
        <v>0</v>
      </c>
      <c r="J108" s="13">
        <v>20</v>
      </c>
      <c r="K108" s="6" t="s">
        <v>5255</v>
      </c>
      <c r="L108" s="6" t="s">
        <v>5256</v>
      </c>
      <c r="M108" s="6" t="s">
        <v>5255</v>
      </c>
      <c r="N108" s="6" t="s">
        <v>5256</v>
      </c>
      <c r="O108" s="35">
        <v>44419</v>
      </c>
      <c r="P108" s="6" t="s">
        <v>5257</v>
      </c>
      <c r="Q108" s="6" t="s">
        <v>5259</v>
      </c>
    </row>
    <row r="109" spans="1:17" ht="15" customHeight="1" x14ac:dyDescent="0.25">
      <c r="A109" s="32">
        <v>710865</v>
      </c>
      <c r="B109" s="32">
        <v>100717564</v>
      </c>
      <c r="C109" s="33">
        <v>38574</v>
      </c>
      <c r="D109" s="32"/>
      <c r="E109" s="34"/>
      <c r="F109" s="34"/>
      <c r="G109" s="34">
        <v>38574</v>
      </c>
      <c r="H109" s="34">
        <v>38574</v>
      </c>
      <c r="I109" s="34">
        <v>0</v>
      </c>
      <c r="J109" s="13">
        <v>20</v>
      </c>
      <c r="K109" s="6" t="s">
        <v>5255</v>
      </c>
      <c r="L109" s="6" t="s">
        <v>5256</v>
      </c>
      <c r="M109" s="6" t="s">
        <v>5255</v>
      </c>
      <c r="N109" s="6" t="s">
        <v>5256</v>
      </c>
      <c r="O109" s="35">
        <v>44419</v>
      </c>
      <c r="P109" s="6" t="s">
        <v>5257</v>
      </c>
      <c r="Q109" s="6" t="s">
        <v>5259</v>
      </c>
    </row>
    <row r="110" spans="1:17" ht="15" customHeight="1" x14ac:dyDescent="0.25">
      <c r="A110" s="32">
        <v>710958</v>
      </c>
      <c r="B110" s="32">
        <v>100717656</v>
      </c>
      <c r="C110" s="33">
        <v>38574</v>
      </c>
      <c r="D110" s="32"/>
      <c r="E110" s="34"/>
      <c r="F110" s="34"/>
      <c r="G110" s="34">
        <v>38574</v>
      </c>
      <c r="H110" s="34">
        <v>38574</v>
      </c>
      <c r="I110" s="34">
        <v>0</v>
      </c>
      <c r="J110" s="13">
        <v>20</v>
      </c>
      <c r="K110" s="6" t="s">
        <v>5255</v>
      </c>
      <c r="L110" s="6" t="s">
        <v>5256</v>
      </c>
      <c r="M110" s="6" t="s">
        <v>5255</v>
      </c>
      <c r="N110" s="6" t="s">
        <v>5256</v>
      </c>
      <c r="O110" s="35">
        <v>44419</v>
      </c>
      <c r="P110" s="6" t="s">
        <v>5257</v>
      </c>
      <c r="Q110" s="6" t="s">
        <v>5259</v>
      </c>
    </row>
    <row r="111" spans="1:17" ht="15" customHeight="1" x14ac:dyDescent="0.25">
      <c r="A111" s="32">
        <v>711075</v>
      </c>
      <c r="B111" s="32">
        <v>100722334</v>
      </c>
      <c r="C111" s="33">
        <v>27480</v>
      </c>
      <c r="D111" s="32"/>
      <c r="E111" s="34"/>
      <c r="F111" s="34"/>
      <c r="G111" s="34">
        <v>27480</v>
      </c>
      <c r="H111" s="34">
        <v>27480</v>
      </c>
      <c r="I111" s="34">
        <v>0</v>
      </c>
      <c r="J111" s="13">
        <v>20</v>
      </c>
      <c r="K111" s="6" t="s">
        <v>5255</v>
      </c>
      <c r="L111" s="6" t="s">
        <v>5256</v>
      </c>
      <c r="M111" s="6" t="s">
        <v>5255</v>
      </c>
      <c r="N111" s="6" t="s">
        <v>5256</v>
      </c>
      <c r="O111" s="35">
        <v>44419</v>
      </c>
      <c r="P111" s="6" t="s">
        <v>5257</v>
      </c>
      <c r="Q111" s="6" t="s">
        <v>5259</v>
      </c>
    </row>
    <row r="112" spans="1:17" ht="15" customHeight="1" x14ac:dyDescent="0.25">
      <c r="A112" s="32">
        <v>711151</v>
      </c>
      <c r="B112" s="32">
        <v>100722410</v>
      </c>
      <c r="C112" s="33">
        <v>61560</v>
      </c>
      <c r="D112" s="32"/>
      <c r="E112" s="34"/>
      <c r="F112" s="34"/>
      <c r="G112" s="34">
        <v>61560</v>
      </c>
      <c r="H112" s="34">
        <v>61560</v>
      </c>
      <c r="I112" s="34">
        <v>0</v>
      </c>
      <c r="J112" s="13">
        <v>20</v>
      </c>
      <c r="K112" s="6" t="s">
        <v>5255</v>
      </c>
      <c r="L112" s="6" t="s">
        <v>5256</v>
      </c>
      <c r="M112" s="6" t="s">
        <v>5255</v>
      </c>
      <c r="N112" s="6" t="s">
        <v>5256</v>
      </c>
      <c r="O112" s="35">
        <v>44419</v>
      </c>
      <c r="P112" s="6" t="s">
        <v>5257</v>
      </c>
      <c r="Q112" s="6" t="s">
        <v>5259</v>
      </c>
    </row>
    <row r="113" spans="1:17" ht="15" customHeight="1" x14ac:dyDescent="0.25">
      <c r="A113" s="32">
        <v>711194</v>
      </c>
      <c r="B113" s="32">
        <v>100722453</v>
      </c>
      <c r="C113" s="33">
        <v>40740</v>
      </c>
      <c r="D113" s="32"/>
      <c r="E113" s="34"/>
      <c r="F113" s="34"/>
      <c r="G113" s="34">
        <v>40740</v>
      </c>
      <c r="H113" s="34">
        <v>40740</v>
      </c>
      <c r="I113" s="34">
        <v>0</v>
      </c>
      <c r="J113" s="13">
        <v>20</v>
      </c>
      <c r="K113" s="6" t="s">
        <v>5255</v>
      </c>
      <c r="L113" s="6" t="s">
        <v>5256</v>
      </c>
      <c r="M113" s="6" t="s">
        <v>5255</v>
      </c>
      <c r="N113" s="6" t="s">
        <v>5256</v>
      </c>
      <c r="O113" s="35">
        <v>44419</v>
      </c>
      <c r="P113" s="6" t="s">
        <v>5257</v>
      </c>
      <c r="Q113" s="6" t="s">
        <v>5259</v>
      </c>
    </row>
    <row r="114" spans="1:17" ht="15" customHeight="1" x14ac:dyDescent="0.25">
      <c r="A114" s="32">
        <v>711333</v>
      </c>
      <c r="B114" s="32">
        <v>100722592</v>
      </c>
      <c r="C114" s="33">
        <v>135040</v>
      </c>
      <c r="D114" s="32"/>
      <c r="E114" s="34"/>
      <c r="F114" s="34"/>
      <c r="G114" s="34">
        <v>135040</v>
      </c>
      <c r="H114" s="34">
        <v>135040</v>
      </c>
      <c r="I114" s="34">
        <v>0</v>
      </c>
      <c r="J114" s="13">
        <v>20</v>
      </c>
      <c r="K114" s="6" t="s">
        <v>5255</v>
      </c>
      <c r="L114" s="6" t="s">
        <v>5256</v>
      </c>
      <c r="M114" s="6" t="s">
        <v>5255</v>
      </c>
      <c r="N114" s="6" t="s">
        <v>5256</v>
      </c>
      <c r="O114" s="35">
        <v>44419</v>
      </c>
      <c r="P114" s="6" t="s">
        <v>5257</v>
      </c>
      <c r="Q114" s="6" t="s">
        <v>5259</v>
      </c>
    </row>
    <row r="115" spans="1:17" ht="15" customHeight="1" x14ac:dyDescent="0.25">
      <c r="A115" s="32">
        <v>711844</v>
      </c>
      <c r="B115" s="32">
        <v>100717229</v>
      </c>
      <c r="C115" s="33">
        <v>262615</v>
      </c>
      <c r="D115" s="32"/>
      <c r="E115" s="34"/>
      <c r="F115" s="34"/>
      <c r="G115" s="34">
        <v>262615</v>
      </c>
      <c r="H115" s="34">
        <v>262615</v>
      </c>
      <c r="I115" s="34">
        <v>0</v>
      </c>
      <c r="J115" s="13">
        <v>20</v>
      </c>
      <c r="K115" s="6" t="s">
        <v>5255</v>
      </c>
      <c r="L115" s="6" t="s">
        <v>5256</v>
      </c>
      <c r="M115" s="6" t="s">
        <v>5255</v>
      </c>
      <c r="N115" s="6" t="s">
        <v>5256</v>
      </c>
      <c r="O115" s="35">
        <v>44419</v>
      </c>
      <c r="P115" s="6" t="s">
        <v>5257</v>
      </c>
      <c r="Q115" s="6" t="s">
        <v>5259</v>
      </c>
    </row>
    <row r="116" spans="1:17" ht="15" customHeight="1" x14ac:dyDescent="0.25">
      <c r="A116" s="32">
        <v>711845</v>
      </c>
      <c r="B116" s="32">
        <v>100717230</v>
      </c>
      <c r="C116" s="33">
        <v>262614</v>
      </c>
      <c r="D116" s="32"/>
      <c r="E116" s="34"/>
      <c r="F116" s="34"/>
      <c r="G116" s="34">
        <v>262614</v>
      </c>
      <c r="H116" s="34">
        <v>262614</v>
      </c>
      <c r="I116" s="34">
        <v>0</v>
      </c>
      <c r="J116" s="13">
        <v>20</v>
      </c>
      <c r="K116" s="6" t="s">
        <v>5255</v>
      </c>
      <c r="L116" s="6" t="s">
        <v>5256</v>
      </c>
      <c r="M116" s="6" t="s">
        <v>5255</v>
      </c>
      <c r="N116" s="6" t="s">
        <v>5256</v>
      </c>
      <c r="O116" s="35">
        <v>44419</v>
      </c>
      <c r="P116" s="6" t="s">
        <v>5257</v>
      </c>
      <c r="Q116" s="6" t="s">
        <v>5259</v>
      </c>
    </row>
    <row r="117" spans="1:17" ht="15" customHeight="1" x14ac:dyDescent="0.25">
      <c r="A117" s="32">
        <v>712351</v>
      </c>
      <c r="B117" s="32">
        <v>100721913</v>
      </c>
      <c r="C117" s="33">
        <v>46680</v>
      </c>
      <c r="D117" s="32"/>
      <c r="E117" s="34"/>
      <c r="F117" s="34"/>
      <c r="G117" s="34">
        <v>46680</v>
      </c>
      <c r="H117" s="34">
        <v>46680</v>
      </c>
      <c r="I117" s="34">
        <v>0</v>
      </c>
      <c r="J117" s="13">
        <v>20</v>
      </c>
      <c r="K117" s="6" t="s">
        <v>5255</v>
      </c>
      <c r="L117" s="6" t="s">
        <v>5256</v>
      </c>
      <c r="M117" s="6" t="s">
        <v>5255</v>
      </c>
      <c r="N117" s="6" t="s">
        <v>5256</v>
      </c>
      <c r="O117" s="35">
        <v>44419</v>
      </c>
      <c r="P117" s="6" t="s">
        <v>5257</v>
      </c>
      <c r="Q117" s="6" t="s">
        <v>5259</v>
      </c>
    </row>
    <row r="118" spans="1:17" ht="15" customHeight="1" x14ac:dyDescent="0.25">
      <c r="A118" s="32">
        <v>712574</v>
      </c>
      <c r="B118" s="32">
        <v>100722652</v>
      </c>
      <c r="C118" s="33">
        <v>1728000</v>
      </c>
      <c r="D118" s="32"/>
      <c r="E118" s="34"/>
      <c r="F118" s="34"/>
      <c r="G118" s="34">
        <v>1728000</v>
      </c>
      <c r="H118" s="34">
        <v>1728000</v>
      </c>
      <c r="I118" s="34">
        <v>0</v>
      </c>
      <c r="J118" s="13">
        <v>20</v>
      </c>
      <c r="K118" s="6" t="s">
        <v>5255</v>
      </c>
      <c r="L118" s="6" t="s">
        <v>5256</v>
      </c>
      <c r="M118" s="6" t="s">
        <v>5255</v>
      </c>
      <c r="N118" s="6" t="s">
        <v>5256</v>
      </c>
      <c r="O118" s="35">
        <v>44419</v>
      </c>
      <c r="P118" s="6" t="s">
        <v>5257</v>
      </c>
      <c r="Q118" s="6" t="s">
        <v>5259</v>
      </c>
    </row>
    <row r="119" spans="1:17" ht="15" customHeight="1" x14ac:dyDescent="0.25">
      <c r="A119" s="32">
        <v>712897</v>
      </c>
      <c r="B119" s="32">
        <v>100870385</v>
      </c>
      <c r="C119" s="33">
        <v>239640</v>
      </c>
      <c r="D119" s="32"/>
      <c r="E119" s="34"/>
      <c r="F119" s="34"/>
      <c r="G119" s="34">
        <v>154080</v>
      </c>
      <c r="H119" s="34">
        <v>154080</v>
      </c>
      <c r="I119" s="34">
        <v>85560</v>
      </c>
      <c r="J119" s="13">
        <v>20</v>
      </c>
      <c r="K119" s="6" t="s">
        <v>5255</v>
      </c>
      <c r="L119" s="6" t="s">
        <v>5256</v>
      </c>
      <c r="M119" s="6" t="s">
        <v>5255</v>
      </c>
      <c r="N119" s="6" t="s">
        <v>5256</v>
      </c>
      <c r="O119" s="35">
        <v>44419</v>
      </c>
      <c r="P119" s="6" t="s">
        <v>5257</v>
      </c>
      <c r="Q119" s="6" t="s">
        <v>5258</v>
      </c>
    </row>
    <row r="120" spans="1:17" ht="15" customHeight="1" x14ac:dyDescent="0.25">
      <c r="A120" s="32">
        <v>712900</v>
      </c>
      <c r="B120" s="32">
        <v>100870388</v>
      </c>
      <c r="C120" s="33">
        <v>33270</v>
      </c>
      <c r="D120" s="32"/>
      <c r="E120" s="34"/>
      <c r="F120" s="34"/>
      <c r="G120" s="34">
        <v>30</v>
      </c>
      <c r="H120" s="34">
        <v>30</v>
      </c>
      <c r="I120" s="34">
        <v>33240</v>
      </c>
      <c r="J120" s="13">
        <v>20</v>
      </c>
      <c r="K120" s="6" t="s">
        <v>5255</v>
      </c>
      <c r="L120" s="6" t="s">
        <v>5256</v>
      </c>
      <c r="M120" s="6" t="s">
        <v>5255</v>
      </c>
      <c r="N120" s="6" t="s">
        <v>5256</v>
      </c>
      <c r="O120" s="35">
        <v>44419</v>
      </c>
      <c r="P120" s="6" t="s">
        <v>5257</v>
      </c>
      <c r="Q120" s="6" t="s">
        <v>5258</v>
      </c>
    </row>
    <row r="121" spans="1:17" ht="15" customHeight="1" x14ac:dyDescent="0.25">
      <c r="A121" s="32">
        <v>712926</v>
      </c>
      <c r="B121" s="32">
        <v>100870414</v>
      </c>
      <c r="C121" s="33">
        <v>436369</v>
      </c>
      <c r="D121" s="32"/>
      <c r="E121" s="34"/>
      <c r="F121" s="34"/>
      <c r="G121" s="34">
        <v>5</v>
      </c>
      <c r="H121" s="34">
        <v>5</v>
      </c>
      <c r="I121" s="34">
        <v>436364</v>
      </c>
      <c r="J121" s="13">
        <v>20</v>
      </c>
      <c r="K121" s="6" t="s">
        <v>5255</v>
      </c>
      <c r="L121" s="6" t="s">
        <v>5256</v>
      </c>
      <c r="M121" s="6" t="s">
        <v>5255</v>
      </c>
      <c r="N121" s="6" t="s">
        <v>5256</v>
      </c>
      <c r="O121" s="35">
        <v>44419</v>
      </c>
      <c r="P121" s="6" t="s">
        <v>5257</v>
      </c>
      <c r="Q121" s="6" t="s">
        <v>5258</v>
      </c>
    </row>
    <row r="122" spans="1:17" ht="15" customHeight="1" x14ac:dyDescent="0.25">
      <c r="A122" s="32">
        <v>713156</v>
      </c>
      <c r="B122" s="32">
        <v>100868887</v>
      </c>
      <c r="C122" s="33">
        <v>38358</v>
      </c>
      <c r="D122" s="32"/>
      <c r="E122" s="34"/>
      <c r="F122" s="34"/>
      <c r="G122" s="34">
        <v>38358</v>
      </c>
      <c r="H122" s="34">
        <v>38358</v>
      </c>
      <c r="I122" s="34">
        <v>0</v>
      </c>
      <c r="J122" s="13">
        <v>20</v>
      </c>
      <c r="K122" s="6" t="s">
        <v>5255</v>
      </c>
      <c r="L122" s="6" t="s">
        <v>5256</v>
      </c>
      <c r="M122" s="6" t="s">
        <v>5255</v>
      </c>
      <c r="N122" s="6" t="s">
        <v>5256</v>
      </c>
      <c r="O122" s="35">
        <v>44419</v>
      </c>
      <c r="P122" s="6" t="s">
        <v>5257</v>
      </c>
      <c r="Q122" s="6" t="s">
        <v>5259</v>
      </c>
    </row>
    <row r="123" spans="1:17" ht="15" customHeight="1" x14ac:dyDescent="0.25">
      <c r="A123" s="32">
        <v>713167</v>
      </c>
      <c r="B123" s="32">
        <v>100868898</v>
      </c>
      <c r="C123" s="33">
        <v>38574</v>
      </c>
      <c r="D123" s="32"/>
      <c r="E123" s="34"/>
      <c r="F123" s="34"/>
      <c r="G123" s="34">
        <v>38574</v>
      </c>
      <c r="H123" s="34">
        <v>38574</v>
      </c>
      <c r="I123" s="34">
        <v>0</v>
      </c>
      <c r="J123" s="13">
        <v>20</v>
      </c>
      <c r="K123" s="6" t="s">
        <v>5255</v>
      </c>
      <c r="L123" s="6" t="s">
        <v>5256</v>
      </c>
      <c r="M123" s="6" t="s">
        <v>5255</v>
      </c>
      <c r="N123" s="6" t="s">
        <v>5256</v>
      </c>
      <c r="O123" s="35">
        <v>44419</v>
      </c>
      <c r="P123" s="6" t="s">
        <v>5257</v>
      </c>
      <c r="Q123" s="6" t="s">
        <v>5259</v>
      </c>
    </row>
    <row r="124" spans="1:17" ht="15" customHeight="1" x14ac:dyDescent="0.25">
      <c r="A124" s="32">
        <v>713201</v>
      </c>
      <c r="B124" s="32">
        <v>100868932</v>
      </c>
      <c r="C124" s="33">
        <v>38574</v>
      </c>
      <c r="D124" s="32"/>
      <c r="E124" s="34"/>
      <c r="F124" s="34"/>
      <c r="G124" s="34">
        <v>38574</v>
      </c>
      <c r="H124" s="34">
        <v>38574</v>
      </c>
      <c r="I124" s="34">
        <v>0</v>
      </c>
      <c r="J124" s="13">
        <v>20</v>
      </c>
      <c r="K124" s="6" t="s">
        <v>5255</v>
      </c>
      <c r="L124" s="6" t="s">
        <v>5256</v>
      </c>
      <c r="M124" s="6" t="s">
        <v>5255</v>
      </c>
      <c r="N124" s="6" t="s">
        <v>5256</v>
      </c>
      <c r="O124" s="35">
        <v>44419</v>
      </c>
      <c r="P124" s="6" t="s">
        <v>5257</v>
      </c>
      <c r="Q124" s="6" t="s">
        <v>5259</v>
      </c>
    </row>
    <row r="125" spans="1:17" ht="15" customHeight="1" x14ac:dyDescent="0.25">
      <c r="A125" s="32">
        <v>713246</v>
      </c>
      <c r="B125" s="32">
        <v>100868977</v>
      </c>
      <c r="C125" s="33">
        <v>26010</v>
      </c>
      <c r="D125" s="32"/>
      <c r="E125" s="34"/>
      <c r="F125" s="34"/>
      <c r="G125" s="34">
        <v>26010</v>
      </c>
      <c r="H125" s="34">
        <v>26010</v>
      </c>
      <c r="I125" s="34">
        <v>0</v>
      </c>
      <c r="J125" s="13">
        <v>20</v>
      </c>
      <c r="K125" s="6" t="s">
        <v>5255</v>
      </c>
      <c r="L125" s="6" t="s">
        <v>5256</v>
      </c>
      <c r="M125" s="6" t="s">
        <v>5255</v>
      </c>
      <c r="N125" s="6" t="s">
        <v>5256</v>
      </c>
      <c r="O125" s="35">
        <v>44419</v>
      </c>
      <c r="P125" s="6" t="s">
        <v>5257</v>
      </c>
      <c r="Q125" s="6" t="s">
        <v>5259</v>
      </c>
    </row>
    <row r="126" spans="1:17" ht="15" customHeight="1" x14ac:dyDescent="0.25">
      <c r="A126" s="32">
        <v>713248</v>
      </c>
      <c r="B126" s="32">
        <v>100868979</v>
      </c>
      <c r="C126" s="33">
        <v>20742</v>
      </c>
      <c r="D126" s="32"/>
      <c r="E126" s="34"/>
      <c r="F126" s="34"/>
      <c r="G126" s="34">
        <v>20742</v>
      </c>
      <c r="H126" s="34">
        <v>20742</v>
      </c>
      <c r="I126" s="34">
        <v>0</v>
      </c>
      <c r="J126" s="13">
        <v>20</v>
      </c>
      <c r="K126" s="6" t="s">
        <v>5255</v>
      </c>
      <c r="L126" s="6" t="s">
        <v>5256</v>
      </c>
      <c r="M126" s="6" t="s">
        <v>5255</v>
      </c>
      <c r="N126" s="6" t="s">
        <v>5256</v>
      </c>
      <c r="O126" s="35">
        <v>44419</v>
      </c>
      <c r="P126" s="6" t="s">
        <v>5257</v>
      </c>
      <c r="Q126" s="6" t="s">
        <v>5259</v>
      </c>
    </row>
    <row r="127" spans="1:17" ht="15" customHeight="1" x14ac:dyDescent="0.25">
      <c r="A127" s="32">
        <v>713271</v>
      </c>
      <c r="B127" s="32">
        <v>100869002</v>
      </c>
      <c r="C127" s="33">
        <v>38574</v>
      </c>
      <c r="D127" s="32"/>
      <c r="E127" s="34"/>
      <c r="F127" s="34"/>
      <c r="G127" s="34">
        <v>38574</v>
      </c>
      <c r="H127" s="34">
        <v>38574</v>
      </c>
      <c r="I127" s="34">
        <v>0</v>
      </c>
      <c r="J127" s="13">
        <v>20</v>
      </c>
      <c r="K127" s="6" t="s">
        <v>5255</v>
      </c>
      <c r="L127" s="6" t="s">
        <v>5256</v>
      </c>
      <c r="M127" s="6" t="s">
        <v>5255</v>
      </c>
      <c r="N127" s="6" t="s">
        <v>5256</v>
      </c>
      <c r="O127" s="35">
        <v>44419</v>
      </c>
      <c r="P127" s="6" t="s">
        <v>5257</v>
      </c>
      <c r="Q127" s="6" t="s">
        <v>5259</v>
      </c>
    </row>
    <row r="128" spans="1:17" ht="15" customHeight="1" x14ac:dyDescent="0.25">
      <c r="A128" s="32">
        <v>713313</v>
      </c>
      <c r="B128" s="32">
        <v>100869044</v>
      </c>
      <c r="C128" s="33">
        <v>39352</v>
      </c>
      <c r="D128" s="32"/>
      <c r="E128" s="34"/>
      <c r="F128" s="34"/>
      <c r="G128" s="34">
        <v>39352</v>
      </c>
      <c r="H128" s="34">
        <v>39352</v>
      </c>
      <c r="I128" s="34">
        <v>0</v>
      </c>
      <c r="J128" s="13">
        <v>20</v>
      </c>
      <c r="K128" s="6" t="s">
        <v>5255</v>
      </c>
      <c r="L128" s="6" t="s">
        <v>5256</v>
      </c>
      <c r="M128" s="6" t="s">
        <v>5255</v>
      </c>
      <c r="N128" s="6" t="s">
        <v>5256</v>
      </c>
      <c r="O128" s="35">
        <v>44419</v>
      </c>
      <c r="P128" s="6" t="s">
        <v>5257</v>
      </c>
      <c r="Q128" s="6" t="s">
        <v>5259</v>
      </c>
    </row>
    <row r="129" spans="1:17" ht="15" customHeight="1" x14ac:dyDescent="0.25">
      <c r="A129" s="32">
        <v>713330</v>
      </c>
      <c r="B129" s="32">
        <v>100869060</v>
      </c>
      <c r="C129" s="33">
        <v>33352</v>
      </c>
      <c r="D129" s="32"/>
      <c r="E129" s="34"/>
      <c r="F129" s="34"/>
      <c r="G129" s="34">
        <v>33352</v>
      </c>
      <c r="H129" s="34">
        <v>33352</v>
      </c>
      <c r="I129" s="34">
        <v>0</v>
      </c>
      <c r="J129" s="13">
        <v>20</v>
      </c>
      <c r="K129" s="6" t="s">
        <v>5255</v>
      </c>
      <c r="L129" s="6" t="s">
        <v>5256</v>
      </c>
      <c r="M129" s="6" t="s">
        <v>5255</v>
      </c>
      <c r="N129" s="6" t="s">
        <v>5256</v>
      </c>
      <c r="O129" s="35">
        <v>44419</v>
      </c>
      <c r="P129" s="6" t="s">
        <v>5257</v>
      </c>
      <c r="Q129" s="6" t="s">
        <v>5259</v>
      </c>
    </row>
    <row r="130" spans="1:17" ht="15" customHeight="1" x14ac:dyDescent="0.25">
      <c r="A130" s="32">
        <v>713760</v>
      </c>
      <c r="B130" s="32">
        <v>100868684</v>
      </c>
      <c r="C130" s="33">
        <v>1612086</v>
      </c>
      <c r="D130" s="32"/>
      <c r="E130" s="34"/>
      <c r="F130" s="34"/>
      <c r="G130" s="34">
        <v>1612086</v>
      </c>
      <c r="H130" s="34">
        <v>1612086</v>
      </c>
      <c r="I130" s="34">
        <v>0</v>
      </c>
      <c r="J130" s="13">
        <v>20</v>
      </c>
      <c r="K130" s="6" t="s">
        <v>5255</v>
      </c>
      <c r="L130" s="6" t="s">
        <v>5256</v>
      </c>
      <c r="M130" s="6" t="s">
        <v>5255</v>
      </c>
      <c r="N130" s="6" t="s">
        <v>5256</v>
      </c>
      <c r="O130" s="35">
        <v>44419</v>
      </c>
      <c r="P130" s="6" t="s">
        <v>5257</v>
      </c>
      <c r="Q130" s="6" t="s">
        <v>5259</v>
      </c>
    </row>
    <row r="131" spans="1:17" ht="15" customHeight="1" x14ac:dyDescent="0.25">
      <c r="A131" s="32">
        <v>713765</v>
      </c>
      <c r="B131" s="32">
        <v>100868688</v>
      </c>
      <c r="C131" s="33">
        <v>4192649</v>
      </c>
      <c r="D131" s="32"/>
      <c r="E131" s="34"/>
      <c r="F131" s="34"/>
      <c r="G131" s="34">
        <v>385730</v>
      </c>
      <c r="H131" s="34">
        <v>385730</v>
      </c>
      <c r="I131" s="34">
        <v>3806919</v>
      </c>
      <c r="J131" s="13">
        <v>20</v>
      </c>
      <c r="K131" s="6" t="s">
        <v>5255</v>
      </c>
      <c r="L131" s="6" t="s">
        <v>5256</v>
      </c>
      <c r="M131" s="6" t="s">
        <v>5255</v>
      </c>
      <c r="N131" s="6" t="s">
        <v>5256</v>
      </c>
      <c r="O131" s="35">
        <v>44419</v>
      </c>
      <c r="P131" s="6" t="s">
        <v>5257</v>
      </c>
      <c r="Q131" s="6" t="s">
        <v>5258</v>
      </c>
    </row>
    <row r="132" spans="1:17" ht="15" customHeight="1" x14ac:dyDescent="0.25">
      <c r="A132" s="32">
        <v>713769</v>
      </c>
      <c r="B132" s="32">
        <v>100868692</v>
      </c>
      <c r="C132" s="33">
        <v>1444864</v>
      </c>
      <c r="D132" s="32"/>
      <c r="E132" s="34"/>
      <c r="F132" s="34"/>
      <c r="G132" s="34">
        <v>422082</v>
      </c>
      <c r="H132" s="34">
        <v>422082</v>
      </c>
      <c r="I132" s="34">
        <v>1022782</v>
      </c>
      <c r="J132" s="13">
        <v>20</v>
      </c>
      <c r="K132" s="6" t="s">
        <v>5255</v>
      </c>
      <c r="L132" s="6" t="s">
        <v>5256</v>
      </c>
      <c r="M132" s="6" t="s">
        <v>5255</v>
      </c>
      <c r="N132" s="6" t="s">
        <v>5256</v>
      </c>
      <c r="O132" s="35">
        <v>44419</v>
      </c>
      <c r="P132" s="6" t="s">
        <v>5257</v>
      </c>
      <c r="Q132" s="6" t="s">
        <v>5258</v>
      </c>
    </row>
    <row r="133" spans="1:17" ht="15" customHeight="1" x14ac:dyDescent="0.25">
      <c r="A133" s="32">
        <v>713854</v>
      </c>
      <c r="B133" s="32">
        <v>100870328</v>
      </c>
      <c r="C133" s="33">
        <v>22680</v>
      </c>
      <c r="D133" s="32"/>
      <c r="E133" s="34"/>
      <c r="F133" s="34"/>
      <c r="G133" s="34">
        <v>22680</v>
      </c>
      <c r="H133" s="34">
        <v>22680</v>
      </c>
      <c r="I133" s="34">
        <v>0</v>
      </c>
      <c r="J133" s="13">
        <v>20</v>
      </c>
      <c r="K133" s="6" t="s">
        <v>5255</v>
      </c>
      <c r="L133" s="6" t="s">
        <v>5256</v>
      </c>
      <c r="M133" s="6" t="s">
        <v>5255</v>
      </c>
      <c r="N133" s="6" t="s">
        <v>5256</v>
      </c>
      <c r="O133" s="35">
        <v>44419</v>
      </c>
      <c r="P133" s="6" t="s">
        <v>5257</v>
      </c>
      <c r="Q133" s="6" t="s">
        <v>5259</v>
      </c>
    </row>
    <row r="134" spans="1:17" ht="15" customHeight="1" x14ac:dyDescent="0.25">
      <c r="A134" s="32">
        <v>713867</v>
      </c>
      <c r="B134" s="32">
        <v>100870341</v>
      </c>
      <c r="C134" s="33">
        <v>126398</v>
      </c>
      <c r="D134" s="32"/>
      <c r="E134" s="34"/>
      <c r="F134" s="34"/>
      <c r="G134" s="34">
        <v>126398</v>
      </c>
      <c r="H134" s="34">
        <v>126398</v>
      </c>
      <c r="I134" s="34">
        <v>0</v>
      </c>
      <c r="J134" s="13">
        <v>20</v>
      </c>
      <c r="K134" s="6" t="s">
        <v>5255</v>
      </c>
      <c r="L134" s="6" t="s">
        <v>5256</v>
      </c>
      <c r="M134" s="6" t="s">
        <v>5255</v>
      </c>
      <c r="N134" s="6" t="s">
        <v>5256</v>
      </c>
      <c r="O134" s="35">
        <v>44419</v>
      </c>
      <c r="P134" s="6" t="s">
        <v>5257</v>
      </c>
      <c r="Q134" s="6" t="s">
        <v>5259</v>
      </c>
    </row>
    <row r="135" spans="1:17" ht="15" customHeight="1" x14ac:dyDescent="0.25">
      <c r="A135" s="32">
        <v>713883</v>
      </c>
      <c r="B135" s="32">
        <v>100870357</v>
      </c>
      <c r="C135" s="33">
        <v>124506</v>
      </c>
      <c r="D135" s="32"/>
      <c r="E135" s="34"/>
      <c r="F135" s="34"/>
      <c r="G135" s="34">
        <v>54</v>
      </c>
      <c r="H135" s="34">
        <v>54</v>
      </c>
      <c r="I135" s="34">
        <v>124452</v>
      </c>
      <c r="J135" s="13">
        <v>20</v>
      </c>
      <c r="K135" s="6" t="s">
        <v>5255</v>
      </c>
      <c r="L135" s="6" t="s">
        <v>5256</v>
      </c>
      <c r="M135" s="6" t="s">
        <v>5255</v>
      </c>
      <c r="N135" s="6" t="s">
        <v>5256</v>
      </c>
      <c r="O135" s="35">
        <v>44419</v>
      </c>
      <c r="P135" s="6" t="s">
        <v>5257</v>
      </c>
      <c r="Q135" s="6" t="s">
        <v>5258</v>
      </c>
    </row>
    <row r="136" spans="1:17" ht="15" customHeight="1" x14ac:dyDescent="0.25">
      <c r="A136" s="32">
        <v>713947</v>
      </c>
      <c r="B136" s="32">
        <v>100869450</v>
      </c>
      <c r="C136" s="33">
        <v>38574</v>
      </c>
      <c r="D136" s="32"/>
      <c r="E136" s="34"/>
      <c r="F136" s="34"/>
      <c r="G136" s="34">
        <v>38574</v>
      </c>
      <c r="H136" s="34">
        <v>38574</v>
      </c>
      <c r="I136" s="34">
        <v>0</v>
      </c>
      <c r="J136" s="13">
        <v>20</v>
      </c>
      <c r="K136" s="6" t="s">
        <v>5255</v>
      </c>
      <c r="L136" s="6" t="s">
        <v>5256</v>
      </c>
      <c r="M136" s="6" t="s">
        <v>5255</v>
      </c>
      <c r="N136" s="6" t="s">
        <v>5256</v>
      </c>
      <c r="O136" s="35">
        <v>44419</v>
      </c>
      <c r="P136" s="6" t="s">
        <v>5257</v>
      </c>
      <c r="Q136" s="6" t="s">
        <v>5259</v>
      </c>
    </row>
    <row r="137" spans="1:17" ht="15" customHeight="1" x14ac:dyDescent="0.25">
      <c r="A137" s="32">
        <v>713959</v>
      </c>
      <c r="B137" s="32">
        <v>100869462</v>
      </c>
      <c r="C137" s="33">
        <v>38574</v>
      </c>
      <c r="D137" s="32"/>
      <c r="E137" s="34"/>
      <c r="F137" s="34"/>
      <c r="G137" s="34">
        <v>38574</v>
      </c>
      <c r="H137" s="34">
        <v>38574</v>
      </c>
      <c r="I137" s="34">
        <v>0</v>
      </c>
      <c r="J137" s="13">
        <v>20</v>
      </c>
      <c r="K137" s="6" t="s">
        <v>5255</v>
      </c>
      <c r="L137" s="6" t="s">
        <v>5256</v>
      </c>
      <c r="M137" s="6" t="s">
        <v>5255</v>
      </c>
      <c r="N137" s="6" t="s">
        <v>5256</v>
      </c>
      <c r="O137" s="35">
        <v>44419</v>
      </c>
      <c r="P137" s="6" t="s">
        <v>5257</v>
      </c>
      <c r="Q137" s="6" t="s">
        <v>5259</v>
      </c>
    </row>
    <row r="138" spans="1:17" ht="15" customHeight="1" x14ac:dyDescent="0.25">
      <c r="A138" s="32">
        <v>714252</v>
      </c>
      <c r="B138" s="32">
        <v>101140434</v>
      </c>
      <c r="C138" s="33">
        <v>47552</v>
      </c>
      <c r="D138" s="32"/>
      <c r="E138" s="34"/>
      <c r="F138" s="34"/>
      <c r="G138" s="34">
        <v>47552</v>
      </c>
      <c r="H138" s="34">
        <v>47552</v>
      </c>
      <c r="I138" s="34">
        <v>0</v>
      </c>
      <c r="J138" s="13">
        <v>20</v>
      </c>
      <c r="K138" s="6" t="s">
        <v>5255</v>
      </c>
      <c r="L138" s="6" t="s">
        <v>5256</v>
      </c>
      <c r="M138" s="6" t="s">
        <v>5255</v>
      </c>
      <c r="N138" s="6" t="s">
        <v>5256</v>
      </c>
      <c r="O138" s="35">
        <v>44419</v>
      </c>
      <c r="P138" s="6" t="s">
        <v>5257</v>
      </c>
      <c r="Q138" s="6" t="s">
        <v>5259</v>
      </c>
    </row>
    <row r="139" spans="1:17" ht="15" customHeight="1" x14ac:dyDescent="0.25">
      <c r="A139" s="32">
        <v>714285</v>
      </c>
      <c r="B139" s="32">
        <v>101140467</v>
      </c>
      <c r="C139" s="33">
        <v>23776</v>
      </c>
      <c r="D139" s="32"/>
      <c r="E139" s="34"/>
      <c r="F139" s="34"/>
      <c r="G139" s="34">
        <v>23776</v>
      </c>
      <c r="H139" s="34">
        <v>23776</v>
      </c>
      <c r="I139" s="34">
        <v>0</v>
      </c>
      <c r="J139" s="13">
        <v>20</v>
      </c>
      <c r="K139" s="6" t="s">
        <v>5255</v>
      </c>
      <c r="L139" s="6" t="s">
        <v>5256</v>
      </c>
      <c r="M139" s="6" t="s">
        <v>5255</v>
      </c>
      <c r="N139" s="6" t="s">
        <v>5256</v>
      </c>
      <c r="O139" s="35">
        <v>44419</v>
      </c>
      <c r="P139" s="6" t="s">
        <v>5257</v>
      </c>
      <c r="Q139" s="6" t="s">
        <v>5259</v>
      </c>
    </row>
    <row r="140" spans="1:17" ht="15" customHeight="1" x14ac:dyDescent="0.25">
      <c r="A140" s="32">
        <v>714287</v>
      </c>
      <c r="B140" s="32">
        <v>101140469</v>
      </c>
      <c r="C140" s="33">
        <v>47552</v>
      </c>
      <c r="D140" s="32"/>
      <c r="E140" s="34"/>
      <c r="F140" s="34"/>
      <c r="G140" s="34">
        <v>47552</v>
      </c>
      <c r="H140" s="34">
        <v>47552</v>
      </c>
      <c r="I140" s="34">
        <v>0</v>
      </c>
      <c r="J140" s="13">
        <v>20</v>
      </c>
      <c r="K140" s="6" t="s">
        <v>5255</v>
      </c>
      <c r="L140" s="6" t="s">
        <v>5256</v>
      </c>
      <c r="M140" s="6" t="s">
        <v>5255</v>
      </c>
      <c r="N140" s="6" t="s">
        <v>5256</v>
      </c>
      <c r="O140" s="35">
        <v>44419</v>
      </c>
      <c r="P140" s="6" t="s">
        <v>5257</v>
      </c>
      <c r="Q140" s="6" t="s">
        <v>5259</v>
      </c>
    </row>
    <row r="141" spans="1:17" ht="15" customHeight="1" x14ac:dyDescent="0.25">
      <c r="A141" s="32">
        <v>714308</v>
      </c>
      <c r="B141" s="32">
        <v>101143199</v>
      </c>
      <c r="C141" s="33">
        <v>28160</v>
      </c>
      <c r="D141" s="32"/>
      <c r="E141" s="34"/>
      <c r="F141" s="34"/>
      <c r="G141" s="34">
        <v>28160</v>
      </c>
      <c r="H141" s="34">
        <v>28160</v>
      </c>
      <c r="I141" s="34">
        <v>0</v>
      </c>
      <c r="J141" s="13">
        <v>20</v>
      </c>
      <c r="K141" s="6" t="s">
        <v>5255</v>
      </c>
      <c r="L141" s="6" t="s">
        <v>5256</v>
      </c>
      <c r="M141" s="6" t="s">
        <v>5255</v>
      </c>
      <c r="N141" s="6" t="s">
        <v>5256</v>
      </c>
      <c r="O141" s="35">
        <v>44419</v>
      </c>
      <c r="P141" s="6" t="s">
        <v>5257</v>
      </c>
      <c r="Q141" s="6" t="s">
        <v>5259</v>
      </c>
    </row>
    <row r="142" spans="1:17" ht="15" customHeight="1" x14ac:dyDescent="0.25">
      <c r="A142" s="32">
        <v>714495</v>
      </c>
      <c r="B142" s="32">
        <v>101143009</v>
      </c>
      <c r="C142" s="33">
        <v>7500000</v>
      </c>
      <c r="D142" s="32"/>
      <c r="E142" s="34"/>
      <c r="F142" s="34"/>
      <c r="G142" s="34">
        <v>7500000</v>
      </c>
      <c r="H142" s="34">
        <v>7500000</v>
      </c>
      <c r="I142" s="34">
        <v>0</v>
      </c>
      <c r="J142" s="13">
        <v>20</v>
      </c>
      <c r="K142" s="6" t="s">
        <v>5255</v>
      </c>
      <c r="L142" s="6" t="s">
        <v>5256</v>
      </c>
      <c r="M142" s="6" t="s">
        <v>5255</v>
      </c>
      <c r="N142" s="6" t="s">
        <v>5256</v>
      </c>
      <c r="O142" s="35">
        <v>44419</v>
      </c>
      <c r="P142" s="6" t="s">
        <v>5257</v>
      </c>
      <c r="Q142" s="6" t="s">
        <v>5259</v>
      </c>
    </row>
    <row r="143" spans="1:17" ht="15" customHeight="1" x14ac:dyDescent="0.25">
      <c r="A143" s="32">
        <v>714517</v>
      </c>
      <c r="B143" s="32">
        <v>101143031</v>
      </c>
      <c r="C143" s="33">
        <v>70400</v>
      </c>
      <c r="D143" s="32"/>
      <c r="E143" s="34"/>
      <c r="F143" s="34"/>
      <c r="G143" s="34">
        <v>70400</v>
      </c>
      <c r="H143" s="34">
        <v>70400</v>
      </c>
      <c r="I143" s="34">
        <v>0</v>
      </c>
      <c r="J143" s="13">
        <v>20</v>
      </c>
      <c r="K143" s="6" t="s">
        <v>5255</v>
      </c>
      <c r="L143" s="6" t="s">
        <v>5256</v>
      </c>
      <c r="M143" s="6" t="s">
        <v>5255</v>
      </c>
      <c r="N143" s="6" t="s">
        <v>5256</v>
      </c>
      <c r="O143" s="35">
        <v>44419</v>
      </c>
      <c r="P143" s="6" t="s">
        <v>5257</v>
      </c>
      <c r="Q143" s="6" t="s">
        <v>5259</v>
      </c>
    </row>
    <row r="144" spans="1:17" ht="15" customHeight="1" x14ac:dyDescent="0.25">
      <c r="A144" s="32">
        <v>714731</v>
      </c>
      <c r="B144" s="32">
        <v>101296209</v>
      </c>
      <c r="C144" s="33">
        <v>624120</v>
      </c>
      <c r="D144" s="32"/>
      <c r="E144" s="34"/>
      <c r="F144" s="34"/>
      <c r="G144" s="34">
        <v>210</v>
      </c>
      <c r="H144" s="34">
        <v>210</v>
      </c>
      <c r="I144" s="34">
        <v>623910</v>
      </c>
      <c r="J144" s="13">
        <v>20</v>
      </c>
      <c r="K144" s="6" t="s">
        <v>5255</v>
      </c>
      <c r="L144" s="6" t="s">
        <v>5256</v>
      </c>
      <c r="M144" s="6" t="s">
        <v>5255</v>
      </c>
      <c r="N144" s="6" t="s">
        <v>5256</v>
      </c>
      <c r="O144" s="35">
        <v>44419</v>
      </c>
      <c r="P144" s="6" t="s">
        <v>5257</v>
      </c>
      <c r="Q144" s="6" t="s">
        <v>5258</v>
      </c>
    </row>
    <row r="145" spans="1:17" ht="15" customHeight="1" x14ac:dyDescent="0.25">
      <c r="A145" s="32">
        <v>714741</v>
      </c>
      <c r="B145" s="32">
        <v>101296219</v>
      </c>
      <c r="C145" s="33">
        <v>311286</v>
      </c>
      <c r="D145" s="32"/>
      <c r="E145" s="34"/>
      <c r="F145" s="34"/>
      <c r="G145" s="34">
        <v>2306</v>
      </c>
      <c r="H145" s="34">
        <v>2306</v>
      </c>
      <c r="I145" s="34">
        <v>308980</v>
      </c>
      <c r="J145" s="13">
        <v>20</v>
      </c>
      <c r="K145" s="6" t="s">
        <v>5255</v>
      </c>
      <c r="L145" s="6" t="s">
        <v>5256</v>
      </c>
      <c r="M145" s="6" t="s">
        <v>5255</v>
      </c>
      <c r="N145" s="6" t="s">
        <v>5256</v>
      </c>
      <c r="O145" s="35">
        <v>44419</v>
      </c>
      <c r="P145" s="6" t="s">
        <v>5257</v>
      </c>
      <c r="Q145" s="6" t="s">
        <v>5258</v>
      </c>
    </row>
    <row r="146" spans="1:17" ht="15" customHeight="1" x14ac:dyDescent="0.25">
      <c r="A146" s="32">
        <v>714922</v>
      </c>
      <c r="B146" s="32">
        <v>101358703</v>
      </c>
      <c r="C146" s="33">
        <v>38574</v>
      </c>
      <c r="D146" s="32"/>
      <c r="E146" s="34"/>
      <c r="F146" s="34"/>
      <c r="G146" s="34">
        <v>38574</v>
      </c>
      <c r="H146" s="34">
        <v>38574</v>
      </c>
      <c r="I146" s="34">
        <v>0</v>
      </c>
      <c r="J146" s="13">
        <v>20</v>
      </c>
      <c r="K146" s="6" t="s">
        <v>5255</v>
      </c>
      <c r="L146" s="6" t="s">
        <v>5256</v>
      </c>
      <c r="M146" s="6" t="s">
        <v>5255</v>
      </c>
      <c r="N146" s="6" t="s">
        <v>5256</v>
      </c>
      <c r="O146" s="35">
        <v>44419</v>
      </c>
      <c r="P146" s="6" t="s">
        <v>5257</v>
      </c>
      <c r="Q146" s="6" t="s">
        <v>5259</v>
      </c>
    </row>
    <row r="147" spans="1:17" ht="15" customHeight="1" x14ac:dyDescent="0.25">
      <c r="A147" s="32">
        <v>715146</v>
      </c>
      <c r="B147" s="32">
        <v>101358927</v>
      </c>
      <c r="C147" s="33">
        <v>38358</v>
      </c>
      <c r="D147" s="32"/>
      <c r="E147" s="34"/>
      <c r="F147" s="34"/>
      <c r="G147" s="34">
        <v>38358</v>
      </c>
      <c r="H147" s="34">
        <v>38358</v>
      </c>
      <c r="I147" s="34">
        <v>0</v>
      </c>
      <c r="J147" s="13">
        <v>20</v>
      </c>
      <c r="K147" s="6" t="s">
        <v>5255</v>
      </c>
      <c r="L147" s="6" t="s">
        <v>5256</v>
      </c>
      <c r="M147" s="6" t="s">
        <v>5255</v>
      </c>
      <c r="N147" s="6" t="s">
        <v>5256</v>
      </c>
      <c r="O147" s="35">
        <v>44419</v>
      </c>
      <c r="P147" s="6" t="s">
        <v>5257</v>
      </c>
      <c r="Q147" s="6" t="s">
        <v>5259</v>
      </c>
    </row>
    <row r="148" spans="1:17" ht="15" customHeight="1" x14ac:dyDescent="0.25">
      <c r="A148" s="32">
        <v>715744</v>
      </c>
      <c r="B148" s="32">
        <v>101359313</v>
      </c>
      <c r="C148" s="33">
        <v>55104</v>
      </c>
      <c r="D148" s="32"/>
      <c r="E148" s="34"/>
      <c r="F148" s="34"/>
      <c r="G148" s="34">
        <v>55104</v>
      </c>
      <c r="H148" s="34">
        <v>55104</v>
      </c>
      <c r="I148" s="34">
        <v>0</v>
      </c>
      <c r="J148" s="13">
        <v>20</v>
      </c>
      <c r="K148" s="6" t="s">
        <v>5255</v>
      </c>
      <c r="L148" s="6" t="s">
        <v>5256</v>
      </c>
      <c r="M148" s="6" t="s">
        <v>5255</v>
      </c>
      <c r="N148" s="6" t="s">
        <v>5256</v>
      </c>
      <c r="O148" s="35">
        <v>44419</v>
      </c>
      <c r="P148" s="6" t="s">
        <v>5257</v>
      </c>
      <c r="Q148" s="6" t="s">
        <v>5259</v>
      </c>
    </row>
    <row r="149" spans="1:17" ht="15" customHeight="1" x14ac:dyDescent="0.25">
      <c r="A149" s="32">
        <v>715804</v>
      </c>
      <c r="B149" s="32">
        <v>101359372</v>
      </c>
      <c r="C149" s="33">
        <v>38574</v>
      </c>
      <c r="D149" s="32"/>
      <c r="E149" s="34"/>
      <c r="F149" s="34"/>
      <c r="G149" s="34">
        <v>38574</v>
      </c>
      <c r="H149" s="34">
        <v>38574</v>
      </c>
      <c r="I149" s="34">
        <v>0</v>
      </c>
      <c r="J149" s="13">
        <v>20</v>
      </c>
      <c r="K149" s="6" t="s">
        <v>5255</v>
      </c>
      <c r="L149" s="6" t="s">
        <v>5256</v>
      </c>
      <c r="M149" s="6" t="s">
        <v>5255</v>
      </c>
      <c r="N149" s="6" t="s">
        <v>5256</v>
      </c>
      <c r="O149" s="35">
        <v>44419</v>
      </c>
      <c r="P149" s="6" t="s">
        <v>5257</v>
      </c>
      <c r="Q149" s="6" t="s">
        <v>5259</v>
      </c>
    </row>
    <row r="150" spans="1:17" ht="15" customHeight="1" x14ac:dyDescent="0.25">
      <c r="A150" s="32">
        <v>715813</v>
      </c>
      <c r="B150" s="32">
        <v>101359381</v>
      </c>
      <c r="C150" s="33">
        <v>38574</v>
      </c>
      <c r="D150" s="32"/>
      <c r="E150" s="34"/>
      <c r="F150" s="34"/>
      <c r="G150" s="34">
        <v>38574</v>
      </c>
      <c r="H150" s="34">
        <v>38574</v>
      </c>
      <c r="I150" s="34">
        <v>0</v>
      </c>
      <c r="J150" s="13">
        <v>20</v>
      </c>
      <c r="K150" s="6" t="s">
        <v>5255</v>
      </c>
      <c r="L150" s="6" t="s">
        <v>5256</v>
      </c>
      <c r="M150" s="6" t="s">
        <v>5255</v>
      </c>
      <c r="N150" s="6" t="s">
        <v>5256</v>
      </c>
      <c r="O150" s="35">
        <v>44419</v>
      </c>
      <c r="P150" s="6" t="s">
        <v>5257</v>
      </c>
      <c r="Q150" s="6" t="s">
        <v>5259</v>
      </c>
    </row>
    <row r="151" spans="1:17" ht="15" customHeight="1" x14ac:dyDescent="0.25">
      <c r="A151" s="32">
        <v>715979</v>
      </c>
      <c r="B151" s="32">
        <v>101142326</v>
      </c>
      <c r="C151" s="33">
        <v>38574</v>
      </c>
      <c r="D151" s="32"/>
      <c r="E151" s="34"/>
      <c r="F151" s="34"/>
      <c r="G151" s="34">
        <v>38574</v>
      </c>
      <c r="H151" s="34">
        <v>38574</v>
      </c>
      <c r="I151" s="34">
        <v>0</v>
      </c>
      <c r="J151" s="13">
        <v>20</v>
      </c>
      <c r="K151" s="6" t="s">
        <v>5255</v>
      </c>
      <c r="L151" s="6" t="s">
        <v>5256</v>
      </c>
      <c r="M151" s="6" t="s">
        <v>5255</v>
      </c>
      <c r="N151" s="6" t="s">
        <v>5256</v>
      </c>
      <c r="O151" s="35">
        <v>44419</v>
      </c>
      <c r="P151" s="6" t="s">
        <v>5257</v>
      </c>
      <c r="Q151" s="6" t="s">
        <v>5259</v>
      </c>
    </row>
    <row r="152" spans="1:17" ht="15" customHeight="1" x14ac:dyDescent="0.25">
      <c r="A152" s="32">
        <v>716362</v>
      </c>
      <c r="B152" s="32">
        <v>101142708</v>
      </c>
      <c r="C152" s="33">
        <v>47552</v>
      </c>
      <c r="D152" s="32"/>
      <c r="E152" s="34"/>
      <c r="F152" s="34"/>
      <c r="G152" s="34">
        <v>47552</v>
      </c>
      <c r="H152" s="34">
        <v>47552</v>
      </c>
      <c r="I152" s="34">
        <v>0</v>
      </c>
      <c r="J152" s="13">
        <v>20</v>
      </c>
      <c r="K152" s="6" t="s">
        <v>5255</v>
      </c>
      <c r="L152" s="6" t="s">
        <v>5256</v>
      </c>
      <c r="M152" s="6" t="s">
        <v>5255</v>
      </c>
      <c r="N152" s="6" t="s">
        <v>5256</v>
      </c>
      <c r="O152" s="35">
        <v>44419</v>
      </c>
      <c r="P152" s="6" t="s">
        <v>5257</v>
      </c>
      <c r="Q152" s="6" t="s">
        <v>5259</v>
      </c>
    </row>
    <row r="153" spans="1:17" ht="15" customHeight="1" x14ac:dyDescent="0.25">
      <c r="A153" s="32">
        <v>716546</v>
      </c>
      <c r="B153" s="32">
        <v>101142892</v>
      </c>
      <c r="C153" s="33">
        <v>47552</v>
      </c>
      <c r="D153" s="32"/>
      <c r="E153" s="34"/>
      <c r="F153" s="34"/>
      <c r="G153" s="34">
        <v>47552</v>
      </c>
      <c r="H153" s="34">
        <v>47552</v>
      </c>
      <c r="I153" s="34">
        <v>0</v>
      </c>
      <c r="J153" s="13">
        <v>20</v>
      </c>
      <c r="K153" s="6" t="s">
        <v>5255</v>
      </c>
      <c r="L153" s="6" t="s">
        <v>5256</v>
      </c>
      <c r="M153" s="6" t="s">
        <v>5255</v>
      </c>
      <c r="N153" s="6" t="s">
        <v>5256</v>
      </c>
      <c r="O153" s="35">
        <v>44419</v>
      </c>
      <c r="P153" s="6" t="s">
        <v>5257</v>
      </c>
      <c r="Q153" s="6" t="s">
        <v>5259</v>
      </c>
    </row>
    <row r="154" spans="1:17" ht="15" customHeight="1" x14ac:dyDescent="0.25">
      <c r="A154" s="32">
        <v>716808</v>
      </c>
      <c r="B154" s="32">
        <v>101359667</v>
      </c>
      <c r="C154" s="33">
        <v>38574</v>
      </c>
      <c r="D154" s="32"/>
      <c r="E154" s="34"/>
      <c r="F154" s="34"/>
      <c r="G154" s="34">
        <v>38574</v>
      </c>
      <c r="H154" s="34">
        <v>38574</v>
      </c>
      <c r="I154" s="34">
        <v>0</v>
      </c>
      <c r="J154" s="13">
        <v>20</v>
      </c>
      <c r="K154" s="6" t="s">
        <v>5255</v>
      </c>
      <c r="L154" s="6" t="s">
        <v>5256</v>
      </c>
      <c r="M154" s="6" t="s">
        <v>5255</v>
      </c>
      <c r="N154" s="6" t="s">
        <v>5256</v>
      </c>
      <c r="O154" s="35">
        <v>44419</v>
      </c>
      <c r="P154" s="6" t="s">
        <v>5257</v>
      </c>
      <c r="Q154" s="6" t="s">
        <v>5259</v>
      </c>
    </row>
    <row r="155" spans="1:17" ht="15" customHeight="1" x14ac:dyDescent="0.25">
      <c r="A155" s="32">
        <v>716859</v>
      </c>
      <c r="B155" s="32">
        <v>101359718</v>
      </c>
      <c r="C155" s="33">
        <v>38574</v>
      </c>
      <c r="D155" s="32"/>
      <c r="E155" s="34"/>
      <c r="F155" s="34"/>
      <c r="G155" s="34">
        <v>38574</v>
      </c>
      <c r="H155" s="34">
        <v>38574</v>
      </c>
      <c r="I155" s="34">
        <v>0</v>
      </c>
      <c r="J155" s="13">
        <v>20</v>
      </c>
      <c r="K155" s="6" t="s">
        <v>5255</v>
      </c>
      <c r="L155" s="6" t="s">
        <v>5256</v>
      </c>
      <c r="M155" s="6" t="s">
        <v>5255</v>
      </c>
      <c r="N155" s="6" t="s">
        <v>5256</v>
      </c>
      <c r="O155" s="35">
        <v>44419</v>
      </c>
      <c r="P155" s="6" t="s">
        <v>5257</v>
      </c>
      <c r="Q155" s="6" t="s">
        <v>5259</v>
      </c>
    </row>
    <row r="156" spans="1:17" ht="15" customHeight="1" x14ac:dyDescent="0.25">
      <c r="A156" s="32">
        <v>717001</v>
      </c>
      <c r="B156" s="32">
        <v>101359860</v>
      </c>
      <c r="C156" s="33">
        <v>630956</v>
      </c>
      <c r="D156" s="32"/>
      <c r="E156" s="34"/>
      <c r="F156" s="34"/>
      <c r="G156" s="34">
        <v>630956</v>
      </c>
      <c r="H156" s="34">
        <v>630956</v>
      </c>
      <c r="I156" s="34">
        <v>0</v>
      </c>
      <c r="J156" s="13">
        <v>20</v>
      </c>
      <c r="K156" s="6" t="s">
        <v>5255</v>
      </c>
      <c r="L156" s="6" t="s">
        <v>5256</v>
      </c>
      <c r="M156" s="6" t="s">
        <v>5255</v>
      </c>
      <c r="N156" s="6" t="s">
        <v>5256</v>
      </c>
      <c r="O156" s="35">
        <v>44419</v>
      </c>
      <c r="P156" s="6" t="s">
        <v>5257</v>
      </c>
      <c r="Q156" s="6" t="s">
        <v>5259</v>
      </c>
    </row>
    <row r="157" spans="1:17" ht="15" customHeight="1" x14ac:dyDescent="0.25">
      <c r="A157" s="32">
        <v>717117</v>
      </c>
      <c r="B157" s="32">
        <v>101359974</v>
      </c>
      <c r="C157" s="33">
        <v>47552</v>
      </c>
      <c r="D157" s="32"/>
      <c r="E157" s="34"/>
      <c r="F157" s="34"/>
      <c r="G157" s="34">
        <v>47552</v>
      </c>
      <c r="H157" s="34">
        <v>47552</v>
      </c>
      <c r="I157" s="34">
        <v>0</v>
      </c>
      <c r="J157" s="13">
        <v>20</v>
      </c>
      <c r="K157" s="6" t="s">
        <v>5255</v>
      </c>
      <c r="L157" s="6" t="s">
        <v>5256</v>
      </c>
      <c r="M157" s="6" t="s">
        <v>5255</v>
      </c>
      <c r="N157" s="6" t="s">
        <v>5256</v>
      </c>
      <c r="O157" s="35">
        <v>44419</v>
      </c>
      <c r="P157" s="6" t="s">
        <v>5257</v>
      </c>
      <c r="Q157" s="6" t="s">
        <v>5259</v>
      </c>
    </row>
    <row r="158" spans="1:17" ht="15" customHeight="1" x14ac:dyDescent="0.25">
      <c r="A158" s="32">
        <v>717273</v>
      </c>
      <c r="B158" s="32">
        <v>101360130</v>
      </c>
      <c r="C158" s="33">
        <v>47552</v>
      </c>
      <c r="D158" s="32"/>
      <c r="E158" s="34"/>
      <c r="F158" s="34"/>
      <c r="G158" s="34">
        <v>47552</v>
      </c>
      <c r="H158" s="34">
        <v>47552</v>
      </c>
      <c r="I158" s="34">
        <v>0</v>
      </c>
      <c r="J158" s="13">
        <v>20</v>
      </c>
      <c r="K158" s="6" t="s">
        <v>5255</v>
      </c>
      <c r="L158" s="6" t="s">
        <v>5256</v>
      </c>
      <c r="M158" s="6" t="s">
        <v>5255</v>
      </c>
      <c r="N158" s="6" t="s">
        <v>5256</v>
      </c>
      <c r="O158" s="35">
        <v>44419</v>
      </c>
      <c r="P158" s="6" t="s">
        <v>5257</v>
      </c>
      <c r="Q158" s="6" t="s">
        <v>5259</v>
      </c>
    </row>
    <row r="159" spans="1:17" ht="15" customHeight="1" x14ac:dyDescent="0.25">
      <c r="A159" s="32">
        <v>717814</v>
      </c>
      <c r="B159" s="32">
        <v>101144871</v>
      </c>
      <c r="C159" s="33">
        <v>154435</v>
      </c>
      <c r="D159" s="32"/>
      <c r="E159" s="34"/>
      <c r="F159" s="34"/>
      <c r="G159" s="34">
        <v>5</v>
      </c>
      <c r="H159" s="34">
        <v>5</v>
      </c>
      <c r="I159" s="34">
        <v>154430</v>
      </c>
      <c r="J159" s="13">
        <v>20</v>
      </c>
      <c r="K159" s="6" t="s">
        <v>5255</v>
      </c>
      <c r="L159" s="6" t="s">
        <v>5256</v>
      </c>
      <c r="M159" s="6" t="s">
        <v>5255</v>
      </c>
      <c r="N159" s="6" t="s">
        <v>5256</v>
      </c>
      <c r="O159" s="35">
        <v>44419</v>
      </c>
      <c r="P159" s="6" t="s">
        <v>5257</v>
      </c>
      <c r="Q159" s="6" t="s">
        <v>5258</v>
      </c>
    </row>
    <row r="160" spans="1:17" ht="15" customHeight="1" x14ac:dyDescent="0.25">
      <c r="A160" s="32">
        <v>717946</v>
      </c>
      <c r="B160" s="32">
        <v>101143574</v>
      </c>
      <c r="C160" s="33">
        <v>47336</v>
      </c>
      <c r="D160" s="32"/>
      <c r="E160" s="34"/>
      <c r="F160" s="34"/>
      <c r="G160" s="34">
        <v>47336</v>
      </c>
      <c r="H160" s="34">
        <v>47336</v>
      </c>
      <c r="I160" s="34">
        <v>0</v>
      </c>
      <c r="J160" s="13">
        <v>20</v>
      </c>
      <c r="K160" s="6" t="s">
        <v>5255</v>
      </c>
      <c r="L160" s="6" t="s">
        <v>5256</v>
      </c>
      <c r="M160" s="6" t="s">
        <v>5255</v>
      </c>
      <c r="N160" s="6" t="s">
        <v>5256</v>
      </c>
      <c r="O160" s="35">
        <v>44419</v>
      </c>
      <c r="P160" s="6" t="s">
        <v>5257</v>
      </c>
      <c r="Q160" s="6" t="s">
        <v>5259</v>
      </c>
    </row>
    <row r="161" spans="1:17" ht="15" customHeight="1" x14ac:dyDescent="0.25">
      <c r="A161" s="32">
        <v>717995</v>
      </c>
      <c r="B161" s="32">
        <v>101143623</v>
      </c>
      <c r="C161" s="33">
        <v>47336</v>
      </c>
      <c r="D161" s="32"/>
      <c r="E161" s="34"/>
      <c r="F161" s="34"/>
      <c r="G161" s="34">
        <v>47336</v>
      </c>
      <c r="H161" s="34">
        <v>47336</v>
      </c>
      <c r="I161" s="34">
        <v>0</v>
      </c>
      <c r="J161" s="13">
        <v>20</v>
      </c>
      <c r="K161" s="6" t="s">
        <v>5255</v>
      </c>
      <c r="L161" s="6" t="s">
        <v>5256</v>
      </c>
      <c r="M161" s="6" t="s">
        <v>5255</v>
      </c>
      <c r="N161" s="6" t="s">
        <v>5256</v>
      </c>
      <c r="O161" s="35">
        <v>44419</v>
      </c>
      <c r="P161" s="6" t="s">
        <v>5257</v>
      </c>
      <c r="Q161" s="6" t="s">
        <v>5259</v>
      </c>
    </row>
    <row r="162" spans="1:17" ht="15" customHeight="1" x14ac:dyDescent="0.25">
      <c r="A162" s="32">
        <v>718069</v>
      </c>
      <c r="B162" s="32">
        <v>101143696</v>
      </c>
      <c r="C162" s="33">
        <v>31860</v>
      </c>
      <c r="D162" s="32"/>
      <c r="E162" s="34"/>
      <c r="F162" s="34"/>
      <c r="G162" s="34">
        <v>31860</v>
      </c>
      <c r="H162" s="34">
        <v>31860</v>
      </c>
      <c r="I162" s="34">
        <v>0</v>
      </c>
      <c r="J162" s="13">
        <v>20</v>
      </c>
      <c r="K162" s="6" t="s">
        <v>5255</v>
      </c>
      <c r="L162" s="6" t="s">
        <v>5256</v>
      </c>
      <c r="M162" s="6" t="s">
        <v>5255</v>
      </c>
      <c r="N162" s="6" t="s">
        <v>5256</v>
      </c>
      <c r="O162" s="35">
        <v>44419</v>
      </c>
      <c r="P162" s="6" t="s">
        <v>5257</v>
      </c>
      <c r="Q162" s="6" t="s">
        <v>5259</v>
      </c>
    </row>
    <row r="163" spans="1:17" ht="15" customHeight="1" x14ac:dyDescent="0.25">
      <c r="A163" s="32">
        <v>718251</v>
      </c>
      <c r="B163" s="32">
        <v>101144395</v>
      </c>
      <c r="C163" s="33">
        <v>2502335</v>
      </c>
      <c r="D163" s="32"/>
      <c r="E163" s="34"/>
      <c r="F163" s="34"/>
      <c r="G163" s="34">
        <v>878100</v>
      </c>
      <c r="H163" s="34">
        <v>878100</v>
      </c>
      <c r="I163" s="34">
        <v>1624235</v>
      </c>
      <c r="J163" s="13">
        <v>20</v>
      </c>
      <c r="K163" s="6" t="s">
        <v>5255</v>
      </c>
      <c r="L163" s="6" t="s">
        <v>5256</v>
      </c>
      <c r="M163" s="6" t="s">
        <v>5255</v>
      </c>
      <c r="N163" s="6" t="s">
        <v>5256</v>
      </c>
      <c r="O163" s="35">
        <v>44419</v>
      </c>
      <c r="P163" s="6" t="s">
        <v>5257</v>
      </c>
      <c r="Q163" s="6" t="s">
        <v>5258</v>
      </c>
    </row>
    <row r="164" spans="1:17" ht="15" customHeight="1" x14ac:dyDescent="0.25">
      <c r="A164" s="32">
        <v>718304</v>
      </c>
      <c r="B164" s="32">
        <v>101144447</v>
      </c>
      <c r="C164" s="33">
        <v>78397</v>
      </c>
      <c r="D164" s="32"/>
      <c r="E164" s="34"/>
      <c r="F164" s="34"/>
      <c r="G164" s="34">
        <v>78397</v>
      </c>
      <c r="H164" s="34">
        <v>78397</v>
      </c>
      <c r="I164" s="34">
        <v>0</v>
      </c>
      <c r="J164" s="13">
        <v>20</v>
      </c>
      <c r="K164" s="6" t="s">
        <v>5255</v>
      </c>
      <c r="L164" s="6" t="s">
        <v>5256</v>
      </c>
      <c r="M164" s="6" t="s">
        <v>5255</v>
      </c>
      <c r="N164" s="6" t="s">
        <v>5256</v>
      </c>
      <c r="O164" s="35">
        <v>44419</v>
      </c>
      <c r="P164" s="6" t="s">
        <v>5257</v>
      </c>
      <c r="Q164" s="6" t="s">
        <v>5259</v>
      </c>
    </row>
    <row r="165" spans="1:17" ht="15" customHeight="1" x14ac:dyDescent="0.25">
      <c r="A165" s="32">
        <v>718505</v>
      </c>
      <c r="B165" s="32">
        <v>101360427</v>
      </c>
      <c r="C165" s="33">
        <v>38358</v>
      </c>
      <c r="D165" s="32"/>
      <c r="E165" s="34"/>
      <c r="F165" s="34"/>
      <c r="G165" s="34">
        <v>38358</v>
      </c>
      <c r="H165" s="34">
        <v>38358</v>
      </c>
      <c r="I165" s="34">
        <v>0</v>
      </c>
      <c r="J165" s="13">
        <v>20</v>
      </c>
      <c r="K165" s="6" t="s">
        <v>5255</v>
      </c>
      <c r="L165" s="6" t="s">
        <v>5256</v>
      </c>
      <c r="M165" s="6" t="s">
        <v>5255</v>
      </c>
      <c r="N165" s="6" t="s">
        <v>5256</v>
      </c>
      <c r="O165" s="35">
        <v>44419</v>
      </c>
      <c r="P165" s="6" t="s">
        <v>5257</v>
      </c>
      <c r="Q165" s="6" t="s">
        <v>5259</v>
      </c>
    </row>
    <row r="166" spans="1:17" ht="15" customHeight="1" x14ac:dyDescent="0.25">
      <c r="A166" s="32">
        <v>718506</v>
      </c>
      <c r="B166" s="32">
        <v>101360428</v>
      </c>
      <c r="C166" s="33">
        <v>38358</v>
      </c>
      <c r="D166" s="32"/>
      <c r="E166" s="34"/>
      <c r="F166" s="34"/>
      <c r="G166" s="34">
        <v>38358</v>
      </c>
      <c r="H166" s="34">
        <v>38358</v>
      </c>
      <c r="I166" s="34">
        <v>0</v>
      </c>
      <c r="J166" s="13">
        <v>20</v>
      </c>
      <c r="K166" s="6" t="s">
        <v>5255</v>
      </c>
      <c r="L166" s="6" t="s">
        <v>5256</v>
      </c>
      <c r="M166" s="6" t="s">
        <v>5255</v>
      </c>
      <c r="N166" s="6" t="s">
        <v>5256</v>
      </c>
      <c r="O166" s="35">
        <v>44419</v>
      </c>
      <c r="P166" s="6" t="s">
        <v>5257</v>
      </c>
      <c r="Q166" s="6" t="s">
        <v>5259</v>
      </c>
    </row>
    <row r="167" spans="1:17" ht="15" customHeight="1" x14ac:dyDescent="0.25">
      <c r="A167" s="32">
        <v>718512</v>
      </c>
      <c r="B167" s="32">
        <v>101360434</v>
      </c>
      <c r="C167" s="33">
        <v>38358</v>
      </c>
      <c r="D167" s="32"/>
      <c r="E167" s="34"/>
      <c r="F167" s="34"/>
      <c r="G167" s="34">
        <v>38358</v>
      </c>
      <c r="H167" s="34">
        <v>38358</v>
      </c>
      <c r="I167" s="34">
        <v>0</v>
      </c>
      <c r="J167" s="13">
        <v>20</v>
      </c>
      <c r="K167" s="6" t="s">
        <v>5255</v>
      </c>
      <c r="L167" s="6" t="s">
        <v>5256</v>
      </c>
      <c r="M167" s="6" t="s">
        <v>5255</v>
      </c>
      <c r="N167" s="6" t="s">
        <v>5256</v>
      </c>
      <c r="O167" s="35">
        <v>44419</v>
      </c>
      <c r="P167" s="6" t="s">
        <v>5257</v>
      </c>
      <c r="Q167" s="6" t="s">
        <v>5259</v>
      </c>
    </row>
    <row r="168" spans="1:17" ht="15" customHeight="1" x14ac:dyDescent="0.25">
      <c r="A168" s="32">
        <v>718513</v>
      </c>
      <c r="B168" s="32">
        <v>101360435</v>
      </c>
      <c r="C168" s="33">
        <v>39028</v>
      </c>
      <c r="D168" s="32"/>
      <c r="E168" s="34"/>
      <c r="F168" s="34"/>
      <c r="G168" s="34">
        <v>39028</v>
      </c>
      <c r="H168" s="34">
        <v>39028</v>
      </c>
      <c r="I168" s="34">
        <v>0</v>
      </c>
      <c r="J168" s="13">
        <v>20</v>
      </c>
      <c r="K168" s="6" t="s">
        <v>5255</v>
      </c>
      <c r="L168" s="6" t="s">
        <v>5256</v>
      </c>
      <c r="M168" s="6" t="s">
        <v>5255</v>
      </c>
      <c r="N168" s="6" t="s">
        <v>5256</v>
      </c>
      <c r="O168" s="35">
        <v>44419</v>
      </c>
      <c r="P168" s="6" t="s">
        <v>5257</v>
      </c>
      <c r="Q168" s="6" t="s">
        <v>5259</v>
      </c>
    </row>
    <row r="169" spans="1:17" ht="15" customHeight="1" x14ac:dyDescent="0.25">
      <c r="A169" s="32">
        <v>718742</v>
      </c>
      <c r="B169" s="32">
        <v>101439986</v>
      </c>
      <c r="C169" s="33">
        <v>666654</v>
      </c>
      <c r="D169" s="32"/>
      <c r="E169" s="34"/>
      <c r="F169" s="34"/>
      <c r="G169" s="34">
        <v>666654</v>
      </c>
      <c r="H169" s="34">
        <v>666654</v>
      </c>
      <c r="I169" s="34">
        <v>0</v>
      </c>
      <c r="J169" s="13">
        <v>20</v>
      </c>
      <c r="K169" s="6" t="s">
        <v>5255</v>
      </c>
      <c r="L169" s="6" t="s">
        <v>5256</v>
      </c>
      <c r="M169" s="6" t="s">
        <v>5255</v>
      </c>
      <c r="N169" s="6" t="s">
        <v>5256</v>
      </c>
      <c r="O169" s="35">
        <v>44419</v>
      </c>
      <c r="P169" s="6" t="s">
        <v>5257</v>
      </c>
      <c r="Q169" s="6" t="s">
        <v>5259</v>
      </c>
    </row>
    <row r="170" spans="1:17" ht="15" customHeight="1" x14ac:dyDescent="0.25">
      <c r="A170" s="32">
        <v>718755</v>
      </c>
      <c r="B170" s="32">
        <v>101439999</v>
      </c>
      <c r="C170" s="33">
        <v>39690</v>
      </c>
      <c r="D170" s="32"/>
      <c r="E170" s="34"/>
      <c r="F170" s="34"/>
      <c r="G170" s="34">
        <v>39690</v>
      </c>
      <c r="H170" s="34">
        <v>39690</v>
      </c>
      <c r="I170" s="34">
        <v>0</v>
      </c>
      <c r="J170" s="13">
        <v>20</v>
      </c>
      <c r="K170" s="6" t="s">
        <v>5255</v>
      </c>
      <c r="L170" s="6" t="s">
        <v>5256</v>
      </c>
      <c r="M170" s="6" t="s">
        <v>5255</v>
      </c>
      <c r="N170" s="6" t="s">
        <v>5256</v>
      </c>
      <c r="O170" s="35">
        <v>44419</v>
      </c>
      <c r="P170" s="6" t="s">
        <v>5257</v>
      </c>
      <c r="Q170" s="6" t="s">
        <v>5259</v>
      </c>
    </row>
    <row r="171" spans="1:17" ht="15" customHeight="1" x14ac:dyDescent="0.25">
      <c r="A171" s="32">
        <v>718781</v>
      </c>
      <c r="B171" s="32">
        <v>101440025</v>
      </c>
      <c r="C171" s="33">
        <v>250122</v>
      </c>
      <c r="D171" s="32"/>
      <c r="E171" s="34"/>
      <c r="F171" s="34"/>
      <c r="G171" s="34">
        <v>30</v>
      </c>
      <c r="H171" s="34">
        <v>30</v>
      </c>
      <c r="I171" s="34">
        <v>250092</v>
      </c>
      <c r="J171" s="13">
        <v>20</v>
      </c>
      <c r="K171" s="6" t="s">
        <v>5255</v>
      </c>
      <c r="L171" s="6" t="s">
        <v>5256</v>
      </c>
      <c r="M171" s="6" t="s">
        <v>5255</v>
      </c>
      <c r="N171" s="6" t="s">
        <v>5256</v>
      </c>
      <c r="O171" s="35">
        <v>44419</v>
      </c>
      <c r="P171" s="6" t="s">
        <v>5257</v>
      </c>
      <c r="Q171" s="6" t="s">
        <v>5258</v>
      </c>
    </row>
    <row r="172" spans="1:17" ht="15" customHeight="1" x14ac:dyDescent="0.25">
      <c r="A172" s="32">
        <v>718798</v>
      </c>
      <c r="B172" s="32">
        <v>101440042</v>
      </c>
      <c r="C172" s="33">
        <v>54854</v>
      </c>
      <c r="D172" s="32"/>
      <c r="E172" s="34"/>
      <c r="F172" s="34"/>
      <c r="G172" s="34">
        <v>2</v>
      </c>
      <c r="H172" s="34">
        <v>2</v>
      </c>
      <c r="I172" s="34">
        <v>54852</v>
      </c>
      <c r="J172" s="13">
        <v>20</v>
      </c>
      <c r="K172" s="6" t="s">
        <v>5255</v>
      </c>
      <c r="L172" s="6" t="s">
        <v>5256</v>
      </c>
      <c r="M172" s="6" t="s">
        <v>5255</v>
      </c>
      <c r="N172" s="6" t="s">
        <v>5256</v>
      </c>
      <c r="O172" s="35">
        <v>44419</v>
      </c>
      <c r="P172" s="6" t="s">
        <v>5257</v>
      </c>
      <c r="Q172" s="6" t="s">
        <v>5258</v>
      </c>
    </row>
    <row r="173" spans="1:17" ht="15" customHeight="1" x14ac:dyDescent="0.25">
      <c r="A173" s="32">
        <v>718810</v>
      </c>
      <c r="B173" s="32">
        <v>101440054</v>
      </c>
      <c r="C173" s="33">
        <v>82500</v>
      </c>
      <c r="D173" s="32"/>
      <c r="E173" s="34"/>
      <c r="F173" s="34"/>
      <c r="G173" s="34">
        <v>82500</v>
      </c>
      <c r="H173" s="34">
        <v>82500</v>
      </c>
      <c r="I173" s="34">
        <v>0</v>
      </c>
      <c r="J173" s="13">
        <v>20</v>
      </c>
      <c r="K173" s="6" t="s">
        <v>5255</v>
      </c>
      <c r="L173" s="6" t="s">
        <v>5256</v>
      </c>
      <c r="M173" s="6" t="s">
        <v>5255</v>
      </c>
      <c r="N173" s="6" t="s">
        <v>5256</v>
      </c>
      <c r="O173" s="35">
        <v>44419</v>
      </c>
      <c r="P173" s="6" t="s">
        <v>5257</v>
      </c>
      <c r="Q173" s="6" t="s">
        <v>5259</v>
      </c>
    </row>
    <row r="174" spans="1:17" ht="15" customHeight="1" x14ac:dyDescent="0.25">
      <c r="A174" s="32">
        <v>718812</v>
      </c>
      <c r="B174" s="32">
        <v>101440056</v>
      </c>
      <c r="C174" s="33">
        <v>118364</v>
      </c>
      <c r="D174" s="32"/>
      <c r="E174" s="34"/>
      <c r="F174" s="34"/>
      <c r="G174" s="34">
        <v>4</v>
      </c>
      <c r="H174" s="34">
        <v>4</v>
      </c>
      <c r="I174" s="34">
        <v>118360</v>
      </c>
      <c r="J174" s="13">
        <v>20</v>
      </c>
      <c r="K174" s="6" t="s">
        <v>5255</v>
      </c>
      <c r="L174" s="6" t="s">
        <v>5256</v>
      </c>
      <c r="M174" s="6" t="s">
        <v>5255</v>
      </c>
      <c r="N174" s="6" t="s">
        <v>5256</v>
      </c>
      <c r="O174" s="35">
        <v>44419</v>
      </c>
      <c r="P174" s="6" t="s">
        <v>5257</v>
      </c>
      <c r="Q174" s="6" t="s">
        <v>5258</v>
      </c>
    </row>
    <row r="175" spans="1:17" ht="15" customHeight="1" x14ac:dyDescent="0.25">
      <c r="A175" s="32">
        <v>718813</v>
      </c>
      <c r="B175" s="32">
        <v>101440057</v>
      </c>
      <c r="C175" s="33">
        <v>147460</v>
      </c>
      <c r="D175" s="32"/>
      <c r="E175" s="34"/>
      <c r="F175" s="34"/>
      <c r="G175" s="34">
        <v>147460</v>
      </c>
      <c r="H175" s="34">
        <v>147460</v>
      </c>
      <c r="I175" s="34">
        <v>0</v>
      </c>
      <c r="J175" s="13">
        <v>20</v>
      </c>
      <c r="K175" s="6" t="s">
        <v>5255</v>
      </c>
      <c r="L175" s="6" t="s">
        <v>5256</v>
      </c>
      <c r="M175" s="6" t="s">
        <v>5255</v>
      </c>
      <c r="N175" s="6" t="s">
        <v>5256</v>
      </c>
      <c r="O175" s="35">
        <v>44419</v>
      </c>
      <c r="P175" s="6" t="s">
        <v>5257</v>
      </c>
      <c r="Q175" s="6" t="s">
        <v>5259</v>
      </c>
    </row>
    <row r="176" spans="1:17" ht="15" customHeight="1" x14ac:dyDescent="0.25">
      <c r="A176" s="32">
        <v>718816</v>
      </c>
      <c r="B176" s="32">
        <v>101440060</v>
      </c>
      <c r="C176" s="33">
        <v>147955</v>
      </c>
      <c r="D176" s="32"/>
      <c r="E176" s="34"/>
      <c r="F176" s="34"/>
      <c r="G176" s="34">
        <v>5</v>
      </c>
      <c r="H176" s="34">
        <v>5</v>
      </c>
      <c r="I176" s="34">
        <v>147950</v>
      </c>
      <c r="J176" s="13">
        <v>20</v>
      </c>
      <c r="K176" s="6" t="s">
        <v>5255</v>
      </c>
      <c r="L176" s="6" t="s">
        <v>5256</v>
      </c>
      <c r="M176" s="6" t="s">
        <v>5255</v>
      </c>
      <c r="N176" s="6" t="s">
        <v>5256</v>
      </c>
      <c r="O176" s="35">
        <v>44419</v>
      </c>
      <c r="P176" s="6" t="s">
        <v>5257</v>
      </c>
      <c r="Q176" s="6" t="s">
        <v>5258</v>
      </c>
    </row>
    <row r="177" spans="1:17" ht="15" customHeight="1" x14ac:dyDescent="0.25">
      <c r="A177" s="32">
        <v>718817</v>
      </c>
      <c r="B177" s="32">
        <v>101440061</v>
      </c>
      <c r="C177" s="33">
        <v>175246</v>
      </c>
      <c r="D177" s="32"/>
      <c r="E177" s="34"/>
      <c r="F177" s="34"/>
      <c r="G177" s="34">
        <v>12</v>
      </c>
      <c r="H177" s="34">
        <v>12</v>
      </c>
      <c r="I177" s="34">
        <v>175234</v>
      </c>
      <c r="J177" s="13">
        <v>20</v>
      </c>
      <c r="K177" s="6" t="s">
        <v>5255</v>
      </c>
      <c r="L177" s="6" t="s">
        <v>5256</v>
      </c>
      <c r="M177" s="6" t="s">
        <v>5255</v>
      </c>
      <c r="N177" s="6" t="s">
        <v>5256</v>
      </c>
      <c r="O177" s="35">
        <v>44419</v>
      </c>
      <c r="P177" s="6" t="s">
        <v>5257</v>
      </c>
      <c r="Q177" s="6" t="s">
        <v>5258</v>
      </c>
    </row>
    <row r="178" spans="1:17" ht="15" customHeight="1" x14ac:dyDescent="0.25">
      <c r="A178" s="32">
        <v>719059</v>
      </c>
      <c r="B178" s="32">
        <v>101361332</v>
      </c>
      <c r="C178" s="33">
        <v>1505676</v>
      </c>
      <c r="D178" s="32" t="s">
        <v>5263</v>
      </c>
      <c r="E178" s="34">
        <v>1505672</v>
      </c>
      <c r="F178" s="34"/>
      <c r="G178" s="34">
        <v>4</v>
      </c>
      <c r="H178" s="34">
        <v>1505676</v>
      </c>
      <c r="I178" s="34">
        <v>0</v>
      </c>
      <c r="J178" s="13">
        <v>20</v>
      </c>
      <c r="K178" s="6" t="s">
        <v>5255</v>
      </c>
      <c r="L178" s="6" t="s">
        <v>5256</v>
      </c>
      <c r="M178" s="6" t="s">
        <v>5255</v>
      </c>
      <c r="N178" s="6" t="s">
        <v>5256</v>
      </c>
      <c r="O178" s="35">
        <v>44419</v>
      </c>
      <c r="P178" s="6" t="s">
        <v>5257</v>
      </c>
      <c r="Q178" s="6" t="s">
        <v>5259</v>
      </c>
    </row>
    <row r="179" spans="1:17" ht="15" customHeight="1" x14ac:dyDescent="0.25">
      <c r="A179" s="32">
        <v>719118</v>
      </c>
      <c r="B179" s="32">
        <v>101143877</v>
      </c>
      <c r="C179" s="33">
        <v>1899570</v>
      </c>
      <c r="D179" s="32"/>
      <c r="E179" s="34"/>
      <c r="F179" s="34"/>
      <c r="G179" s="34">
        <v>1899570</v>
      </c>
      <c r="H179" s="34">
        <v>1899570</v>
      </c>
      <c r="I179" s="34">
        <v>0</v>
      </c>
      <c r="J179" s="13">
        <v>20</v>
      </c>
      <c r="K179" s="6" t="s">
        <v>5255</v>
      </c>
      <c r="L179" s="6" t="s">
        <v>5256</v>
      </c>
      <c r="M179" s="6" t="s">
        <v>5255</v>
      </c>
      <c r="N179" s="6" t="s">
        <v>5256</v>
      </c>
      <c r="O179" s="35">
        <v>44419</v>
      </c>
      <c r="P179" s="6" t="s">
        <v>5257</v>
      </c>
      <c r="Q179" s="6" t="s">
        <v>5259</v>
      </c>
    </row>
    <row r="180" spans="1:17" ht="15" customHeight="1" x14ac:dyDescent="0.25">
      <c r="A180" s="32">
        <v>719212</v>
      </c>
      <c r="B180" s="32">
        <v>101143970</v>
      </c>
      <c r="C180" s="33">
        <v>48930</v>
      </c>
      <c r="D180" s="32"/>
      <c r="E180" s="34"/>
      <c r="F180" s="34"/>
      <c r="G180" s="34">
        <v>48930</v>
      </c>
      <c r="H180" s="34">
        <v>48930</v>
      </c>
      <c r="I180" s="34">
        <v>0</v>
      </c>
      <c r="J180" s="13">
        <v>20</v>
      </c>
      <c r="K180" s="6" t="s">
        <v>5255</v>
      </c>
      <c r="L180" s="6" t="s">
        <v>5256</v>
      </c>
      <c r="M180" s="6" t="s">
        <v>5255</v>
      </c>
      <c r="N180" s="6" t="s">
        <v>5256</v>
      </c>
      <c r="O180" s="35">
        <v>44419</v>
      </c>
      <c r="P180" s="6" t="s">
        <v>5257</v>
      </c>
      <c r="Q180" s="6" t="s">
        <v>5259</v>
      </c>
    </row>
    <row r="181" spans="1:17" ht="15" customHeight="1" x14ac:dyDescent="0.25">
      <c r="A181" s="32">
        <v>719230</v>
      </c>
      <c r="B181" s="32">
        <v>101143988</v>
      </c>
      <c r="C181" s="33">
        <v>38574</v>
      </c>
      <c r="D181" s="32"/>
      <c r="E181" s="34"/>
      <c r="F181" s="34"/>
      <c r="G181" s="34">
        <v>38574</v>
      </c>
      <c r="H181" s="34">
        <v>38574</v>
      </c>
      <c r="I181" s="34">
        <v>0</v>
      </c>
      <c r="J181" s="13">
        <v>20</v>
      </c>
      <c r="K181" s="6" t="s">
        <v>5255</v>
      </c>
      <c r="L181" s="6" t="s">
        <v>5256</v>
      </c>
      <c r="M181" s="6" t="s">
        <v>5255</v>
      </c>
      <c r="N181" s="6" t="s">
        <v>5256</v>
      </c>
      <c r="O181" s="35">
        <v>44419</v>
      </c>
      <c r="P181" s="6" t="s">
        <v>5257</v>
      </c>
      <c r="Q181" s="6" t="s">
        <v>5259</v>
      </c>
    </row>
    <row r="182" spans="1:17" ht="15" customHeight="1" x14ac:dyDescent="0.25">
      <c r="A182" s="32">
        <v>719251</v>
      </c>
      <c r="B182" s="32">
        <v>101144009</v>
      </c>
      <c r="C182" s="33">
        <v>38574</v>
      </c>
      <c r="D182" s="32"/>
      <c r="E182" s="34"/>
      <c r="F182" s="34"/>
      <c r="G182" s="34">
        <v>38574</v>
      </c>
      <c r="H182" s="34">
        <v>38574</v>
      </c>
      <c r="I182" s="34">
        <v>0</v>
      </c>
      <c r="J182" s="13">
        <v>20</v>
      </c>
      <c r="K182" s="6" t="s">
        <v>5255</v>
      </c>
      <c r="L182" s="6" t="s">
        <v>5256</v>
      </c>
      <c r="M182" s="6" t="s">
        <v>5255</v>
      </c>
      <c r="N182" s="6" t="s">
        <v>5256</v>
      </c>
      <c r="O182" s="35">
        <v>44419</v>
      </c>
      <c r="P182" s="6" t="s">
        <v>5257</v>
      </c>
      <c r="Q182" s="6" t="s">
        <v>5259</v>
      </c>
    </row>
    <row r="183" spans="1:17" ht="15" customHeight="1" x14ac:dyDescent="0.25">
      <c r="A183" s="32">
        <v>719294</v>
      </c>
      <c r="B183" s="32">
        <v>101144052</v>
      </c>
      <c r="C183" s="33">
        <v>38574</v>
      </c>
      <c r="D183" s="32"/>
      <c r="E183" s="34"/>
      <c r="F183" s="34"/>
      <c r="G183" s="34">
        <v>38574</v>
      </c>
      <c r="H183" s="34">
        <v>38574</v>
      </c>
      <c r="I183" s="34">
        <v>0</v>
      </c>
      <c r="J183" s="13">
        <v>20</v>
      </c>
      <c r="K183" s="6" t="s">
        <v>5255</v>
      </c>
      <c r="L183" s="6" t="s">
        <v>5256</v>
      </c>
      <c r="M183" s="6" t="s">
        <v>5255</v>
      </c>
      <c r="N183" s="6" t="s">
        <v>5256</v>
      </c>
      <c r="O183" s="35">
        <v>44419</v>
      </c>
      <c r="P183" s="6" t="s">
        <v>5257</v>
      </c>
      <c r="Q183" s="6" t="s">
        <v>5259</v>
      </c>
    </row>
    <row r="184" spans="1:17" ht="15" customHeight="1" x14ac:dyDescent="0.25">
      <c r="A184" s="32">
        <v>719337</v>
      </c>
      <c r="B184" s="32">
        <v>101144095</v>
      </c>
      <c r="C184" s="33">
        <v>29100</v>
      </c>
      <c r="D184" s="32"/>
      <c r="E184" s="34"/>
      <c r="F184" s="34"/>
      <c r="G184" s="34">
        <v>29100</v>
      </c>
      <c r="H184" s="34">
        <v>29100</v>
      </c>
      <c r="I184" s="34">
        <v>0</v>
      </c>
      <c r="J184" s="13">
        <v>20</v>
      </c>
      <c r="K184" s="6" t="s">
        <v>5255</v>
      </c>
      <c r="L184" s="6" t="s">
        <v>5256</v>
      </c>
      <c r="M184" s="6" t="s">
        <v>5255</v>
      </c>
      <c r="N184" s="6" t="s">
        <v>5256</v>
      </c>
      <c r="O184" s="35">
        <v>44419</v>
      </c>
      <c r="P184" s="6" t="s">
        <v>5257</v>
      </c>
      <c r="Q184" s="6" t="s">
        <v>5259</v>
      </c>
    </row>
    <row r="185" spans="1:17" ht="15" customHeight="1" x14ac:dyDescent="0.25">
      <c r="A185" s="32">
        <v>719372</v>
      </c>
      <c r="B185" s="32">
        <v>101144130</v>
      </c>
      <c r="C185" s="33">
        <v>38574</v>
      </c>
      <c r="D185" s="32"/>
      <c r="E185" s="34"/>
      <c r="F185" s="34"/>
      <c r="G185" s="34">
        <v>38574</v>
      </c>
      <c r="H185" s="34">
        <v>38574</v>
      </c>
      <c r="I185" s="34">
        <v>0</v>
      </c>
      <c r="J185" s="13">
        <v>20</v>
      </c>
      <c r="K185" s="6" t="s">
        <v>5255</v>
      </c>
      <c r="L185" s="6" t="s">
        <v>5256</v>
      </c>
      <c r="M185" s="6" t="s">
        <v>5255</v>
      </c>
      <c r="N185" s="6" t="s">
        <v>5256</v>
      </c>
      <c r="O185" s="35">
        <v>44419</v>
      </c>
      <c r="P185" s="6" t="s">
        <v>5257</v>
      </c>
      <c r="Q185" s="6" t="s">
        <v>5259</v>
      </c>
    </row>
    <row r="186" spans="1:17" ht="15" customHeight="1" x14ac:dyDescent="0.25">
      <c r="A186" s="32">
        <v>719397</v>
      </c>
      <c r="B186" s="32">
        <v>101144155</v>
      </c>
      <c r="C186" s="33">
        <v>1496383</v>
      </c>
      <c r="D186" s="32"/>
      <c r="E186" s="34"/>
      <c r="F186" s="34"/>
      <c r="G186" s="34">
        <v>1496383</v>
      </c>
      <c r="H186" s="34">
        <v>1496383</v>
      </c>
      <c r="I186" s="34">
        <v>0</v>
      </c>
      <c r="J186" s="13">
        <v>20</v>
      </c>
      <c r="K186" s="6" t="s">
        <v>5255</v>
      </c>
      <c r="L186" s="6" t="s">
        <v>5256</v>
      </c>
      <c r="M186" s="6" t="s">
        <v>5255</v>
      </c>
      <c r="N186" s="6" t="s">
        <v>5256</v>
      </c>
      <c r="O186" s="35">
        <v>44419</v>
      </c>
      <c r="P186" s="6" t="s">
        <v>5257</v>
      </c>
      <c r="Q186" s="6" t="s">
        <v>5259</v>
      </c>
    </row>
    <row r="187" spans="1:17" ht="15" customHeight="1" x14ac:dyDescent="0.25">
      <c r="A187" s="32">
        <v>719547</v>
      </c>
      <c r="B187" s="32">
        <v>101143801</v>
      </c>
      <c r="C187" s="33">
        <v>78770</v>
      </c>
      <c r="D187" s="32"/>
      <c r="E187" s="34"/>
      <c r="F187" s="34"/>
      <c r="G187" s="34">
        <v>78770</v>
      </c>
      <c r="H187" s="34">
        <v>78770</v>
      </c>
      <c r="I187" s="34">
        <v>0</v>
      </c>
      <c r="J187" s="13">
        <v>20</v>
      </c>
      <c r="K187" s="6" t="s">
        <v>5255</v>
      </c>
      <c r="L187" s="6" t="s">
        <v>5256</v>
      </c>
      <c r="M187" s="6" t="s">
        <v>5255</v>
      </c>
      <c r="N187" s="6" t="s">
        <v>5256</v>
      </c>
      <c r="O187" s="35">
        <v>44419</v>
      </c>
      <c r="P187" s="6" t="s">
        <v>5257</v>
      </c>
      <c r="Q187" s="6" t="s">
        <v>5259</v>
      </c>
    </row>
    <row r="188" spans="1:17" ht="15" customHeight="1" x14ac:dyDescent="0.25">
      <c r="A188" s="32">
        <v>719654</v>
      </c>
      <c r="B188" s="32">
        <v>101363684</v>
      </c>
      <c r="C188" s="33">
        <v>484046</v>
      </c>
      <c r="D188" s="32" t="s">
        <v>5261</v>
      </c>
      <c r="E188" s="34"/>
      <c r="F188" s="34">
        <v>484046</v>
      </c>
      <c r="G188" s="34"/>
      <c r="H188" s="34">
        <v>484046</v>
      </c>
      <c r="I188" s="34">
        <v>0</v>
      </c>
      <c r="J188" s="13">
        <v>20</v>
      </c>
      <c r="K188" s="6" t="s">
        <v>5255</v>
      </c>
      <c r="L188" s="6" t="s">
        <v>5256</v>
      </c>
      <c r="M188" s="6" t="s">
        <v>5255</v>
      </c>
      <c r="N188" s="6" t="s">
        <v>5256</v>
      </c>
      <c r="O188" s="35">
        <v>44419</v>
      </c>
      <c r="P188" s="6" t="s">
        <v>5257</v>
      </c>
      <c r="Q188" s="6" t="s">
        <v>5259</v>
      </c>
    </row>
    <row r="189" spans="1:17" ht="15" customHeight="1" x14ac:dyDescent="0.25">
      <c r="A189" s="32">
        <v>719740</v>
      </c>
      <c r="B189" s="32">
        <v>101363769</v>
      </c>
      <c r="C189" s="33">
        <v>226600</v>
      </c>
      <c r="D189" s="32"/>
      <c r="E189" s="34"/>
      <c r="F189" s="34"/>
      <c r="G189" s="34">
        <v>120</v>
      </c>
      <c r="H189" s="34">
        <v>120</v>
      </c>
      <c r="I189" s="34">
        <v>226480</v>
      </c>
      <c r="J189" s="13">
        <v>20</v>
      </c>
      <c r="K189" s="6" t="s">
        <v>5255</v>
      </c>
      <c r="L189" s="6" t="s">
        <v>5256</v>
      </c>
      <c r="M189" s="6" t="s">
        <v>5255</v>
      </c>
      <c r="N189" s="6" t="s">
        <v>5256</v>
      </c>
      <c r="O189" s="35">
        <v>44419</v>
      </c>
      <c r="P189" s="6" t="s">
        <v>5257</v>
      </c>
      <c r="Q189" s="6" t="s">
        <v>5258</v>
      </c>
    </row>
    <row r="190" spans="1:17" ht="15" customHeight="1" x14ac:dyDescent="0.25">
      <c r="A190" s="32">
        <v>719744</v>
      </c>
      <c r="B190" s="32">
        <v>101363773</v>
      </c>
      <c r="C190" s="33">
        <v>82920</v>
      </c>
      <c r="D190" s="32"/>
      <c r="E190" s="34"/>
      <c r="F190" s="34"/>
      <c r="G190" s="34">
        <v>82920</v>
      </c>
      <c r="H190" s="34">
        <v>82920</v>
      </c>
      <c r="I190" s="34">
        <v>0</v>
      </c>
      <c r="J190" s="13">
        <v>20</v>
      </c>
      <c r="K190" s="6" t="s">
        <v>5255</v>
      </c>
      <c r="L190" s="6" t="s">
        <v>5256</v>
      </c>
      <c r="M190" s="6" t="s">
        <v>5255</v>
      </c>
      <c r="N190" s="6" t="s">
        <v>5256</v>
      </c>
      <c r="O190" s="35">
        <v>44419</v>
      </c>
      <c r="P190" s="6" t="s">
        <v>5257</v>
      </c>
      <c r="Q190" s="6" t="s">
        <v>5259</v>
      </c>
    </row>
    <row r="191" spans="1:17" ht="15" customHeight="1" x14ac:dyDescent="0.25">
      <c r="A191" s="32">
        <v>719756</v>
      </c>
      <c r="B191" s="32">
        <v>101363785</v>
      </c>
      <c r="C191" s="33">
        <v>31200</v>
      </c>
      <c r="D191" s="32"/>
      <c r="E191" s="34"/>
      <c r="F191" s="34"/>
      <c r="G191" s="34">
        <v>31200</v>
      </c>
      <c r="H191" s="34">
        <v>31200</v>
      </c>
      <c r="I191" s="34">
        <v>0</v>
      </c>
      <c r="J191" s="13">
        <v>20</v>
      </c>
      <c r="K191" s="6" t="s">
        <v>5255</v>
      </c>
      <c r="L191" s="6" t="s">
        <v>5256</v>
      </c>
      <c r="M191" s="6" t="s">
        <v>5255</v>
      </c>
      <c r="N191" s="6" t="s">
        <v>5256</v>
      </c>
      <c r="O191" s="35">
        <v>44419</v>
      </c>
      <c r="P191" s="6" t="s">
        <v>5257</v>
      </c>
      <c r="Q191" s="6" t="s">
        <v>5259</v>
      </c>
    </row>
    <row r="192" spans="1:17" ht="15" customHeight="1" x14ac:dyDescent="0.25">
      <c r="A192" s="32">
        <v>719797</v>
      </c>
      <c r="B192" s="32">
        <v>101363826</v>
      </c>
      <c r="C192" s="33">
        <v>58385</v>
      </c>
      <c r="D192" s="32"/>
      <c r="E192" s="34"/>
      <c r="F192" s="34"/>
      <c r="G192" s="34">
        <v>58385</v>
      </c>
      <c r="H192" s="34">
        <v>58385</v>
      </c>
      <c r="I192" s="34">
        <v>0</v>
      </c>
      <c r="J192" s="13">
        <v>20</v>
      </c>
      <c r="K192" s="6" t="s">
        <v>5255</v>
      </c>
      <c r="L192" s="6" t="s">
        <v>5256</v>
      </c>
      <c r="M192" s="6" t="s">
        <v>5255</v>
      </c>
      <c r="N192" s="6" t="s">
        <v>5256</v>
      </c>
      <c r="O192" s="35">
        <v>44419</v>
      </c>
      <c r="P192" s="6" t="s">
        <v>5257</v>
      </c>
      <c r="Q192" s="6" t="s">
        <v>5259</v>
      </c>
    </row>
    <row r="193" spans="1:17" ht="15" customHeight="1" x14ac:dyDescent="0.25">
      <c r="A193" s="32">
        <v>719817</v>
      </c>
      <c r="B193" s="32">
        <v>101363846</v>
      </c>
      <c r="C193" s="33">
        <v>182700</v>
      </c>
      <c r="D193" s="32"/>
      <c r="E193" s="34"/>
      <c r="F193" s="34"/>
      <c r="G193" s="34">
        <v>95190</v>
      </c>
      <c r="H193" s="34">
        <v>95190</v>
      </c>
      <c r="I193" s="34">
        <v>87510</v>
      </c>
      <c r="J193" s="13">
        <v>20</v>
      </c>
      <c r="K193" s="6" t="s">
        <v>5255</v>
      </c>
      <c r="L193" s="6" t="s">
        <v>5256</v>
      </c>
      <c r="M193" s="6" t="s">
        <v>5255</v>
      </c>
      <c r="N193" s="6" t="s">
        <v>5256</v>
      </c>
      <c r="O193" s="35">
        <v>44419</v>
      </c>
      <c r="P193" s="6" t="s">
        <v>5257</v>
      </c>
      <c r="Q193" s="6" t="s">
        <v>5258</v>
      </c>
    </row>
    <row r="194" spans="1:17" ht="15" customHeight="1" x14ac:dyDescent="0.25">
      <c r="A194" s="32">
        <v>719821</v>
      </c>
      <c r="B194" s="32">
        <v>101363849</v>
      </c>
      <c r="C194" s="33">
        <v>145655</v>
      </c>
      <c r="D194" s="32"/>
      <c r="E194" s="34"/>
      <c r="F194" s="34"/>
      <c r="G194" s="34">
        <v>5</v>
      </c>
      <c r="H194" s="34">
        <v>5</v>
      </c>
      <c r="I194" s="34">
        <v>145650</v>
      </c>
      <c r="J194" s="13">
        <v>20</v>
      </c>
      <c r="K194" s="6" t="s">
        <v>5255</v>
      </c>
      <c r="L194" s="6" t="s">
        <v>5256</v>
      </c>
      <c r="M194" s="6" t="s">
        <v>5255</v>
      </c>
      <c r="N194" s="6" t="s">
        <v>5256</v>
      </c>
      <c r="O194" s="35">
        <v>44419</v>
      </c>
      <c r="P194" s="6" t="s">
        <v>5257</v>
      </c>
      <c r="Q194" s="6" t="s">
        <v>5258</v>
      </c>
    </row>
    <row r="195" spans="1:17" ht="15" customHeight="1" x14ac:dyDescent="0.25">
      <c r="A195" s="32">
        <v>719907</v>
      </c>
      <c r="B195" s="32">
        <v>101362856</v>
      </c>
      <c r="C195" s="33">
        <v>47552</v>
      </c>
      <c r="D195" s="32"/>
      <c r="E195" s="34"/>
      <c r="F195" s="34"/>
      <c r="G195" s="34">
        <v>47552</v>
      </c>
      <c r="H195" s="34">
        <v>47552</v>
      </c>
      <c r="I195" s="34">
        <v>0</v>
      </c>
      <c r="J195" s="13">
        <v>20</v>
      </c>
      <c r="K195" s="6" t="s">
        <v>5255</v>
      </c>
      <c r="L195" s="6" t="s">
        <v>5256</v>
      </c>
      <c r="M195" s="6" t="s">
        <v>5255</v>
      </c>
      <c r="N195" s="6" t="s">
        <v>5256</v>
      </c>
      <c r="O195" s="35">
        <v>44419</v>
      </c>
      <c r="P195" s="6" t="s">
        <v>5257</v>
      </c>
      <c r="Q195" s="6" t="s">
        <v>5259</v>
      </c>
    </row>
    <row r="196" spans="1:17" ht="15" customHeight="1" x14ac:dyDescent="0.25">
      <c r="A196" s="32">
        <v>719909</v>
      </c>
      <c r="B196" s="32">
        <v>101362858</v>
      </c>
      <c r="C196" s="33">
        <v>47552</v>
      </c>
      <c r="D196" s="32"/>
      <c r="E196" s="34"/>
      <c r="F196" s="34"/>
      <c r="G196" s="34">
        <v>47552</v>
      </c>
      <c r="H196" s="34">
        <v>47552</v>
      </c>
      <c r="I196" s="34">
        <v>0</v>
      </c>
      <c r="J196" s="13">
        <v>20</v>
      </c>
      <c r="K196" s="6" t="s">
        <v>5255</v>
      </c>
      <c r="L196" s="6" t="s">
        <v>5256</v>
      </c>
      <c r="M196" s="6" t="s">
        <v>5255</v>
      </c>
      <c r="N196" s="6" t="s">
        <v>5256</v>
      </c>
      <c r="O196" s="35">
        <v>44419</v>
      </c>
      <c r="P196" s="6" t="s">
        <v>5257</v>
      </c>
      <c r="Q196" s="6" t="s">
        <v>5259</v>
      </c>
    </row>
    <row r="197" spans="1:17" ht="15" customHeight="1" x14ac:dyDescent="0.25">
      <c r="A197" s="32">
        <v>719915</v>
      </c>
      <c r="B197" s="32">
        <v>101362864</v>
      </c>
      <c r="C197" s="33">
        <v>47552</v>
      </c>
      <c r="D197" s="32"/>
      <c r="E197" s="34"/>
      <c r="F197" s="34"/>
      <c r="G197" s="34">
        <v>47552</v>
      </c>
      <c r="H197" s="34">
        <v>47552</v>
      </c>
      <c r="I197" s="34">
        <v>0</v>
      </c>
      <c r="J197" s="13">
        <v>20</v>
      </c>
      <c r="K197" s="6" t="s">
        <v>5255</v>
      </c>
      <c r="L197" s="6" t="s">
        <v>5256</v>
      </c>
      <c r="M197" s="6" t="s">
        <v>5255</v>
      </c>
      <c r="N197" s="6" t="s">
        <v>5256</v>
      </c>
      <c r="O197" s="35">
        <v>44419</v>
      </c>
      <c r="P197" s="6" t="s">
        <v>5257</v>
      </c>
      <c r="Q197" s="6" t="s">
        <v>5259</v>
      </c>
    </row>
    <row r="198" spans="1:17" ht="15" customHeight="1" x14ac:dyDescent="0.25">
      <c r="A198" s="32">
        <v>720027</v>
      </c>
      <c r="B198" s="32">
        <v>101362974</v>
      </c>
      <c r="C198" s="33">
        <v>38574</v>
      </c>
      <c r="D198" s="32"/>
      <c r="E198" s="34"/>
      <c r="F198" s="34"/>
      <c r="G198" s="34">
        <v>38574</v>
      </c>
      <c r="H198" s="34">
        <v>38574</v>
      </c>
      <c r="I198" s="34">
        <v>0</v>
      </c>
      <c r="J198" s="13">
        <v>20</v>
      </c>
      <c r="K198" s="6" t="s">
        <v>5255</v>
      </c>
      <c r="L198" s="6" t="s">
        <v>5256</v>
      </c>
      <c r="M198" s="6" t="s">
        <v>5255</v>
      </c>
      <c r="N198" s="6" t="s">
        <v>5256</v>
      </c>
      <c r="O198" s="35">
        <v>44419</v>
      </c>
      <c r="P198" s="6" t="s">
        <v>5257</v>
      </c>
      <c r="Q198" s="6" t="s">
        <v>5259</v>
      </c>
    </row>
    <row r="199" spans="1:17" ht="15" customHeight="1" x14ac:dyDescent="0.25">
      <c r="A199" s="32">
        <v>720220</v>
      </c>
      <c r="B199" s="32">
        <v>101360943</v>
      </c>
      <c r="C199" s="33">
        <v>2721149</v>
      </c>
      <c r="D199" s="32"/>
      <c r="E199" s="34"/>
      <c r="F199" s="34"/>
      <c r="G199" s="34">
        <v>2721149</v>
      </c>
      <c r="H199" s="34">
        <v>2721149</v>
      </c>
      <c r="I199" s="34">
        <v>0</v>
      </c>
      <c r="J199" s="13">
        <v>20</v>
      </c>
      <c r="K199" s="6" t="s">
        <v>5255</v>
      </c>
      <c r="L199" s="6" t="s">
        <v>5256</v>
      </c>
      <c r="M199" s="6" t="s">
        <v>5255</v>
      </c>
      <c r="N199" s="6" t="s">
        <v>5256</v>
      </c>
      <c r="O199" s="35">
        <v>44419</v>
      </c>
      <c r="P199" s="6" t="s">
        <v>5257</v>
      </c>
      <c r="Q199" s="6" t="s">
        <v>5259</v>
      </c>
    </row>
    <row r="200" spans="1:17" ht="15" customHeight="1" x14ac:dyDescent="0.25">
      <c r="A200" s="32">
        <v>720240</v>
      </c>
      <c r="B200" s="32">
        <v>101360963</v>
      </c>
      <c r="C200" s="33">
        <v>8294756</v>
      </c>
      <c r="D200" s="32"/>
      <c r="E200" s="34"/>
      <c r="F200" s="34"/>
      <c r="G200" s="34">
        <v>36</v>
      </c>
      <c r="H200" s="34">
        <v>36</v>
      </c>
      <c r="I200" s="34">
        <v>8294720</v>
      </c>
      <c r="J200" s="13">
        <v>20</v>
      </c>
      <c r="K200" s="6" t="s">
        <v>5255</v>
      </c>
      <c r="L200" s="6" t="s">
        <v>5256</v>
      </c>
      <c r="M200" s="6" t="s">
        <v>5255</v>
      </c>
      <c r="N200" s="6" t="s">
        <v>5256</v>
      </c>
      <c r="O200" s="35">
        <v>44419</v>
      </c>
      <c r="P200" s="6" t="s">
        <v>5257</v>
      </c>
      <c r="Q200" s="6" t="s">
        <v>5258</v>
      </c>
    </row>
    <row r="201" spans="1:17" ht="15" customHeight="1" x14ac:dyDescent="0.25">
      <c r="A201" s="32">
        <v>720247</v>
      </c>
      <c r="B201" s="32">
        <v>101360970</v>
      </c>
      <c r="C201" s="33">
        <v>6031440</v>
      </c>
      <c r="D201" s="32"/>
      <c r="E201" s="34"/>
      <c r="F201" s="34"/>
      <c r="G201" s="34">
        <v>120</v>
      </c>
      <c r="H201" s="34">
        <v>120</v>
      </c>
      <c r="I201" s="34">
        <v>6031320</v>
      </c>
      <c r="J201" s="13">
        <v>20</v>
      </c>
      <c r="K201" s="6" t="s">
        <v>5255</v>
      </c>
      <c r="L201" s="6" t="s">
        <v>5256</v>
      </c>
      <c r="M201" s="6" t="s">
        <v>5255</v>
      </c>
      <c r="N201" s="6" t="s">
        <v>5256</v>
      </c>
      <c r="O201" s="35">
        <v>44419</v>
      </c>
      <c r="P201" s="6" t="s">
        <v>5257</v>
      </c>
      <c r="Q201" s="6" t="s">
        <v>5258</v>
      </c>
    </row>
    <row r="202" spans="1:17" ht="15" customHeight="1" x14ac:dyDescent="0.25">
      <c r="A202" s="32">
        <v>720299</v>
      </c>
      <c r="B202" s="32">
        <v>101361021</v>
      </c>
      <c r="C202" s="33">
        <v>937292</v>
      </c>
      <c r="D202" s="32"/>
      <c r="E202" s="34"/>
      <c r="F202" s="34"/>
      <c r="G202" s="34">
        <v>2</v>
      </c>
      <c r="H202" s="34">
        <v>2</v>
      </c>
      <c r="I202" s="34">
        <v>937290</v>
      </c>
      <c r="J202" s="13">
        <v>20</v>
      </c>
      <c r="K202" s="6" t="s">
        <v>5255</v>
      </c>
      <c r="L202" s="6" t="s">
        <v>5256</v>
      </c>
      <c r="M202" s="6" t="s">
        <v>5255</v>
      </c>
      <c r="N202" s="6" t="s">
        <v>5256</v>
      </c>
      <c r="O202" s="35">
        <v>44419</v>
      </c>
      <c r="P202" s="6" t="s">
        <v>5257</v>
      </c>
      <c r="Q202" s="6" t="s">
        <v>5258</v>
      </c>
    </row>
    <row r="203" spans="1:17" ht="15" customHeight="1" x14ac:dyDescent="0.25">
      <c r="A203" s="32">
        <v>720958</v>
      </c>
      <c r="B203" s="32">
        <v>101361528</v>
      </c>
      <c r="C203" s="33">
        <v>1791960</v>
      </c>
      <c r="D203" s="32"/>
      <c r="E203" s="34"/>
      <c r="F203" s="34"/>
      <c r="G203" s="34">
        <v>1791960</v>
      </c>
      <c r="H203" s="34">
        <v>1791960</v>
      </c>
      <c r="I203" s="34">
        <v>0</v>
      </c>
      <c r="J203" s="13">
        <v>20</v>
      </c>
      <c r="K203" s="6" t="s">
        <v>5255</v>
      </c>
      <c r="L203" s="6" t="s">
        <v>5256</v>
      </c>
      <c r="M203" s="6" t="s">
        <v>5255</v>
      </c>
      <c r="N203" s="6" t="s">
        <v>5256</v>
      </c>
      <c r="O203" s="35">
        <v>44419</v>
      </c>
      <c r="P203" s="6" t="s">
        <v>5257</v>
      </c>
      <c r="Q203" s="6" t="s">
        <v>5259</v>
      </c>
    </row>
    <row r="204" spans="1:17" ht="15" customHeight="1" x14ac:dyDescent="0.25">
      <c r="A204" s="32">
        <v>721038</v>
      </c>
      <c r="B204" s="32">
        <v>101361608</v>
      </c>
      <c r="C204" s="33">
        <v>946735</v>
      </c>
      <c r="D204" s="32"/>
      <c r="E204" s="34"/>
      <c r="F204" s="34"/>
      <c r="G204" s="34">
        <v>946735</v>
      </c>
      <c r="H204" s="34">
        <v>946735</v>
      </c>
      <c r="I204" s="34">
        <v>0</v>
      </c>
      <c r="J204" s="13">
        <v>20</v>
      </c>
      <c r="K204" s="6" t="s">
        <v>5255</v>
      </c>
      <c r="L204" s="6" t="s">
        <v>5256</v>
      </c>
      <c r="M204" s="6" t="s">
        <v>5255</v>
      </c>
      <c r="N204" s="6" t="s">
        <v>5256</v>
      </c>
      <c r="O204" s="35">
        <v>44419</v>
      </c>
      <c r="P204" s="6" t="s">
        <v>5257</v>
      </c>
      <c r="Q204" s="6" t="s">
        <v>5259</v>
      </c>
    </row>
    <row r="205" spans="1:17" ht="15" customHeight="1" x14ac:dyDescent="0.25">
      <c r="A205" s="32">
        <v>721264</v>
      </c>
      <c r="B205" s="32">
        <v>101361830</v>
      </c>
      <c r="C205" s="33">
        <v>38574</v>
      </c>
      <c r="D205" s="32"/>
      <c r="E205" s="34"/>
      <c r="F205" s="34"/>
      <c r="G205" s="34">
        <v>38574</v>
      </c>
      <c r="H205" s="34">
        <v>38574</v>
      </c>
      <c r="I205" s="34">
        <v>0</v>
      </c>
      <c r="J205" s="13">
        <v>20</v>
      </c>
      <c r="K205" s="6" t="s">
        <v>5255</v>
      </c>
      <c r="L205" s="6" t="s">
        <v>5256</v>
      </c>
      <c r="M205" s="6" t="s">
        <v>5255</v>
      </c>
      <c r="N205" s="6" t="s">
        <v>5256</v>
      </c>
      <c r="O205" s="35">
        <v>44419</v>
      </c>
      <c r="P205" s="6" t="s">
        <v>5257</v>
      </c>
      <c r="Q205" s="6" t="s">
        <v>5259</v>
      </c>
    </row>
    <row r="206" spans="1:17" ht="15" customHeight="1" x14ac:dyDescent="0.25">
      <c r="A206" s="32">
        <v>721643</v>
      </c>
      <c r="B206" s="32">
        <v>101362206</v>
      </c>
      <c r="C206" s="33">
        <v>20219334</v>
      </c>
      <c r="D206" s="32"/>
      <c r="E206" s="34"/>
      <c r="F206" s="34"/>
      <c r="G206" s="34">
        <v>215004</v>
      </c>
      <c r="H206" s="34">
        <v>215004</v>
      </c>
      <c r="I206" s="34">
        <v>20004330</v>
      </c>
      <c r="J206" s="13">
        <v>20</v>
      </c>
      <c r="K206" s="6" t="s">
        <v>5255</v>
      </c>
      <c r="L206" s="6" t="s">
        <v>5256</v>
      </c>
      <c r="M206" s="6" t="s">
        <v>5255</v>
      </c>
      <c r="N206" s="6" t="s">
        <v>5256</v>
      </c>
      <c r="O206" s="35">
        <v>44419</v>
      </c>
      <c r="P206" s="6" t="s">
        <v>5257</v>
      </c>
      <c r="Q206" s="6" t="s">
        <v>5258</v>
      </c>
    </row>
    <row r="207" spans="1:17" ht="15" customHeight="1" x14ac:dyDescent="0.25">
      <c r="A207" s="32">
        <v>721686</v>
      </c>
      <c r="B207" s="32">
        <v>101362248</v>
      </c>
      <c r="C207" s="33">
        <v>461860</v>
      </c>
      <c r="D207" s="32"/>
      <c r="E207" s="34"/>
      <c r="F207" s="34"/>
      <c r="G207" s="34">
        <v>461860</v>
      </c>
      <c r="H207" s="34">
        <v>461860</v>
      </c>
      <c r="I207" s="34">
        <v>0</v>
      </c>
      <c r="J207" s="13">
        <v>20</v>
      </c>
      <c r="K207" s="6" t="s">
        <v>5255</v>
      </c>
      <c r="L207" s="6" t="s">
        <v>5256</v>
      </c>
      <c r="M207" s="6" t="s">
        <v>5255</v>
      </c>
      <c r="N207" s="6" t="s">
        <v>5256</v>
      </c>
      <c r="O207" s="35">
        <v>44419</v>
      </c>
      <c r="P207" s="6" t="s">
        <v>5257</v>
      </c>
      <c r="Q207" s="6" t="s">
        <v>5259</v>
      </c>
    </row>
    <row r="208" spans="1:17" ht="15" customHeight="1" x14ac:dyDescent="0.25">
      <c r="A208" s="32">
        <v>721689</v>
      </c>
      <c r="B208" s="32">
        <v>101362251</v>
      </c>
      <c r="C208" s="33">
        <v>461860</v>
      </c>
      <c r="D208" s="32"/>
      <c r="E208" s="34"/>
      <c r="F208" s="34"/>
      <c r="G208" s="34">
        <v>461860</v>
      </c>
      <c r="H208" s="34">
        <v>461860</v>
      </c>
      <c r="I208" s="34">
        <v>0</v>
      </c>
      <c r="J208" s="13">
        <v>20</v>
      </c>
      <c r="K208" s="6" t="s">
        <v>5255</v>
      </c>
      <c r="L208" s="6" t="s">
        <v>5256</v>
      </c>
      <c r="M208" s="6" t="s">
        <v>5255</v>
      </c>
      <c r="N208" s="6" t="s">
        <v>5256</v>
      </c>
      <c r="O208" s="35">
        <v>44419</v>
      </c>
      <c r="P208" s="6" t="s">
        <v>5257</v>
      </c>
      <c r="Q208" s="6" t="s">
        <v>5259</v>
      </c>
    </row>
    <row r="209" spans="1:17" ht="15" customHeight="1" x14ac:dyDescent="0.25">
      <c r="A209" s="32">
        <v>721761</v>
      </c>
      <c r="B209" s="32">
        <v>101362323</v>
      </c>
      <c r="C209" s="33">
        <v>229648</v>
      </c>
      <c r="D209" s="32"/>
      <c r="E209" s="34"/>
      <c r="F209" s="34"/>
      <c r="G209" s="34">
        <v>229648</v>
      </c>
      <c r="H209" s="34">
        <v>229648</v>
      </c>
      <c r="I209" s="34">
        <v>0</v>
      </c>
      <c r="J209" s="13">
        <v>20</v>
      </c>
      <c r="K209" s="6" t="s">
        <v>5255</v>
      </c>
      <c r="L209" s="6" t="s">
        <v>5256</v>
      </c>
      <c r="M209" s="6" t="s">
        <v>5255</v>
      </c>
      <c r="N209" s="6" t="s">
        <v>5256</v>
      </c>
      <c r="O209" s="35">
        <v>44419</v>
      </c>
      <c r="P209" s="6" t="s">
        <v>5257</v>
      </c>
      <c r="Q209" s="6" t="s">
        <v>5259</v>
      </c>
    </row>
    <row r="210" spans="1:17" ht="15" customHeight="1" x14ac:dyDescent="0.25">
      <c r="A210" s="32">
        <v>721901</v>
      </c>
      <c r="B210" s="32">
        <v>101360198</v>
      </c>
      <c r="C210" s="33">
        <v>121780</v>
      </c>
      <c r="D210" s="32" t="s">
        <v>5260</v>
      </c>
      <c r="E210" s="34">
        <v>114812</v>
      </c>
      <c r="F210" s="34"/>
      <c r="G210" s="34">
        <v>6968</v>
      </c>
      <c r="H210" s="34">
        <v>121780</v>
      </c>
      <c r="I210" s="34">
        <v>0</v>
      </c>
      <c r="J210" s="13">
        <v>20</v>
      </c>
      <c r="K210" s="6" t="s">
        <v>5255</v>
      </c>
      <c r="L210" s="6" t="s">
        <v>5256</v>
      </c>
      <c r="M210" s="6" t="s">
        <v>5255</v>
      </c>
      <c r="N210" s="6" t="s">
        <v>5256</v>
      </c>
      <c r="O210" s="35">
        <v>44419</v>
      </c>
      <c r="P210" s="6" t="s">
        <v>5257</v>
      </c>
      <c r="Q210" s="6" t="s">
        <v>5259</v>
      </c>
    </row>
    <row r="211" spans="1:17" ht="15" customHeight="1" x14ac:dyDescent="0.25">
      <c r="A211" s="32">
        <v>721987</v>
      </c>
      <c r="B211" s="32">
        <v>101362676</v>
      </c>
      <c r="C211" s="33">
        <v>110340</v>
      </c>
      <c r="D211" s="32"/>
      <c r="E211" s="34"/>
      <c r="F211" s="34"/>
      <c r="G211" s="34">
        <v>110340</v>
      </c>
      <c r="H211" s="34">
        <v>110340</v>
      </c>
      <c r="I211" s="34">
        <v>0</v>
      </c>
      <c r="J211" s="13">
        <v>20</v>
      </c>
      <c r="K211" s="6" t="s">
        <v>5255</v>
      </c>
      <c r="L211" s="6" t="s">
        <v>5256</v>
      </c>
      <c r="M211" s="6" t="s">
        <v>5255</v>
      </c>
      <c r="N211" s="6" t="s">
        <v>5256</v>
      </c>
      <c r="O211" s="35">
        <v>44419</v>
      </c>
      <c r="P211" s="6" t="s">
        <v>5257</v>
      </c>
      <c r="Q211" s="6" t="s">
        <v>5259</v>
      </c>
    </row>
    <row r="212" spans="1:17" ht="15" customHeight="1" x14ac:dyDescent="0.25">
      <c r="A212" s="32">
        <v>722223</v>
      </c>
      <c r="B212" s="32">
        <v>101360594</v>
      </c>
      <c r="C212" s="33">
        <v>38574</v>
      </c>
      <c r="D212" s="32"/>
      <c r="E212" s="34"/>
      <c r="F212" s="34"/>
      <c r="G212" s="34">
        <v>38574</v>
      </c>
      <c r="H212" s="34">
        <v>38574</v>
      </c>
      <c r="I212" s="34">
        <v>0</v>
      </c>
      <c r="J212" s="13">
        <v>20</v>
      </c>
      <c r="K212" s="6" t="s">
        <v>5255</v>
      </c>
      <c r="L212" s="6" t="s">
        <v>5256</v>
      </c>
      <c r="M212" s="6" t="s">
        <v>5255</v>
      </c>
      <c r="N212" s="6" t="s">
        <v>5256</v>
      </c>
      <c r="O212" s="35">
        <v>44419</v>
      </c>
      <c r="P212" s="6" t="s">
        <v>5257</v>
      </c>
      <c r="Q212" s="6" t="s">
        <v>5259</v>
      </c>
    </row>
    <row r="213" spans="1:17" ht="15" customHeight="1" x14ac:dyDescent="0.25">
      <c r="A213" s="32">
        <v>722224</v>
      </c>
      <c r="B213" s="32">
        <v>101360595</v>
      </c>
      <c r="C213" s="33">
        <v>38574</v>
      </c>
      <c r="D213" s="32"/>
      <c r="E213" s="34"/>
      <c r="F213" s="34"/>
      <c r="G213" s="34">
        <v>38574</v>
      </c>
      <c r="H213" s="34">
        <v>38574</v>
      </c>
      <c r="I213" s="34">
        <v>0</v>
      </c>
      <c r="J213" s="13">
        <v>20</v>
      </c>
      <c r="K213" s="6" t="s">
        <v>5255</v>
      </c>
      <c r="L213" s="6" t="s">
        <v>5256</v>
      </c>
      <c r="M213" s="6" t="s">
        <v>5255</v>
      </c>
      <c r="N213" s="6" t="s">
        <v>5256</v>
      </c>
      <c r="O213" s="35">
        <v>44419</v>
      </c>
      <c r="P213" s="6" t="s">
        <v>5257</v>
      </c>
      <c r="Q213" s="6" t="s">
        <v>5259</v>
      </c>
    </row>
    <row r="214" spans="1:17" ht="15" customHeight="1" x14ac:dyDescent="0.25">
      <c r="A214" s="32">
        <v>722294</v>
      </c>
      <c r="B214" s="32">
        <v>101360665</v>
      </c>
      <c r="C214" s="33">
        <v>38574</v>
      </c>
      <c r="D214" s="32"/>
      <c r="E214" s="34"/>
      <c r="F214" s="34"/>
      <c r="G214" s="34">
        <v>38574</v>
      </c>
      <c r="H214" s="34">
        <v>38574</v>
      </c>
      <c r="I214" s="34">
        <v>0</v>
      </c>
      <c r="J214" s="13">
        <v>20</v>
      </c>
      <c r="K214" s="6" t="s">
        <v>5255</v>
      </c>
      <c r="L214" s="6" t="s">
        <v>5256</v>
      </c>
      <c r="M214" s="6" t="s">
        <v>5255</v>
      </c>
      <c r="N214" s="6" t="s">
        <v>5256</v>
      </c>
      <c r="O214" s="35">
        <v>44419</v>
      </c>
      <c r="P214" s="6" t="s">
        <v>5257</v>
      </c>
      <c r="Q214" s="6" t="s">
        <v>5259</v>
      </c>
    </row>
    <row r="215" spans="1:17" ht="15" customHeight="1" x14ac:dyDescent="0.25">
      <c r="A215" s="32">
        <v>722295</v>
      </c>
      <c r="B215" s="32">
        <v>101360666</v>
      </c>
      <c r="C215" s="33">
        <v>38574</v>
      </c>
      <c r="D215" s="32"/>
      <c r="E215" s="34"/>
      <c r="F215" s="34"/>
      <c r="G215" s="34">
        <v>38574</v>
      </c>
      <c r="H215" s="34">
        <v>38574</v>
      </c>
      <c r="I215" s="34">
        <v>0</v>
      </c>
      <c r="J215" s="13">
        <v>20</v>
      </c>
      <c r="K215" s="6" t="s">
        <v>5255</v>
      </c>
      <c r="L215" s="6" t="s">
        <v>5256</v>
      </c>
      <c r="M215" s="6" t="s">
        <v>5255</v>
      </c>
      <c r="N215" s="6" t="s">
        <v>5256</v>
      </c>
      <c r="O215" s="35">
        <v>44419</v>
      </c>
      <c r="P215" s="6" t="s">
        <v>5257</v>
      </c>
      <c r="Q215" s="6" t="s">
        <v>5259</v>
      </c>
    </row>
    <row r="216" spans="1:17" ht="15" customHeight="1" x14ac:dyDescent="0.25">
      <c r="A216" s="32">
        <v>722333</v>
      </c>
      <c r="B216" s="32">
        <v>101360704</v>
      </c>
      <c r="C216" s="33">
        <v>136800</v>
      </c>
      <c r="D216" s="32"/>
      <c r="E216" s="34"/>
      <c r="F216" s="34"/>
      <c r="G216" s="34">
        <v>60</v>
      </c>
      <c r="H216" s="34">
        <v>60</v>
      </c>
      <c r="I216" s="34">
        <v>136740</v>
      </c>
      <c r="J216" s="13">
        <v>20</v>
      </c>
      <c r="K216" s="6" t="s">
        <v>5255</v>
      </c>
      <c r="L216" s="6" t="s">
        <v>5256</v>
      </c>
      <c r="M216" s="6" t="s">
        <v>5255</v>
      </c>
      <c r="N216" s="6" t="s">
        <v>5256</v>
      </c>
      <c r="O216" s="35">
        <v>44419</v>
      </c>
      <c r="P216" s="6" t="s">
        <v>5257</v>
      </c>
      <c r="Q216" s="6" t="s">
        <v>5258</v>
      </c>
    </row>
    <row r="217" spans="1:17" ht="15" customHeight="1" x14ac:dyDescent="0.25">
      <c r="A217" s="32">
        <v>722451</v>
      </c>
      <c r="B217" s="32">
        <v>101363227</v>
      </c>
      <c r="C217" s="33">
        <v>47552</v>
      </c>
      <c r="D217" s="32"/>
      <c r="E217" s="34"/>
      <c r="F217" s="34"/>
      <c r="G217" s="34">
        <v>47552</v>
      </c>
      <c r="H217" s="34">
        <v>47552</v>
      </c>
      <c r="I217" s="34">
        <v>0</v>
      </c>
      <c r="J217" s="13">
        <v>20</v>
      </c>
      <c r="K217" s="6" t="s">
        <v>5255</v>
      </c>
      <c r="L217" s="6" t="s">
        <v>5256</v>
      </c>
      <c r="M217" s="6" t="s">
        <v>5255</v>
      </c>
      <c r="N217" s="6" t="s">
        <v>5256</v>
      </c>
      <c r="O217" s="35">
        <v>44419</v>
      </c>
      <c r="P217" s="6" t="s">
        <v>5257</v>
      </c>
      <c r="Q217" s="6" t="s">
        <v>5259</v>
      </c>
    </row>
    <row r="218" spans="1:17" ht="15" customHeight="1" x14ac:dyDescent="0.25">
      <c r="A218" s="32">
        <v>722616</v>
      </c>
      <c r="B218" s="32">
        <v>101363391</v>
      </c>
      <c r="C218" s="33">
        <v>47552</v>
      </c>
      <c r="D218" s="32"/>
      <c r="E218" s="34"/>
      <c r="F218" s="34"/>
      <c r="G218" s="34">
        <v>47552</v>
      </c>
      <c r="H218" s="34">
        <v>47552</v>
      </c>
      <c r="I218" s="34">
        <v>0</v>
      </c>
      <c r="J218" s="13">
        <v>20</v>
      </c>
      <c r="K218" s="6" t="s">
        <v>5255</v>
      </c>
      <c r="L218" s="6" t="s">
        <v>5256</v>
      </c>
      <c r="M218" s="6" t="s">
        <v>5255</v>
      </c>
      <c r="N218" s="6" t="s">
        <v>5256</v>
      </c>
      <c r="O218" s="35">
        <v>44419</v>
      </c>
      <c r="P218" s="6" t="s">
        <v>5257</v>
      </c>
      <c r="Q218" s="6" t="s">
        <v>5259</v>
      </c>
    </row>
    <row r="219" spans="1:17" ht="15" customHeight="1" x14ac:dyDescent="0.25">
      <c r="A219" s="32">
        <v>722686</v>
      </c>
      <c r="B219" s="32">
        <v>101363459</v>
      </c>
      <c r="C219" s="33">
        <v>638570</v>
      </c>
      <c r="D219" s="32" t="s">
        <v>5264</v>
      </c>
      <c r="E219" s="34">
        <v>638540</v>
      </c>
      <c r="F219" s="34"/>
      <c r="G219" s="34">
        <v>30</v>
      </c>
      <c r="H219" s="34">
        <v>638570</v>
      </c>
      <c r="I219" s="34">
        <v>0</v>
      </c>
      <c r="J219" s="13">
        <v>20</v>
      </c>
      <c r="K219" s="6" t="s">
        <v>5255</v>
      </c>
      <c r="L219" s="6" t="s">
        <v>5256</v>
      </c>
      <c r="M219" s="6" t="s">
        <v>5255</v>
      </c>
      <c r="N219" s="6" t="s">
        <v>5256</v>
      </c>
      <c r="O219" s="35">
        <v>44419</v>
      </c>
      <c r="P219" s="6" t="s">
        <v>5257</v>
      </c>
      <c r="Q219" s="6" t="s">
        <v>5259</v>
      </c>
    </row>
    <row r="220" spans="1:17" ht="15" customHeight="1" x14ac:dyDescent="0.25">
      <c r="A220" s="32">
        <v>722718</v>
      </c>
      <c r="B220" s="32">
        <v>101363491</v>
      </c>
      <c r="C220" s="33">
        <v>47552</v>
      </c>
      <c r="D220" s="32"/>
      <c r="E220" s="34"/>
      <c r="F220" s="34"/>
      <c r="G220" s="34">
        <v>47552</v>
      </c>
      <c r="H220" s="34">
        <v>47552</v>
      </c>
      <c r="I220" s="34">
        <v>0</v>
      </c>
      <c r="J220" s="13">
        <v>20</v>
      </c>
      <c r="K220" s="6" t="s">
        <v>5255</v>
      </c>
      <c r="L220" s="6" t="s">
        <v>5256</v>
      </c>
      <c r="M220" s="6" t="s">
        <v>5255</v>
      </c>
      <c r="N220" s="6" t="s">
        <v>5256</v>
      </c>
      <c r="O220" s="35">
        <v>44419</v>
      </c>
      <c r="P220" s="6" t="s">
        <v>5257</v>
      </c>
      <c r="Q220" s="6" t="s">
        <v>5259</v>
      </c>
    </row>
    <row r="221" spans="1:17" ht="15" customHeight="1" x14ac:dyDescent="0.25">
      <c r="A221" s="32">
        <v>722728</v>
      </c>
      <c r="B221" s="32">
        <v>101363501</v>
      </c>
      <c r="C221" s="33">
        <v>47552</v>
      </c>
      <c r="D221" s="32"/>
      <c r="E221" s="34"/>
      <c r="F221" s="34"/>
      <c r="G221" s="34">
        <v>47552</v>
      </c>
      <c r="H221" s="34">
        <v>47552</v>
      </c>
      <c r="I221" s="34">
        <v>0</v>
      </c>
      <c r="J221" s="13">
        <v>20</v>
      </c>
      <c r="K221" s="6" t="s">
        <v>5255</v>
      </c>
      <c r="L221" s="6" t="s">
        <v>5256</v>
      </c>
      <c r="M221" s="6" t="s">
        <v>5255</v>
      </c>
      <c r="N221" s="6" t="s">
        <v>5256</v>
      </c>
      <c r="O221" s="35">
        <v>44419</v>
      </c>
      <c r="P221" s="6" t="s">
        <v>5257</v>
      </c>
      <c r="Q221" s="6" t="s">
        <v>5259</v>
      </c>
    </row>
    <row r="222" spans="1:17" ht="15" customHeight="1" x14ac:dyDescent="0.25">
      <c r="A222" s="32">
        <v>722818</v>
      </c>
      <c r="B222" s="32">
        <v>101363591</v>
      </c>
      <c r="C222" s="33">
        <v>52360</v>
      </c>
      <c r="D222" s="32"/>
      <c r="E222" s="34"/>
      <c r="F222" s="34"/>
      <c r="G222" s="34">
        <v>52360</v>
      </c>
      <c r="H222" s="34">
        <v>52360</v>
      </c>
      <c r="I222" s="34">
        <v>0</v>
      </c>
      <c r="J222" s="13">
        <v>20</v>
      </c>
      <c r="K222" s="6" t="s">
        <v>5255</v>
      </c>
      <c r="L222" s="6" t="s">
        <v>5256</v>
      </c>
      <c r="M222" s="6" t="s">
        <v>5255</v>
      </c>
      <c r="N222" s="6" t="s">
        <v>5256</v>
      </c>
      <c r="O222" s="35">
        <v>44419</v>
      </c>
      <c r="P222" s="6" t="s">
        <v>5257</v>
      </c>
      <c r="Q222" s="6" t="s">
        <v>5259</v>
      </c>
    </row>
    <row r="223" spans="1:17" ht="15" customHeight="1" x14ac:dyDescent="0.25">
      <c r="A223" s="32">
        <v>722937</v>
      </c>
      <c r="B223" s="32">
        <v>101456658</v>
      </c>
      <c r="C223" s="33">
        <v>1259626</v>
      </c>
      <c r="D223" s="32" t="s">
        <v>5260</v>
      </c>
      <c r="E223" s="34">
        <v>1237411</v>
      </c>
      <c r="F223" s="34"/>
      <c r="G223" s="34"/>
      <c r="H223" s="34">
        <v>1237411</v>
      </c>
      <c r="I223" s="34">
        <v>22215</v>
      </c>
      <c r="J223" s="13">
        <v>20</v>
      </c>
      <c r="K223" s="6" t="s">
        <v>5255</v>
      </c>
      <c r="L223" s="6" t="s">
        <v>5256</v>
      </c>
      <c r="M223" s="6" t="s">
        <v>5255</v>
      </c>
      <c r="N223" s="6" t="s">
        <v>5256</v>
      </c>
      <c r="O223" s="35">
        <v>44419</v>
      </c>
      <c r="P223" s="6" t="s">
        <v>5257</v>
      </c>
      <c r="Q223" s="6" t="s">
        <v>5258</v>
      </c>
    </row>
    <row r="224" spans="1:17" ht="15" customHeight="1" x14ac:dyDescent="0.25">
      <c r="A224" s="32">
        <v>722951</v>
      </c>
      <c r="B224" s="32">
        <v>101456672</v>
      </c>
      <c r="C224" s="33">
        <v>396777</v>
      </c>
      <c r="D224" s="32"/>
      <c r="E224" s="34"/>
      <c r="F224" s="34"/>
      <c r="G224" s="34">
        <v>5</v>
      </c>
      <c r="H224" s="34">
        <v>5</v>
      </c>
      <c r="I224" s="34">
        <v>396772</v>
      </c>
      <c r="J224" s="13">
        <v>20</v>
      </c>
      <c r="K224" s="6" t="s">
        <v>5255</v>
      </c>
      <c r="L224" s="6" t="s">
        <v>5256</v>
      </c>
      <c r="M224" s="6" t="s">
        <v>5255</v>
      </c>
      <c r="N224" s="6" t="s">
        <v>5256</v>
      </c>
      <c r="O224" s="35">
        <v>44419</v>
      </c>
      <c r="P224" s="6" t="s">
        <v>5257</v>
      </c>
      <c r="Q224" s="6" t="s">
        <v>5258</v>
      </c>
    </row>
    <row r="225" spans="1:17" ht="15" customHeight="1" x14ac:dyDescent="0.25">
      <c r="A225" s="32">
        <v>722956</v>
      </c>
      <c r="B225" s="32">
        <v>101456677</v>
      </c>
      <c r="C225" s="33">
        <v>316942</v>
      </c>
      <c r="D225" s="32"/>
      <c r="E225" s="34"/>
      <c r="F225" s="34"/>
      <c r="G225" s="34">
        <v>6</v>
      </c>
      <c r="H225" s="34">
        <v>6</v>
      </c>
      <c r="I225" s="34">
        <v>316936</v>
      </c>
      <c r="J225" s="13">
        <v>20</v>
      </c>
      <c r="K225" s="6" t="s">
        <v>5255</v>
      </c>
      <c r="L225" s="6" t="s">
        <v>5256</v>
      </c>
      <c r="M225" s="6" t="s">
        <v>5255</v>
      </c>
      <c r="N225" s="6" t="s">
        <v>5256</v>
      </c>
      <c r="O225" s="35">
        <v>44419</v>
      </c>
      <c r="P225" s="6" t="s">
        <v>5257</v>
      </c>
      <c r="Q225" s="6" t="s">
        <v>5258</v>
      </c>
    </row>
    <row r="226" spans="1:17" ht="15" customHeight="1" x14ac:dyDescent="0.25">
      <c r="A226" s="32">
        <v>723245</v>
      </c>
      <c r="B226" s="32">
        <v>101455956</v>
      </c>
      <c r="C226" s="33">
        <v>602977</v>
      </c>
      <c r="D226" s="32" t="s">
        <v>5262</v>
      </c>
      <c r="E226" s="34">
        <v>602977</v>
      </c>
      <c r="F226" s="34"/>
      <c r="G226" s="34"/>
      <c r="H226" s="34">
        <v>602977</v>
      </c>
      <c r="I226" s="34">
        <v>0</v>
      </c>
      <c r="J226" s="13">
        <v>20</v>
      </c>
      <c r="K226" s="6" t="s">
        <v>5255</v>
      </c>
      <c r="L226" s="6" t="s">
        <v>5256</v>
      </c>
      <c r="M226" s="6" t="s">
        <v>5255</v>
      </c>
      <c r="N226" s="6" t="s">
        <v>5256</v>
      </c>
      <c r="O226" s="35">
        <v>44419</v>
      </c>
      <c r="P226" s="6" t="s">
        <v>5257</v>
      </c>
      <c r="Q226" s="6" t="s">
        <v>5259</v>
      </c>
    </row>
    <row r="227" spans="1:17" ht="15" customHeight="1" x14ac:dyDescent="0.25">
      <c r="A227" s="32">
        <v>723292</v>
      </c>
      <c r="B227" s="32">
        <v>101456002</v>
      </c>
      <c r="C227" s="33">
        <v>2152395</v>
      </c>
      <c r="D227" s="32"/>
      <c r="E227" s="34"/>
      <c r="F227" s="34"/>
      <c r="G227" s="34">
        <v>2152395</v>
      </c>
      <c r="H227" s="34">
        <v>2152395</v>
      </c>
      <c r="I227" s="34">
        <v>0</v>
      </c>
      <c r="J227" s="13">
        <v>20</v>
      </c>
      <c r="K227" s="6" t="s">
        <v>5255</v>
      </c>
      <c r="L227" s="6" t="s">
        <v>5256</v>
      </c>
      <c r="M227" s="6" t="s">
        <v>5255</v>
      </c>
      <c r="N227" s="6" t="s">
        <v>5256</v>
      </c>
      <c r="O227" s="35">
        <v>44419</v>
      </c>
      <c r="P227" s="6" t="s">
        <v>5257</v>
      </c>
      <c r="Q227" s="6" t="s">
        <v>5259</v>
      </c>
    </row>
    <row r="228" spans="1:17" ht="15" customHeight="1" x14ac:dyDescent="0.25">
      <c r="A228" s="32">
        <v>723463</v>
      </c>
      <c r="B228" s="32">
        <v>101455832</v>
      </c>
      <c r="C228" s="33">
        <v>20496</v>
      </c>
      <c r="D228" s="32"/>
      <c r="E228" s="34"/>
      <c r="F228" s="34"/>
      <c r="G228" s="34">
        <v>20496</v>
      </c>
      <c r="H228" s="34">
        <v>20496</v>
      </c>
      <c r="I228" s="34">
        <v>0</v>
      </c>
      <c r="J228" s="13">
        <v>20</v>
      </c>
      <c r="K228" s="6" t="s">
        <v>5255</v>
      </c>
      <c r="L228" s="6" t="s">
        <v>5256</v>
      </c>
      <c r="M228" s="6" t="s">
        <v>5255</v>
      </c>
      <c r="N228" s="6" t="s">
        <v>5256</v>
      </c>
      <c r="O228" s="35">
        <v>44419</v>
      </c>
      <c r="P228" s="6" t="s">
        <v>5257</v>
      </c>
      <c r="Q228" s="6" t="s">
        <v>5259</v>
      </c>
    </row>
    <row r="229" spans="1:17" ht="15" customHeight="1" x14ac:dyDescent="0.25">
      <c r="A229" s="32">
        <v>723496</v>
      </c>
      <c r="B229" s="32">
        <v>101455865</v>
      </c>
      <c r="C229" s="33">
        <v>47552</v>
      </c>
      <c r="D229" s="32"/>
      <c r="E229" s="34"/>
      <c r="F229" s="34"/>
      <c r="G229" s="34">
        <v>47552</v>
      </c>
      <c r="H229" s="34">
        <v>47552</v>
      </c>
      <c r="I229" s="34">
        <v>0</v>
      </c>
      <c r="J229" s="13">
        <v>20</v>
      </c>
      <c r="K229" s="6" t="s">
        <v>5255</v>
      </c>
      <c r="L229" s="6" t="s">
        <v>5256</v>
      </c>
      <c r="M229" s="6" t="s">
        <v>5255</v>
      </c>
      <c r="N229" s="6" t="s">
        <v>5256</v>
      </c>
      <c r="O229" s="35">
        <v>44419</v>
      </c>
      <c r="P229" s="6" t="s">
        <v>5257</v>
      </c>
      <c r="Q229" s="6" t="s">
        <v>5259</v>
      </c>
    </row>
    <row r="230" spans="1:17" ht="15" customHeight="1" x14ac:dyDescent="0.25">
      <c r="A230" s="32">
        <v>723713</v>
      </c>
      <c r="B230" s="32">
        <v>101456565</v>
      </c>
      <c r="C230" s="33">
        <v>40645</v>
      </c>
      <c r="D230" s="32"/>
      <c r="E230" s="34"/>
      <c r="F230" s="34"/>
      <c r="G230" s="34">
        <v>1</v>
      </c>
      <c r="H230" s="34">
        <v>1</v>
      </c>
      <c r="I230" s="34">
        <v>40644</v>
      </c>
      <c r="J230" s="13">
        <v>20</v>
      </c>
      <c r="K230" s="6" t="s">
        <v>5255</v>
      </c>
      <c r="L230" s="6" t="s">
        <v>5256</v>
      </c>
      <c r="M230" s="6" t="s">
        <v>5255</v>
      </c>
      <c r="N230" s="6" t="s">
        <v>5256</v>
      </c>
      <c r="O230" s="35">
        <v>44419</v>
      </c>
      <c r="P230" s="6" t="s">
        <v>5257</v>
      </c>
      <c r="Q230" s="6" t="s">
        <v>5258</v>
      </c>
    </row>
    <row r="231" spans="1:17" ht="15" customHeight="1" x14ac:dyDescent="0.25">
      <c r="A231" s="32">
        <v>723739</v>
      </c>
      <c r="B231" s="32">
        <v>101456591</v>
      </c>
      <c r="C231" s="33">
        <v>149760</v>
      </c>
      <c r="D231" s="32"/>
      <c r="E231" s="34"/>
      <c r="F231" s="34"/>
      <c r="G231" s="34">
        <v>149760</v>
      </c>
      <c r="H231" s="34">
        <v>149760</v>
      </c>
      <c r="I231" s="34">
        <v>0</v>
      </c>
      <c r="J231" s="13">
        <v>20</v>
      </c>
      <c r="K231" s="6" t="s">
        <v>5255</v>
      </c>
      <c r="L231" s="6" t="s">
        <v>5256</v>
      </c>
      <c r="M231" s="6" t="s">
        <v>5255</v>
      </c>
      <c r="N231" s="6" t="s">
        <v>5256</v>
      </c>
      <c r="O231" s="35">
        <v>44419</v>
      </c>
      <c r="P231" s="6" t="s">
        <v>5257</v>
      </c>
      <c r="Q231" s="6" t="s">
        <v>5259</v>
      </c>
    </row>
    <row r="232" spans="1:17" ht="15" customHeight="1" x14ac:dyDescent="0.25">
      <c r="A232" s="32">
        <v>723745</v>
      </c>
      <c r="B232" s="32">
        <v>101456597</v>
      </c>
      <c r="C232" s="33">
        <v>185382</v>
      </c>
      <c r="D232" s="32"/>
      <c r="E232" s="34"/>
      <c r="F232" s="34"/>
      <c r="G232" s="34">
        <v>6</v>
      </c>
      <c r="H232" s="34">
        <v>6</v>
      </c>
      <c r="I232" s="34">
        <v>185376</v>
      </c>
      <c r="J232" s="13">
        <v>20</v>
      </c>
      <c r="K232" s="6" t="s">
        <v>5255</v>
      </c>
      <c r="L232" s="6" t="s">
        <v>5256</v>
      </c>
      <c r="M232" s="6" t="s">
        <v>5255</v>
      </c>
      <c r="N232" s="6" t="s">
        <v>5256</v>
      </c>
      <c r="O232" s="35">
        <v>44419</v>
      </c>
      <c r="P232" s="6" t="s">
        <v>5257</v>
      </c>
      <c r="Q232" s="6" t="s">
        <v>5258</v>
      </c>
    </row>
    <row r="233" spans="1:17" ht="15" customHeight="1" x14ac:dyDescent="0.25">
      <c r="A233" s="32">
        <v>723817</v>
      </c>
      <c r="B233" s="32">
        <v>101455181</v>
      </c>
      <c r="C233" s="33">
        <v>38574</v>
      </c>
      <c r="D233" s="32"/>
      <c r="E233" s="34"/>
      <c r="F233" s="34"/>
      <c r="G233" s="34">
        <v>38574</v>
      </c>
      <c r="H233" s="34">
        <v>38574</v>
      </c>
      <c r="I233" s="34">
        <v>0</v>
      </c>
      <c r="J233" s="13">
        <v>20</v>
      </c>
      <c r="K233" s="6" t="s">
        <v>5255</v>
      </c>
      <c r="L233" s="6" t="s">
        <v>5256</v>
      </c>
      <c r="M233" s="6" t="s">
        <v>5255</v>
      </c>
      <c r="N233" s="6" t="s">
        <v>5256</v>
      </c>
      <c r="O233" s="35">
        <v>44419</v>
      </c>
      <c r="P233" s="6" t="s">
        <v>5257</v>
      </c>
      <c r="Q233" s="6" t="s">
        <v>5259</v>
      </c>
    </row>
    <row r="234" spans="1:17" ht="15" customHeight="1" x14ac:dyDescent="0.25">
      <c r="A234" s="32">
        <v>723944</v>
      </c>
      <c r="B234" s="32">
        <v>101456154</v>
      </c>
      <c r="C234" s="33">
        <v>38574</v>
      </c>
      <c r="D234" s="32"/>
      <c r="E234" s="34"/>
      <c r="F234" s="34"/>
      <c r="G234" s="34">
        <v>38574</v>
      </c>
      <c r="H234" s="34">
        <v>38574</v>
      </c>
      <c r="I234" s="34">
        <v>0</v>
      </c>
      <c r="J234" s="13">
        <v>20</v>
      </c>
      <c r="K234" s="6" t="s">
        <v>5255</v>
      </c>
      <c r="L234" s="6" t="s">
        <v>5256</v>
      </c>
      <c r="M234" s="6" t="s">
        <v>5255</v>
      </c>
      <c r="N234" s="6" t="s">
        <v>5256</v>
      </c>
      <c r="O234" s="35">
        <v>44419</v>
      </c>
      <c r="P234" s="6" t="s">
        <v>5257</v>
      </c>
      <c r="Q234" s="6" t="s">
        <v>5259</v>
      </c>
    </row>
    <row r="235" spans="1:17" ht="15" customHeight="1" x14ac:dyDescent="0.25">
      <c r="A235" s="32">
        <v>724012</v>
      </c>
      <c r="B235" s="32">
        <v>101456222</v>
      </c>
      <c r="C235" s="33">
        <v>38574</v>
      </c>
      <c r="D235" s="32"/>
      <c r="E235" s="34"/>
      <c r="F235" s="34"/>
      <c r="G235" s="34">
        <v>38574</v>
      </c>
      <c r="H235" s="34">
        <v>38574</v>
      </c>
      <c r="I235" s="34">
        <v>0</v>
      </c>
      <c r="J235" s="13">
        <v>20</v>
      </c>
      <c r="K235" s="6" t="s">
        <v>5255</v>
      </c>
      <c r="L235" s="6" t="s">
        <v>5256</v>
      </c>
      <c r="M235" s="6" t="s">
        <v>5255</v>
      </c>
      <c r="N235" s="6" t="s">
        <v>5256</v>
      </c>
      <c r="O235" s="35">
        <v>44419</v>
      </c>
      <c r="P235" s="6" t="s">
        <v>5257</v>
      </c>
      <c r="Q235" s="6" t="s">
        <v>5259</v>
      </c>
    </row>
    <row r="236" spans="1:17" ht="15" customHeight="1" x14ac:dyDescent="0.25">
      <c r="A236" s="32">
        <v>724130</v>
      </c>
      <c r="B236" s="32">
        <v>101456340</v>
      </c>
      <c r="C236" s="33">
        <v>47552</v>
      </c>
      <c r="D236" s="32"/>
      <c r="E236" s="34"/>
      <c r="F236" s="34"/>
      <c r="G236" s="34">
        <v>47552</v>
      </c>
      <c r="H236" s="34">
        <v>47552</v>
      </c>
      <c r="I236" s="34">
        <v>0</v>
      </c>
      <c r="J236" s="13">
        <v>20</v>
      </c>
      <c r="K236" s="6" t="s">
        <v>5255</v>
      </c>
      <c r="L236" s="6" t="s">
        <v>5256</v>
      </c>
      <c r="M236" s="6" t="s">
        <v>5255</v>
      </c>
      <c r="N236" s="6" t="s">
        <v>5256</v>
      </c>
      <c r="O236" s="35">
        <v>44419</v>
      </c>
      <c r="P236" s="6" t="s">
        <v>5257</v>
      </c>
      <c r="Q236" s="6" t="s">
        <v>5259</v>
      </c>
    </row>
    <row r="237" spans="1:17" ht="15" customHeight="1" x14ac:dyDescent="0.25">
      <c r="A237" s="32">
        <v>724159</v>
      </c>
      <c r="B237" s="32">
        <v>101456369</v>
      </c>
      <c r="C237" s="33">
        <v>47552</v>
      </c>
      <c r="D237" s="32"/>
      <c r="E237" s="34"/>
      <c r="F237" s="34"/>
      <c r="G237" s="34">
        <v>47552</v>
      </c>
      <c r="H237" s="34">
        <v>47552</v>
      </c>
      <c r="I237" s="34">
        <v>0</v>
      </c>
      <c r="J237" s="13">
        <v>20</v>
      </c>
      <c r="K237" s="6" t="s">
        <v>5255</v>
      </c>
      <c r="L237" s="6" t="s">
        <v>5256</v>
      </c>
      <c r="M237" s="6" t="s">
        <v>5255</v>
      </c>
      <c r="N237" s="6" t="s">
        <v>5256</v>
      </c>
      <c r="O237" s="35">
        <v>44419</v>
      </c>
      <c r="P237" s="6" t="s">
        <v>5257</v>
      </c>
      <c r="Q237" s="6" t="s">
        <v>5259</v>
      </c>
    </row>
    <row r="238" spans="1:17" ht="15" customHeight="1" x14ac:dyDescent="0.25">
      <c r="A238" s="32">
        <v>724305</v>
      </c>
      <c r="B238" s="32">
        <v>101455321</v>
      </c>
      <c r="C238" s="33">
        <v>38574</v>
      </c>
      <c r="D238" s="32"/>
      <c r="E238" s="34"/>
      <c r="F238" s="34"/>
      <c r="G238" s="34">
        <v>38574</v>
      </c>
      <c r="H238" s="34">
        <v>38574</v>
      </c>
      <c r="I238" s="34">
        <v>0</v>
      </c>
      <c r="J238" s="13">
        <v>20</v>
      </c>
      <c r="K238" s="6" t="s">
        <v>5255</v>
      </c>
      <c r="L238" s="6" t="s">
        <v>5256</v>
      </c>
      <c r="M238" s="6" t="s">
        <v>5255</v>
      </c>
      <c r="N238" s="6" t="s">
        <v>5256</v>
      </c>
      <c r="O238" s="35">
        <v>44419</v>
      </c>
      <c r="P238" s="6" t="s">
        <v>5257</v>
      </c>
      <c r="Q238" s="6" t="s">
        <v>5259</v>
      </c>
    </row>
    <row r="239" spans="1:17" ht="15" customHeight="1" x14ac:dyDescent="0.25">
      <c r="A239" s="32">
        <v>724392</v>
      </c>
      <c r="B239" s="32">
        <v>101455408</v>
      </c>
      <c r="C239" s="33">
        <v>38574</v>
      </c>
      <c r="D239" s="32"/>
      <c r="E239" s="34"/>
      <c r="F239" s="34"/>
      <c r="G239" s="34">
        <v>38574</v>
      </c>
      <c r="H239" s="34">
        <v>38574</v>
      </c>
      <c r="I239" s="34">
        <v>0</v>
      </c>
      <c r="J239" s="13">
        <v>20</v>
      </c>
      <c r="K239" s="6" t="s">
        <v>5255</v>
      </c>
      <c r="L239" s="6" t="s">
        <v>5256</v>
      </c>
      <c r="M239" s="6" t="s">
        <v>5255</v>
      </c>
      <c r="N239" s="6" t="s">
        <v>5256</v>
      </c>
      <c r="O239" s="35">
        <v>44419</v>
      </c>
      <c r="P239" s="6" t="s">
        <v>5257</v>
      </c>
      <c r="Q239" s="6" t="s">
        <v>5259</v>
      </c>
    </row>
    <row r="240" spans="1:17" ht="15" customHeight="1" x14ac:dyDescent="0.25">
      <c r="A240" s="32">
        <v>724867</v>
      </c>
      <c r="B240" s="32">
        <v>101479419</v>
      </c>
      <c r="C240" s="33">
        <v>1619477</v>
      </c>
      <c r="D240" s="32"/>
      <c r="E240" s="34"/>
      <c r="F240" s="34"/>
      <c r="G240" s="34">
        <v>1430717</v>
      </c>
      <c r="H240" s="34">
        <v>1430717</v>
      </c>
      <c r="I240" s="34">
        <v>188760</v>
      </c>
      <c r="J240" s="13">
        <v>20</v>
      </c>
      <c r="K240" s="6" t="s">
        <v>5255</v>
      </c>
      <c r="L240" s="6" t="s">
        <v>5256</v>
      </c>
      <c r="M240" s="6" t="s">
        <v>5255</v>
      </c>
      <c r="N240" s="6" t="s">
        <v>5256</v>
      </c>
      <c r="O240" s="35">
        <v>44419</v>
      </c>
      <c r="P240" s="6" t="s">
        <v>5257</v>
      </c>
      <c r="Q240" s="6" t="s">
        <v>5258</v>
      </c>
    </row>
    <row r="241" spans="1:17" ht="15" customHeight="1" x14ac:dyDescent="0.25">
      <c r="A241" s="32">
        <v>725012</v>
      </c>
      <c r="B241" s="32">
        <v>101809867</v>
      </c>
      <c r="C241" s="33">
        <v>87120</v>
      </c>
      <c r="D241" s="32"/>
      <c r="E241" s="34"/>
      <c r="F241" s="34"/>
      <c r="G241" s="34">
        <v>87120</v>
      </c>
      <c r="H241" s="34">
        <v>87120</v>
      </c>
      <c r="I241" s="34">
        <v>0</v>
      </c>
      <c r="J241" s="13">
        <v>20</v>
      </c>
      <c r="K241" s="6" t="s">
        <v>5255</v>
      </c>
      <c r="L241" s="6" t="s">
        <v>5256</v>
      </c>
      <c r="M241" s="6" t="s">
        <v>5255</v>
      </c>
      <c r="N241" s="6" t="s">
        <v>5256</v>
      </c>
      <c r="O241" s="35">
        <v>44419</v>
      </c>
      <c r="P241" s="6" t="s">
        <v>5257</v>
      </c>
      <c r="Q241" s="6" t="s">
        <v>5259</v>
      </c>
    </row>
    <row r="242" spans="1:17" ht="15" customHeight="1" x14ac:dyDescent="0.25">
      <c r="A242" s="32">
        <v>725276</v>
      </c>
      <c r="B242" s="32">
        <v>101810130</v>
      </c>
      <c r="C242" s="33">
        <v>37240</v>
      </c>
      <c r="D242" s="32"/>
      <c r="E242" s="34"/>
      <c r="F242" s="34"/>
      <c r="G242" s="34">
        <v>37240</v>
      </c>
      <c r="H242" s="34">
        <v>37240</v>
      </c>
      <c r="I242" s="34">
        <v>0</v>
      </c>
      <c r="J242" s="13">
        <v>20</v>
      </c>
      <c r="K242" s="6" t="s">
        <v>5255</v>
      </c>
      <c r="L242" s="6" t="s">
        <v>5256</v>
      </c>
      <c r="M242" s="6" t="s">
        <v>5255</v>
      </c>
      <c r="N242" s="6" t="s">
        <v>5256</v>
      </c>
      <c r="O242" s="35">
        <v>44419</v>
      </c>
      <c r="P242" s="6" t="s">
        <v>5257</v>
      </c>
      <c r="Q242" s="6" t="s">
        <v>5259</v>
      </c>
    </row>
    <row r="243" spans="1:17" ht="15" customHeight="1" x14ac:dyDescent="0.25">
      <c r="A243" s="32">
        <v>725471</v>
      </c>
      <c r="B243" s="32">
        <v>101811649</v>
      </c>
      <c r="C243" s="33">
        <v>56302</v>
      </c>
      <c r="D243" s="32"/>
      <c r="E243" s="34"/>
      <c r="F243" s="34"/>
      <c r="G243" s="34">
        <v>2476</v>
      </c>
      <c r="H243" s="34">
        <v>2476</v>
      </c>
      <c r="I243" s="34">
        <v>53826</v>
      </c>
      <c r="J243" s="13">
        <v>20</v>
      </c>
      <c r="K243" s="6" t="s">
        <v>5255</v>
      </c>
      <c r="L243" s="6" t="s">
        <v>5256</v>
      </c>
      <c r="M243" s="6" t="s">
        <v>5255</v>
      </c>
      <c r="N243" s="6" t="s">
        <v>5256</v>
      </c>
      <c r="O243" s="35">
        <v>44419</v>
      </c>
      <c r="P243" s="6" t="s">
        <v>5257</v>
      </c>
      <c r="Q243" s="6" t="s">
        <v>5258</v>
      </c>
    </row>
    <row r="244" spans="1:17" ht="15" customHeight="1" x14ac:dyDescent="0.25">
      <c r="A244" s="32">
        <v>725495</v>
      </c>
      <c r="B244" s="32">
        <v>101811672</v>
      </c>
      <c r="C244" s="33">
        <v>543702</v>
      </c>
      <c r="D244" s="32"/>
      <c r="E244" s="34"/>
      <c r="F244" s="34"/>
      <c r="G244" s="34">
        <v>543702</v>
      </c>
      <c r="H244" s="34">
        <v>543702</v>
      </c>
      <c r="I244" s="34">
        <v>0</v>
      </c>
      <c r="J244" s="13">
        <v>20</v>
      </c>
      <c r="K244" s="6" t="s">
        <v>5255</v>
      </c>
      <c r="L244" s="6" t="s">
        <v>5256</v>
      </c>
      <c r="M244" s="6" t="s">
        <v>5255</v>
      </c>
      <c r="N244" s="6" t="s">
        <v>5256</v>
      </c>
      <c r="O244" s="35">
        <v>44419</v>
      </c>
      <c r="P244" s="6" t="s">
        <v>5257</v>
      </c>
      <c r="Q244" s="6" t="s">
        <v>5259</v>
      </c>
    </row>
    <row r="245" spans="1:17" ht="15" customHeight="1" x14ac:dyDescent="0.25">
      <c r="A245" s="32">
        <v>725516</v>
      </c>
      <c r="B245" s="32">
        <v>101809494</v>
      </c>
      <c r="C245" s="33">
        <v>203808</v>
      </c>
      <c r="D245" s="32"/>
      <c r="E245" s="34"/>
      <c r="F245" s="34"/>
      <c r="G245" s="34">
        <v>66592</v>
      </c>
      <c r="H245" s="34">
        <v>66592</v>
      </c>
      <c r="I245" s="34">
        <v>137216</v>
      </c>
      <c r="J245" s="13">
        <v>20</v>
      </c>
      <c r="K245" s="6" t="s">
        <v>5255</v>
      </c>
      <c r="L245" s="6" t="s">
        <v>5256</v>
      </c>
      <c r="M245" s="6" t="s">
        <v>5255</v>
      </c>
      <c r="N245" s="6" t="s">
        <v>5256</v>
      </c>
      <c r="O245" s="35">
        <v>44419</v>
      </c>
      <c r="P245" s="6" t="s">
        <v>5257</v>
      </c>
      <c r="Q245" s="6" t="s">
        <v>5258</v>
      </c>
    </row>
    <row r="246" spans="1:17" ht="15" customHeight="1" x14ac:dyDescent="0.25">
      <c r="A246" s="32">
        <v>725518</v>
      </c>
      <c r="B246" s="32">
        <v>101809496</v>
      </c>
      <c r="C246" s="33">
        <v>47552</v>
      </c>
      <c r="D246" s="32"/>
      <c r="E246" s="34"/>
      <c r="F246" s="34"/>
      <c r="G246" s="34">
        <v>47552</v>
      </c>
      <c r="H246" s="34">
        <v>47552</v>
      </c>
      <c r="I246" s="34">
        <v>0</v>
      </c>
      <c r="J246" s="13">
        <v>20</v>
      </c>
      <c r="K246" s="6" t="s">
        <v>5255</v>
      </c>
      <c r="L246" s="6" t="s">
        <v>5256</v>
      </c>
      <c r="M246" s="6" t="s">
        <v>5255</v>
      </c>
      <c r="N246" s="6" t="s">
        <v>5256</v>
      </c>
      <c r="O246" s="35">
        <v>44419</v>
      </c>
      <c r="P246" s="6" t="s">
        <v>5257</v>
      </c>
      <c r="Q246" s="6" t="s">
        <v>5259</v>
      </c>
    </row>
    <row r="247" spans="1:17" ht="15" customHeight="1" x14ac:dyDescent="0.25">
      <c r="A247" s="32">
        <v>726026</v>
      </c>
      <c r="B247" s="32">
        <v>101809482</v>
      </c>
      <c r="C247" s="33">
        <v>228560</v>
      </c>
      <c r="D247" s="32"/>
      <c r="E247" s="34"/>
      <c r="F247" s="34"/>
      <c r="G247" s="34">
        <v>228560</v>
      </c>
      <c r="H247" s="34">
        <v>228560</v>
      </c>
      <c r="I247" s="34">
        <v>0</v>
      </c>
      <c r="J247" s="13">
        <v>20</v>
      </c>
      <c r="K247" s="6" t="s">
        <v>5255</v>
      </c>
      <c r="L247" s="6" t="s">
        <v>5256</v>
      </c>
      <c r="M247" s="6" t="s">
        <v>5255</v>
      </c>
      <c r="N247" s="6" t="s">
        <v>5256</v>
      </c>
      <c r="O247" s="35">
        <v>44419</v>
      </c>
      <c r="P247" s="6" t="s">
        <v>5257</v>
      </c>
      <c r="Q247" s="6" t="s">
        <v>5259</v>
      </c>
    </row>
    <row r="248" spans="1:17" ht="15" customHeight="1" x14ac:dyDescent="0.25">
      <c r="A248" s="32">
        <v>726183</v>
      </c>
      <c r="B248" s="32">
        <v>101810641</v>
      </c>
      <c r="C248" s="33">
        <v>166500</v>
      </c>
      <c r="D248" s="32"/>
      <c r="E248" s="34"/>
      <c r="F248" s="34"/>
      <c r="G248" s="34">
        <v>55170</v>
      </c>
      <c r="H248" s="34">
        <v>55170</v>
      </c>
      <c r="I248" s="34">
        <v>111330</v>
      </c>
      <c r="J248" s="13">
        <v>20</v>
      </c>
      <c r="K248" s="6" t="s">
        <v>5255</v>
      </c>
      <c r="L248" s="6" t="s">
        <v>5256</v>
      </c>
      <c r="M248" s="6" t="s">
        <v>5255</v>
      </c>
      <c r="N248" s="6" t="s">
        <v>5256</v>
      </c>
      <c r="O248" s="35">
        <v>44419</v>
      </c>
      <c r="P248" s="6" t="s">
        <v>5257</v>
      </c>
      <c r="Q248" s="6" t="s">
        <v>5258</v>
      </c>
    </row>
    <row r="249" spans="1:17" ht="15" customHeight="1" x14ac:dyDescent="0.25">
      <c r="A249" s="32">
        <v>726195</v>
      </c>
      <c r="B249" s="32">
        <v>101810653</v>
      </c>
      <c r="C249" s="33">
        <v>134260</v>
      </c>
      <c r="D249" s="32"/>
      <c r="E249" s="34"/>
      <c r="F249" s="34"/>
      <c r="G249" s="34">
        <v>60</v>
      </c>
      <c r="H249" s="34">
        <v>60</v>
      </c>
      <c r="I249" s="34">
        <v>134200</v>
      </c>
      <c r="J249" s="13">
        <v>20</v>
      </c>
      <c r="K249" s="6" t="s">
        <v>5255</v>
      </c>
      <c r="L249" s="6" t="s">
        <v>5256</v>
      </c>
      <c r="M249" s="6" t="s">
        <v>5255</v>
      </c>
      <c r="N249" s="6" t="s">
        <v>5256</v>
      </c>
      <c r="O249" s="35">
        <v>44419</v>
      </c>
      <c r="P249" s="6" t="s">
        <v>5257</v>
      </c>
      <c r="Q249" s="6" t="s">
        <v>5258</v>
      </c>
    </row>
    <row r="250" spans="1:17" ht="15" customHeight="1" x14ac:dyDescent="0.25">
      <c r="A250" s="32">
        <v>726239</v>
      </c>
      <c r="B250" s="32">
        <v>101810696</v>
      </c>
      <c r="C250" s="33">
        <v>20380</v>
      </c>
      <c r="D250" s="32"/>
      <c r="E250" s="34"/>
      <c r="F250" s="34"/>
      <c r="G250" s="34">
        <v>20380</v>
      </c>
      <c r="H250" s="34">
        <v>20380</v>
      </c>
      <c r="I250" s="34">
        <v>0</v>
      </c>
      <c r="J250" s="13">
        <v>20</v>
      </c>
      <c r="K250" s="6" t="s">
        <v>5255</v>
      </c>
      <c r="L250" s="6" t="s">
        <v>5256</v>
      </c>
      <c r="M250" s="6" t="s">
        <v>5255</v>
      </c>
      <c r="N250" s="6" t="s">
        <v>5256</v>
      </c>
      <c r="O250" s="35">
        <v>44419</v>
      </c>
      <c r="P250" s="6" t="s">
        <v>5257</v>
      </c>
      <c r="Q250" s="6" t="s">
        <v>5259</v>
      </c>
    </row>
    <row r="251" spans="1:17" ht="15" customHeight="1" x14ac:dyDescent="0.25">
      <c r="A251" s="32">
        <v>726260</v>
      </c>
      <c r="B251" s="32">
        <v>101810717</v>
      </c>
      <c r="C251" s="33">
        <v>198400</v>
      </c>
      <c r="D251" s="32"/>
      <c r="E251" s="34"/>
      <c r="F251" s="34"/>
      <c r="G251" s="34">
        <v>198400</v>
      </c>
      <c r="H251" s="34">
        <v>198400</v>
      </c>
      <c r="I251" s="34">
        <v>0</v>
      </c>
      <c r="J251" s="13">
        <v>20</v>
      </c>
      <c r="K251" s="6" t="s">
        <v>5255</v>
      </c>
      <c r="L251" s="6" t="s">
        <v>5256</v>
      </c>
      <c r="M251" s="6" t="s">
        <v>5255</v>
      </c>
      <c r="N251" s="6" t="s">
        <v>5256</v>
      </c>
      <c r="O251" s="35">
        <v>44419</v>
      </c>
      <c r="P251" s="6" t="s">
        <v>5257</v>
      </c>
      <c r="Q251" s="6" t="s">
        <v>5259</v>
      </c>
    </row>
    <row r="252" spans="1:17" ht="15" customHeight="1" x14ac:dyDescent="0.25">
      <c r="A252" s="32">
        <v>726271</v>
      </c>
      <c r="B252" s="32">
        <v>101810728</v>
      </c>
      <c r="C252" s="33">
        <v>205196</v>
      </c>
      <c r="D252" s="32"/>
      <c r="E252" s="34"/>
      <c r="F252" s="34"/>
      <c r="G252" s="34">
        <v>205196</v>
      </c>
      <c r="H252" s="34">
        <v>205196</v>
      </c>
      <c r="I252" s="34">
        <v>0</v>
      </c>
      <c r="J252" s="13">
        <v>20</v>
      </c>
      <c r="K252" s="6" t="s">
        <v>5255</v>
      </c>
      <c r="L252" s="6" t="s">
        <v>5256</v>
      </c>
      <c r="M252" s="6" t="s">
        <v>5255</v>
      </c>
      <c r="N252" s="6" t="s">
        <v>5256</v>
      </c>
      <c r="O252" s="35">
        <v>44419</v>
      </c>
      <c r="P252" s="6" t="s">
        <v>5257</v>
      </c>
      <c r="Q252" s="6" t="s">
        <v>5259</v>
      </c>
    </row>
    <row r="253" spans="1:17" ht="15" customHeight="1" x14ac:dyDescent="0.25">
      <c r="A253" s="32">
        <v>726362</v>
      </c>
      <c r="B253" s="32">
        <v>101810818</v>
      </c>
      <c r="C253" s="33">
        <v>175246</v>
      </c>
      <c r="D253" s="32"/>
      <c r="E253" s="34"/>
      <c r="F253" s="34"/>
      <c r="G253" s="34">
        <v>6</v>
      </c>
      <c r="H253" s="34">
        <v>6</v>
      </c>
      <c r="I253" s="34">
        <v>175240</v>
      </c>
      <c r="J253" s="13">
        <v>20</v>
      </c>
      <c r="K253" s="6" t="s">
        <v>5255</v>
      </c>
      <c r="L253" s="6" t="s">
        <v>5256</v>
      </c>
      <c r="M253" s="6" t="s">
        <v>5255</v>
      </c>
      <c r="N253" s="6" t="s">
        <v>5256</v>
      </c>
      <c r="O253" s="35">
        <v>44419</v>
      </c>
      <c r="P253" s="6" t="s">
        <v>5257</v>
      </c>
      <c r="Q253" s="6" t="s">
        <v>5258</v>
      </c>
    </row>
    <row r="254" spans="1:17" ht="15" customHeight="1" x14ac:dyDescent="0.25">
      <c r="A254" s="32">
        <v>726392</v>
      </c>
      <c r="B254" s="32">
        <v>101810848</v>
      </c>
      <c r="C254" s="33">
        <v>66592</v>
      </c>
      <c r="D254" s="32"/>
      <c r="E254" s="34"/>
      <c r="F254" s="34"/>
      <c r="G254" s="34">
        <v>66592</v>
      </c>
      <c r="H254" s="34">
        <v>66592</v>
      </c>
      <c r="I254" s="34">
        <v>0</v>
      </c>
      <c r="J254" s="13">
        <v>20</v>
      </c>
      <c r="K254" s="6" t="s">
        <v>5255</v>
      </c>
      <c r="L254" s="6" t="s">
        <v>5256</v>
      </c>
      <c r="M254" s="6" t="s">
        <v>5255</v>
      </c>
      <c r="N254" s="6" t="s">
        <v>5256</v>
      </c>
      <c r="O254" s="35">
        <v>44419</v>
      </c>
      <c r="P254" s="6" t="s">
        <v>5257</v>
      </c>
      <c r="Q254" s="6" t="s">
        <v>5259</v>
      </c>
    </row>
    <row r="255" spans="1:17" ht="15" customHeight="1" x14ac:dyDescent="0.25">
      <c r="A255" s="32">
        <v>726491</v>
      </c>
      <c r="B255" s="32">
        <v>101810349</v>
      </c>
      <c r="C255" s="33">
        <v>423360</v>
      </c>
      <c r="D255" s="32"/>
      <c r="E255" s="34"/>
      <c r="F255" s="34"/>
      <c r="G255" s="34">
        <v>423360</v>
      </c>
      <c r="H255" s="34">
        <v>423360</v>
      </c>
      <c r="I255" s="34">
        <v>0</v>
      </c>
      <c r="J255" s="13">
        <v>20</v>
      </c>
      <c r="K255" s="6" t="s">
        <v>5255</v>
      </c>
      <c r="L255" s="6" t="s">
        <v>5256</v>
      </c>
      <c r="M255" s="6" t="s">
        <v>5255</v>
      </c>
      <c r="N255" s="6" t="s">
        <v>5256</v>
      </c>
      <c r="O255" s="35">
        <v>44419</v>
      </c>
      <c r="P255" s="6" t="s">
        <v>5257</v>
      </c>
      <c r="Q255" s="6" t="s">
        <v>5259</v>
      </c>
    </row>
    <row r="256" spans="1:17" ht="15" customHeight="1" x14ac:dyDescent="0.25">
      <c r="A256" s="32">
        <v>726504</v>
      </c>
      <c r="B256" s="32">
        <v>101810362</v>
      </c>
      <c r="C256" s="33">
        <v>360000</v>
      </c>
      <c r="D256" s="32"/>
      <c r="E256" s="34"/>
      <c r="F256" s="34"/>
      <c r="G256" s="34">
        <v>360000</v>
      </c>
      <c r="H256" s="34">
        <v>360000</v>
      </c>
      <c r="I256" s="34">
        <v>0</v>
      </c>
      <c r="J256" s="13">
        <v>20</v>
      </c>
      <c r="K256" s="6" t="s">
        <v>5255</v>
      </c>
      <c r="L256" s="6" t="s">
        <v>5256</v>
      </c>
      <c r="M256" s="6" t="s">
        <v>5255</v>
      </c>
      <c r="N256" s="6" t="s">
        <v>5256</v>
      </c>
      <c r="O256" s="35">
        <v>44419</v>
      </c>
      <c r="P256" s="6" t="s">
        <v>5257</v>
      </c>
      <c r="Q256" s="6" t="s">
        <v>5259</v>
      </c>
    </row>
    <row r="257" spans="1:17" ht="15" customHeight="1" x14ac:dyDescent="0.25">
      <c r="A257" s="32">
        <v>726583</v>
      </c>
      <c r="B257" s="32">
        <v>101810439</v>
      </c>
      <c r="C257" s="33">
        <v>3673900</v>
      </c>
      <c r="D257" s="32"/>
      <c r="E257" s="34"/>
      <c r="F257" s="34"/>
      <c r="G257" s="34">
        <v>3673900</v>
      </c>
      <c r="H257" s="34">
        <v>3673900</v>
      </c>
      <c r="I257" s="34">
        <v>0</v>
      </c>
      <c r="J257" s="13">
        <v>20</v>
      </c>
      <c r="K257" s="6" t="s">
        <v>5255</v>
      </c>
      <c r="L257" s="6" t="s">
        <v>5256</v>
      </c>
      <c r="M257" s="6" t="s">
        <v>5255</v>
      </c>
      <c r="N257" s="6" t="s">
        <v>5256</v>
      </c>
      <c r="O257" s="35">
        <v>44419</v>
      </c>
      <c r="P257" s="6" t="s">
        <v>5257</v>
      </c>
      <c r="Q257" s="6" t="s">
        <v>5259</v>
      </c>
    </row>
    <row r="258" spans="1:17" ht="15" customHeight="1" x14ac:dyDescent="0.25">
      <c r="A258" s="32">
        <v>727207</v>
      </c>
      <c r="B258" s="32">
        <v>101810925</v>
      </c>
      <c r="C258" s="33">
        <v>67768</v>
      </c>
      <c r="D258" s="32" t="s">
        <v>5261</v>
      </c>
      <c r="E258" s="34">
        <v>67768</v>
      </c>
      <c r="F258" s="34"/>
      <c r="G258" s="34"/>
      <c r="H258" s="34">
        <v>67768</v>
      </c>
      <c r="I258" s="34">
        <v>0</v>
      </c>
      <c r="J258" s="13">
        <v>20</v>
      </c>
      <c r="K258" s="6" t="s">
        <v>5255</v>
      </c>
      <c r="L258" s="6" t="s">
        <v>5256</v>
      </c>
      <c r="M258" s="6" t="s">
        <v>5255</v>
      </c>
      <c r="N258" s="6" t="s">
        <v>5256</v>
      </c>
      <c r="O258" s="35">
        <v>44419</v>
      </c>
      <c r="P258" s="6" t="s">
        <v>5257</v>
      </c>
      <c r="Q258" s="6" t="s">
        <v>5259</v>
      </c>
    </row>
    <row r="259" spans="1:17" ht="15" customHeight="1" x14ac:dyDescent="0.25">
      <c r="A259" s="32">
        <v>727339</v>
      </c>
      <c r="B259" s="32">
        <v>101811056</v>
      </c>
      <c r="C259" s="33">
        <v>45036</v>
      </c>
      <c r="D259" s="32"/>
      <c r="E259" s="34"/>
      <c r="F259" s="34"/>
      <c r="G259" s="34">
        <v>45036</v>
      </c>
      <c r="H259" s="34">
        <v>45036</v>
      </c>
      <c r="I259" s="34">
        <v>0</v>
      </c>
      <c r="J259" s="13">
        <v>20</v>
      </c>
      <c r="K259" s="6" t="s">
        <v>5255</v>
      </c>
      <c r="L259" s="6" t="s">
        <v>5256</v>
      </c>
      <c r="M259" s="6" t="s">
        <v>5255</v>
      </c>
      <c r="N259" s="6" t="s">
        <v>5256</v>
      </c>
      <c r="O259" s="35">
        <v>44419</v>
      </c>
      <c r="P259" s="6" t="s">
        <v>5257</v>
      </c>
      <c r="Q259" s="6" t="s">
        <v>5259</v>
      </c>
    </row>
    <row r="260" spans="1:17" ht="15" customHeight="1" x14ac:dyDescent="0.25">
      <c r="A260" s="32">
        <v>727526</v>
      </c>
      <c r="B260" s="32">
        <v>101811243</v>
      </c>
      <c r="C260" s="33">
        <v>66592</v>
      </c>
      <c r="D260" s="32"/>
      <c r="E260" s="34"/>
      <c r="F260" s="34"/>
      <c r="G260" s="34">
        <v>66592</v>
      </c>
      <c r="H260" s="34">
        <v>66592</v>
      </c>
      <c r="I260" s="34">
        <v>0</v>
      </c>
      <c r="J260" s="13">
        <v>20</v>
      </c>
      <c r="K260" s="6" t="s">
        <v>5255</v>
      </c>
      <c r="L260" s="6" t="s">
        <v>5256</v>
      </c>
      <c r="M260" s="6" t="s">
        <v>5255</v>
      </c>
      <c r="N260" s="6" t="s">
        <v>5256</v>
      </c>
      <c r="O260" s="35">
        <v>44419</v>
      </c>
      <c r="P260" s="6" t="s">
        <v>5257</v>
      </c>
      <c r="Q260" s="6" t="s">
        <v>5259</v>
      </c>
    </row>
    <row r="261" spans="1:17" ht="15" customHeight="1" x14ac:dyDescent="0.25">
      <c r="A261" s="32">
        <v>727804</v>
      </c>
      <c r="B261" s="32">
        <v>101839074</v>
      </c>
      <c r="C261" s="33">
        <v>1293896</v>
      </c>
      <c r="D261" s="32"/>
      <c r="E261" s="34"/>
      <c r="F261" s="34"/>
      <c r="G261" s="34">
        <v>1293896</v>
      </c>
      <c r="H261" s="34">
        <v>1293896</v>
      </c>
      <c r="I261" s="34">
        <v>0</v>
      </c>
      <c r="J261" s="13">
        <v>20</v>
      </c>
      <c r="K261" s="6" t="s">
        <v>5255</v>
      </c>
      <c r="L261" s="6" t="s">
        <v>5256</v>
      </c>
      <c r="M261" s="6" t="s">
        <v>5255</v>
      </c>
      <c r="N261" s="6" t="s">
        <v>5256</v>
      </c>
      <c r="O261" s="35">
        <v>44419</v>
      </c>
      <c r="P261" s="6" t="s">
        <v>5257</v>
      </c>
      <c r="Q261" s="6" t="s">
        <v>5259</v>
      </c>
    </row>
    <row r="262" spans="1:17" ht="15" customHeight="1" x14ac:dyDescent="0.25">
      <c r="A262" s="32">
        <v>728373</v>
      </c>
      <c r="B262" s="32">
        <v>101843390</v>
      </c>
      <c r="C262" s="33">
        <v>92100</v>
      </c>
      <c r="D262" s="32"/>
      <c r="E262" s="34"/>
      <c r="F262" s="34"/>
      <c r="G262" s="34">
        <v>92100</v>
      </c>
      <c r="H262" s="34">
        <v>92100</v>
      </c>
      <c r="I262" s="34">
        <v>0</v>
      </c>
      <c r="J262" s="13">
        <v>20</v>
      </c>
      <c r="K262" s="6" t="s">
        <v>5255</v>
      </c>
      <c r="L262" s="6" t="s">
        <v>5256</v>
      </c>
      <c r="M262" s="6" t="s">
        <v>5255</v>
      </c>
      <c r="N262" s="6" t="s">
        <v>5256</v>
      </c>
      <c r="O262" s="35">
        <v>44419</v>
      </c>
      <c r="P262" s="6" t="s">
        <v>5257</v>
      </c>
      <c r="Q262" s="6" t="s">
        <v>5259</v>
      </c>
    </row>
    <row r="263" spans="1:17" ht="15" customHeight="1" x14ac:dyDescent="0.25">
      <c r="A263" s="32">
        <v>728416</v>
      </c>
      <c r="B263" s="32">
        <v>101843432</v>
      </c>
      <c r="C263" s="33">
        <v>47336</v>
      </c>
      <c r="D263" s="32"/>
      <c r="E263" s="34"/>
      <c r="F263" s="34"/>
      <c r="G263" s="34">
        <v>47336</v>
      </c>
      <c r="H263" s="34">
        <v>47336</v>
      </c>
      <c r="I263" s="34">
        <v>0</v>
      </c>
      <c r="J263" s="13">
        <v>20</v>
      </c>
      <c r="K263" s="6" t="s">
        <v>5255</v>
      </c>
      <c r="L263" s="6" t="s">
        <v>5256</v>
      </c>
      <c r="M263" s="6" t="s">
        <v>5255</v>
      </c>
      <c r="N263" s="6" t="s">
        <v>5256</v>
      </c>
      <c r="O263" s="35">
        <v>44419</v>
      </c>
      <c r="P263" s="6" t="s">
        <v>5257</v>
      </c>
      <c r="Q263" s="6" t="s">
        <v>5259</v>
      </c>
    </row>
    <row r="264" spans="1:17" ht="15" customHeight="1" x14ac:dyDescent="0.25">
      <c r="A264" s="32">
        <v>728431</v>
      </c>
      <c r="B264" s="32">
        <v>101843447</v>
      </c>
      <c r="C264" s="33">
        <v>34580</v>
      </c>
      <c r="D264" s="32"/>
      <c r="E264" s="34"/>
      <c r="F264" s="34"/>
      <c r="G264" s="34">
        <v>34580</v>
      </c>
      <c r="H264" s="34">
        <v>34580</v>
      </c>
      <c r="I264" s="34">
        <v>0</v>
      </c>
      <c r="J264" s="13">
        <v>20</v>
      </c>
      <c r="K264" s="6" t="s">
        <v>5255</v>
      </c>
      <c r="L264" s="6" t="s">
        <v>5256</v>
      </c>
      <c r="M264" s="6" t="s">
        <v>5255</v>
      </c>
      <c r="N264" s="6" t="s">
        <v>5256</v>
      </c>
      <c r="O264" s="35">
        <v>44419</v>
      </c>
      <c r="P264" s="6" t="s">
        <v>5257</v>
      </c>
      <c r="Q264" s="6" t="s">
        <v>5259</v>
      </c>
    </row>
    <row r="265" spans="1:17" ht="15" customHeight="1" x14ac:dyDescent="0.25">
      <c r="A265" s="32">
        <v>728551</v>
      </c>
      <c r="B265" s="32">
        <v>101843565</v>
      </c>
      <c r="C265" s="33">
        <v>136620</v>
      </c>
      <c r="D265" s="32"/>
      <c r="E265" s="34"/>
      <c r="F265" s="34"/>
      <c r="G265" s="34">
        <v>136620</v>
      </c>
      <c r="H265" s="34">
        <v>136620</v>
      </c>
      <c r="I265" s="34">
        <v>0</v>
      </c>
      <c r="J265" s="13">
        <v>20</v>
      </c>
      <c r="K265" s="6" t="s">
        <v>5255</v>
      </c>
      <c r="L265" s="6" t="s">
        <v>5256</v>
      </c>
      <c r="M265" s="6" t="s">
        <v>5255</v>
      </c>
      <c r="N265" s="6" t="s">
        <v>5256</v>
      </c>
      <c r="O265" s="35">
        <v>44419</v>
      </c>
      <c r="P265" s="6" t="s">
        <v>5257</v>
      </c>
      <c r="Q265" s="6" t="s">
        <v>5259</v>
      </c>
    </row>
    <row r="266" spans="1:17" ht="15" customHeight="1" x14ac:dyDescent="0.25">
      <c r="A266" s="32">
        <v>728939</v>
      </c>
      <c r="B266" s="32">
        <v>101843839</v>
      </c>
      <c r="C266" s="33">
        <v>1113672</v>
      </c>
      <c r="D266" s="32" t="s">
        <v>5263</v>
      </c>
      <c r="E266" s="34">
        <v>1113672</v>
      </c>
      <c r="F266" s="34"/>
      <c r="G266" s="34"/>
      <c r="H266" s="34">
        <v>1113672</v>
      </c>
      <c r="I266" s="34">
        <v>0</v>
      </c>
      <c r="J266" s="13">
        <v>20</v>
      </c>
      <c r="K266" s="6" t="s">
        <v>5255</v>
      </c>
      <c r="L266" s="6" t="s">
        <v>5256</v>
      </c>
      <c r="M266" s="6" t="s">
        <v>5255</v>
      </c>
      <c r="N266" s="6" t="s">
        <v>5256</v>
      </c>
      <c r="O266" s="35">
        <v>44419</v>
      </c>
      <c r="P266" s="6" t="s">
        <v>5257</v>
      </c>
      <c r="Q266" s="6" t="s">
        <v>5259</v>
      </c>
    </row>
    <row r="267" spans="1:17" ht="15" customHeight="1" x14ac:dyDescent="0.25">
      <c r="A267" s="32">
        <v>728979</v>
      </c>
      <c r="B267" s="32">
        <v>101843879</v>
      </c>
      <c r="C267" s="33">
        <v>2720960</v>
      </c>
      <c r="D267" s="32" t="s">
        <v>5263</v>
      </c>
      <c r="E267" s="34">
        <v>1597315</v>
      </c>
      <c r="F267" s="34"/>
      <c r="G267" s="34">
        <v>1123645</v>
      </c>
      <c r="H267" s="34">
        <v>2720960</v>
      </c>
      <c r="I267" s="34">
        <v>0</v>
      </c>
      <c r="J267" s="13">
        <v>20</v>
      </c>
      <c r="K267" s="6" t="s">
        <v>5255</v>
      </c>
      <c r="L267" s="6" t="s">
        <v>5256</v>
      </c>
      <c r="M267" s="6" t="s">
        <v>5255</v>
      </c>
      <c r="N267" s="6" t="s">
        <v>5256</v>
      </c>
      <c r="O267" s="35">
        <v>44419</v>
      </c>
      <c r="P267" s="6" t="s">
        <v>5257</v>
      </c>
      <c r="Q267" s="6" t="s">
        <v>5259</v>
      </c>
    </row>
    <row r="268" spans="1:17" ht="15" customHeight="1" x14ac:dyDescent="0.25">
      <c r="A268" s="32">
        <v>729628</v>
      </c>
      <c r="B268" s="32">
        <v>101843107</v>
      </c>
      <c r="C268" s="33">
        <v>136560</v>
      </c>
      <c r="D268" s="32"/>
      <c r="E268" s="34"/>
      <c r="F268" s="34"/>
      <c r="G268" s="34">
        <v>60</v>
      </c>
      <c r="H268" s="34">
        <v>60</v>
      </c>
      <c r="I268" s="34">
        <v>136500</v>
      </c>
      <c r="J268" s="13">
        <v>20</v>
      </c>
      <c r="K268" s="6" t="s">
        <v>5255</v>
      </c>
      <c r="L268" s="6" t="s">
        <v>5256</v>
      </c>
      <c r="M268" s="6" t="s">
        <v>5255</v>
      </c>
      <c r="N268" s="6" t="s">
        <v>5256</v>
      </c>
      <c r="O268" s="35">
        <v>44419</v>
      </c>
      <c r="P268" s="6" t="s">
        <v>5257</v>
      </c>
      <c r="Q268" s="6" t="s">
        <v>5258</v>
      </c>
    </row>
    <row r="269" spans="1:17" ht="15" customHeight="1" x14ac:dyDescent="0.25">
      <c r="A269" s="32">
        <v>730132</v>
      </c>
      <c r="B269" s="32">
        <v>101841776</v>
      </c>
      <c r="C269" s="33">
        <v>38220</v>
      </c>
      <c r="D269" s="32"/>
      <c r="E269" s="34"/>
      <c r="F269" s="34"/>
      <c r="G269" s="34">
        <v>38220</v>
      </c>
      <c r="H269" s="34">
        <v>38220</v>
      </c>
      <c r="I269" s="34">
        <v>0</v>
      </c>
      <c r="J269" s="13">
        <v>20</v>
      </c>
      <c r="K269" s="6" t="s">
        <v>5255</v>
      </c>
      <c r="L269" s="6" t="s">
        <v>5256</v>
      </c>
      <c r="M269" s="6" t="s">
        <v>5255</v>
      </c>
      <c r="N269" s="6" t="s">
        <v>5256</v>
      </c>
      <c r="O269" s="35">
        <v>44419</v>
      </c>
      <c r="P269" s="6" t="s">
        <v>5257</v>
      </c>
      <c r="Q269" s="6" t="s">
        <v>5259</v>
      </c>
    </row>
    <row r="270" spans="1:17" ht="15" customHeight="1" x14ac:dyDescent="0.25">
      <c r="A270" s="32">
        <v>730161</v>
      </c>
      <c r="B270" s="32">
        <v>101841804</v>
      </c>
      <c r="C270" s="33">
        <v>102180</v>
      </c>
      <c r="D270" s="32"/>
      <c r="E270" s="34"/>
      <c r="F270" s="34"/>
      <c r="G270" s="34">
        <v>102180</v>
      </c>
      <c r="H270" s="34">
        <v>102180</v>
      </c>
      <c r="I270" s="34">
        <v>0</v>
      </c>
      <c r="J270" s="13">
        <v>20</v>
      </c>
      <c r="K270" s="6" t="s">
        <v>5255</v>
      </c>
      <c r="L270" s="6" t="s">
        <v>5256</v>
      </c>
      <c r="M270" s="6" t="s">
        <v>5255</v>
      </c>
      <c r="N270" s="6" t="s">
        <v>5256</v>
      </c>
      <c r="O270" s="35">
        <v>44419</v>
      </c>
      <c r="P270" s="6" t="s">
        <v>5257</v>
      </c>
      <c r="Q270" s="6" t="s">
        <v>5259</v>
      </c>
    </row>
    <row r="271" spans="1:17" ht="15" customHeight="1" x14ac:dyDescent="0.25">
      <c r="A271" s="32">
        <v>730188</v>
      </c>
      <c r="B271" s="32">
        <v>101841831</v>
      </c>
      <c r="C271" s="33">
        <v>34480</v>
      </c>
      <c r="D271" s="32"/>
      <c r="E271" s="34"/>
      <c r="F271" s="34"/>
      <c r="G271" s="34">
        <v>2680</v>
      </c>
      <c r="H271" s="34">
        <v>2680</v>
      </c>
      <c r="I271" s="34">
        <v>31800</v>
      </c>
      <c r="J271" s="13">
        <v>20</v>
      </c>
      <c r="K271" s="6" t="s">
        <v>5255</v>
      </c>
      <c r="L271" s="6" t="s">
        <v>5256</v>
      </c>
      <c r="M271" s="6" t="s">
        <v>5255</v>
      </c>
      <c r="N271" s="6" t="s">
        <v>5256</v>
      </c>
      <c r="O271" s="35">
        <v>44419</v>
      </c>
      <c r="P271" s="6" t="s">
        <v>5257</v>
      </c>
      <c r="Q271" s="6" t="s">
        <v>5258</v>
      </c>
    </row>
    <row r="272" spans="1:17" ht="15" customHeight="1" x14ac:dyDescent="0.25">
      <c r="A272" s="32">
        <v>730570</v>
      </c>
      <c r="B272" s="32">
        <v>101842204</v>
      </c>
      <c r="C272" s="33">
        <v>101910</v>
      </c>
      <c r="D272" s="32"/>
      <c r="E272" s="34"/>
      <c r="F272" s="34"/>
      <c r="G272" s="34">
        <v>101910</v>
      </c>
      <c r="H272" s="34">
        <v>101910</v>
      </c>
      <c r="I272" s="34">
        <v>0</v>
      </c>
      <c r="J272" s="13">
        <v>20</v>
      </c>
      <c r="K272" s="6" t="s">
        <v>5255</v>
      </c>
      <c r="L272" s="6" t="s">
        <v>5256</v>
      </c>
      <c r="M272" s="6" t="s">
        <v>5255</v>
      </c>
      <c r="N272" s="6" t="s">
        <v>5256</v>
      </c>
      <c r="O272" s="35">
        <v>44419</v>
      </c>
      <c r="P272" s="6" t="s">
        <v>5257</v>
      </c>
      <c r="Q272" s="6" t="s">
        <v>5259</v>
      </c>
    </row>
    <row r="273" spans="1:17" ht="15" customHeight="1" x14ac:dyDescent="0.25">
      <c r="A273" s="32">
        <v>730625</v>
      </c>
      <c r="B273" s="32">
        <v>101842258</v>
      </c>
      <c r="C273" s="33">
        <v>43567500</v>
      </c>
      <c r="D273" s="32" t="s">
        <v>5262</v>
      </c>
      <c r="E273" s="34">
        <v>43567500</v>
      </c>
      <c r="F273" s="34"/>
      <c r="G273" s="34"/>
      <c r="H273" s="34">
        <v>43567500</v>
      </c>
      <c r="I273" s="34">
        <v>0</v>
      </c>
      <c r="J273" s="13">
        <v>20</v>
      </c>
      <c r="K273" s="6" t="s">
        <v>5255</v>
      </c>
      <c r="L273" s="6" t="s">
        <v>5256</v>
      </c>
      <c r="M273" s="6" t="s">
        <v>5255</v>
      </c>
      <c r="N273" s="6" t="s">
        <v>5256</v>
      </c>
      <c r="O273" s="35">
        <v>44419</v>
      </c>
      <c r="P273" s="6" t="s">
        <v>5257</v>
      </c>
      <c r="Q273" s="6" t="s">
        <v>5259</v>
      </c>
    </row>
    <row r="274" spans="1:17" ht="15" customHeight="1" x14ac:dyDescent="0.25">
      <c r="A274" s="32">
        <v>730637</v>
      </c>
      <c r="B274" s="32">
        <v>101842270</v>
      </c>
      <c r="C274" s="33">
        <v>424088</v>
      </c>
      <c r="D274" s="32"/>
      <c r="E274" s="34"/>
      <c r="F274" s="34"/>
      <c r="G274" s="34">
        <v>424088</v>
      </c>
      <c r="H274" s="34">
        <v>424088</v>
      </c>
      <c r="I274" s="34">
        <v>0</v>
      </c>
      <c r="J274" s="13">
        <v>20</v>
      </c>
      <c r="K274" s="6" t="s">
        <v>5255</v>
      </c>
      <c r="L274" s="6" t="s">
        <v>5256</v>
      </c>
      <c r="M274" s="6" t="s">
        <v>5255</v>
      </c>
      <c r="N274" s="6" t="s">
        <v>5256</v>
      </c>
      <c r="O274" s="35">
        <v>44419</v>
      </c>
      <c r="P274" s="6" t="s">
        <v>5257</v>
      </c>
      <c r="Q274" s="6" t="s">
        <v>5259</v>
      </c>
    </row>
    <row r="275" spans="1:17" ht="15" customHeight="1" x14ac:dyDescent="0.25">
      <c r="A275" s="32">
        <v>730653</v>
      </c>
      <c r="B275" s="32">
        <v>101842285</v>
      </c>
      <c r="C275" s="33">
        <v>360000</v>
      </c>
      <c r="D275" s="32"/>
      <c r="E275" s="34"/>
      <c r="F275" s="34"/>
      <c r="G275" s="34">
        <v>360000</v>
      </c>
      <c r="H275" s="34">
        <v>360000</v>
      </c>
      <c r="I275" s="34">
        <v>0</v>
      </c>
      <c r="J275" s="13">
        <v>20</v>
      </c>
      <c r="K275" s="6" t="s">
        <v>5255</v>
      </c>
      <c r="L275" s="6" t="s">
        <v>5256</v>
      </c>
      <c r="M275" s="6" t="s">
        <v>5255</v>
      </c>
      <c r="N275" s="6" t="s">
        <v>5256</v>
      </c>
      <c r="O275" s="35">
        <v>44419</v>
      </c>
      <c r="P275" s="6" t="s">
        <v>5257</v>
      </c>
      <c r="Q275" s="6" t="s">
        <v>5259</v>
      </c>
    </row>
    <row r="276" spans="1:17" ht="15" customHeight="1" x14ac:dyDescent="0.25">
      <c r="A276" s="32">
        <v>730665</v>
      </c>
      <c r="B276" s="32">
        <v>101842297</v>
      </c>
      <c r="C276" s="33">
        <v>360000</v>
      </c>
      <c r="D276" s="32"/>
      <c r="E276" s="34"/>
      <c r="F276" s="34"/>
      <c r="G276" s="34">
        <v>360000</v>
      </c>
      <c r="H276" s="34">
        <v>360000</v>
      </c>
      <c r="I276" s="34">
        <v>0</v>
      </c>
      <c r="J276" s="13">
        <v>20</v>
      </c>
      <c r="K276" s="6" t="s">
        <v>5255</v>
      </c>
      <c r="L276" s="6" t="s">
        <v>5256</v>
      </c>
      <c r="M276" s="6" t="s">
        <v>5255</v>
      </c>
      <c r="N276" s="6" t="s">
        <v>5256</v>
      </c>
      <c r="O276" s="35">
        <v>44419</v>
      </c>
      <c r="P276" s="6" t="s">
        <v>5257</v>
      </c>
      <c r="Q276" s="6" t="s">
        <v>5259</v>
      </c>
    </row>
    <row r="277" spans="1:17" ht="15" customHeight="1" x14ac:dyDescent="0.25">
      <c r="A277" s="32">
        <v>731078</v>
      </c>
      <c r="B277" s="32">
        <v>101840934</v>
      </c>
      <c r="C277" s="33">
        <v>47552</v>
      </c>
      <c r="D277" s="32"/>
      <c r="E277" s="34"/>
      <c r="F277" s="34"/>
      <c r="G277" s="34">
        <v>47552</v>
      </c>
      <c r="H277" s="34">
        <v>47552</v>
      </c>
      <c r="I277" s="34">
        <v>0</v>
      </c>
      <c r="J277" s="13">
        <v>20</v>
      </c>
      <c r="K277" s="6" t="s">
        <v>5255</v>
      </c>
      <c r="L277" s="6" t="s">
        <v>5256</v>
      </c>
      <c r="M277" s="6" t="s">
        <v>5255</v>
      </c>
      <c r="N277" s="6" t="s">
        <v>5256</v>
      </c>
      <c r="O277" s="35">
        <v>44419</v>
      </c>
      <c r="P277" s="6" t="s">
        <v>5257</v>
      </c>
      <c r="Q277" s="6" t="s">
        <v>5259</v>
      </c>
    </row>
    <row r="278" spans="1:17" ht="15" customHeight="1" x14ac:dyDescent="0.25">
      <c r="A278" s="32">
        <v>731473</v>
      </c>
      <c r="B278" s="32">
        <v>101842371</v>
      </c>
      <c r="C278" s="33">
        <v>359700</v>
      </c>
      <c r="D278" s="32"/>
      <c r="E278" s="34"/>
      <c r="F278" s="34"/>
      <c r="G278" s="34">
        <v>359700</v>
      </c>
      <c r="H278" s="34">
        <v>359700</v>
      </c>
      <c r="I278" s="34">
        <v>0</v>
      </c>
      <c r="J278" s="13">
        <v>20</v>
      </c>
      <c r="K278" s="6" t="s">
        <v>5255</v>
      </c>
      <c r="L278" s="6" t="s">
        <v>5256</v>
      </c>
      <c r="M278" s="6" t="s">
        <v>5255</v>
      </c>
      <c r="N278" s="6" t="s">
        <v>5256</v>
      </c>
      <c r="O278" s="35">
        <v>44419</v>
      </c>
      <c r="P278" s="6" t="s">
        <v>5257</v>
      </c>
      <c r="Q278" s="6" t="s">
        <v>5259</v>
      </c>
    </row>
    <row r="279" spans="1:17" ht="15" customHeight="1" x14ac:dyDescent="0.25">
      <c r="A279" s="32">
        <v>731960</v>
      </c>
      <c r="B279" s="32">
        <v>101841411</v>
      </c>
      <c r="C279" s="33">
        <v>136560</v>
      </c>
      <c r="D279" s="32"/>
      <c r="E279" s="34"/>
      <c r="F279" s="34"/>
      <c r="G279" s="34">
        <v>24</v>
      </c>
      <c r="H279" s="34">
        <v>24</v>
      </c>
      <c r="I279" s="34">
        <v>136536</v>
      </c>
      <c r="J279" s="13">
        <v>20</v>
      </c>
      <c r="K279" s="6" t="s">
        <v>5255</v>
      </c>
      <c r="L279" s="6" t="s">
        <v>5256</v>
      </c>
      <c r="M279" s="6" t="s">
        <v>5255</v>
      </c>
      <c r="N279" s="6" t="s">
        <v>5256</v>
      </c>
      <c r="O279" s="35">
        <v>44419</v>
      </c>
      <c r="P279" s="6" t="s">
        <v>5257</v>
      </c>
      <c r="Q279" s="6" t="s">
        <v>5258</v>
      </c>
    </row>
    <row r="280" spans="1:17" ht="15" customHeight="1" x14ac:dyDescent="0.25">
      <c r="A280" s="32">
        <v>732327</v>
      </c>
      <c r="B280" s="32">
        <v>101996646</v>
      </c>
      <c r="C280" s="33">
        <v>2622256</v>
      </c>
      <c r="D280" s="32"/>
      <c r="E280" s="34"/>
      <c r="F280" s="34"/>
      <c r="G280" s="34">
        <v>2414256</v>
      </c>
      <c r="H280" s="34">
        <v>2414256</v>
      </c>
      <c r="I280" s="34">
        <v>208000</v>
      </c>
      <c r="J280" s="13">
        <v>20</v>
      </c>
      <c r="K280" s="6" t="s">
        <v>5255</v>
      </c>
      <c r="L280" s="6" t="s">
        <v>5256</v>
      </c>
      <c r="M280" s="6" t="s">
        <v>5255</v>
      </c>
      <c r="N280" s="6" t="s">
        <v>5256</v>
      </c>
      <c r="O280" s="35">
        <v>44419</v>
      </c>
      <c r="P280" s="6" t="s">
        <v>5257</v>
      </c>
      <c r="Q280" s="6" t="s">
        <v>5258</v>
      </c>
    </row>
    <row r="281" spans="1:17" ht="15" customHeight="1" x14ac:dyDescent="0.25">
      <c r="A281" s="32">
        <v>732730</v>
      </c>
      <c r="B281" s="32">
        <v>101993514</v>
      </c>
      <c r="C281" s="33">
        <v>352800</v>
      </c>
      <c r="D281" s="32"/>
      <c r="E281" s="34"/>
      <c r="F281" s="34"/>
      <c r="G281" s="34">
        <v>352800</v>
      </c>
      <c r="H281" s="34">
        <v>352800</v>
      </c>
      <c r="I281" s="34">
        <v>0</v>
      </c>
      <c r="J281" s="13">
        <v>20</v>
      </c>
      <c r="K281" s="6" t="s">
        <v>5255</v>
      </c>
      <c r="L281" s="6" t="s">
        <v>5256</v>
      </c>
      <c r="M281" s="6" t="s">
        <v>5255</v>
      </c>
      <c r="N281" s="6" t="s">
        <v>5256</v>
      </c>
      <c r="O281" s="35">
        <v>44419</v>
      </c>
      <c r="P281" s="6" t="s">
        <v>5257</v>
      </c>
      <c r="Q281" s="6" t="s">
        <v>5259</v>
      </c>
    </row>
    <row r="282" spans="1:17" ht="15" customHeight="1" x14ac:dyDescent="0.25">
      <c r="A282" s="32">
        <v>733071</v>
      </c>
      <c r="B282" s="32">
        <v>101994314</v>
      </c>
      <c r="C282" s="33">
        <v>56441</v>
      </c>
      <c r="D282" s="32"/>
      <c r="E282" s="34"/>
      <c r="F282" s="34"/>
      <c r="G282" s="34">
        <v>6151</v>
      </c>
      <c r="H282" s="34">
        <v>6151</v>
      </c>
      <c r="I282" s="34">
        <v>50290</v>
      </c>
      <c r="J282" s="13">
        <v>20</v>
      </c>
      <c r="K282" s="6" t="s">
        <v>5255</v>
      </c>
      <c r="L282" s="6" t="s">
        <v>5256</v>
      </c>
      <c r="M282" s="6" t="s">
        <v>5255</v>
      </c>
      <c r="N282" s="6" t="s">
        <v>5256</v>
      </c>
      <c r="O282" s="35">
        <v>44419</v>
      </c>
      <c r="P282" s="6" t="s">
        <v>5257</v>
      </c>
      <c r="Q282" s="6" t="s">
        <v>5258</v>
      </c>
    </row>
    <row r="283" spans="1:17" ht="15" customHeight="1" x14ac:dyDescent="0.25">
      <c r="A283" s="32">
        <v>733187</v>
      </c>
      <c r="B283" s="32">
        <v>101994429</v>
      </c>
      <c r="C283" s="33">
        <v>338848</v>
      </c>
      <c r="D283" s="32"/>
      <c r="E283" s="34"/>
      <c r="F283" s="34"/>
      <c r="G283" s="34">
        <v>338848</v>
      </c>
      <c r="H283" s="34">
        <v>338848</v>
      </c>
      <c r="I283" s="34">
        <v>0</v>
      </c>
      <c r="J283" s="13">
        <v>20</v>
      </c>
      <c r="K283" s="6" t="s">
        <v>5255</v>
      </c>
      <c r="L283" s="6" t="s">
        <v>5256</v>
      </c>
      <c r="M283" s="6" t="s">
        <v>5255</v>
      </c>
      <c r="N283" s="6" t="s">
        <v>5256</v>
      </c>
      <c r="O283" s="35">
        <v>44419</v>
      </c>
      <c r="P283" s="6" t="s">
        <v>5257</v>
      </c>
      <c r="Q283" s="6" t="s">
        <v>5259</v>
      </c>
    </row>
    <row r="284" spans="1:17" ht="15" customHeight="1" x14ac:dyDescent="0.25">
      <c r="A284" s="32">
        <v>733201</v>
      </c>
      <c r="B284" s="32">
        <v>101994443</v>
      </c>
      <c r="C284" s="33">
        <v>68280</v>
      </c>
      <c r="D284" s="32"/>
      <c r="E284" s="34"/>
      <c r="F284" s="34"/>
      <c r="G284" s="34">
        <v>30</v>
      </c>
      <c r="H284" s="34">
        <v>30</v>
      </c>
      <c r="I284" s="34">
        <v>68250</v>
      </c>
      <c r="J284" s="13">
        <v>20</v>
      </c>
      <c r="K284" s="6" t="s">
        <v>5255</v>
      </c>
      <c r="L284" s="6" t="s">
        <v>5256</v>
      </c>
      <c r="M284" s="6" t="s">
        <v>5255</v>
      </c>
      <c r="N284" s="6" t="s">
        <v>5256</v>
      </c>
      <c r="O284" s="35">
        <v>44419</v>
      </c>
      <c r="P284" s="6" t="s">
        <v>5257</v>
      </c>
      <c r="Q284" s="6" t="s">
        <v>5258</v>
      </c>
    </row>
    <row r="285" spans="1:17" ht="15" customHeight="1" x14ac:dyDescent="0.25">
      <c r="A285" s="32">
        <v>733489</v>
      </c>
      <c r="B285" s="32">
        <v>101995669</v>
      </c>
      <c r="C285" s="33">
        <v>580000</v>
      </c>
      <c r="D285" s="32"/>
      <c r="E285" s="34"/>
      <c r="F285" s="34"/>
      <c r="G285" s="34">
        <v>580000</v>
      </c>
      <c r="H285" s="34">
        <v>580000</v>
      </c>
      <c r="I285" s="34">
        <v>0</v>
      </c>
      <c r="J285" s="13">
        <v>20</v>
      </c>
      <c r="K285" s="6" t="s">
        <v>5255</v>
      </c>
      <c r="L285" s="6" t="s">
        <v>5256</v>
      </c>
      <c r="M285" s="6" t="s">
        <v>5255</v>
      </c>
      <c r="N285" s="6" t="s">
        <v>5256</v>
      </c>
      <c r="O285" s="35">
        <v>44419</v>
      </c>
      <c r="P285" s="6" t="s">
        <v>5257</v>
      </c>
      <c r="Q285" s="6" t="s">
        <v>5259</v>
      </c>
    </row>
    <row r="286" spans="1:17" ht="15" customHeight="1" x14ac:dyDescent="0.25">
      <c r="A286" s="32">
        <v>733579</v>
      </c>
      <c r="B286" s="32">
        <v>101995757</v>
      </c>
      <c r="C286" s="33">
        <v>2582391</v>
      </c>
      <c r="D286" s="32"/>
      <c r="E286" s="34"/>
      <c r="F286" s="34"/>
      <c r="G286" s="34">
        <v>2582391</v>
      </c>
      <c r="H286" s="34">
        <v>2582391</v>
      </c>
      <c r="I286" s="34">
        <v>0</v>
      </c>
      <c r="J286" s="13">
        <v>20</v>
      </c>
      <c r="K286" s="6" t="s">
        <v>5255</v>
      </c>
      <c r="L286" s="6" t="s">
        <v>5256</v>
      </c>
      <c r="M286" s="6" t="s">
        <v>5255</v>
      </c>
      <c r="N286" s="6" t="s">
        <v>5256</v>
      </c>
      <c r="O286" s="35">
        <v>44419</v>
      </c>
      <c r="P286" s="6" t="s">
        <v>5257</v>
      </c>
      <c r="Q286" s="6" t="s">
        <v>5259</v>
      </c>
    </row>
    <row r="287" spans="1:17" ht="15" customHeight="1" x14ac:dyDescent="0.25">
      <c r="A287" s="32">
        <v>733600</v>
      </c>
      <c r="B287" s="32">
        <v>101995778</v>
      </c>
      <c r="C287" s="33">
        <v>21833</v>
      </c>
      <c r="D287" s="32"/>
      <c r="E287" s="34"/>
      <c r="F287" s="34"/>
      <c r="G287" s="34">
        <v>21833</v>
      </c>
      <c r="H287" s="34">
        <v>21833</v>
      </c>
      <c r="I287" s="34">
        <v>0</v>
      </c>
      <c r="J287" s="13">
        <v>20</v>
      </c>
      <c r="K287" s="6" t="s">
        <v>5255</v>
      </c>
      <c r="L287" s="6" t="s">
        <v>5256</v>
      </c>
      <c r="M287" s="6" t="s">
        <v>5255</v>
      </c>
      <c r="N287" s="6" t="s">
        <v>5256</v>
      </c>
      <c r="O287" s="35">
        <v>44419</v>
      </c>
      <c r="P287" s="6" t="s">
        <v>5257</v>
      </c>
      <c r="Q287" s="6" t="s">
        <v>5259</v>
      </c>
    </row>
    <row r="288" spans="1:17" ht="15" customHeight="1" x14ac:dyDescent="0.25">
      <c r="A288" s="32">
        <v>734024</v>
      </c>
      <c r="B288" s="32">
        <v>101996250</v>
      </c>
      <c r="C288" s="33">
        <v>66416</v>
      </c>
      <c r="D288" s="32"/>
      <c r="E288" s="34"/>
      <c r="F288" s="34"/>
      <c r="G288" s="34">
        <v>66416</v>
      </c>
      <c r="H288" s="34">
        <v>66416</v>
      </c>
      <c r="I288" s="34">
        <v>0</v>
      </c>
      <c r="J288" s="13">
        <v>20</v>
      </c>
      <c r="K288" s="6" t="s">
        <v>5255</v>
      </c>
      <c r="L288" s="6" t="s">
        <v>5256</v>
      </c>
      <c r="M288" s="6" t="s">
        <v>5255</v>
      </c>
      <c r="N288" s="6" t="s">
        <v>5256</v>
      </c>
      <c r="O288" s="35">
        <v>44419</v>
      </c>
      <c r="P288" s="6" t="s">
        <v>5257</v>
      </c>
      <c r="Q288" s="6" t="s">
        <v>5259</v>
      </c>
    </row>
    <row r="289" spans="1:17" ht="15" customHeight="1" x14ac:dyDescent="0.25">
      <c r="A289" s="32">
        <v>734084</v>
      </c>
      <c r="B289" s="32">
        <v>101996309</v>
      </c>
      <c r="C289" s="33">
        <v>146769</v>
      </c>
      <c r="D289" s="32"/>
      <c r="E289" s="34"/>
      <c r="F289" s="34"/>
      <c r="G289" s="34">
        <v>146769</v>
      </c>
      <c r="H289" s="34">
        <v>146769</v>
      </c>
      <c r="I289" s="34">
        <v>0</v>
      </c>
      <c r="J289" s="13">
        <v>20</v>
      </c>
      <c r="K289" s="6" t="s">
        <v>5255</v>
      </c>
      <c r="L289" s="6" t="s">
        <v>5256</v>
      </c>
      <c r="M289" s="6" t="s">
        <v>5255</v>
      </c>
      <c r="N289" s="6" t="s">
        <v>5256</v>
      </c>
      <c r="O289" s="35">
        <v>44419</v>
      </c>
      <c r="P289" s="6" t="s">
        <v>5257</v>
      </c>
      <c r="Q289" s="6" t="s">
        <v>5259</v>
      </c>
    </row>
    <row r="290" spans="1:17" ht="15" customHeight="1" x14ac:dyDescent="0.25">
      <c r="A290" s="32">
        <v>734089</v>
      </c>
      <c r="B290" s="32">
        <v>101996314</v>
      </c>
      <c r="C290" s="33">
        <v>84510</v>
      </c>
      <c r="D290" s="32"/>
      <c r="E290" s="34"/>
      <c r="F290" s="34"/>
      <c r="G290" s="34">
        <v>84510</v>
      </c>
      <c r="H290" s="34">
        <v>84510</v>
      </c>
      <c r="I290" s="34">
        <v>0</v>
      </c>
      <c r="J290" s="13">
        <v>20</v>
      </c>
      <c r="K290" s="6" t="s">
        <v>5255</v>
      </c>
      <c r="L290" s="6" t="s">
        <v>5256</v>
      </c>
      <c r="M290" s="6" t="s">
        <v>5255</v>
      </c>
      <c r="N290" s="6" t="s">
        <v>5256</v>
      </c>
      <c r="O290" s="35">
        <v>44419</v>
      </c>
      <c r="P290" s="6" t="s">
        <v>5257</v>
      </c>
      <c r="Q290" s="6" t="s">
        <v>5259</v>
      </c>
    </row>
    <row r="291" spans="1:17" ht="15" customHeight="1" x14ac:dyDescent="0.25">
      <c r="A291" s="32">
        <v>734135</v>
      </c>
      <c r="B291" s="32">
        <v>101996359</v>
      </c>
      <c r="C291" s="33">
        <v>253821</v>
      </c>
      <c r="D291" s="32"/>
      <c r="E291" s="34"/>
      <c r="F291" s="34"/>
      <c r="G291" s="34">
        <v>253821</v>
      </c>
      <c r="H291" s="34">
        <v>253821</v>
      </c>
      <c r="I291" s="34">
        <v>0</v>
      </c>
      <c r="J291" s="13">
        <v>20</v>
      </c>
      <c r="K291" s="6" t="s">
        <v>5255</v>
      </c>
      <c r="L291" s="6" t="s">
        <v>5256</v>
      </c>
      <c r="M291" s="6" t="s">
        <v>5255</v>
      </c>
      <c r="N291" s="6" t="s">
        <v>5256</v>
      </c>
      <c r="O291" s="35">
        <v>44419</v>
      </c>
      <c r="P291" s="6" t="s">
        <v>5257</v>
      </c>
      <c r="Q291" s="6" t="s">
        <v>5259</v>
      </c>
    </row>
    <row r="292" spans="1:17" ht="15" customHeight="1" x14ac:dyDescent="0.25">
      <c r="A292" s="32">
        <v>734498</v>
      </c>
      <c r="B292" s="32">
        <v>101996126</v>
      </c>
      <c r="C292" s="33">
        <v>216470</v>
      </c>
      <c r="D292" s="32" t="s">
        <v>5264</v>
      </c>
      <c r="E292" s="34">
        <v>216470</v>
      </c>
      <c r="F292" s="34"/>
      <c r="G292" s="34"/>
      <c r="H292" s="34">
        <v>216470</v>
      </c>
      <c r="I292" s="34">
        <v>0</v>
      </c>
      <c r="J292" s="13">
        <v>20</v>
      </c>
      <c r="K292" s="6" t="s">
        <v>5255</v>
      </c>
      <c r="L292" s="6" t="s">
        <v>5256</v>
      </c>
      <c r="M292" s="6" t="s">
        <v>5255</v>
      </c>
      <c r="N292" s="6" t="s">
        <v>5256</v>
      </c>
      <c r="O292" s="35">
        <v>44419</v>
      </c>
      <c r="P292" s="6" t="s">
        <v>5257</v>
      </c>
      <c r="Q292" s="6" t="s">
        <v>5259</v>
      </c>
    </row>
    <row r="293" spans="1:17" ht="15" customHeight="1" x14ac:dyDescent="0.25">
      <c r="A293" s="32">
        <v>734550</v>
      </c>
      <c r="B293" s="32">
        <v>101996177</v>
      </c>
      <c r="C293" s="33">
        <v>412560</v>
      </c>
      <c r="D293" s="32"/>
      <c r="E293" s="34"/>
      <c r="F293" s="34"/>
      <c r="G293" s="34">
        <v>120</v>
      </c>
      <c r="H293" s="34">
        <v>120</v>
      </c>
      <c r="I293" s="34">
        <v>412440</v>
      </c>
      <c r="J293" s="13">
        <v>20</v>
      </c>
      <c r="K293" s="6" t="s">
        <v>5255</v>
      </c>
      <c r="L293" s="6" t="s">
        <v>5256</v>
      </c>
      <c r="M293" s="6" t="s">
        <v>5255</v>
      </c>
      <c r="N293" s="6" t="s">
        <v>5256</v>
      </c>
      <c r="O293" s="35">
        <v>44419</v>
      </c>
      <c r="P293" s="6" t="s">
        <v>5257</v>
      </c>
      <c r="Q293" s="6" t="s">
        <v>5258</v>
      </c>
    </row>
    <row r="294" spans="1:17" ht="15" customHeight="1" x14ac:dyDescent="0.25">
      <c r="A294" s="32">
        <v>734665</v>
      </c>
      <c r="B294" s="32">
        <v>101993617</v>
      </c>
      <c r="C294" s="33">
        <v>9868020</v>
      </c>
      <c r="D294" s="32"/>
      <c r="E294" s="34"/>
      <c r="F294" s="34"/>
      <c r="G294" s="34">
        <v>9868020</v>
      </c>
      <c r="H294" s="34">
        <v>9868020</v>
      </c>
      <c r="I294" s="34">
        <v>0</v>
      </c>
      <c r="J294" s="13">
        <v>20</v>
      </c>
      <c r="K294" s="6" t="s">
        <v>5255</v>
      </c>
      <c r="L294" s="6" t="s">
        <v>5256</v>
      </c>
      <c r="M294" s="6" t="s">
        <v>5255</v>
      </c>
      <c r="N294" s="6" t="s">
        <v>5256</v>
      </c>
      <c r="O294" s="35">
        <v>44419</v>
      </c>
      <c r="P294" s="6" t="s">
        <v>5257</v>
      </c>
      <c r="Q294" s="6" t="s">
        <v>5259</v>
      </c>
    </row>
    <row r="295" spans="1:17" ht="15" customHeight="1" x14ac:dyDescent="0.25">
      <c r="A295" s="32">
        <v>734931</v>
      </c>
      <c r="B295" s="32">
        <v>101995297</v>
      </c>
      <c r="C295" s="33">
        <v>146604</v>
      </c>
      <c r="D295" s="32"/>
      <c r="E295" s="34"/>
      <c r="F295" s="34"/>
      <c r="G295" s="34">
        <v>146604</v>
      </c>
      <c r="H295" s="34">
        <v>146604</v>
      </c>
      <c r="I295" s="34">
        <v>0</v>
      </c>
      <c r="J295" s="13">
        <v>20</v>
      </c>
      <c r="K295" s="6" t="s">
        <v>5255</v>
      </c>
      <c r="L295" s="6" t="s">
        <v>5256</v>
      </c>
      <c r="M295" s="6" t="s">
        <v>5255</v>
      </c>
      <c r="N295" s="6" t="s">
        <v>5256</v>
      </c>
      <c r="O295" s="35">
        <v>44419</v>
      </c>
      <c r="P295" s="6" t="s">
        <v>5257</v>
      </c>
      <c r="Q295" s="6" t="s">
        <v>5259</v>
      </c>
    </row>
    <row r="296" spans="1:17" ht="15" customHeight="1" x14ac:dyDescent="0.25">
      <c r="A296" s="32">
        <v>735177</v>
      </c>
      <c r="B296" s="32">
        <v>101995537</v>
      </c>
      <c r="C296" s="33">
        <v>139200</v>
      </c>
      <c r="D296" s="32"/>
      <c r="E296" s="34"/>
      <c r="F296" s="34"/>
      <c r="G296" s="34">
        <v>139200</v>
      </c>
      <c r="H296" s="34">
        <v>139200</v>
      </c>
      <c r="I296" s="34">
        <v>0</v>
      </c>
      <c r="J296" s="13">
        <v>20</v>
      </c>
      <c r="K296" s="6" t="s">
        <v>5255</v>
      </c>
      <c r="L296" s="6" t="s">
        <v>5256</v>
      </c>
      <c r="M296" s="6" t="s">
        <v>5255</v>
      </c>
      <c r="N296" s="6" t="s">
        <v>5256</v>
      </c>
      <c r="O296" s="35">
        <v>44419</v>
      </c>
      <c r="P296" s="6" t="s">
        <v>5257</v>
      </c>
      <c r="Q296" s="6" t="s">
        <v>5259</v>
      </c>
    </row>
    <row r="297" spans="1:17" ht="15" customHeight="1" x14ac:dyDescent="0.25">
      <c r="A297" s="32">
        <v>735669</v>
      </c>
      <c r="B297" s="32">
        <v>101993825</v>
      </c>
      <c r="C297" s="33">
        <v>38452</v>
      </c>
      <c r="D297" s="32"/>
      <c r="E297" s="34"/>
      <c r="F297" s="34"/>
      <c r="G297" s="34">
        <v>38452</v>
      </c>
      <c r="H297" s="34">
        <v>38452</v>
      </c>
      <c r="I297" s="34">
        <v>0</v>
      </c>
      <c r="J297" s="13">
        <v>20</v>
      </c>
      <c r="K297" s="6" t="s">
        <v>5255</v>
      </c>
      <c r="L297" s="6" t="s">
        <v>5256</v>
      </c>
      <c r="M297" s="6" t="s">
        <v>5255</v>
      </c>
      <c r="N297" s="6" t="s">
        <v>5256</v>
      </c>
      <c r="O297" s="35">
        <v>44419</v>
      </c>
      <c r="P297" s="6" t="s">
        <v>5257</v>
      </c>
      <c r="Q297" s="6" t="s">
        <v>5259</v>
      </c>
    </row>
    <row r="298" spans="1:17" ht="15" customHeight="1" x14ac:dyDescent="0.25">
      <c r="A298" s="32">
        <v>735760</v>
      </c>
      <c r="B298" s="32">
        <v>101993916</v>
      </c>
      <c r="C298" s="33">
        <v>136560</v>
      </c>
      <c r="D298" s="32"/>
      <c r="E298" s="34"/>
      <c r="F298" s="34"/>
      <c r="G298" s="34">
        <v>60</v>
      </c>
      <c r="H298" s="34">
        <v>60</v>
      </c>
      <c r="I298" s="34">
        <v>136500</v>
      </c>
      <c r="J298" s="13">
        <v>20</v>
      </c>
      <c r="K298" s="6" t="s">
        <v>5255</v>
      </c>
      <c r="L298" s="6" t="s">
        <v>5256</v>
      </c>
      <c r="M298" s="6" t="s">
        <v>5255</v>
      </c>
      <c r="N298" s="6" t="s">
        <v>5256</v>
      </c>
      <c r="O298" s="35">
        <v>44419</v>
      </c>
      <c r="P298" s="6" t="s">
        <v>5257</v>
      </c>
      <c r="Q298" s="6" t="s">
        <v>5258</v>
      </c>
    </row>
    <row r="299" spans="1:17" ht="15" customHeight="1" x14ac:dyDescent="0.25">
      <c r="A299" s="32">
        <v>735863</v>
      </c>
      <c r="B299" s="32">
        <v>101994019</v>
      </c>
      <c r="C299" s="33">
        <v>249960</v>
      </c>
      <c r="D299" s="32"/>
      <c r="E299" s="34"/>
      <c r="F299" s="34"/>
      <c r="G299" s="34">
        <v>249960</v>
      </c>
      <c r="H299" s="34">
        <v>249960</v>
      </c>
      <c r="I299" s="34">
        <v>0</v>
      </c>
      <c r="J299" s="13">
        <v>20</v>
      </c>
      <c r="K299" s="6" t="s">
        <v>5255</v>
      </c>
      <c r="L299" s="6" t="s">
        <v>5256</v>
      </c>
      <c r="M299" s="6" t="s">
        <v>5255</v>
      </c>
      <c r="N299" s="6" t="s">
        <v>5256</v>
      </c>
      <c r="O299" s="35">
        <v>44419</v>
      </c>
      <c r="P299" s="6" t="s">
        <v>5257</v>
      </c>
      <c r="Q299" s="6" t="s">
        <v>5259</v>
      </c>
    </row>
    <row r="300" spans="1:17" ht="15" customHeight="1" x14ac:dyDescent="0.25">
      <c r="A300" s="32">
        <v>736124</v>
      </c>
      <c r="B300" s="32">
        <v>101994279</v>
      </c>
      <c r="C300" s="33">
        <v>5839344</v>
      </c>
      <c r="D300" s="32"/>
      <c r="E300" s="34"/>
      <c r="F300" s="34"/>
      <c r="G300" s="34">
        <v>5839344</v>
      </c>
      <c r="H300" s="34">
        <v>5839344</v>
      </c>
      <c r="I300" s="34">
        <v>0</v>
      </c>
      <c r="J300" s="13">
        <v>20</v>
      </c>
      <c r="K300" s="6" t="s">
        <v>5255</v>
      </c>
      <c r="L300" s="6" t="s">
        <v>5256</v>
      </c>
      <c r="M300" s="6" t="s">
        <v>5255</v>
      </c>
      <c r="N300" s="6" t="s">
        <v>5256</v>
      </c>
      <c r="O300" s="35">
        <v>44419</v>
      </c>
      <c r="P300" s="6" t="s">
        <v>5257</v>
      </c>
      <c r="Q300" s="6" t="s">
        <v>5259</v>
      </c>
    </row>
    <row r="301" spans="1:17" ht="15" customHeight="1" x14ac:dyDescent="0.25">
      <c r="A301" s="32">
        <v>736193</v>
      </c>
      <c r="B301" s="32">
        <v>101992916</v>
      </c>
      <c r="C301" s="33">
        <v>38574</v>
      </c>
      <c r="D301" s="32"/>
      <c r="E301" s="34"/>
      <c r="F301" s="34"/>
      <c r="G301" s="34">
        <v>38574</v>
      </c>
      <c r="H301" s="34">
        <v>38574</v>
      </c>
      <c r="I301" s="34">
        <v>0</v>
      </c>
      <c r="J301" s="13">
        <v>20</v>
      </c>
      <c r="K301" s="6" t="s">
        <v>5255</v>
      </c>
      <c r="L301" s="6" t="s">
        <v>5256</v>
      </c>
      <c r="M301" s="6" t="s">
        <v>5255</v>
      </c>
      <c r="N301" s="6" t="s">
        <v>5256</v>
      </c>
      <c r="O301" s="35">
        <v>44419</v>
      </c>
      <c r="P301" s="6" t="s">
        <v>5257</v>
      </c>
      <c r="Q301" s="6" t="s">
        <v>5259</v>
      </c>
    </row>
    <row r="302" spans="1:17" ht="15" customHeight="1" x14ac:dyDescent="0.25">
      <c r="A302" s="32">
        <v>736529</v>
      </c>
      <c r="B302" s="32">
        <v>101992316</v>
      </c>
      <c r="C302" s="33">
        <v>47552</v>
      </c>
      <c r="D302" s="32"/>
      <c r="E302" s="34"/>
      <c r="F302" s="34"/>
      <c r="G302" s="34">
        <v>47552</v>
      </c>
      <c r="H302" s="34">
        <v>47552</v>
      </c>
      <c r="I302" s="34">
        <v>0</v>
      </c>
      <c r="J302" s="13">
        <v>20</v>
      </c>
      <c r="K302" s="6" t="s">
        <v>5255</v>
      </c>
      <c r="L302" s="6" t="s">
        <v>5256</v>
      </c>
      <c r="M302" s="6" t="s">
        <v>5255</v>
      </c>
      <c r="N302" s="6" t="s">
        <v>5256</v>
      </c>
      <c r="O302" s="35">
        <v>44419</v>
      </c>
      <c r="P302" s="6" t="s">
        <v>5257</v>
      </c>
      <c r="Q302" s="6" t="s">
        <v>5259</v>
      </c>
    </row>
    <row r="303" spans="1:17" ht="15" customHeight="1" x14ac:dyDescent="0.25">
      <c r="A303" s="32">
        <v>737109</v>
      </c>
      <c r="B303" s="32">
        <v>102142608</v>
      </c>
      <c r="C303" s="33">
        <v>33270</v>
      </c>
      <c r="D303" s="32"/>
      <c r="E303" s="34"/>
      <c r="F303" s="34"/>
      <c r="G303" s="34">
        <v>30</v>
      </c>
      <c r="H303" s="34">
        <v>30</v>
      </c>
      <c r="I303" s="34">
        <v>33240</v>
      </c>
      <c r="J303" s="13">
        <v>20</v>
      </c>
      <c r="K303" s="6" t="s">
        <v>5255</v>
      </c>
      <c r="L303" s="6" t="s">
        <v>5256</v>
      </c>
      <c r="M303" s="6" t="s">
        <v>5255</v>
      </c>
      <c r="N303" s="6" t="s">
        <v>5256</v>
      </c>
      <c r="O303" s="35">
        <v>44419</v>
      </c>
      <c r="P303" s="6" t="s">
        <v>5257</v>
      </c>
      <c r="Q303" s="6" t="s">
        <v>5258</v>
      </c>
    </row>
    <row r="304" spans="1:17" ht="15" customHeight="1" x14ac:dyDescent="0.25">
      <c r="A304" s="32">
        <v>737321</v>
      </c>
      <c r="B304" s="32">
        <v>101883672</v>
      </c>
      <c r="C304" s="33">
        <v>360000</v>
      </c>
      <c r="D304" s="32"/>
      <c r="E304" s="34"/>
      <c r="F304" s="34"/>
      <c r="G304" s="34">
        <v>360000</v>
      </c>
      <c r="H304" s="34">
        <v>360000</v>
      </c>
      <c r="I304" s="34">
        <v>0</v>
      </c>
      <c r="J304" s="13">
        <v>20</v>
      </c>
      <c r="K304" s="6" t="s">
        <v>5255</v>
      </c>
      <c r="L304" s="6" t="s">
        <v>5256</v>
      </c>
      <c r="M304" s="6" t="s">
        <v>5255</v>
      </c>
      <c r="N304" s="6" t="s">
        <v>5256</v>
      </c>
      <c r="O304" s="35">
        <v>44419</v>
      </c>
      <c r="P304" s="6" t="s">
        <v>5257</v>
      </c>
      <c r="Q304" s="6" t="s">
        <v>5259</v>
      </c>
    </row>
    <row r="305" spans="1:17" ht="15" customHeight="1" x14ac:dyDescent="0.25">
      <c r="A305" s="32">
        <v>737322</v>
      </c>
      <c r="B305" s="32">
        <v>101883673</v>
      </c>
      <c r="C305" s="33">
        <v>360000</v>
      </c>
      <c r="D305" s="32"/>
      <c r="E305" s="34"/>
      <c r="F305" s="34"/>
      <c r="G305" s="34">
        <v>360000</v>
      </c>
      <c r="H305" s="34">
        <v>360000</v>
      </c>
      <c r="I305" s="34">
        <v>0</v>
      </c>
      <c r="J305" s="13">
        <v>20</v>
      </c>
      <c r="K305" s="6" t="s">
        <v>5255</v>
      </c>
      <c r="L305" s="6" t="s">
        <v>5256</v>
      </c>
      <c r="M305" s="6" t="s">
        <v>5255</v>
      </c>
      <c r="N305" s="6" t="s">
        <v>5256</v>
      </c>
      <c r="O305" s="35">
        <v>44419</v>
      </c>
      <c r="P305" s="6" t="s">
        <v>5257</v>
      </c>
      <c r="Q305" s="6" t="s">
        <v>5259</v>
      </c>
    </row>
    <row r="306" spans="1:17" ht="15" customHeight="1" x14ac:dyDescent="0.25">
      <c r="A306" s="32">
        <v>737460</v>
      </c>
      <c r="B306" s="32">
        <v>102142314</v>
      </c>
      <c r="C306" s="33">
        <v>83790</v>
      </c>
      <c r="D306" s="32"/>
      <c r="E306" s="34"/>
      <c r="F306" s="34"/>
      <c r="G306" s="34">
        <v>12660</v>
      </c>
      <c r="H306" s="34">
        <v>12660</v>
      </c>
      <c r="I306" s="34">
        <v>71130</v>
      </c>
      <c r="J306" s="13">
        <v>20</v>
      </c>
      <c r="K306" s="6" t="s">
        <v>5255</v>
      </c>
      <c r="L306" s="6" t="s">
        <v>5256</v>
      </c>
      <c r="M306" s="6" t="s">
        <v>5255</v>
      </c>
      <c r="N306" s="6" t="s">
        <v>5256</v>
      </c>
      <c r="O306" s="35">
        <v>44419</v>
      </c>
      <c r="P306" s="6" t="s">
        <v>5257</v>
      </c>
      <c r="Q306" s="6" t="s">
        <v>5258</v>
      </c>
    </row>
    <row r="307" spans="1:17" ht="15" customHeight="1" x14ac:dyDescent="0.25">
      <c r="A307" s="32">
        <v>737565</v>
      </c>
      <c r="B307" s="32">
        <v>102138918</v>
      </c>
      <c r="C307" s="33">
        <v>318700</v>
      </c>
      <c r="D307" s="32"/>
      <c r="E307" s="34"/>
      <c r="F307" s="34"/>
      <c r="G307" s="34">
        <v>298120</v>
      </c>
      <c r="H307" s="34">
        <v>298120</v>
      </c>
      <c r="I307" s="34">
        <v>20580</v>
      </c>
      <c r="J307" s="13">
        <v>20</v>
      </c>
      <c r="K307" s="6" t="s">
        <v>5255</v>
      </c>
      <c r="L307" s="6" t="s">
        <v>5256</v>
      </c>
      <c r="M307" s="6" t="s">
        <v>5255</v>
      </c>
      <c r="N307" s="6" t="s">
        <v>5256</v>
      </c>
      <c r="O307" s="35">
        <v>44419</v>
      </c>
      <c r="P307" s="6" t="s">
        <v>5257</v>
      </c>
      <c r="Q307" s="6" t="s">
        <v>5258</v>
      </c>
    </row>
    <row r="308" spans="1:17" ht="15" customHeight="1" x14ac:dyDescent="0.25">
      <c r="A308" s="32">
        <v>737600</v>
      </c>
      <c r="B308" s="32">
        <v>102138950</v>
      </c>
      <c r="C308" s="33">
        <v>407529</v>
      </c>
      <c r="D308" s="32"/>
      <c r="E308" s="34"/>
      <c r="F308" s="34"/>
      <c r="G308" s="34">
        <v>407529</v>
      </c>
      <c r="H308" s="34">
        <v>407529</v>
      </c>
      <c r="I308" s="34">
        <v>0</v>
      </c>
      <c r="J308" s="13">
        <v>20</v>
      </c>
      <c r="K308" s="6" t="s">
        <v>5255</v>
      </c>
      <c r="L308" s="6" t="s">
        <v>5256</v>
      </c>
      <c r="M308" s="6" t="s">
        <v>5255</v>
      </c>
      <c r="N308" s="6" t="s">
        <v>5256</v>
      </c>
      <c r="O308" s="35">
        <v>44419</v>
      </c>
      <c r="P308" s="6" t="s">
        <v>5257</v>
      </c>
      <c r="Q308" s="6" t="s">
        <v>5259</v>
      </c>
    </row>
    <row r="309" spans="1:17" ht="15" customHeight="1" x14ac:dyDescent="0.25">
      <c r="A309" s="32">
        <v>737649</v>
      </c>
      <c r="B309" s="32">
        <v>102138997</v>
      </c>
      <c r="C309" s="33">
        <v>2751930</v>
      </c>
      <c r="D309" s="32"/>
      <c r="E309" s="34"/>
      <c r="F309" s="34"/>
      <c r="G309" s="34">
        <v>2751930</v>
      </c>
      <c r="H309" s="34">
        <v>2751930</v>
      </c>
      <c r="I309" s="34">
        <v>0</v>
      </c>
      <c r="J309" s="13">
        <v>20</v>
      </c>
      <c r="K309" s="6" t="s">
        <v>5255</v>
      </c>
      <c r="L309" s="6" t="s">
        <v>5256</v>
      </c>
      <c r="M309" s="6" t="s">
        <v>5255</v>
      </c>
      <c r="N309" s="6" t="s">
        <v>5256</v>
      </c>
      <c r="O309" s="35">
        <v>44419</v>
      </c>
      <c r="P309" s="6" t="s">
        <v>5257</v>
      </c>
      <c r="Q309" s="6" t="s">
        <v>5259</v>
      </c>
    </row>
    <row r="310" spans="1:17" ht="15" customHeight="1" x14ac:dyDescent="0.25">
      <c r="A310" s="32">
        <v>737681</v>
      </c>
      <c r="B310" s="32">
        <v>102385276</v>
      </c>
      <c r="C310" s="33">
        <v>217630</v>
      </c>
      <c r="D310" s="32"/>
      <c r="E310" s="34"/>
      <c r="F310" s="34"/>
      <c r="G310" s="34">
        <v>217630</v>
      </c>
      <c r="H310" s="34">
        <v>217630</v>
      </c>
      <c r="I310" s="34">
        <v>0</v>
      </c>
      <c r="J310" s="13">
        <v>20</v>
      </c>
      <c r="K310" s="6" t="s">
        <v>5255</v>
      </c>
      <c r="L310" s="6" t="s">
        <v>5256</v>
      </c>
      <c r="M310" s="6" t="s">
        <v>5255</v>
      </c>
      <c r="N310" s="6" t="s">
        <v>5256</v>
      </c>
      <c r="O310" s="35">
        <v>44419</v>
      </c>
      <c r="P310" s="6" t="s">
        <v>5257</v>
      </c>
      <c r="Q310" s="6" t="s">
        <v>5259</v>
      </c>
    </row>
    <row r="311" spans="1:17" ht="15" customHeight="1" x14ac:dyDescent="0.25">
      <c r="A311" s="32">
        <v>737893</v>
      </c>
      <c r="B311" s="32">
        <v>102143171</v>
      </c>
      <c r="C311" s="33">
        <v>158252</v>
      </c>
      <c r="D311" s="32"/>
      <c r="E311" s="34"/>
      <c r="F311" s="34"/>
      <c r="G311" s="34">
        <v>127092</v>
      </c>
      <c r="H311" s="34">
        <v>127092</v>
      </c>
      <c r="I311" s="34">
        <v>31160</v>
      </c>
      <c r="J311" s="13">
        <v>20</v>
      </c>
      <c r="K311" s="6" t="s">
        <v>5255</v>
      </c>
      <c r="L311" s="6" t="s">
        <v>5256</v>
      </c>
      <c r="M311" s="6" t="s">
        <v>5255</v>
      </c>
      <c r="N311" s="6" t="s">
        <v>5256</v>
      </c>
      <c r="O311" s="35">
        <v>44419</v>
      </c>
      <c r="P311" s="6" t="s">
        <v>5257</v>
      </c>
      <c r="Q311" s="6" t="s">
        <v>5258</v>
      </c>
    </row>
    <row r="312" spans="1:17" ht="15" customHeight="1" x14ac:dyDescent="0.25">
      <c r="A312" s="32">
        <v>737894</v>
      </c>
      <c r="B312" s="32">
        <v>102143172</v>
      </c>
      <c r="C312" s="33">
        <v>150268</v>
      </c>
      <c r="D312" s="32"/>
      <c r="E312" s="34"/>
      <c r="F312" s="34"/>
      <c r="G312" s="34">
        <v>126336</v>
      </c>
      <c r="H312" s="34">
        <v>126336</v>
      </c>
      <c r="I312" s="34">
        <v>23932</v>
      </c>
      <c r="J312" s="13">
        <v>20</v>
      </c>
      <c r="K312" s="6" t="s">
        <v>5255</v>
      </c>
      <c r="L312" s="6" t="s">
        <v>5256</v>
      </c>
      <c r="M312" s="6" t="s">
        <v>5255</v>
      </c>
      <c r="N312" s="6" t="s">
        <v>5256</v>
      </c>
      <c r="O312" s="35">
        <v>44419</v>
      </c>
      <c r="P312" s="6" t="s">
        <v>5257</v>
      </c>
      <c r="Q312" s="6" t="s">
        <v>5258</v>
      </c>
    </row>
    <row r="313" spans="1:17" ht="15" customHeight="1" x14ac:dyDescent="0.25">
      <c r="A313" s="32">
        <v>737913</v>
      </c>
      <c r="B313" s="32">
        <v>102143191</v>
      </c>
      <c r="C313" s="33">
        <v>46941</v>
      </c>
      <c r="D313" s="32"/>
      <c r="E313" s="34"/>
      <c r="F313" s="34"/>
      <c r="G313" s="34">
        <v>6151</v>
      </c>
      <c r="H313" s="34">
        <v>6151</v>
      </c>
      <c r="I313" s="34">
        <v>40790</v>
      </c>
      <c r="J313" s="13">
        <v>20</v>
      </c>
      <c r="K313" s="6" t="s">
        <v>5255</v>
      </c>
      <c r="L313" s="6" t="s">
        <v>5256</v>
      </c>
      <c r="M313" s="6" t="s">
        <v>5255</v>
      </c>
      <c r="N313" s="6" t="s">
        <v>5256</v>
      </c>
      <c r="O313" s="35">
        <v>44419</v>
      </c>
      <c r="P313" s="6" t="s">
        <v>5257</v>
      </c>
      <c r="Q313" s="6" t="s">
        <v>5258</v>
      </c>
    </row>
    <row r="314" spans="1:17" ht="15" customHeight="1" x14ac:dyDescent="0.25">
      <c r="A314" s="32">
        <v>738332</v>
      </c>
      <c r="B314" s="32">
        <v>102385200</v>
      </c>
      <c r="C314" s="33">
        <v>121860</v>
      </c>
      <c r="D314" s="32"/>
      <c r="E314" s="34"/>
      <c r="F314" s="34"/>
      <c r="G314" s="34">
        <v>13950</v>
      </c>
      <c r="H314" s="34">
        <v>13950</v>
      </c>
      <c r="I314" s="34">
        <v>107910</v>
      </c>
      <c r="J314" s="13">
        <v>20</v>
      </c>
      <c r="K314" s="6" t="s">
        <v>5255</v>
      </c>
      <c r="L314" s="6" t="s">
        <v>5256</v>
      </c>
      <c r="M314" s="6" t="s">
        <v>5255</v>
      </c>
      <c r="N314" s="6" t="s">
        <v>5256</v>
      </c>
      <c r="O314" s="35">
        <v>44419</v>
      </c>
      <c r="P314" s="6" t="s">
        <v>5257</v>
      </c>
      <c r="Q314" s="6" t="s">
        <v>5258</v>
      </c>
    </row>
    <row r="315" spans="1:17" ht="15" customHeight="1" x14ac:dyDescent="0.25">
      <c r="A315" s="32">
        <v>738375</v>
      </c>
      <c r="B315" s="32">
        <v>102385243</v>
      </c>
      <c r="C315" s="33">
        <v>27099</v>
      </c>
      <c r="D315" s="32"/>
      <c r="E315" s="34"/>
      <c r="F315" s="34"/>
      <c r="G315" s="34">
        <v>27099</v>
      </c>
      <c r="H315" s="34">
        <v>27099</v>
      </c>
      <c r="I315" s="34">
        <v>0</v>
      </c>
      <c r="J315" s="13">
        <v>20</v>
      </c>
      <c r="K315" s="6" t="s">
        <v>5255</v>
      </c>
      <c r="L315" s="6" t="s">
        <v>5256</v>
      </c>
      <c r="M315" s="6" t="s">
        <v>5255</v>
      </c>
      <c r="N315" s="6" t="s">
        <v>5256</v>
      </c>
      <c r="O315" s="35">
        <v>44419</v>
      </c>
      <c r="P315" s="6" t="s">
        <v>5257</v>
      </c>
      <c r="Q315" s="6" t="s">
        <v>5259</v>
      </c>
    </row>
    <row r="316" spans="1:17" ht="15" customHeight="1" x14ac:dyDescent="0.25">
      <c r="A316" s="32">
        <v>738571</v>
      </c>
      <c r="B316" s="32">
        <v>102417224</v>
      </c>
      <c r="C316" s="33">
        <v>23900</v>
      </c>
      <c r="D316" s="32"/>
      <c r="E316" s="34"/>
      <c r="F316" s="34"/>
      <c r="G316" s="34">
        <v>23900</v>
      </c>
      <c r="H316" s="34">
        <v>23900</v>
      </c>
      <c r="I316" s="34">
        <v>0</v>
      </c>
      <c r="J316" s="13">
        <v>20</v>
      </c>
      <c r="K316" s="6" t="s">
        <v>5255</v>
      </c>
      <c r="L316" s="6" t="s">
        <v>5256</v>
      </c>
      <c r="M316" s="6" t="s">
        <v>5255</v>
      </c>
      <c r="N316" s="6" t="s">
        <v>5256</v>
      </c>
      <c r="O316" s="35">
        <v>44419</v>
      </c>
      <c r="P316" s="6" t="s">
        <v>5257</v>
      </c>
      <c r="Q316" s="6" t="s">
        <v>5259</v>
      </c>
    </row>
    <row r="317" spans="1:17" ht="15" customHeight="1" x14ac:dyDescent="0.25">
      <c r="A317" s="32">
        <v>738600</v>
      </c>
      <c r="B317" s="32">
        <v>102142744</v>
      </c>
      <c r="C317" s="33">
        <v>106200</v>
      </c>
      <c r="D317" s="32"/>
      <c r="E317" s="34"/>
      <c r="F317" s="34"/>
      <c r="G317" s="34">
        <v>12000</v>
      </c>
      <c r="H317" s="34">
        <v>12000</v>
      </c>
      <c r="I317" s="34">
        <v>94200</v>
      </c>
      <c r="J317" s="13">
        <v>20</v>
      </c>
      <c r="K317" s="6" t="s">
        <v>5255</v>
      </c>
      <c r="L317" s="6" t="s">
        <v>5256</v>
      </c>
      <c r="M317" s="6" t="s">
        <v>5255</v>
      </c>
      <c r="N317" s="6" t="s">
        <v>5256</v>
      </c>
      <c r="O317" s="35">
        <v>44419</v>
      </c>
      <c r="P317" s="6" t="s">
        <v>5257</v>
      </c>
      <c r="Q317" s="6" t="s">
        <v>5258</v>
      </c>
    </row>
    <row r="318" spans="1:17" ht="15" customHeight="1" x14ac:dyDescent="0.25">
      <c r="A318" s="32">
        <v>738635</v>
      </c>
      <c r="B318" s="32">
        <v>102142779</v>
      </c>
      <c r="C318" s="33">
        <v>90336</v>
      </c>
      <c r="D318" s="32"/>
      <c r="E318" s="34"/>
      <c r="F318" s="34"/>
      <c r="G318" s="34">
        <v>90336</v>
      </c>
      <c r="H318" s="34">
        <v>90336</v>
      </c>
      <c r="I318" s="34">
        <v>0</v>
      </c>
      <c r="J318" s="13">
        <v>20</v>
      </c>
      <c r="K318" s="6" t="s">
        <v>5255</v>
      </c>
      <c r="L318" s="6" t="s">
        <v>5256</v>
      </c>
      <c r="M318" s="6" t="s">
        <v>5255</v>
      </c>
      <c r="N318" s="6" t="s">
        <v>5256</v>
      </c>
      <c r="O318" s="35">
        <v>44419</v>
      </c>
      <c r="P318" s="6" t="s">
        <v>5257</v>
      </c>
      <c r="Q318" s="6" t="s">
        <v>5259</v>
      </c>
    </row>
    <row r="319" spans="1:17" ht="15" customHeight="1" x14ac:dyDescent="0.25">
      <c r="A319" s="32">
        <v>738881</v>
      </c>
      <c r="B319" s="32">
        <v>102143019</v>
      </c>
      <c r="C319" s="33">
        <v>491276</v>
      </c>
      <c r="D319" s="32"/>
      <c r="E319" s="34"/>
      <c r="F319" s="34"/>
      <c r="G319" s="34">
        <v>491276</v>
      </c>
      <c r="H319" s="34">
        <v>491276</v>
      </c>
      <c r="I319" s="34">
        <v>0</v>
      </c>
      <c r="J319" s="13">
        <v>20</v>
      </c>
      <c r="K319" s="6" t="s">
        <v>5255</v>
      </c>
      <c r="L319" s="6" t="s">
        <v>5256</v>
      </c>
      <c r="M319" s="6" t="s">
        <v>5255</v>
      </c>
      <c r="N319" s="6" t="s">
        <v>5256</v>
      </c>
      <c r="O319" s="35">
        <v>44419</v>
      </c>
      <c r="P319" s="6" t="s">
        <v>5257</v>
      </c>
      <c r="Q319" s="6" t="s">
        <v>5259</v>
      </c>
    </row>
    <row r="320" spans="1:17" ht="15" customHeight="1" x14ac:dyDescent="0.25">
      <c r="A320" s="32">
        <v>739206</v>
      </c>
      <c r="B320" s="32">
        <v>102143329</v>
      </c>
      <c r="C320" s="33">
        <v>106260</v>
      </c>
      <c r="D320" s="32"/>
      <c r="E320" s="34"/>
      <c r="F320" s="34"/>
      <c r="G320" s="34">
        <v>106260</v>
      </c>
      <c r="H320" s="34">
        <v>106260</v>
      </c>
      <c r="I320" s="34">
        <v>0</v>
      </c>
      <c r="J320" s="13">
        <v>20</v>
      </c>
      <c r="K320" s="6" t="s">
        <v>5255</v>
      </c>
      <c r="L320" s="6" t="s">
        <v>5256</v>
      </c>
      <c r="M320" s="6" t="s">
        <v>5255</v>
      </c>
      <c r="N320" s="6" t="s">
        <v>5256</v>
      </c>
      <c r="O320" s="35">
        <v>44419</v>
      </c>
      <c r="P320" s="6" t="s">
        <v>5257</v>
      </c>
      <c r="Q320" s="6" t="s">
        <v>5259</v>
      </c>
    </row>
    <row r="321" spans="1:17" ht="15" customHeight="1" x14ac:dyDescent="0.25">
      <c r="A321" s="32">
        <v>739226</v>
      </c>
      <c r="B321" s="32">
        <v>102143349</v>
      </c>
      <c r="C321" s="33">
        <v>136620</v>
      </c>
      <c r="D321" s="32"/>
      <c r="E321" s="34"/>
      <c r="F321" s="34"/>
      <c r="G321" s="34">
        <v>136620</v>
      </c>
      <c r="H321" s="34">
        <v>136620</v>
      </c>
      <c r="I321" s="34">
        <v>0</v>
      </c>
      <c r="J321" s="13">
        <v>20</v>
      </c>
      <c r="K321" s="6" t="s">
        <v>5255</v>
      </c>
      <c r="L321" s="6" t="s">
        <v>5256</v>
      </c>
      <c r="M321" s="6" t="s">
        <v>5255</v>
      </c>
      <c r="N321" s="6" t="s">
        <v>5256</v>
      </c>
      <c r="O321" s="35">
        <v>44419</v>
      </c>
      <c r="P321" s="6" t="s">
        <v>5257</v>
      </c>
      <c r="Q321" s="6" t="s">
        <v>5259</v>
      </c>
    </row>
    <row r="322" spans="1:17" ht="15" customHeight="1" x14ac:dyDescent="0.25">
      <c r="A322" s="32">
        <v>739279</v>
      </c>
      <c r="B322" s="32">
        <v>102143402</v>
      </c>
      <c r="C322" s="33">
        <v>38640</v>
      </c>
      <c r="D322" s="32" t="s">
        <v>5261</v>
      </c>
      <c r="E322" s="34">
        <v>38640</v>
      </c>
      <c r="F322" s="34"/>
      <c r="G322" s="34"/>
      <c r="H322" s="34">
        <v>38640</v>
      </c>
      <c r="I322" s="34">
        <v>0</v>
      </c>
      <c r="J322" s="13">
        <v>20</v>
      </c>
      <c r="K322" s="6" t="s">
        <v>5255</v>
      </c>
      <c r="L322" s="6" t="s">
        <v>5256</v>
      </c>
      <c r="M322" s="6" t="s">
        <v>5255</v>
      </c>
      <c r="N322" s="6" t="s">
        <v>5256</v>
      </c>
      <c r="O322" s="35">
        <v>44419</v>
      </c>
      <c r="P322" s="6" t="s">
        <v>5257</v>
      </c>
      <c r="Q322" s="6" t="s">
        <v>5259</v>
      </c>
    </row>
    <row r="323" spans="1:17" ht="15" customHeight="1" x14ac:dyDescent="0.25">
      <c r="A323" s="32">
        <v>739327</v>
      </c>
      <c r="B323" s="32">
        <v>102143450</v>
      </c>
      <c r="C323" s="33">
        <v>24960</v>
      </c>
      <c r="D323" s="32"/>
      <c r="E323" s="34"/>
      <c r="F323" s="34"/>
      <c r="G323" s="34">
        <v>24960</v>
      </c>
      <c r="H323" s="34">
        <v>24960</v>
      </c>
      <c r="I323" s="34">
        <v>0</v>
      </c>
      <c r="J323" s="13">
        <v>20</v>
      </c>
      <c r="K323" s="6" t="s">
        <v>5255</v>
      </c>
      <c r="L323" s="6" t="s">
        <v>5256</v>
      </c>
      <c r="M323" s="6" t="s">
        <v>5255</v>
      </c>
      <c r="N323" s="6" t="s">
        <v>5256</v>
      </c>
      <c r="O323" s="35">
        <v>44419</v>
      </c>
      <c r="P323" s="6" t="s">
        <v>5257</v>
      </c>
      <c r="Q323" s="6" t="s">
        <v>5259</v>
      </c>
    </row>
    <row r="324" spans="1:17" ht="15" customHeight="1" x14ac:dyDescent="0.25">
      <c r="A324" s="32">
        <v>739387</v>
      </c>
      <c r="B324" s="32">
        <v>102143510</v>
      </c>
      <c r="C324" s="33">
        <v>211689</v>
      </c>
      <c r="D324" s="32"/>
      <c r="E324" s="34"/>
      <c r="F324" s="34"/>
      <c r="G324" s="34">
        <v>211689</v>
      </c>
      <c r="H324" s="34">
        <v>211689</v>
      </c>
      <c r="I324" s="34">
        <v>0</v>
      </c>
      <c r="J324" s="13">
        <v>20</v>
      </c>
      <c r="K324" s="6" t="s">
        <v>5255</v>
      </c>
      <c r="L324" s="6" t="s">
        <v>5256</v>
      </c>
      <c r="M324" s="6" t="s">
        <v>5255</v>
      </c>
      <c r="N324" s="6" t="s">
        <v>5256</v>
      </c>
      <c r="O324" s="35">
        <v>44419</v>
      </c>
      <c r="P324" s="6" t="s">
        <v>5257</v>
      </c>
      <c r="Q324" s="6" t="s">
        <v>5259</v>
      </c>
    </row>
    <row r="325" spans="1:17" ht="15" customHeight="1" x14ac:dyDescent="0.25">
      <c r="A325" s="32">
        <v>739580</v>
      </c>
      <c r="B325" s="32">
        <v>102138658</v>
      </c>
      <c r="C325" s="33">
        <v>241380</v>
      </c>
      <c r="D325" s="32"/>
      <c r="E325" s="34"/>
      <c r="F325" s="34"/>
      <c r="G325" s="34">
        <v>139380</v>
      </c>
      <c r="H325" s="34">
        <v>139380</v>
      </c>
      <c r="I325" s="34">
        <v>102000</v>
      </c>
      <c r="J325" s="13">
        <v>20</v>
      </c>
      <c r="K325" s="6" t="s">
        <v>5255</v>
      </c>
      <c r="L325" s="6" t="s">
        <v>5256</v>
      </c>
      <c r="M325" s="6" t="s">
        <v>5255</v>
      </c>
      <c r="N325" s="6" t="s">
        <v>5256</v>
      </c>
      <c r="O325" s="35">
        <v>44419</v>
      </c>
      <c r="P325" s="6" t="s">
        <v>5257</v>
      </c>
      <c r="Q325" s="6" t="s">
        <v>5258</v>
      </c>
    </row>
    <row r="326" spans="1:17" ht="15" customHeight="1" x14ac:dyDescent="0.25">
      <c r="A326" s="32">
        <v>739807</v>
      </c>
      <c r="B326" s="32">
        <v>102143682</v>
      </c>
      <c r="C326" s="33">
        <v>101608</v>
      </c>
      <c r="D326" s="32"/>
      <c r="E326" s="34"/>
      <c r="F326" s="34"/>
      <c r="G326" s="34">
        <v>101608</v>
      </c>
      <c r="H326" s="34">
        <v>101608</v>
      </c>
      <c r="I326" s="34">
        <v>0</v>
      </c>
      <c r="J326" s="13">
        <v>20</v>
      </c>
      <c r="K326" s="6" t="s">
        <v>5255</v>
      </c>
      <c r="L326" s="6" t="s">
        <v>5256</v>
      </c>
      <c r="M326" s="6" t="s">
        <v>5255</v>
      </c>
      <c r="N326" s="6" t="s">
        <v>5256</v>
      </c>
      <c r="O326" s="35">
        <v>44419</v>
      </c>
      <c r="P326" s="6" t="s">
        <v>5257</v>
      </c>
      <c r="Q326" s="6" t="s">
        <v>5259</v>
      </c>
    </row>
    <row r="327" spans="1:17" ht="15" customHeight="1" x14ac:dyDescent="0.25">
      <c r="A327" s="32">
        <v>739846</v>
      </c>
      <c r="B327" s="32">
        <v>102143720</v>
      </c>
      <c r="C327" s="33">
        <v>52552</v>
      </c>
      <c r="D327" s="32"/>
      <c r="E327" s="34"/>
      <c r="F327" s="34"/>
      <c r="G327" s="34">
        <v>52552</v>
      </c>
      <c r="H327" s="34">
        <v>52552</v>
      </c>
      <c r="I327" s="34">
        <v>0</v>
      </c>
      <c r="J327" s="13">
        <v>20</v>
      </c>
      <c r="K327" s="6" t="s">
        <v>5255</v>
      </c>
      <c r="L327" s="6" t="s">
        <v>5256</v>
      </c>
      <c r="M327" s="6" t="s">
        <v>5255</v>
      </c>
      <c r="N327" s="6" t="s">
        <v>5256</v>
      </c>
      <c r="O327" s="35">
        <v>44419</v>
      </c>
      <c r="P327" s="6" t="s">
        <v>5257</v>
      </c>
      <c r="Q327" s="6" t="s">
        <v>5259</v>
      </c>
    </row>
    <row r="328" spans="1:17" ht="15" customHeight="1" x14ac:dyDescent="0.25">
      <c r="A328" s="32">
        <v>739867</v>
      </c>
      <c r="B328" s="32">
        <v>102143741</v>
      </c>
      <c r="C328" s="33">
        <v>57228</v>
      </c>
      <c r="D328" s="32"/>
      <c r="E328" s="34"/>
      <c r="F328" s="34"/>
      <c r="G328" s="34">
        <v>57228</v>
      </c>
      <c r="H328" s="34">
        <v>57228</v>
      </c>
      <c r="I328" s="34">
        <v>0</v>
      </c>
      <c r="J328" s="13">
        <v>20</v>
      </c>
      <c r="K328" s="6" t="s">
        <v>5255</v>
      </c>
      <c r="L328" s="6" t="s">
        <v>5256</v>
      </c>
      <c r="M328" s="6" t="s">
        <v>5255</v>
      </c>
      <c r="N328" s="6" t="s">
        <v>5256</v>
      </c>
      <c r="O328" s="35">
        <v>44419</v>
      </c>
      <c r="P328" s="6" t="s">
        <v>5257</v>
      </c>
      <c r="Q328" s="6" t="s">
        <v>5259</v>
      </c>
    </row>
    <row r="329" spans="1:17" ht="15" customHeight="1" x14ac:dyDescent="0.25">
      <c r="A329" s="32">
        <v>739868</v>
      </c>
      <c r="B329" s="32">
        <v>102143742</v>
      </c>
      <c r="C329" s="33">
        <v>56584</v>
      </c>
      <c r="D329" s="32"/>
      <c r="E329" s="34"/>
      <c r="F329" s="34"/>
      <c r="G329" s="34">
        <v>4</v>
      </c>
      <c r="H329" s="34">
        <v>4</v>
      </c>
      <c r="I329" s="34">
        <v>56580</v>
      </c>
      <c r="J329" s="13">
        <v>20</v>
      </c>
      <c r="K329" s="6" t="s">
        <v>5255</v>
      </c>
      <c r="L329" s="6" t="s">
        <v>5256</v>
      </c>
      <c r="M329" s="6" t="s">
        <v>5255</v>
      </c>
      <c r="N329" s="6" t="s">
        <v>5256</v>
      </c>
      <c r="O329" s="35">
        <v>44419</v>
      </c>
      <c r="P329" s="6" t="s">
        <v>5257</v>
      </c>
      <c r="Q329" s="6" t="s">
        <v>5258</v>
      </c>
    </row>
    <row r="330" spans="1:17" ht="15" customHeight="1" x14ac:dyDescent="0.25">
      <c r="A330" s="32">
        <v>739897</v>
      </c>
      <c r="B330" s="32">
        <v>102143770</v>
      </c>
      <c r="C330" s="33">
        <v>98934</v>
      </c>
      <c r="D330" s="32"/>
      <c r="E330" s="34"/>
      <c r="F330" s="34"/>
      <c r="G330" s="34">
        <v>98934</v>
      </c>
      <c r="H330" s="34">
        <v>98934</v>
      </c>
      <c r="I330" s="34">
        <v>0</v>
      </c>
      <c r="J330" s="13">
        <v>20</v>
      </c>
      <c r="K330" s="6" t="s">
        <v>5255</v>
      </c>
      <c r="L330" s="6" t="s">
        <v>5256</v>
      </c>
      <c r="M330" s="6" t="s">
        <v>5255</v>
      </c>
      <c r="N330" s="6" t="s">
        <v>5256</v>
      </c>
      <c r="O330" s="35">
        <v>44419</v>
      </c>
      <c r="P330" s="6" t="s">
        <v>5257</v>
      </c>
      <c r="Q330" s="6" t="s">
        <v>5259</v>
      </c>
    </row>
    <row r="331" spans="1:17" ht="15" customHeight="1" x14ac:dyDescent="0.25">
      <c r="A331" s="32">
        <v>739903</v>
      </c>
      <c r="B331" s="32">
        <v>102143776</v>
      </c>
      <c r="C331" s="33">
        <v>123936</v>
      </c>
      <c r="D331" s="32"/>
      <c r="E331" s="34"/>
      <c r="F331" s="34"/>
      <c r="G331" s="34">
        <v>123936</v>
      </c>
      <c r="H331" s="34">
        <v>123936</v>
      </c>
      <c r="I331" s="34">
        <v>0</v>
      </c>
      <c r="J331" s="13">
        <v>20</v>
      </c>
      <c r="K331" s="6" t="s">
        <v>5255</v>
      </c>
      <c r="L331" s="6" t="s">
        <v>5256</v>
      </c>
      <c r="M331" s="6" t="s">
        <v>5255</v>
      </c>
      <c r="N331" s="6" t="s">
        <v>5256</v>
      </c>
      <c r="O331" s="35">
        <v>44419</v>
      </c>
      <c r="P331" s="6" t="s">
        <v>5257</v>
      </c>
      <c r="Q331" s="6" t="s">
        <v>5259</v>
      </c>
    </row>
    <row r="332" spans="1:17" ht="15" customHeight="1" x14ac:dyDescent="0.25">
      <c r="A332" s="32">
        <v>739906</v>
      </c>
      <c r="B332" s="32">
        <v>102143779</v>
      </c>
      <c r="C332" s="33">
        <v>47290</v>
      </c>
      <c r="D332" s="32"/>
      <c r="E332" s="34"/>
      <c r="F332" s="34"/>
      <c r="G332" s="34">
        <v>47290</v>
      </c>
      <c r="H332" s="34">
        <v>47290</v>
      </c>
      <c r="I332" s="34">
        <v>0</v>
      </c>
      <c r="J332" s="13">
        <v>20</v>
      </c>
      <c r="K332" s="6" t="s">
        <v>5255</v>
      </c>
      <c r="L332" s="6" t="s">
        <v>5256</v>
      </c>
      <c r="M332" s="6" t="s">
        <v>5255</v>
      </c>
      <c r="N332" s="6" t="s">
        <v>5256</v>
      </c>
      <c r="O332" s="35">
        <v>44419</v>
      </c>
      <c r="P332" s="6" t="s">
        <v>5257</v>
      </c>
      <c r="Q332" s="6" t="s">
        <v>5259</v>
      </c>
    </row>
    <row r="333" spans="1:17" ht="15" customHeight="1" x14ac:dyDescent="0.25">
      <c r="A333" s="32">
        <v>739915</v>
      </c>
      <c r="B333" s="32">
        <v>102143788</v>
      </c>
      <c r="C333" s="33">
        <v>34405</v>
      </c>
      <c r="D333" s="32"/>
      <c r="E333" s="34"/>
      <c r="F333" s="34"/>
      <c r="G333" s="34">
        <v>34405</v>
      </c>
      <c r="H333" s="34">
        <v>34405</v>
      </c>
      <c r="I333" s="34">
        <v>0</v>
      </c>
      <c r="J333" s="13">
        <v>20</v>
      </c>
      <c r="K333" s="6" t="s">
        <v>5255</v>
      </c>
      <c r="L333" s="6" t="s">
        <v>5256</v>
      </c>
      <c r="M333" s="6" t="s">
        <v>5255</v>
      </c>
      <c r="N333" s="6" t="s">
        <v>5256</v>
      </c>
      <c r="O333" s="35">
        <v>44419</v>
      </c>
      <c r="P333" s="6" t="s">
        <v>5257</v>
      </c>
      <c r="Q333" s="6" t="s">
        <v>5259</v>
      </c>
    </row>
    <row r="334" spans="1:17" ht="15" customHeight="1" x14ac:dyDescent="0.25">
      <c r="A334" s="32">
        <v>739936</v>
      </c>
      <c r="B334" s="32">
        <v>102139020</v>
      </c>
      <c r="C334" s="33">
        <v>97209</v>
      </c>
      <c r="D334" s="32"/>
      <c r="E334" s="34"/>
      <c r="F334" s="34"/>
      <c r="G334" s="34">
        <v>97209</v>
      </c>
      <c r="H334" s="34">
        <v>97209</v>
      </c>
      <c r="I334" s="34">
        <v>0</v>
      </c>
      <c r="J334" s="13">
        <v>20</v>
      </c>
      <c r="K334" s="6" t="s">
        <v>5255</v>
      </c>
      <c r="L334" s="6" t="s">
        <v>5256</v>
      </c>
      <c r="M334" s="6" t="s">
        <v>5255</v>
      </c>
      <c r="N334" s="6" t="s">
        <v>5256</v>
      </c>
      <c r="O334" s="35">
        <v>44419</v>
      </c>
      <c r="P334" s="6" t="s">
        <v>5257</v>
      </c>
      <c r="Q334" s="6" t="s">
        <v>5259</v>
      </c>
    </row>
    <row r="335" spans="1:17" ht="15" customHeight="1" x14ac:dyDescent="0.25">
      <c r="A335" s="32">
        <v>739976</v>
      </c>
      <c r="B335" s="32">
        <v>102139060</v>
      </c>
      <c r="C335" s="33">
        <v>157800</v>
      </c>
      <c r="D335" s="32"/>
      <c r="E335" s="34"/>
      <c r="F335" s="34"/>
      <c r="G335" s="34">
        <v>157800</v>
      </c>
      <c r="H335" s="34">
        <v>157800</v>
      </c>
      <c r="I335" s="34">
        <v>0</v>
      </c>
      <c r="J335" s="13">
        <v>20</v>
      </c>
      <c r="K335" s="6" t="s">
        <v>5255</v>
      </c>
      <c r="L335" s="6" t="s">
        <v>5256</v>
      </c>
      <c r="M335" s="6" t="s">
        <v>5255</v>
      </c>
      <c r="N335" s="6" t="s">
        <v>5256</v>
      </c>
      <c r="O335" s="35">
        <v>44419</v>
      </c>
      <c r="P335" s="6" t="s">
        <v>5257</v>
      </c>
      <c r="Q335" s="6" t="s">
        <v>5259</v>
      </c>
    </row>
    <row r="336" spans="1:17" ht="15" customHeight="1" x14ac:dyDescent="0.25">
      <c r="A336" s="32">
        <v>739979</v>
      </c>
      <c r="B336" s="32">
        <v>102139063</v>
      </c>
      <c r="C336" s="33">
        <v>26281</v>
      </c>
      <c r="D336" s="32"/>
      <c r="E336" s="34"/>
      <c r="F336" s="34"/>
      <c r="G336" s="34">
        <v>26281</v>
      </c>
      <c r="H336" s="34">
        <v>26281</v>
      </c>
      <c r="I336" s="34">
        <v>0</v>
      </c>
      <c r="J336" s="13">
        <v>20</v>
      </c>
      <c r="K336" s="6" t="s">
        <v>5255</v>
      </c>
      <c r="L336" s="6" t="s">
        <v>5256</v>
      </c>
      <c r="M336" s="6" t="s">
        <v>5255</v>
      </c>
      <c r="N336" s="6" t="s">
        <v>5256</v>
      </c>
      <c r="O336" s="35">
        <v>44419</v>
      </c>
      <c r="P336" s="6" t="s">
        <v>5257</v>
      </c>
      <c r="Q336" s="6" t="s">
        <v>5259</v>
      </c>
    </row>
    <row r="337" spans="1:17" ht="15" customHeight="1" x14ac:dyDescent="0.25">
      <c r="A337" s="32">
        <v>739983</v>
      </c>
      <c r="B337" s="32">
        <v>102139067</v>
      </c>
      <c r="C337" s="33">
        <v>25476</v>
      </c>
      <c r="D337" s="32"/>
      <c r="E337" s="34"/>
      <c r="F337" s="34"/>
      <c r="G337" s="34">
        <v>25476</v>
      </c>
      <c r="H337" s="34">
        <v>25476</v>
      </c>
      <c r="I337" s="34">
        <v>0</v>
      </c>
      <c r="J337" s="13">
        <v>20</v>
      </c>
      <c r="K337" s="6" t="s">
        <v>5255</v>
      </c>
      <c r="L337" s="6" t="s">
        <v>5256</v>
      </c>
      <c r="M337" s="6" t="s">
        <v>5255</v>
      </c>
      <c r="N337" s="6" t="s">
        <v>5256</v>
      </c>
      <c r="O337" s="35">
        <v>44419</v>
      </c>
      <c r="P337" s="6" t="s">
        <v>5257</v>
      </c>
      <c r="Q337" s="6" t="s">
        <v>5259</v>
      </c>
    </row>
    <row r="338" spans="1:17" ht="15" customHeight="1" x14ac:dyDescent="0.25">
      <c r="A338" s="32">
        <v>740001</v>
      </c>
      <c r="B338" s="32">
        <v>102139085</v>
      </c>
      <c r="C338" s="33">
        <v>53411</v>
      </c>
      <c r="D338" s="32"/>
      <c r="E338" s="34"/>
      <c r="F338" s="34"/>
      <c r="G338" s="34">
        <v>53411</v>
      </c>
      <c r="H338" s="34">
        <v>53411</v>
      </c>
      <c r="I338" s="34">
        <v>0</v>
      </c>
      <c r="J338" s="13">
        <v>20</v>
      </c>
      <c r="K338" s="6" t="s">
        <v>5255</v>
      </c>
      <c r="L338" s="6" t="s">
        <v>5256</v>
      </c>
      <c r="M338" s="6" t="s">
        <v>5255</v>
      </c>
      <c r="N338" s="6" t="s">
        <v>5256</v>
      </c>
      <c r="O338" s="35">
        <v>44419</v>
      </c>
      <c r="P338" s="6" t="s">
        <v>5257</v>
      </c>
      <c r="Q338" s="6" t="s">
        <v>5259</v>
      </c>
    </row>
    <row r="339" spans="1:17" ht="15" customHeight="1" x14ac:dyDescent="0.25">
      <c r="A339" s="32">
        <v>740014</v>
      </c>
      <c r="B339" s="32">
        <v>102139098</v>
      </c>
      <c r="C339" s="33">
        <v>40403</v>
      </c>
      <c r="D339" s="32"/>
      <c r="E339" s="34"/>
      <c r="F339" s="34"/>
      <c r="G339" s="34">
        <v>40403</v>
      </c>
      <c r="H339" s="34">
        <v>40403</v>
      </c>
      <c r="I339" s="34">
        <v>0</v>
      </c>
      <c r="J339" s="13">
        <v>20</v>
      </c>
      <c r="K339" s="6" t="s">
        <v>5255</v>
      </c>
      <c r="L339" s="6" t="s">
        <v>5256</v>
      </c>
      <c r="M339" s="6" t="s">
        <v>5255</v>
      </c>
      <c r="N339" s="6" t="s">
        <v>5256</v>
      </c>
      <c r="O339" s="35">
        <v>44419</v>
      </c>
      <c r="P339" s="6" t="s">
        <v>5257</v>
      </c>
      <c r="Q339" s="6" t="s">
        <v>5259</v>
      </c>
    </row>
    <row r="340" spans="1:17" ht="15" customHeight="1" x14ac:dyDescent="0.25">
      <c r="A340" s="32">
        <v>740015</v>
      </c>
      <c r="B340" s="32">
        <v>102139099</v>
      </c>
      <c r="C340" s="33">
        <v>97848</v>
      </c>
      <c r="D340" s="32"/>
      <c r="E340" s="34"/>
      <c r="F340" s="34"/>
      <c r="G340" s="34">
        <v>97848</v>
      </c>
      <c r="H340" s="34">
        <v>97848</v>
      </c>
      <c r="I340" s="34">
        <v>0</v>
      </c>
      <c r="J340" s="13">
        <v>20</v>
      </c>
      <c r="K340" s="6" t="s">
        <v>5255</v>
      </c>
      <c r="L340" s="6" t="s">
        <v>5256</v>
      </c>
      <c r="M340" s="6" t="s">
        <v>5255</v>
      </c>
      <c r="N340" s="6" t="s">
        <v>5256</v>
      </c>
      <c r="O340" s="35">
        <v>44419</v>
      </c>
      <c r="P340" s="6" t="s">
        <v>5257</v>
      </c>
      <c r="Q340" s="6" t="s">
        <v>5259</v>
      </c>
    </row>
    <row r="341" spans="1:17" ht="15" customHeight="1" x14ac:dyDescent="0.25">
      <c r="A341" s="32">
        <v>740026</v>
      </c>
      <c r="B341" s="32">
        <v>102139110</v>
      </c>
      <c r="C341" s="33">
        <v>46934</v>
      </c>
      <c r="D341" s="32"/>
      <c r="E341" s="34"/>
      <c r="F341" s="34"/>
      <c r="G341" s="34">
        <v>46934</v>
      </c>
      <c r="H341" s="34">
        <v>46934</v>
      </c>
      <c r="I341" s="34">
        <v>0</v>
      </c>
      <c r="J341" s="13">
        <v>20</v>
      </c>
      <c r="K341" s="6" t="s">
        <v>5255</v>
      </c>
      <c r="L341" s="6" t="s">
        <v>5256</v>
      </c>
      <c r="M341" s="6" t="s">
        <v>5255</v>
      </c>
      <c r="N341" s="6" t="s">
        <v>5256</v>
      </c>
      <c r="O341" s="35">
        <v>44419</v>
      </c>
      <c r="P341" s="6" t="s">
        <v>5257</v>
      </c>
      <c r="Q341" s="6" t="s">
        <v>5259</v>
      </c>
    </row>
    <row r="342" spans="1:17" ht="15" customHeight="1" x14ac:dyDescent="0.25">
      <c r="A342" s="32">
        <v>740051</v>
      </c>
      <c r="B342" s="32">
        <v>102139135</v>
      </c>
      <c r="C342" s="33">
        <v>88901</v>
      </c>
      <c r="D342" s="32"/>
      <c r="E342" s="34"/>
      <c r="F342" s="34"/>
      <c r="G342" s="34">
        <v>88901</v>
      </c>
      <c r="H342" s="34">
        <v>88901</v>
      </c>
      <c r="I342" s="34">
        <v>0</v>
      </c>
      <c r="J342" s="13">
        <v>20</v>
      </c>
      <c r="K342" s="6" t="s">
        <v>5255</v>
      </c>
      <c r="L342" s="6" t="s">
        <v>5256</v>
      </c>
      <c r="M342" s="6" t="s">
        <v>5255</v>
      </c>
      <c r="N342" s="6" t="s">
        <v>5256</v>
      </c>
      <c r="O342" s="35">
        <v>44419</v>
      </c>
      <c r="P342" s="6" t="s">
        <v>5257</v>
      </c>
      <c r="Q342" s="6" t="s">
        <v>5259</v>
      </c>
    </row>
    <row r="343" spans="1:17" ht="15" customHeight="1" x14ac:dyDescent="0.25">
      <c r="A343" s="32">
        <v>740053</v>
      </c>
      <c r="B343" s="32">
        <v>102139137</v>
      </c>
      <c r="C343" s="33">
        <v>162514</v>
      </c>
      <c r="D343" s="32"/>
      <c r="E343" s="34"/>
      <c r="F343" s="34"/>
      <c r="G343" s="34">
        <v>162514</v>
      </c>
      <c r="H343" s="34">
        <v>162514</v>
      </c>
      <c r="I343" s="34">
        <v>0</v>
      </c>
      <c r="J343" s="13">
        <v>20</v>
      </c>
      <c r="K343" s="6" t="s">
        <v>5255</v>
      </c>
      <c r="L343" s="6" t="s">
        <v>5256</v>
      </c>
      <c r="M343" s="6" t="s">
        <v>5255</v>
      </c>
      <c r="N343" s="6" t="s">
        <v>5256</v>
      </c>
      <c r="O343" s="35">
        <v>44419</v>
      </c>
      <c r="P343" s="6" t="s">
        <v>5257</v>
      </c>
      <c r="Q343" s="6" t="s">
        <v>5259</v>
      </c>
    </row>
    <row r="344" spans="1:17" ht="15" customHeight="1" x14ac:dyDescent="0.25">
      <c r="A344" s="32">
        <v>740059</v>
      </c>
      <c r="B344" s="32">
        <v>102139143</v>
      </c>
      <c r="C344" s="33">
        <v>349995</v>
      </c>
      <c r="D344" s="32"/>
      <c r="E344" s="34"/>
      <c r="F344" s="34"/>
      <c r="G344" s="34">
        <v>349995</v>
      </c>
      <c r="H344" s="34">
        <v>349995</v>
      </c>
      <c r="I344" s="34">
        <v>0</v>
      </c>
      <c r="J344" s="13">
        <v>20</v>
      </c>
      <c r="K344" s="6" t="s">
        <v>5255</v>
      </c>
      <c r="L344" s="6" t="s">
        <v>5256</v>
      </c>
      <c r="M344" s="6" t="s">
        <v>5255</v>
      </c>
      <c r="N344" s="6" t="s">
        <v>5256</v>
      </c>
      <c r="O344" s="35">
        <v>44419</v>
      </c>
      <c r="P344" s="6" t="s">
        <v>5257</v>
      </c>
      <c r="Q344" s="6" t="s">
        <v>5259</v>
      </c>
    </row>
    <row r="345" spans="1:17" ht="15" customHeight="1" x14ac:dyDescent="0.25">
      <c r="A345" s="32">
        <v>740066</v>
      </c>
      <c r="B345" s="32">
        <v>102139149</v>
      </c>
      <c r="C345" s="33">
        <v>394200</v>
      </c>
      <c r="D345" s="32"/>
      <c r="E345" s="34"/>
      <c r="F345" s="34"/>
      <c r="G345" s="34">
        <v>394200</v>
      </c>
      <c r="H345" s="34">
        <v>394200</v>
      </c>
      <c r="I345" s="34">
        <v>0</v>
      </c>
      <c r="J345" s="13">
        <v>20</v>
      </c>
      <c r="K345" s="6" t="s">
        <v>5255</v>
      </c>
      <c r="L345" s="6" t="s">
        <v>5256</v>
      </c>
      <c r="M345" s="6" t="s">
        <v>5255</v>
      </c>
      <c r="N345" s="6" t="s">
        <v>5256</v>
      </c>
      <c r="O345" s="35">
        <v>44419</v>
      </c>
      <c r="P345" s="6" t="s">
        <v>5257</v>
      </c>
      <c r="Q345" s="6" t="s">
        <v>5259</v>
      </c>
    </row>
    <row r="346" spans="1:17" ht="15" customHeight="1" x14ac:dyDescent="0.25">
      <c r="A346" s="32">
        <v>740075</v>
      </c>
      <c r="B346" s="32">
        <v>102139158</v>
      </c>
      <c r="C346" s="33">
        <v>108118</v>
      </c>
      <c r="D346" s="32"/>
      <c r="E346" s="34"/>
      <c r="F346" s="34"/>
      <c r="G346" s="34">
        <v>108118</v>
      </c>
      <c r="H346" s="34">
        <v>108118</v>
      </c>
      <c r="I346" s="34">
        <v>0</v>
      </c>
      <c r="J346" s="13">
        <v>20</v>
      </c>
      <c r="K346" s="6" t="s">
        <v>5255</v>
      </c>
      <c r="L346" s="6" t="s">
        <v>5256</v>
      </c>
      <c r="M346" s="6" t="s">
        <v>5255</v>
      </c>
      <c r="N346" s="6" t="s">
        <v>5256</v>
      </c>
      <c r="O346" s="35">
        <v>44419</v>
      </c>
      <c r="P346" s="6" t="s">
        <v>5257</v>
      </c>
      <c r="Q346" s="6" t="s">
        <v>5259</v>
      </c>
    </row>
    <row r="347" spans="1:17" ht="15" customHeight="1" x14ac:dyDescent="0.25">
      <c r="A347" s="32">
        <v>740082</v>
      </c>
      <c r="B347" s="32">
        <v>102139164</v>
      </c>
      <c r="C347" s="33">
        <v>35264</v>
      </c>
      <c r="D347" s="32"/>
      <c r="E347" s="34"/>
      <c r="F347" s="34"/>
      <c r="G347" s="34">
        <v>35264</v>
      </c>
      <c r="H347" s="34">
        <v>35264</v>
      </c>
      <c r="I347" s="34">
        <v>0</v>
      </c>
      <c r="J347" s="13">
        <v>20</v>
      </c>
      <c r="K347" s="6" t="s">
        <v>5255</v>
      </c>
      <c r="L347" s="6" t="s">
        <v>5256</v>
      </c>
      <c r="M347" s="6" t="s">
        <v>5255</v>
      </c>
      <c r="N347" s="6" t="s">
        <v>5256</v>
      </c>
      <c r="O347" s="35">
        <v>44419</v>
      </c>
      <c r="P347" s="6" t="s">
        <v>5257</v>
      </c>
      <c r="Q347" s="6" t="s">
        <v>5259</v>
      </c>
    </row>
    <row r="348" spans="1:17" ht="15" customHeight="1" x14ac:dyDescent="0.25">
      <c r="A348" s="32">
        <v>740087</v>
      </c>
      <c r="B348" s="32">
        <v>102139169</v>
      </c>
      <c r="C348" s="33">
        <v>24330</v>
      </c>
      <c r="D348" s="32"/>
      <c r="E348" s="34"/>
      <c r="F348" s="34"/>
      <c r="G348" s="34">
        <v>24330</v>
      </c>
      <c r="H348" s="34">
        <v>24330</v>
      </c>
      <c r="I348" s="34">
        <v>0</v>
      </c>
      <c r="J348" s="13">
        <v>20</v>
      </c>
      <c r="K348" s="6" t="s">
        <v>5255</v>
      </c>
      <c r="L348" s="6" t="s">
        <v>5256</v>
      </c>
      <c r="M348" s="6" t="s">
        <v>5255</v>
      </c>
      <c r="N348" s="6" t="s">
        <v>5256</v>
      </c>
      <c r="O348" s="35">
        <v>44419</v>
      </c>
      <c r="P348" s="6" t="s">
        <v>5257</v>
      </c>
      <c r="Q348" s="6" t="s">
        <v>5259</v>
      </c>
    </row>
    <row r="349" spans="1:17" ht="15" customHeight="1" x14ac:dyDescent="0.25">
      <c r="A349" s="32">
        <v>740090</v>
      </c>
      <c r="B349" s="32">
        <v>102139172</v>
      </c>
      <c r="C349" s="33">
        <v>49899</v>
      </c>
      <c r="D349" s="32"/>
      <c r="E349" s="34"/>
      <c r="F349" s="34"/>
      <c r="G349" s="34">
        <v>49899</v>
      </c>
      <c r="H349" s="34">
        <v>49899</v>
      </c>
      <c r="I349" s="34">
        <v>0</v>
      </c>
      <c r="J349" s="13">
        <v>20</v>
      </c>
      <c r="K349" s="6" t="s">
        <v>5255</v>
      </c>
      <c r="L349" s="6" t="s">
        <v>5256</v>
      </c>
      <c r="M349" s="6" t="s">
        <v>5255</v>
      </c>
      <c r="N349" s="6" t="s">
        <v>5256</v>
      </c>
      <c r="O349" s="35">
        <v>44419</v>
      </c>
      <c r="P349" s="6" t="s">
        <v>5257</v>
      </c>
      <c r="Q349" s="6" t="s">
        <v>5259</v>
      </c>
    </row>
    <row r="350" spans="1:17" ht="15" customHeight="1" x14ac:dyDescent="0.25">
      <c r="A350" s="32">
        <v>740094</v>
      </c>
      <c r="B350" s="32">
        <v>102139175</v>
      </c>
      <c r="C350" s="33">
        <v>242280</v>
      </c>
      <c r="D350" s="32"/>
      <c r="E350" s="34"/>
      <c r="F350" s="34"/>
      <c r="G350" s="34">
        <v>52</v>
      </c>
      <c r="H350" s="34">
        <v>52</v>
      </c>
      <c r="I350" s="34">
        <v>242228</v>
      </c>
      <c r="J350" s="13">
        <v>20</v>
      </c>
      <c r="K350" s="6" t="s">
        <v>5255</v>
      </c>
      <c r="L350" s="6" t="s">
        <v>5256</v>
      </c>
      <c r="M350" s="6" t="s">
        <v>5255</v>
      </c>
      <c r="N350" s="6" t="s">
        <v>5256</v>
      </c>
      <c r="O350" s="35">
        <v>44419</v>
      </c>
      <c r="P350" s="6" t="s">
        <v>5257</v>
      </c>
      <c r="Q350" s="6" t="s">
        <v>5258</v>
      </c>
    </row>
    <row r="351" spans="1:17" ht="15" customHeight="1" x14ac:dyDescent="0.25">
      <c r="A351" s="32">
        <v>740104</v>
      </c>
      <c r="B351" s="32">
        <v>102139185</v>
      </c>
      <c r="C351" s="33">
        <v>59216</v>
      </c>
      <c r="D351" s="32"/>
      <c r="E351" s="34"/>
      <c r="F351" s="34"/>
      <c r="G351" s="34">
        <v>59216</v>
      </c>
      <c r="H351" s="34">
        <v>59216</v>
      </c>
      <c r="I351" s="34">
        <v>0</v>
      </c>
      <c r="J351" s="13">
        <v>20</v>
      </c>
      <c r="K351" s="6" t="s">
        <v>5255</v>
      </c>
      <c r="L351" s="6" t="s">
        <v>5256</v>
      </c>
      <c r="M351" s="6" t="s">
        <v>5255</v>
      </c>
      <c r="N351" s="6" t="s">
        <v>5256</v>
      </c>
      <c r="O351" s="35">
        <v>44419</v>
      </c>
      <c r="P351" s="6" t="s">
        <v>5257</v>
      </c>
      <c r="Q351" s="6" t="s">
        <v>5259</v>
      </c>
    </row>
    <row r="352" spans="1:17" ht="15" customHeight="1" x14ac:dyDescent="0.25">
      <c r="A352" s="32">
        <v>740126</v>
      </c>
      <c r="B352" s="32">
        <v>102139207</v>
      </c>
      <c r="C352" s="33">
        <v>48190</v>
      </c>
      <c r="D352" s="32"/>
      <c r="E352" s="34"/>
      <c r="F352" s="34"/>
      <c r="G352" s="34">
        <v>48190</v>
      </c>
      <c r="H352" s="34">
        <v>48190</v>
      </c>
      <c r="I352" s="34">
        <v>0</v>
      </c>
      <c r="J352" s="13">
        <v>20</v>
      </c>
      <c r="K352" s="6" t="s">
        <v>5255</v>
      </c>
      <c r="L352" s="6" t="s">
        <v>5256</v>
      </c>
      <c r="M352" s="6" t="s">
        <v>5255</v>
      </c>
      <c r="N352" s="6" t="s">
        <v>5256</v>
      </c>
      <c r="O352" s="35">
        <v>44419</v>
      </c>
      <c r="P352" s="6" t="s">
        <v>5257</v>
      </c>
      <c r="Q352" s="6" t="s">
        <v>5259</v>
      </c>
    </row>
    <row r="353" spans="1:17" ht="15" customHeight="1" x14ac:dyDescent="0.25">
      <c r="A353" s="32">
        <v>740128</v>
      </c>
      <c r="B353" s="32">
        <v>102139209</v>
      </c>
      <c r="C353" s="33">
        <v>43580</v>
      </c>
      <c r="D353" s="32"/>
      <c r="E353" s="34"/>
      <c r="F353" s="34"/>
      <c r="G353" s="34">
        <v>43580</v>
      </c>
      <c r="H353" s="34">
        <v>43580</v>
      </c>
      <c r="I353" s="34">
        <v>0</v>
      </c>
      <c r="J353" s="13">
        <v>20</v>
      </c>
      <c r="K353" s="6" t="s">
        <v>5255</v>
      </c>
      <c r="L353" s="6" t="s">
        <v>5256</v>
      </c>
      <c r="M353" s="6" t="s">
        <v>5255</v>
      </c>
      <c r="N353" s="6" t="s">
        <v>5256</v>
      </c>
      <c r="O353" s="35">
        <v>44419</v>
      </c>
      <c r="P353" s="6" t="s">
        <v>5257</v>
      </c>
      <c r="Q353" s="6" t="s">
        <v>5259</v>
      </c>
    </row>
    <row r="354" spans="1:17" ht="15" customHeight="1" x14ac:dyDescent="0.25">
      <c r="A354" s="32">
        <v>740279</v>
      </c>
      <c r="B354" s="32">
        <v>102418194</v>
      </c>
      <c r="C354" s="33">
        <v>23900</v>
      </c>
      <c r="D354" s="32"/>
      <c r="E354" s="34"/>
      <c r="F354" s="34"/>
      <c r="G354" s="34">
        <v>23900</v>
      </c>
      <c r="H354" s="34">
        <v>23900</v>
      </c>
      <c r="I354" s="34">
        <v>0</v>
      </c>
      <c r="J354" s="13">
        <v>20</v>
      </c>
      <c r="K354" s="6" t="s">
        <v>5255</v>
      </c>
      <c r="L354" s="6" t="s">
        <v>5256</v>
      </c>
      <c r="M354" s="6" t="s">
        <v>5255</v>
      </c>
      <c r="N354" s="6" t="s">
        <v>5256</v>
      </c>
      <c r="O354" s="35">
        <v>44419</v>
      </c>
      <c r="P354" s="6" t="s">
        <v>5257</v>
      </c>
      <c r="Q354" s="6" t="s">
        <v>5259</v>
      </c>
    </row>
    <row r="355" spans="1:17" ht="15" customHeight="1" x14ac:dyDescent="0.25">
      <c r="A355" s="32">
        <v>740562</v>
      </c>
      <c r="B355" s="32">
        <v>102417642</v>
      </c>
      <c r="C355" s="33">
        <v>98100</v>
      </c>
      <c r="D355" s="32"/>
      <c r="E355" s="34"/>
      <c r="F355" s="34"/>
      <c r="G355" s="34">
        <v>98100</v>
      </c>
      <c r="H355" s="34">
        <v>98100</v>
      </c>
      <c r="I355" s="34">
        <v>0</v>
      </c>
      <c r="J355" s="13">
        <v>20</v>
      </c>
      <c r="K355" s="6" t="s">
        <v>5255</v>
      </c>
      <c r="L355" s="6" t="s">
        <v>5256</v>
      </c>
      <c r="M355" s="6" t="s">
        <v>5255</v>
      </c>
      <c r="N355" s="6" t="s">
        <v>5256</v>
      </c>
      <c r="O355" s="35">
        <v>44419</v>
      </c>
      <c r="P355" s="6" t="s">
        <v>5257</v>
      </c>
      <c r="Q355" s="6" t="s">
        <v>5259</v>
      </c>
    </row>
    <row r="356" spans="1:17" ht="15" customHeight="1" x14ac:dyDescent="0.25">
      <c r="A356" s="32">
        <v>740866</v>
      </c>
      <c r="B356" s="32">
        <v>102418491</v>
      </c>
      <c r="C356" s="33">
        <v>28881</v>
      </c>
      <c r="D356" s="32"/>
      <c r="E356" s="34"/>
      <c r="F356" s="34"/>
      <c r="G356" s="34">
        <v>28881</v>
      </c>
      <c r="H356" s="34">
        <v>28881</v>
      </c>
      <c r="I356" s="34">
        <v>0</v>
      </c>
      <c r="J356" s="13">
        <v>20</v>
      </c>
      <c r="K356" s="6" t="s">
        <v>5255</v>
      </c>
      <c r="L356" s="6" t="s">
        <v>5256</v>
      </c>
      <c r="M356" s="6" t="s">
        <v>5255</v>
      </c>
      <c r="N356" s="6" t="s">
        <v>5256</v>
      </c>
      <c r="O356" s="35">
        <v>44419</v>
      </c>
      <c r="P356" s="6" t="s">
        <v>5257</v>
      </c>
      <c r="Q356" s="6" t="s">
        <v>5259</v>
      </c>
    </row>
    <row r="357" spans="1:17" ht="15" customHeight="1" x14ac:dyDescent="0.25">
      <c r="A357" s="32">
        <v>740897</v>
      </c>
      <c r="B357" s="32">
        <v>102418522</v>
      </c>
      <c r="C357" s="33">
        <v>47552</v>
      </c>
      <c r="D357" s="32"/>
      <c r="E357" s="34"/>
      <c r="F357" s="34"/>
      <c r="G357" s="34">
        <v>47552</v>
      </c>
      <c r="H357" s="34">
        <v>47552</v>
      </c>
      <c r="I357" s="34">
        <v>0</v>
      </c>
      <c r="J357" s="13">
        <v>20</v>
      </c>
      <c r="K357" s="6" t="s">
        <v>5255</v>
      </c>
      <c r="L357" s="6" t="s">
        <v>5256</v>
      </c>
      <c r="M357" s="6" t="s">
        <v>5255</v>
      </c>
      <c r="N357" s="6" t="s">
        <v>5256</v>
      </c>
      <c r="O357" s="35">
        <v>44419</v>
      </c>
      <c r="P357" s="6" t="s">
        <v>5257</v>
      </c>
      <c r="Q357" s="6" t="s">
        <v>5259</v>
      </c>
    </row>
    <row r="358" spans="1:17" ht="15" customHeight="1" x14ac:dyDescent="0.25">
      <c r="A358" s="32">
        <v>741299</v>
      </c>
      <c r="B358" s="32">
        <v>103041378</v>
      </c>
      <c r="C358" s="33">
        <v>26280</v>
      </c>
      <c r="D358" s="32"/>
      <c r="E358" s="34"/>
      <c r="F358" s="34"/>
      <c r="G358" s="34">
        <v>26280</v>
      </c>
      <c r="H358" s="34">
        <v>26280</v>
      </c>
      <c r="I358" s="34">
        <v>0</v>
      </c>
      <c r="J358" s="13">
        <v>20</v>
      </c>
      <c r="K358" s="6" t="s">
        <v>5255</v>
      </c>
      <c r="L358" s="6" t="s">
        <v>5256</v>
      </c>
      <c r="M358" s="6" t="s">
        <v>5255</v>
      </c>
      <c r="N358" s="6" t="s">
        <v>5256</v>
      </c>
      <c r="O358" s="35">
        <v>44419</v>
      </c>
      <c r="P358" s="6" t="s">
        <v>5257</v>
      </c>
      <c r="Q358" s="6" t="s">
        <v>5259</v>
      </c>
    </row>
    <row r="359" spans="1:17" ht="15" customHeight="1" x14ac:dyDescent="0.25">
      <c r="A359" s="32">
        <v>741488</v>
      </c>
      <c r="B359" s="32">
        <v>103041566</v>
      </c>
      <c r="C359" s="33">
        <v>20456</v>
      </c>
      <c r="D359" s="32"/>
      <c r="E359" s="34"/>
      <c r="F359" s="34"/>
      <c r="G359" s="34">
        <v>20456</v>
      </c>
      <c r="H359" s="34">
        <v>20456</v>
      </c>
      <c r="I359" s="34">
        <v>0</v>
      </c>
      <c r="J359" s="13">
        <v>20</v>
      </c>
      <c r="K359" s="6" t="s">
        <v>5255</v>
      </c>
      <c r="L359" s="6" t="s">
        <v>5256</v>
      </c>
      <c r="M359" s="6" t="s">
        <v>5255</v>
      </c>
      <c r="N359" s="6" t="s">
        <v>5256</v>
      </c>
      <c r="O359" s="35">
        <v>44419</v>
      </c>
      <c r="P359" s="6" t="s">
        <v>5257</v>
      </c>
      <c r="Q359" s="6" t="s">
        <v>5259</v>
      </c>
    </row>
    <row r="360" spans="1:17" ht="15" customHeight="1" x14ac:dyDescent="0.25">
      <c r="A360" s="32">
        <v>742347</v>
      </c>
      <c r="B360" s="32">
        <v>102418630</v>
      </c>
      <c r="C360" s="33">
        <v>24336</v>
      </c>
      <c r="D360" s="32"/>
      <c r="E360" s="34"/>
      <c r="F360" s="34"/>
      <c r="G360" s="34">
        <v>24336</v>
      </c>
      <c r="H360" s="34">
        <v>24336</v>
      </c>
      <c r="I360" s="34">
        <v>0</v>
      </c>
      <c r="J360" s="13">
        <v>20</v>
      </c>
      <c r="K360" s="6" t="s">
        <v>5255</v>
      </c>
      <c r="L360" s="6" t="s">
        <v>5256</v>
      </c>
      <c r="M360" s="6" t="s">
        <v>5255</v>
      </c>
      <c r="N360" s="6" t="s">
        <v>5256</v>
      </c>
      <c r="O360" s="35">
        <v>44419</v>
      </c>
      <c r="P360" s="6" t="s">
        <v>5257</v>
      </c>
      <c r="Q360" s="6" t="s">
        <v>5259</v>
      </c>
    </row>
    <row r="361" spans="1:17" ht="15" customHeight="1" x14ac:dyDescent="0.25">
      <c r="A361" s="32">
        <v>742679</v>
      </c>
      <c r="B361" s="32">
        <v>102416950</v>
      </c>
      <c r="C361" s="33">
        <v>47336</v>
      </c>
      <c r="D361" s="32"/>
      <c r="E361" s="34"/>
      <c r="F361" s="34"/>
      <c r="G361" s="34">
        <v>47336</v>
      </c>
      <c r="H361" s="34">
        <v>47336</v>
      </c>
      <c r="I361" s="34">
        <v>0</v>
      </c>
      <c r="J361" s="13">
        <v>20</v>
      </c>
      <c r="K361" s="6" t="s">
        <v>5255</v>
      </c>
      <c r="L361" s="6" t="s">
        <v>5256</v>
      </c>
      <c r="M361" s="6" t="s">
        <v>5255</v>
      </c>
      <c r="N361" s="6" t="s">
        <v>5256</v>
      </c>
      <c r="O361" s="35">
        <v>44419</v>
      </c>
      <c r="P361" s="6" t="s">
        <v>5257</v>
      </c>
      <c r="Q361" s="6" t="s">
        <v>5259</v>
      </c>
    </row>
    <row r="362" spans="1:17" ht="15" customHeight="1" x14ac:dyDescent="0.25">
      <c r="A362" s="32">
        <v>742780</v>
      </c>
      <c r="B362" s="32">
        <v>102419558</v>
      </c>
      <c r="C362" s="33">
        <v>56441</v>
      </c>
      <c r="D362" s="32"/>
      <c r="E362" s="34"/>
      <c r="F362" s="34"/>
      <c r="G362" s="34">
        <v>6151</v>
      </c>
      <c r="H362" s="34">
        <v>6151</v>
      </c>
      <c r="I362" s="34">
        <v>50290</v>
      </c>
      <c r="J362" s="13">
        <v>20</v>
      </c>
      <c r="K362" s="6" t="s">
        <v>5255</v>
      </c>
      <c r="L362" s="6" t="s">
        <v>5256</v>
      </c>
      <c r="M362" s="6" t="s">
        <v>5255</v>
      </c>
      <c r="N362" s="6" t="s">
        <v>5256</v>
      </c>
      <c r="O362" s="35">
        <v>44419</v>
      </c>
      <c r="P362" s="6" t="s">
        <v>5257</v>
      </c>
      <c r="Q362" s="6" t="s">
        <v>5258</v>
      </c>
    </row>
    <row r="363" spans="1:17" ht="15" customHeight="1" x14ac:dyDescent="0.25">
      <c r="A363" s="32">
        <v>742782</v>
      </c>
      <c r="B363" s="32">
        <v>102419560</v>
      </c>
      <c r="C363" s="33">
        <v>106194</v>
      </c>
      <c r="D363" s="32"/>
      <c r="E363" s="34"/>
      <c r="F363" s="34"/>
      <c r="G363" s="34">
        <v>106194</v>
      </c>
      <c r="H363" s="34">
        <v>106194</v>
      </c>
      <c r="I363" s="34">
        <v>0</v>
      </c>
      <c r="J363" s="13">
        <v>20</v>
      </c>
      <c r="K363" s="6" t="s">
        <v>5255</v>
      </c>
      <c r="L363" s="6" t="s">
        <v>5256</v>
      </c>
      <c r="M363" s="6" t="s">
        <v>5255</v>
      </c>
      <c r="N363" s="6" t="s">
        <v>5256</v>
      </c>
      <c r="O363" s="35">
        <v>44419</v>
      </c>
      <c r="P363" s="6" t="s">
        <v>5257</v>
      </c>
      <c r="Q363" s="6" t="s">
        <v>5259</v>
      </c>
    </row>
    <row r="364" spans="1:17" ht="15" customHeight="1" x14ac:dyDescent="0.25">
      <c r="A364" s="32">
        <v>742787</v>
      </c>
      <c r="B364" s="32">
        <v>102419565</v>
      </c>
      <c r="C364" s="33">
        <v>54141</v>
      </c>
      <c r="D364" s="32"/>
      <c r="E364" s="34"/>
      <c r="F364" s="34"/>
      <c r="G364" s="34">
        <v>6151</v>
      </c>
      <c r="H364" s="34">
        <v>6151</v>
      </c>
      <c r="I364" s="34">
        <v>47990</v>
      </c>
      <c r="J364" s="13">
        <v>20</v>
      </c>
      <c r="K364" s="6" t="s">
        <v>5255</v>
      </c>
      <c r="L364" s="6" t="s">
        <v>5256</v>
      </c>
      <c r="M364" s="6" t="s">
        <v>5255</v>
      </c>
      <c r="N364" s="6" t="s">
        <v>5256</v>
      </c>
      <c r="O364" s="35">
        <v>44419</v>
      </c>
      <c r="P364" s="6" t="s">
        <v>5257</v>
      </c>
      <c r="Q364" s="6" t="s">
        <v>5258</v>
      </c>
    </row>
    <row r="365" spans="1:17" ht="15" customHeight="1" x14ac:dyDescent="0.25">
      <c r="A365" s="32">
        <v>742856</v>
      </c>
      <c r="B365" s="32">
        <v>102419634</v>
      </c>
      <c r="C365" s="33">
        <v>21228</v>
      </c>
      <c r="D365" s="32"/>
      <c r="E365" s="34"/>
      <c r="F365" s="34"/>
      <c r="G365" s="34">
        <v>21228</v>
      </c>
      <c r="H365" s="34">
        <v>21228</v>
      </c>
      <c r="I365" s="34">
        <v>0</v>
      </c>
      <c r="J365" s="13">
        <v>20</v>
      </c>
      <c r="K365" s="6" t="s">
        <v>5255</v>
      </c>
      <c r="L365" s="6" t="s">
        <v>5256</v>
      </c>
      <c r="M365" s="6" t="s">
        <v>5255</v>
      </c>
      <c r="N365" s="6" t="s">
        <v>5256</v>
      </c>
      <c r="O365" s="35">
        <v>44419</v>
      </c>
      <c r="P365" s="6" t="s">
        <v>5257</v>
      </c>
      <c r="Q365" s="6" t="s">
        <v>5259</v>
      </c>
    </row>
    <row r="366" spans="1:17" ht="15" customHeight="1" x14ac:dyDescent="0.25">
      <c r="A366" s="32">
        <v>742903</v>
      </c>
      <c r="B366" s="32">
        <v>102419681</v>
      </c>
      <c r="C366" s="33">
        <v>45252</v>
      </c>
      <c r="D366" s="32"/>
      <c r="E366" s="34"/>
      <c r="F366" s="34"/>
      <c r="G366" s="34">
        <v>45252</v>
      </c>
      <c r="H366" s="34">
        <v>45252</v>
      </c>
      <c r="I366" s="34">
        <v>0</v>
      </c>
      <c r="J366" s="13">
        <v>20</v>
      </c>
      <c r="K366" s="6" t="s">
        <v>5255</v>
      </c>
      <c r="L366" s="6" t="s">
        <v>5256</v>
      </c>
      <c r="M366" s="6" t="s">
        <v>5255</v>
      </c>
      <c r="N366" s="6" t="s">
        <v>5256</v>
      </c>
      <c r="O366" s="35">
        <v>44419</v>
      </c>
      <c r="P366" s="6" t="s">
        <v>5257</v>
      </c>
      <c r="Q366" s="6" t="s">
        <v>5259</v>
      </c>
    </row>
    <row r="367" spans="1:17" ht="15" customHeight="1" x14ac:dyDescent="0.25">
      <c r="A367" s="32">
        <v>742984</v>
      </c>
      <c r="B367" s="32">
        <v>102420665</v>
      </c>
      <c r="C367" s="33">
        <v>45152</v>
      </c>
      <c r="D367" s="32"/>
      <c r="E367" s="34"/>
      <c r="F367" s="34"/>
      <c r="G367" s="34">
        <v>45152</v>
      </c>
      <c r="H367" s="34">
        <v>45152</v>
      </c>
      <c r="I367" s="34">
        <v>0</v>
      </c>
      <c r="J367" s="13">
        <v>20</v>
      </c>
      <c r="K367" s="6" t="s">
        <v>5255</v>
      </c>
      <c r="L367" s="6" t="s">
        <v>5256</v>
      </c>
      <c r="M367" s="6" t="s">
        <v>5255</v>
      </c>
      <c r="N367" s="6" t="s">
        <v>5256</v>
      </c>
      <c r="O367" s="35">
        <v>44419</v>
      </c>
      <c r="P367" s="6" t="s">
        <v>5257</v>
      </c>
      <c r="Q367" s="6" t="s">
        <v>5259</v>
      </c>
    </row>
    <row r="368" spans="1:17" ht="15" customHeight="1" x14ac:dyDescent="0.25">
      <c r="A368" s="32">
        <v>743377</v>
      </c>
      <c r="B368" s="32">
        <v>102420179</v>
      </c>
      <c r="C368" s="33">
        <v>24172</v>
      </c>
      <c r="D368" s="32"/>
      <c r="E368" s="34"/>
      <c r="F368" s="34"/>
      <c r="G368" s="34">
        <v>24172</v>
      </c>
      <c r="H368" s="34">
        <v>24172</v>
      </c>
      <c r="I368" s="34">
        <v>0</v>
      </c>
      <c r="J368" s="13">
        <v>20</v>
      </c>
      <c r="K368" s="6" t="s">
        <v>5255</v>
      </c>
      <c r="L368" s="6" t="s">
        <v>5256</v>
      </c>
      <c r="M368" s="6" t="s">
        <v>5255</v>
      </c>
      <c r="N368" s="6" t="s">
        <v>5256</v>
      </c>
      <c r="O368" s="35">
        <v>44419</v>
      </c>
      <c r="P368" s="6" t="s">
        <v>5257</v>
      </c>
      <c r="Q368" s="6" t="s">
        <v>5259</v>
      </c>
    </row>
    <row r="369" spans="1:17" ht="15" customHeight="1" x14ac:dyDescent="0.25">
      <c r="A369" s="32">
        <v>743478</v>
      </c>
      <c r="B369" s="32">
        <v>102420280</v>
      </c>
      <c r="C369" s="33">
        <v>121900</v>
      </c>
      <c r="D369" s="32"/>
      <c r="E369" s="34"/>
      <c r="F369" s="34"/>
      <c r="G369" s="34">
        <v>121900</v>
      </c>
      <c r="H369" s="34">
        <v>121900</v>
      </c>
      <c r="I369" s="34">
        <v>0</v>
      </c>
      <c r="J369" s="13">
        <v>20</v>
      </c>
      <c r="K369" s="6" t="s">
        <v>5255</v>
      </c>
      <c r="L369" s="6" t="s">
        <v>5256</v>
      </c>
      <c r="M369" s="6" t="s">
        <v>5255</v>
      </c>
      <c r="N369" s="6" t="s">
        <v>5256</v>
      </c>
      <c r="O369" s="35">
        <v>44419</v>
      </c>
      <c r="P369" s="6" t="s">
        <v>5257</v>
      </c>
      <c r="Q369" s="6" t="s">
        <v>5259</v>
      </c>
    </row>
    <row r="370" spans="1:17" ht="15" customHeight="1" x14ac:dyDescent="0.25">
      <c r="A370" s="32">
        <v>743661</v>
      </c>
      <c r="B370" s="32">
        <v>102419903</v>
      </c>
      <c r="C370" s="33">
        <v>1504720</v>
      </c>
      <c r="D370" s="32"/>
      <c r="E370" s="34"/>
      <c r="F370" s="34"/>
      <c r="G370" s="34">
        <v>1504720</v>
      </c>
      <c r="H370" s="34">
        <v>1504720</v>
      </c>
      <c r="I370" s="34">
        <v>0</v>
      </c>
      <c r="J370" s="13">
        <v>20</v>
      </c>
      <c r="K370" s="6" t="s">
        <v>5255</v>
      </c>
      <c r="L370" s="6" t="s">
        <v>5256</v>
      </c>
      <c r="M370" s="6" t="s">
        <v>5255</v>
      </c>
      <c r="N370" s="6" t="s">
        <v>5256</v>
      </c>
      <c r="O370" s="35">
        <v>44419</v>
      </c>
      <c r="P370" s="6" t="s">
        <v>5257</v>
      </c>
      <c r="Q370" s="6" t="s">
        <v>5259</v>
      </c>
    </row>
    <row r="371" spans="1:17" ht="15" customHeight="1" x14ac:dyDescent="0.25">
      <c r="A371" s="32">
        <v>743699</v>
      </c>
      <c r="B371" s="32">
        <v>102419940</v>
      </c>
      <c r="C371" s="33">
        <v>3091976</v>
      </c>
      <c r="D371" s="32" t="s">
        <v>5263</v>
      </c>
      <c r="E371" s="34">
        <v>3091976</v>
      </c>
      <c r="F371" s="34"/>
      <c r="G371" s="34"/>
      <c r="H371" s="34">
        <v>3091976</v>
      </c>
      <c r="I371" s="34">
        <v>0</v>
      </c>
      <c r="J371" s="13">
        <v>20</v>
      </c>
      <c r="K371" s="6" t="s">
        <v>5255</v>
      </c>
      <c r="L371" s="6" t="s">
        <v>5256</v>
      </c>
      <c r="M371" s="6" t="s">
        <v>5255</v>
      </c>
      <c r="N371" s="6" t="s">
        <v>5256</v>
      </c>
      <c r="O371" s="35">
        <v>44419</v>
      </c>
      <c r="P371" s="6" t="s">
        <v>5257</v>
      </c>
      <c r="Q371" s="6" t="s">
        <v>5259</v>
      </c>
    </row>
    <row r="372" spans="1:17" ht="15" customHeight="1" x14ac:dyDescent="0.25">
      <c r="A372" s="32">
        <v>744034</v>
      </c>
      <c r="B372" s="32">
        <v>102421014</v>
      </c>
      <c r="C372" s="33">
        <v>24172</v>
      </c>
      <c r="D372" s="32"/>
      <c r="E372" s="34"/>
      <c r="F372" s="34"/>
      <c r="G372" s="34">
        <v>24172</v>
      </c>
      <c r="H372" s="34">
        <v>24172</v>
      </c>
      <c r="I372" s="34">
        <v>0</v>
      </c>
      <c r="J372" s="13">
        <v>20</v>
      </c>
      <c r="K372" s="6" t="s">
        <v>5255</v>
      </c>
      <c r="L372" s="6" t="s">
        <v>5256</v>
      </c>
      <c r="M372" s="6" t="s">
        <v>5255</v>
      </c>
      <c r="N372" s="6" t="s">
        <v>5256</v>
      </c>
      <c r="O372" s="35">
        <v>44419</v>
      </c>
      <c r="P372" s="6" t="s">
        <v>5257</v>
      </c>
      <c r="Q372" s="6" t="s">
        <v>5259</v>
      </c>
    </row>
    <row r="373" spans="1:17" ht="15" customHeight="1" x14ac:dyDescent="0.25">
      <c r="A373" s="32">
        <v>744119</v>
      </c>
      <c r="B373" s="32">
        <v>102421506</v>
      </c>
      <c r="C373" s="33">
        <v>23652</v>
      </c>
      <c r="D373" s="32"/>
      <c r="E373" s="34"/>
      <c r="F373" s="34"/>
      <c r="G373" s="34">
        <v>23652</v>
      </c>
      <c r="H373" s="34">
        <v>23652</v>
      </c>
      <c r="I373" s="34">
        <v>0</v>
      </c>
      <c r="J373" s="13">
        <v>20</v>
      </c>
      <c r="K373" s="6" t="s">
        <v>5255</v>
      </c>
      <c r="L373" s="6" t="s">
        <v>5256</v>
      </c>
      <c r="M373" s="6" t="s">
        <v>5255</v>
      </c>
      <c r="N373" s="6" t="s">
        <v>5256</v>
      </c>
      <c r="O373" s="35">
        <v>44419</v>
      </c>
      <c r="P373" s="6" t="s">
        <v>5257</v>
      </c>
      <c r="Q373" s="6" t="s">
        <v>5259</v>
      </c>
    </row>
    <row r="374" spans="1:17" ht="15" customHeight="1" x14ac:dyDescent="0.25">
      <c r="A374" s="32">
        <v>744210</v>
      </c>
      <c r="B374" s="32">
        <v>102421597</v>
      </c>
      <c r="C374" s="33">
        <v>45152</v>
      </c>
      <c r="D374" s="32"/>
      <c r="E374" s="34"/>
      <c r="F374" s="34"/>
      <c r="G374" s="34">
        <v>45152</v>
      </c>
      <c r="H374" s="34">
        <v>45152</v>
      </c>
      <c r="I374" s="34">
        <v>0</v>
      </c>
      <c r="J374" s="13">
        <v>20</v>
      </c>
      <c r="K374" s="6" t="s">
        <v>5255</v>
      </c>
      <c r="L374" s="6" t="s">
        <v>5256</v>
      </c>
      <c r="M374" s="6" t="s">
        <v>5255</v>
      </c>
      <c r="N374" s="6" t="s">
        <v>5256</v>
      </c>
      <c r="O374" s="35">
        <v>44419</v>
      </c>
      <c r="P374" s="6" t="s">
        <v>5257</v>
      </c>
      <c r="Q374" s="6" t="s">
        <v>5259</v>
      </c>
    </row>
    <row r="375" spans="1:17" ht="15" customHeight="1" x14ac:dyDescent="0.25">
      <c r="A375" s="32">
        <v>744217</v>
      </c>
      <c r="B375" s="32">
        <v>102421604</v>
      </c>
      <c r="C375" s="33">
        <v>38052</v>
      </c>
      <c r="D375" s="32"/>
      <c r="E375" s="34"/>
      <c r="F375" s="34"/>
      <c r="G375" s="34">
        <v>38052</v>
      </c>
      <c r="H375" s="34">
        <v>38052</v>
      </c>
      <c r="I375" s="34">
        <v>0</v>
      </c>
      <c r="J375" s="13">
        <v>20</v>
      </c>
      <c r="K375" s="6" t="s">
        <v>5255</v>
      </c>
      <c r="L375" s="6" t="s">
        <v>5256</v>
      </c>
      <c r="M375" s="6" t="s">
        <v>5255</v>
      </c>
      <c r="N375" s="6" t="s">
        <v>5256</v>
      </c>
      <c r="O375" s="35">
        <v>44419</v>
      </c>
      <c r="P375" s="6" t="s">
        <v>5257</v>
      </c>
      <c r="Q375" s="6" t="s">
        <v>5259</v>
      </c>
    </row>
    <row r="376" spans="1:17" ht="15" customHeight="1" x14ac:dyDescent="0.25">
      <c r="A376" s="32">
        <v>744453</v>
      </c>
      <c r="B376" s="32">
        <v>102421430</v>
      </c>
      <c r="C376" s="33">
        <v>33672</v>
      </c>
      <c r="D376" s="32"/>
      <c r="E376" s="34"/>
      <c r="F376" s="34"/>
      <c r="G376" s="34">
        <v>33672</v>
      </c>
      <c r="H376" s="34">
        <v>33672</v>
      </c>
      <c r="I376" s="34">
        <v>0</v>
      </c>
      <c r="J376" s="13">
        <v>20</v>
      </c>
      <c r="K376" s="6" t="s">
        <v>5255</v>
      </c>
      <c r="L376" s="6" t="s">
        <v>5256</v>
      </c>
      <c r="M376" s="6" t="s">
        <v>5255</v>
      </c>
      <c r="N376" s="6" t="s">
        <v>5256</v>
      </c>
      <c r="O376" s="35">
        <v>44419</v>
      </c>
      <c r="P376" s="6" t="s">
        <v>5257</v>
      </c>
      <c r="Q376" s="6" t="s">
        <v>5259</v>
      </c>
    </row>
    <row r="377" spans="1:17" ht="15" customHeight="1" x14ac:dyDescent="0.25">
      <c r="A377" s="32">
        <v>744552</v>
      </c>
      <c r="B377" s="32">
        <v>102420464</v>
      </c>
      <c r="C377" s="33">
        <v>68472</v>
      </c>
      <c r="D377" s="32"/>
      <c r="E377" s="34"/>
      <c r="F377" s="34"/>
      <c r="G377" s="34">
        <v>68472</v>
      </c>
      <c r="H377" s="34">
        <v>68472</v>
      </c>
      <c r="I377" s="34">
        <v>0</v>
      </c>
      <c r="J377" s="13">
        <v>20</v>
      </c>
      <c r="K377" s="6" t="s">
        <v>5255</v>
      </c>
      <c r="L377" s="6" t="s">
        <v>5256</v>
      </c>
      <c r="M377" s="6" t="s">
        <v>5255</v>
      </c>
      <c r="N377" s="6" t="s">
        <v>5256</v>
      </c>
      <c r="O377" s="35">
        <v>44419</v>
      </c>
      <c r="P377" s="6" t="s">
        <v>5257</v>
      </c>
      <c r="Q377" s="6" t="s">
        <v>5259</v>
      </c>
    </row>
    <row r="378" spans="1:17" ht="15" customHeight="1" x14ac:dyDescent="0.25">
      <c r="A378" s="32">
        <v>744705</v>
      </c>
      <c r="B378" s="32">
        <v>102421055</v>
      </c>
      <c r="C378" s="33">
        <v>38574</v>
      </c>
      <c r="D378" s="32"/>
      <c r="E378" s="34"/>
      <c r="F378" s="34"/>
      <c r="G378" s="34">
        <v>38574</v>
      </c>
      <c r="H378" s="34">
        <v>38574</v>
      </c>
      <c r="I378" s="34">
        <v>0</v>
      </c>
      <c r="J378" s="13">
        <v>20</v>
      </c>
      <c r="K378" s="6" t="s">
        <v>5255</v>
      </c>
      <c r="L378" s="6" t="s">
        <v>5256</v>
      </c>
      <c r="M378" s="6" t="s">
        <v>5255</v>
      </c>
      <c r="N378" s="6" t="s">
        <v>5256</v>
      </c>
      <c r="O378" s="35">
        <v>44419</v>
      </c>
      <c r="P378" s="6" t="s">
        <v>5257</v>
      </c>
      <c r="Q378" s="6" t="s">
        <v>5259</v>
      </c>
    </row>
    <row r="379" spans="1:17" ht="15" customHeight="1" x14ac:dyDescent="0.25">
      <c r="A379" s="32">
        <v>744717</v>
      </c>
      <c r="B379" s="32">
        <v>102421067</v>
      </c>
      <c r="C379" s="33">
        <v>31372</v>
      </c>
      <c r="D379" s="32"/>
      <c r="E379" s="34"/>
      <c r="F379" s="34"/>
      <c r="G379" s="34">
        <v>31372</v>
      </c>
      <c r="H379" s="34">
        <v>31372</v>
      </c>
      <c r="I379" s="34">
        <v>0</v>
      </c>
      <c r="J379" s="13">
        <v>20</v>
      </c>
      <c r="K379" s="6" t="s">
        <v>5255</v>
      </c>
      <c r="L379" s="6" t="s">
        <v>5256</v>
      </c>
      <c r="M379" s="6" t="s">
        <v>5255</v>
      </c>
      <c r="N379" s="6" t="s">
        <v>5256</v>
      </c>
      <c r="O379" s="35">
        <v>44419</v>
      </c>
      <c r="P379" s="6" t="s">
        <v>5257</v>
      </c>
      <c r="Q379" s="6" t="s">
        <v>5259</v>
      </c>
    </row>
    <row r="380" spans="1:17" ht="15" customHeight="1" x14ac:dyDescent="0.25">
      <c r="A380" s="32">
        <v>744745</v>
      </c>
      <c r="B380" s="32">
        <v>102421095</v>
      </c>
      <c r="C380" s="33">
        <v>45452</v>
      </c>
      <c r="D380" s="32"/>
      <c r="E380" s="34"/>
      <c r="F380" s="34"/>
      <c r="G380" s="34">
        <v>45452</v>
      </c>
      <c r="H380" s="34">
        <v>45452</v>
      </c>
      <c r="I380" s="34">
        <v>0</v>
      </c>
      <c r="J380" s="13">
        <v>20</v>
      </c>
      <c r="K380" s="6" t="s">
        <v>5255</v>
      </c>
      <c r="L380" s="6" t="s">
        <v>5256</v>
      </c>
      <c r="M380" s="6" t="s">
        <v>5255</v>
      </c>
      <c r="N380" s="6" t="s">
        <v>5256</v>
      </c>
      <c r="O380" s="35">
        <v>44419</v>
      </c>
      <c r="P380" s="6" t="s">
        <v>5257</v>
      </c>
      <c r="Q380" s="6" t="s">
        <v>5259</v>
      </c>
    </row>
    <row r="381" spans="1:17" ht="15" customHeight="1" x14ac:dyDescent="0.25">
      <c r="A381" s="32">
        <v>745278</v>
      </c>
      <c r="B381" s="32">
        <v>102419441</v>
      </c>
      <c r="C381" s="33">
        <v>95078</v>
      </c>
      <c r="D381" s="32"/>
      <c r="E381" s="34"/>
      <c r="F381" s="34"/>
      <c r="G381" s="34">
        <v>95078</v>
      </c>
      <c r="H381" s="34">
        <v>95078</v>
      </c>
      <c r="I381" s="34">
        <v>0</v>
      </c>
      <c r="J381" s="13">
        <v>20</v>
      </c>
      <c r="K381" s="6" t="s">
        <v>5255</v>
      </c>
      <c r="L381" s="6" t="s">
        <v>5256</v>
      </c>
      <c r="M381" s="6" t="s">
        <v>5255</v>
      </c>
      <c r="N381" s="6" t="s">
        <v>5256</v>
      </c>
      <c r="O381" s="35">
        <v>44419</v>
      </c>
      <c r="P381" s="6" t="s">
        <v>5257</v>
      </c>
      <c r="Q381" s="6" t="s">
        <v>5259</v>
      </c>
    </row>
    <row r="382" spans="1:17" ht="15" customHeight="1" x14ac:dyDescent="0.25">
      <c r="A382" s="32">
        <v>745327</v>
      </c>
      <c r="B382" s="32">
        <v>102419490</v>
      </c>
      <c r="C382" s="33">
        <v>9666813</v>
      </c>
      <c r="D382" s="32" t="s">
        <v>5265</v>
      </c>
      <c r="E382" s="34"/>
      <c r="F382" s="34">
        <v>9666813</v>
      </c>
      <c r="G382" s="34"/>
      <c r="H382" s="34">
        <v>9666813</v>
      </c>
      <c r="I382" s="34">
        <v>0</v>
      </c>
      <c r="J382" s="13">
        <v>20</v>
      </c>
      <c r="K382" s="6" t="s">
        <v>5255</v>
      </c>
      <c r="L382" s="6" t="s">
        <v>5256</v>
      </c>
      <c r="M382" s="6" t="s">
        <v>5255</v>
      </c>
      <c r="N382" s="6" t="s">
        <v>5256</v>
      </c>
      <c r="O382" s="35">
        <v>44419</v>
      </c>
      <c r="P382" s="6" t="s">
        <v>5257</v>
      </c>
      <c r="Q382" s="6" t="s">
        <v>5259</v>
      </c>
    </row>
    <row r="383" spans="1:17" ht="15" customHeight="1" x14ac:dyDescent="0.25">
      <c r="A383" s="32">
        <v>745330</v>
      </c>
      <c r="B383" s="32">
        <v>102501026</v>
      </c>
      <c r="C383" s="33">
        <v>183184</v>
      </c>
      <c r="D383" s="32"/>
      <c r="E383" s="34"/>
      <c r="F383" s="34"/>
      <c r="G383" s="34">
        <v>21402</v>
      </c>
      <c r="H383" s="34">
        <v>21402</v>
      </c>
      <c r="I383" s="34">
        <v>161782</v>
      </c>
      <c r="J383" s="13">
        <v>20</v>
      </c>
      <c r="K383" s="6" t="s">
        <v>5255</v>
      </c>
      <c r="L383" s="6" t="s">
        <v>5256</v>
      </c>
      <c r="M383" s="6" t="s">
        <v>5255</v>
      </c>
      <c r="N383" s="6" t="s">
        <v>5256</v>
      </c>
      <c r="O383" s="35">
        <v>44419</v>
      </c>
      <c r="P383" s="6" t="s">
        <v>5257</v>
      </c>
      <c r="Q383" s="6" t="s">
        <v>5258</v>
      </c>
    </row>
    <row r="384" spans="1:17" ht="15" customHeight="1" x14ac:dyDescent="0.25">
      <c r="A384" s="32">
        <v>745359</v>
      </c>
      <c r="B384" s="32">
        <v>102501087</v>
      </c>
      <c r="C384" s="33">
        <v>27272</v>
      </c>
      <c r="D384" s="32"/>
      <c r="E384" s="34"/>
      <c r="F384" s="34"/>
      <c r="G384" s="34">
        <v>27272</v>
      </c>
      <c r="H384" s="34">
        <v>27272</v>
      </c>
      <c r="I384" s="34">
        <v>0</v>
      </c>
      <c r="J384" s="13">
        <v>20</v>
      </c>
      <c r="K384" s="6" t="s">
        <v>5255</v>
      </c>
      <c r="L384" s="6" t="s">
        <v>5256</v>
      </c>
      <c r="M384" s="6" t="s">
        <v>5255</v>
      </c>
      <c r="N384" s="6" t="s">
        <v>5256</v>
      </c>
      <c r="O384" s="35">
        <v>44419</v>
      </c>
      <c r="P384" s="6" t="s">
        <v>5257</v>
      </c>
      <c r="Q384" s="6" t="s">
        <v>5259</v>
      </c>
    </row>
    <row r="385" spans="1:17" ht="15" customHeight="1" x14ac:dyDescent="0.25">
      <c r="A385" s="32">
        <v>745371</v>
      </c>
      <c r="B385" s="32">
        <v>102501106</v>
      </c>
      <c r="C385" s="33">
        <v>236728</v>
      </c>
      <c r="D385" s="32"/>
      <c r="E385" s="34"/>
      <c r="F385" s="34"/>
      <c r="G385" s="37">
        <v>2</v>
      </c>
      <c r="H385" s="34">
        <v>2</v>
      </c>
      <c r="I385" s="34">
        <v>236726</v>
      </c>
      <c r="J385" s="13">
        <v>20</v>
      </c>
      <c r="K385" s="6" t="s">
        <v>5255</v>
      </c>
      <c r="L385" s="6" t="s">
        <v>5256</v>
      </c>
      <c r="M385" s="6" t="s">
        <v>5255</v>
      </c>
      <c r="N385" s="6" t="s">
        <v>5256</v>
      </c>
      <c r="O385" s="35">
        <v>44419</v>
      </c>
      <c r="P385" s="6" t="s">
        <v>5257</v>
      </c>
      <c r="Q385" s="6" t="s">
        <v>5258</v>
      </c>
    </row>
    <row r="386" spans="1:17" ht="15" customHeight="1" x14ac:dyDescent="0.25">
      <c r="A386" s="32">
        <v>745487</v>
      </c>
      <c r="B386" s="32">
        <v>102501328</v>
      </c>
      <c r="C386" s="33">
        <v>559620</v>
      </c>
      <c r="D386" s="32"/>
      <c r="E386" s="34"/>
      <c r="F386" s="34"/>
      <c r="G386" s="34">
        <v>559620</v>
      </c>
      <c r="H386" s="34">
        <v>559620</v>
      </c>
      <c r="I386" s="34">
        <v>0</v>
      </c>
      <c r="J386" s="13">
        <v>20</v>
      </c>
      <c r="K386" s="6" t="s">
        <v>5255</v>
      </c>
      <c r="L386" s="6" t="s">
        <v>5256</v>
      </c>
      <c r="M386" s="6" t="s">
        <v>5255</v>
      </c>
      <c r="N386" s="6" t="s">
        <v>5256</v>
      </c>
      <c r="O386" s="35">
        <v>44419</v>
      </c>
      <c r="P386" s="6" t="s">
        <v>5257</v>
      </c>
      <c r="Q386" s="6" t="s">
        <v>5259</v>
      </c>
    </row>
    <row r="387" spans="1:17" ht="15" customHeight="1" x14ac:dyDescent="0.25">
      <c r="A387" s="32">
        <v>746109</v>
      </c>
      <c r="B387" s="32">
        <v>102491734</v>
      </c>
      <c r="C387" s="33">
        <v>2099364</v>
      </c>
      <c r="D387" s="32"/>
      <c r="E387" s="34"/>
      <c r="F387" s="34"/>
      <c r="G387" s="34">
        <v>2099364</v>
      </c>
      <c r="H387" s="34">
        <v>2099364</v>
      </c>
      <c r="I387" s="34">
        <v>0</v>
      </c>
      <c r="J387" s="13">
        <v>20</v>
      </c>
      <c r="K387" s="6" t="s">
        <v>5255</v>
      </c>
      <c r="L387" s="6" t="s">
        <v>5256</v>
      </c>
      <c r="M387" s="6" t="s">
        <v>5255</v>
      </c>
      <c r="N387" s="6" t="s">
        <v>5256</v>
      </c>
      <c r="O387" s="35">
        <v>44419</v>
      </c>
      <c r="P387" s="6" t="s">
        <v>5257</v>
      </c>
      <c r="Q387" s="6" t="s">
        <v>5259</v>
      </c>
    </row>
    <row r="388" spans="1:17" ht="15" customHeight="1" x14ac:dyDescent="0.25">
      <c r="A388" s="32">
        <v>746115</v>
      </c>
      <c r="B388" s="32">
        <v>102491740</v>
      </c>
      <c r="C388" s="33">
        <v>2076764</v>
      </c>
      <c r="D388" s="32"/>
      <c r="E388" s="34"/>
      <c r="F388" s="34"/>
      <c r="G388" s="34">
        <v>2076764</v>
      </c>
      <c r="H388" s="34">
        <v>2076764</v>
      </c>
      <c r="I388" s="34">
        <v>0</v>
      </c>
      <c r="J388" s="13">
        <v>20</v>
      </c>
      <c r="K388" s="6" t="s">
        <v>5255</v>
      </c>
      <c r="L388" s="6" t="s">
        <v>5256</v>
      </c>
      <c r="M388" s="6" t="s">
        <v>5255</v>
      </c>
      <c r="N388" s="6" t="s">
        <v>5256</v>
      </c>
      <c r="O388" s="35">
        <v>44419</v>
      </c>
      <c r="P388" s="6" t="s">
        <v>5257</v>
      </c>
      <c r="Q388" s="6" t="s">
        <v>5259</v>
      </c>
    </row>
    <row r="389" spans="1:17" ht="15" customHeight="1" x14ac:dyDescent="0.25">
      <c r="A389" s="32">
        <v>746263</v>
      </c>
      <c r="B389" s="32">
        <v>102491551</v>
      </c>
      <c r="C389" s="33">
        <v>45352</v>
      </c>
      <c r="D389" s="32"/>
      <c r="E389" s="34"/>
      <c r="F389" s="34"/>
      <c r="G389" s="34">
        <v>45352</v>
      </c>
      <c r="H389" s="34">
        <v>45352</v>
      </c>
      <c r="I389" s="34">
        <v>0</v>
      </c>
      <c r="J389" s="13">
        <v>20</v>
      </c>
      <c r="K389" s="6" t="s">
        <v>5255</v>
      </c>
      <c r="L389" s="6" t="s">
        <v>5256</v>
      </c>
      <c r="M389" s="6" t="s">
        <v>5255</v>
      </c>
      <c r="N389" s="6" t="s">
        <v>5256</v>
      </c>
      <c r="O389" s="35">
        <v>44419</v>
      </c>
      <c r="P389" s="6" t="s">
        <v>5257</v>
      </c>
      <c r="Q389" s="6" t="s">
        <v>5259</v>
      </c>
    </row>
    <row r="390" spans="1:17" ht="15" customHeight="1" x14ac:dyDescent="0.25">
      <c r="A390" s="32">
        <v>746509</v>
      </c>
      <c r="B390" s="32">
        <v>102488202</v>
      </c>
      <c r="C390" s="33">
        <v>1907240</v>
      </c>
      <c r="D390" s="32" t="s">
        <v>5263</v>
      </c>
      <c r="E390" s="34">
        <v>1907240</v>
      </c>
      <c r="F390" s="34"/>
      <c r="G390" s="34"/>
      <c r="H390" s="34">
        <v>1907240</v>
      </c>
      <c r="I390" s="34">
        <v>0</v>
      </c>
      <c r="J390" s="13">
        <v>20</v>
      </c>
      <c r="K390" s="6" t="s">
        <v>5255</v>
      </c>
      <c r="L390" s="6" t="s">
        <v>5256</v>
      </c>
      <c r="M390" s="6" t="s">
        <v>5255</v>
      </c>
      <c r="N390" s="6" t="s">
        <v>5256</v>
      </c>
      <c r="O390" s="35">
        <v>44419</v>
      </c>
      <c r="P390" s="6" t="s">
        <v>5257</v>
      </c>
      <c r="Q390" s="6" t="s">
        <v>5259</v>
      </c>
    </row>
    <row r="391" spans="1:17" ht="15" customHeight="1" x14ac:dyDescent="0.25">
      <c r="A391" s="32">
        <v>746513</v>
      </c>
      <c r="B391" s="32">
        <v>102488206</v>
      </c>
      <c r="C391" s="33">
        <v>1860276</v>
      </c>
      <c r="D391" s="32" t="s">
        <v>5263</v>
      </c>
      <c r="E391" s="34">
        <v>1860276</v>
      </c>
      <c r="F391" s="34"/>
      <c r="G391" s="34"/>
      <c r="H391" s="34">
        <v>1860276</v>
      </c>
      <c r="I391" s="34">
        <v>0</v>
      </c>
      <c r="J391" s="13">
        <v>20</v>
      </c>
      <c r="K391" s="6" t="s">
        <v>5255</v>
      </c>
      <c r="L391" s="6" t="s">
        <v>5256</v>
      </c>
      <c r="M391" s="6" t="s">
        <v>5255</v>
      </c>
      <c r="N391" s="6" t="s">
        <v>5256</v>
      </c>
      <c r="O391" s="35">
        <v>44419</v>
      </c>
      <c r="P391" s="6" t="s">
        <v>5257</v>
      </c>
      <c r="Q391" s="6" t="s">
        <v>5259</v>
      </c>
    </row>
    <row r="392" spans="1:17" ht="15" customHeight="1" x14ac:dyDescent="0.25">
      <c r="A392" s="32">
        <v>746514</v>
      </c>
      <c r="B392" s="32">
        <v>102488207</v>
      </c>
      <c r="C392" s="33">
        <v>2989620</v>
      </c>
      <c r="D392" s="32" t="s">
        <v>5263</v>
      </c>
      <c r="E392" s="34">
        <v>2989620</v>
      </c>
      <c r="F392" s="34"/>
      <c r="G392" s="34"/>
      <c r="H392" s="34">
        <v>2989620</v>
      </c>
      <c r="I392" s="34">
        <v>0</v>
      </c>
      <c r="J392" s="13">
        <v>20</v>
      </c>
      <c r="K392" s="6" t="s">
        <v>5255</v>
      </c>
      <c r="L392" s="6" t="s">
        <v>5256</v>
      </c>
      <c r="M392" s="6" t="s">
        <v>5255</v>
      </c>
      <c r="N392" s="6" t="s">
        <v>5256</v>
      </c>
      <c r="O392" s="35">
        <v>44419</v>
      </c>
      <c r="P392" s="6" t="s">
        <v>5257</v>
      </c>
      <c r="Q392" s="6" t="s">
        <v>5259</v>
      </c>
    </row>
    <row r="393" spans="1:17" ht="15" customHeight="1" x14ac:dyDescent="0.25">
      <c r="A393" s="32">
        <v>746524</v>
      </c>
      <c r="B393" s="32">
        <v>102488217</v>
      </c>
      <c r="C393" s="33">
        <v>4714496</v>
      </c>
      <c r="D393" s="32" t="s">
        <v>5263</v>
      </c>
      <c r="E393" s="34">
        <v>4714496</v>
      </c>
      <c r="F393" s="34"/>
      <c r="G393" s="34"/>
      <c r="H393" s="34">
        <v>4714496</v>
      </c>
      <c r="I393" s="34">
        <v>0</v>
      </c>
      <c r="J393" s="13">
        <v>20</v>
      </c>
      <c r="K393" s="6" t="s">
        <v>5255</v>
      </c>
      <c r="L393" s="6" t="s">
        <v>5256</v>
      </c>
      <c r="M393" s="6" t="s">
        <v>5255</v>
      </c>
      <c r="N393" s="6" t="s">
        <v>5256</v>
      </c>
      <c r="O393" s="35">
        <v>44419</v>
      </c>
      <c r="P393" s="6" t="s">
        <v>5257</v>
      </c>
      <c r="Q393" s="6" t="s">
        <v>5259</v>
      </c>
    </row>
    <row r="394" spans="1:17" ht="15" customHeight="1" x14ac:dyDescent="0.25">
      <c r="A394" s="32">
        <v>746527</v>
      </c>
      <c r="B394" s="32">
        <v>102488220</v>
      </c>
      <c r="C394" s="33">
        <v>3951279</v>
      </c>
      <c r="D394" s="32" t="s">
        <v>5263</v>
      </c>
      <c r="E394" s="34">
        <v>3951279</v>
      </c>
      <c r="F394" s="34"/>
      <c r="G394" s="34"/>
      <c r="H394" s="34">
        <v>3951279</v>
      </c>
      <c r="I394" s="34">
        <v>0</v>
      </c>
      <c r="J394" s="13">
        <v>20</v>
      </c>
      <c r="K394" s="6" t="s">
        <v>5255</v>
      </c>
      <c r="L394" s="6" t="s">
        <v>5256</v>
      </c>
      <c r="M394" s="6" t="s">
        <v>5255</v>
      </c>
      <c r="N394" s="6" t="s">
        <v>5256</v>
      </c>
      <c r="O394" s="35">
        <v>44419</v>
      </c>
      <c r="P394" s="6" t="s">
        <v>5257</v>
      </c>
      <c r="Q394" s="6" t="s">
        <v>5259</v>
      </c>
    </row>
    <row r="395" spans="1:17" ht="15" customHeight="1" x14ac:dyDescent="0.25">
      <c r="A395" s="32">
        <v>746528</v>
      </c>
      <c r="B395" s="32">
        <v>102488221</v>
      </c>
      <c r="C395" s="33">
        <v>3948595</v>
      </c>
      <c r="D395" s="32" t="s">
        <v>5263</v>
      </c>
      <c r="E395" s="34">
        <v>3948595</v>
      </c>
      <c r="F395" s="34"/>
      <c r="G395" s="34"/>
      <c r="H395" s="34">
        <v>3948595</v>
      </c>
      <c r="I395" s="34">
        <v>0</v>
      </c>
      <c r="J395" s="13">
        <v>20</v>
      </c>
      <c r="K395" s="6" t="s">
        <v>5255</v>
      </c>
      <c r="L395" s="6" t="s">
        <v>5256</v>
      </c>
      <c r="M395" s="6" t="s">
        <v>5255</v>
      </c>
      <c r="N395" s="6" t="s">
        <v>5256</v>
      </c>
      <c r="O395" s="35">
        <v>44419</v>
      </c>
      <c r="P395" s="6" t="s">
        <v>5257</v>
      </c>
      <c r="Q395" s="6" t="s">
        <v>5259</v>
      </c>
    </row>
    <row r="396" spans="1:17" ht="15" customHeight="1" x14ac:dyDescent="0.25">
      <c r="A396" s="32">
        <v>746531</v>
      </c>
      <c r="B396" s="32">
        <v>102488224</v>
      </c>
      <c r="C396" s="33">
        <v>4794730</v>
      </c>
      <c r="D396" s="32" t="s">
        <v>5263</v>
      </c>
      <c r="E396" s="34">
        <v>4794730</v>
      </c>
      <c r="F396" s="34"/>
      <c r="G396" s="34"/>
      <c r="H396" s="34">
        <v>4794730</v>
      </c>
      <c r="I396" s="34">
        <v>0</v>
      </c>
      <c r="J396" s="13">
        <v>20</v>
      </c>
      <c r="K396" s="6" t="s">
        <v>5255</v>
      </c>
      <c r="L396" s="6" t="s">
        <v>5256</v>
      </c>
      <c r="M396" s="6" t="s">
        <v>5255</v>
      </c>
      <c r="N396" s="6" t="s">
        <v>5256</v>
      </c>
      <c r="O396" s="35">
        <v>44419</v>
      </c>
      <c r="P396" s="6" t="s">
        <v>5257</v>
      </c>
      <c r="Q396" s="6" t="s">
        <v>5259</v>
      </c>
    </row>
    <row r="397" spans="1:17" ht="15" customHeight="1" x14ac:dyDescent="0.25">
      <c r="A397" s="32">
        <v>746533</v>
      </c>
      <c r="B397" s="32">
        <v>102488226</v>
      </c>
      <c r="C397" s="33">
        <v>2395849</v>
      </c>
      <c r="D397" s="32" t="s">
        <v>5263</v>
      </c>
      <c r="E397" s="34">
        <v>2395849</v>
      </c>
      <c r="F397" s="34"/>
      <c r="G397" s="34"/>
      <c r="H397" s="34">
        <v>2395849</v>
      </c>
      <c r="I397" s="34">
        <v>0</v>
      </c>
      <c r="J397" s="13">
        <v>20</v>
      </c>
      <c r="K397" s="6" t="s">
        <v>5255</v>
      </c>
      <c r="L397" s="6" t="s">
        <v>5256</v>
      </c>
      <c r="M397" s="6" t="s">
        <v>5255</v>
      </c>
      <c r="N397" s="6" t="s">
        <v>5256</v>
      </c>
      <c r="O397" s="35">
        <v>44419</v>
      </c>
      <c r="P397" s="6" t="s">
        <v>5257</v>
      </c>
      <c r="Q397" s="6" t="s">
        <v>5259</v>
      </c>
    </row>
    <row r="398" spans="1:17" ht="15" customHeight="1" x14ac:dyDescent="0.25">
      <c r="A398" s="32">
        <v>746536</v>
      </c>
      <c r="B398" s="32">
        <v>102488229</v>
      </c>
      <c r="C398" s="33">
        <v>3995991</v>
      </c>
      <c r="D398" s="32" t="s">
        <v>5263</v>
      </c>
      <c r="E398" s="34">
        <v>3995991</v>
      </c>
      <c r="F398" s="34"/>
      <c r="G398" s="34"/>
      <c r="H398" s="34">
        <v>3995991</v>
      </c>
      <c r="I398" s="34">
        <v>0</v>
      </c>
      <c r="J398" s="13">
        <v>20</v>
      </c>
      <c r="K398" s="6" t="s">
        <v>5255</v>
      </c>
      <c r="L398" s="6" t="s">
        <v>5256</v>
      </c>
      <c r="M398" s="6" t="s">
        <v>5255</v>
      </c>
      <c r="N398" s="6" t="s">
        <v>5256</v>
      </c>
      <c r="O398" s="35">
        <v>44419</v>
      </c>
      <c r="P398" s="6" t="s">
        <v>5257</v>
      </c>
      <c r="Q398" s="6" t="s">
        <v>5259</v>
      </c>
    </row>
    <row r="399" spans="1:17" ht="15" customHeight="1" x14ac:dyDescent="0.25">
      <c r="A399" s="32">
        <v>746567</v>
      </c>
      <c r="B399" s="32">
        <v>102488260</v>
      </c>
      <c r="C399" s="33">
        <v>3949335</v>
      </c>
      <c r="D399" s="32" t="s">
        <v>5263</v>
      </c>
      <c r="E399" s="34">
        <v>3949335</v>
      </c>
      <c r="F399" s="34"/>
      <c r="G399" s="34"/>
      <c r="H399" s="34">
        <v>3949335</v>
      </c>
      <c r="I399" s="34">
        <v>0</v>
      </c>
      <c r="J399" s="13">
        <v>20</v>
      </c>
      <c r="K399" s="6" t="s">
        <v>5255</v>
      </c>
      <c r="L399" s="6" t="s">
        <v>5256</v>
      </c>
      <c r="M399" s="6" t="s">
        <v>5255</v>
      </c>
      <c r="N399" s="6" t="s">
        <v>5256</v>
      </c>
      <c r="O399" s="35">
        <v>44419</v>
      </c>
      <c r="P399" s="6" t="s">
        <v>5257</v>
      </c>
      <c r="Q399" s="6" t="s">
        <v>5259</v>
      </c>
    </row>
    <row r="400" spans="1:17" ht="15" customHeight="1" x14ac:dyDescent="0.25">
      <c r="A400" s="32">
        <v>746569</v>
      </c>
      <c r="B400" s="32">
        <v>102488262</v>
      </c>
      <c r="C400" s="33">
        <v>3180044</v>
      </c>
      <c r="D400" s="32" t="s">
        <v>5263</v>
      </c>
      <c r="E400" s="34">
        <v>3180044</v>
      </c>
      <c r="F400" s="34"/>
      <c r="G400" s="34"/>
      <c r="H400" s="34">
        <v>3180044</v>
      </c>
      <c r="I400" s="34">
        <v>0</v>
      </c>
      <c r="J400" s="13">
        <v>20</v>
      </c>
      <c r="K400" s="6" t="s">
        <v>5255</v>
      </c>
      <c r="L400" s="6" t="s">
        <v>5256</v>
      </c>
      <c r="M400" s="6" t="s">
        <v>5255</v>
      </c>
      <c r="N400" s="6" t="s">
        <v>5256</v>
      </c>
      <c r="O400" s="35">
        <v>44419</v>
      </c>
      <c r="P400" s="6" t="s">
        <v>5257</v>
      </c>
      <c r="Q400" s="6" t="s">
        <v>5259</v>
      </c>
    </row>
    <row r="401" spans="1:17" ht="15" customHeight="1" x14ac:dyDescent="0.25">
      <c r="A401" s="32">
        <v>746755</v>
      </c>
      <c r="B401" s="32">
        <v>102488448</v>
      </c>
      <c r="C401" s="33">
        <v>7686510</v>
      </c>
      <c r="D401" s="32" t="s">
        <v>5265</v>
      </c>
      <c r="E401" s="34"/>
      <c r="F401" s="34">
        <v>7686510</v>
      </c>
      <c r="G401" s="34"/>
      <c r="H401" s="34">
        <v>7686510</v>
      </c>
      <c r="I401" s="34">
        <v>0</v>
      </c>
      <c r="J401" s="13">
        <v>20</v>
      </c>
      <c r="K401" s="6" t="s">
        <v>5255</v>
      </c>
      <c r="L401" s="6" t="s">
        <v>5256</v>
      </c>
      <c r="M401" s="6" t="s">
        <v>5255</v>
      </c>
      <c r="N401" s="6" t="s">
        <v>5256</v>
      </c>
      <c r="O401" s="35">
        <v>44419</v>
      </c>
      <c r="P401" s="6" t="s">
        <v>5257</v>
      </c>
      <c r="Q401" s="6" t="s">
        <v>5259</v>
      </c>
    </row>
    <row r="402" spans="1:17" ht="15" customHeight="1" x14ac:dyDescent="0.25">
      <c r="A402" s="32">
        <v>746757</v>
      </c>
      <c r="B402" s="32">
        <v>102488450</v>
      </c>
      <c r="C402" s="33">
        <v>2239320</v>
      </c>
      <c r="D402" s="32" t="s">
        <v>5263</v>
      </c>
      <c r="E402" s="34">
        <v>2239320</v>
      </c>
      <c r="F402" s="34"/>
      <c r="G402" s="34"/>
      <c r="H402" s="34">
        <v>2239320</v>
      </c>
      <c r="I402" s="34">
        <v>0</v>
      </c>
      <c r="J402" s="13">
        <v>20</v>
      </c>
      <c r="K402" s="6" t="s">
        <v>5255</v>
      </c>
      <c r="L402" s="6" t="s">
        <v>5256</v>
      </c>
      <c r="M402" s="6" t="s">
        <v>5255</v>
      </c>
      <c r="N402" s="6" t="s">
        <v>5256</v>
      </c>
      <c r="O402" s="35">
        <v>44419</v>
      </c>
      <c r="P402" s="6" t="s">
        <v>5257</v>
      </c>
      <c r="Q402" s="6" t="s">
        <v>5259</v>
      </c>
    </row>
    <row r="403" spans="1:17" ht="15" customHeight="1" x14ac:dyDescent="0.25">
      <c r="A403" s="32">
        <v>746795</v>
      </c>
      <c r="B403" s="32">
        <v>102488488</v>
      </c>
      <c r="C403" s="33">
        <v>6028800</v>
      </c>
      <c r="D403" s="32" t="s">
        <v>5265</v>
      </c>
      <c r="E403" s="34"/>
      <c r="F403" s="34">
        <v>6028800</v>
      </c>
      <c r="G403" s="34"/>
      <c r="H403" s="34">
        <v>6028800</v>
      </c>
      <c r="I403" s="34">
        <v>0</v>
      </c>
      <c r="J403" s="13">
        <v>20</v>
      </c>
      <c r="K403" s="6" t="s">
        <v>5255</v>
      </c>
      <c r="L403" s="6" t="s">
        <v>5256</v>
      </c>
      <c r="M403" s="6" t="s">
        <v>5255</v>
      </c>
      <c r="N403" s="6" t="s">
        <v>5256</v>
      </c>
      <c r="O403" s="35">
        <v>44419</v>
      </c>
      <c r="P403" s="6" t="s">
        <v>5257</v>
      </c>
      <c r="Q403" s="6" t="s">
        <v>5259</v>
      </c>
    </row>
    <row r="404" spans="1:17" ht="15" customHeight="1" x14ac:dyDescent="0.25">
      <c r="A404" s="32">
        <v>746817</v>
      </c>
      <c r="B404" s="32">
        <v>102488509</v>
      </c>
      <c r="C404" s="33">
        <v>2194476</v>
      </c>
      <c r="D404" s="32" t="s">
        <v>5263</v>
      </c>
      <c r="E404" s="34">
        <v>2194476</v>
      </c>
      <c r="F404" s="34"/>
      <c r="G404" s="34"/>
      <c r="H404" s="34">
        <v>2194476</v>
      </c>
      <c r="I404" s="34">
        <v>0</v>
      </c>
      <c r="J404" s="13">
        <v>20</v>
      </c>
      <c r="K404" s="6" t="s">
        <v>5255</v>
      </c>
      <c r="L404" s="6" t="s">
        <v>5256</v>
      </c>
      <c r="M404" s="6" t="s">
        <v>5255</v>
      </c>
      <c r="N404" s="6" t="s">
        <v>5256</v>
      </c>
      <c r="O404" s="35">
        <v>44419</v>
      </c>
      <c r="P404" s="6" t="s">
        <v>5257</v>
      </c>
      <c r="Q404" s="6" t="s">
        <v>5259</v>
      </c>
    </row>
    <row r="405" spans="1:17" ht="15" customHeight="1" x14ac:dyDescent="0.25">
      <c r="A405" s="32">
        <v>746850</v>
      </c>
      <c r="B405" s="32">
        <v>102488542</v>
      </c>
      <c r="C405" s="33">
        <v>2678180</v>
      </c>
      <c r="D405" s="32" t="s">
        <v>5263</v>
      </c>
      <c r="E405" s="34">
        <v>2678180</v>
      </c>
      <c r="F405" s="34"/>
      <c r="G405" s="34"/>
      <c r="H405" s="34">
        <v>2678180</v>
      </c>
      <c r="I405" s="34">
        <v>0</v>
      </c>
      <c r="J405" s="13">
        <v>20</v>
      </c>
      <c r="K405" s="6" t="s">
        <v>5255</v>
      </c>
      <c r="L405" s="6" t="s">
        <v>5256</v>
      </c>
      <c r="M405" s="6" t="s">
        <v>5255</v>
      </c>
      <c r="N405" s="6" t="s">
        <v>5256</v>
      </c>
      <c r="O405" s="35">
        <v>44419</v>
      </c>
      <c r="P405" s="6" t="s">
        <v>5257</v>
      </c>
      <c r="Q405" s="6" t="s">
        <v>5259</v>
      </c>
    </row>
    <row r="406" spans="1:17" ht="15" customHeight="1" x14ac:dyDescent="0.25">
      <c r="A406" s="32">
        <v>746889</v>
      </c>
      <c r="B406" s="32">
        <v>102488580</v>
      </c>
      <c r="C406" s="33">
        <v>1119660</v>
      </c>
      <c r="D406" s="32" t="s">
        <v>5263</v>
      </c>
      <c r="E406" s="34">
        <v>1119660</v>
      </c>
      <c r="F406" s="34"/>
      <c r="G406" s="34"/>
      <c r="H406" s="34">
        <v>1119660</v>
      </c>
      <c r="I406" s="34">
        <v>0</v>
      </c>
      <c r="J406" s="13">
        <v>20</v>
      </c>
      <c r="K406" s="6" t="s">
        <v>5255</v>
      </c>
      <c r="L406" s="6" t="s">
        <v>5256</v>
      </c>
      <c r="M406" s="6" t="s">
        <v>5255</v>
      </c>
      <c r="N406" s="6" t="s">
        <v>5256</v>
      </c>
      <c r="O406" s="35">
        <v>44419</v>
      </c>
      <c r="P406" s="6" t="s">
        <v>5257</v>
      </c>
      <c r="Q406" s="6" t="s">
        <v>5259</v>
      </c>
    </row>
    <row r="407" spans="1:17" ht="15" customHeight="1" x14ac:dyDescent="0.25">
      <c r="A407" s="32">
        <v>746891</v>
      </c>
      <c r="B407" s="32">
        <v>102488582</v>
      </c>
      <c r="C407" s="33">
        <v>1188810</v>
      </c>
      <c r="D407" s="32" t="s">
        <v>5263</v>
      </c>
      <c r="E407" s="34">
        <v>1188810</v>
      </c>
      <c r="F407" s="34"/>
      <c r="G407" s="34"/>
      <c r="H407" s="34">
        <v>1188810</v>
      </c>
      <c r="I407" s="34">
        <v>0</v>
      </c>
      <c r="J407" s="13">
        <v>20</v>
      </c>
      <c r="K407" s="6" t="s">
        <v>5255</v>
      </c>
      <c r="L407" s="6" t="s">
        <v>5256</v>
      </c>
      <c r="M407" s="6" t="s">
        <v>5255</v>
      </c>
      <c r="N407" s="6" t="s">
        <v>5256</v>
      </c>
      <c r="O407" s="35">
        <v>44419</v>
      </c>
      <c r="P407" s="6" t="s">
        <v>5257</v>
      </c>
      <c r="Q407" s="6" t="s">
        <v>5259</v>
      </c>
    </row>
    <row r="408" spans="1:17" ht="15" customHeight="1" x14ac:dyDescent="0.25">
      <c r="A408" s="32">
        <v>746892</v>
      </c>
      <c r="B408" s="32">
        <v>102488583</v>
      </c>
      <c r="C408" s="33">
        <v>1280700</v>
      </c>
      <c r="D408" s="32" t="s">
        <v>5263</v>
      </c>
      <c r="E408" s="34">
        <v>1280700</v>
      </c>
      <c r="F408" s="34"/>
      <c r="G408" s="34"/>
      <c r="H408" s="34">
        <v>1280700</v>
      </c>
      <c r="I408" s="34">
        <v>0</v>
      </c>
      <c r="J408" s="13">
        <v>20</v>
      </c>
      <c r="K408" s="6" t="s">
        <v>5255</v>
      </c>
      <c r="L408" s="6" t="s">
        <v>5256</v>
      </c>
      <c r="M408" s="6" t="s">
        <v>5255</v>
      </c>
      <c r="N408" s="6" t="s">
        <v>5256</v>
      </c>
      <c r="O408" s="35">
        <v>44419</v>
      </c>
      <c r="P408" s="6" t="s">
        <v>5257</v>
      </c>
      <c r="Q408" s="6" t="s">
        <v>5259</v>
      </c>
    </row>
    <row r="409" spans="1:17" ht="15" customHeight="1" x14ac:dyDescent="0.25">
      <c r="A409" s="32">
        <v>746893</v>
      </c>
      <c r="B409" s="32">
        <v>102488584</v>
      </c>
      <c r="C409" s="33">
        <v>2308470</v>
      </c>
      <c r="D409" s="32" t="s">
        <v>5263</v>
      </c>
      <c r="E409" s="34">
        <v>2308470</v>
      </c>
      <c r="F409" s="34"/>
      <c r="G409" s="34"/>
      <c r="H409" s="34">
        <v>2308470</v>
      </c>
      <c r="I409" s="34">
        <v>0</v>
      </c>
      <c r="J409" s="13">
        <v>20</v>
      </c>
      <c r="K409" s="6" t="s">
        <v>5255</v>
      </c>
      <c r="L409" s="6" t="s">
        <v>5256</v>
      </c>
      <c r="M409" s="6" t="s">
        <v>5255</v>
      </c>
      <c r="N409" s="6" t="s">
        <v>5256</v>
      </c>
      <c r="O409" s="35">
        <v>44419</v>
      </c>
      <c r="P409" s="6" t="s">
        <v>5257</v>
      </c>
      <c r="Q409" s="6" t="s">
        <v>5259</v>
      </c>
    </row>
    <row r="410" spans="1:17" ht="15" customHeight="1" x14ac:dyDescent="0.25">
      <c r="A410" s="32">
        <v>746912</v>
      </c>
      <c r="B410" s="32">
        <v>102488602</v>
      </c>
      <c r="C410" s="33">
        <v>1951780</v>
      </c>
      <c r="D410" s="32" t="s">
        <v>5263</v>
      </c>
      <c r="E410" s="34">
        <v>1951780</v>
      </c>
      <c r="F410" s="34"/>
      <c r="G410" s="34"/>
      <c r="H410" s="34">
        <v>1951780</v>
      </c>
      <c r="I410" s="34">
        <v>0</v>
      </c>
      <c r="J410" s="13">
        <v>20</v>
      </c>
      <c r="K410" s="6" t="s">
        <v>5255</v>
      </c>
      <c r="L410" s="6" t="s">
        <v>5256</v>
      </c>
      <c r="M410" s="6" t="s">
        <v>5255</v>
      </c>
      <c r="N410" s="6" t="s">
        <v>5256</v>
      </c>
      <c r="O410" s="35">
        <v>44419</v>
      </c>
      <c r="P410" s="6" t="s">
        <v>5257</v>
      </c>
      <c r="Q410" s="6" t="s">
        <v>5259</v>
      </c>
    </row>
    <row r="411" spans="1:17" ht="15" customHeight="1" x14ac:dyDescent="0.25">
      <c r="A411" s="32">
        <v>746913</v>
      </c>
      <c r="B411" s="32">
        <v>102488603</v>
      </c>
      <c r="C411" s="33">
        <v>1951780</v>
      </c>
      <c r="D411" s="32" t="s">
        <v>5263</v>
      </c>
      <c r="E411" s="34">
        <v>1951780</v>
      </c>
      <c r="F411" s="34"/>
      <c r="G411" s="34"/>
      <c r="H411" s="34">
        <v>1951780</v>
      </c>
      <c r="I411" s="34">
        <v>0</v>
      </c>
      <c r="J411" s="13">
        <v>20</v>
      </c>
      <c r="K411" s="6" t="s">
        <v>5255</v>
      </c>
      <c r="L411" s="6" t="s">
        <v>5256</v>
      </c>
      <c r="M411" s="6" t="s">
        <v>5255</v>
      </c>
      <c r="N411" s="6" t="s">
        <v>5256</v>
      </c>
      <c r="O411" s="35">
        <v>44419</v>
      </c>
      <c r="P411" s="6" t="s">
        <v>5257</v>
      </c>
      <c r="Q411" s="6" t="s">
        <v>5259</v>
      </c>
    </row>
    <row r="412" spans="1:17" ht="15" customHeight="1" x14ac:dyDescent="0.25">
      <c r="A412" s="32">
        <v>746914</v>
      </c>
      <c r="B412" s="32">
        <v>102488604</v>
      </c>
      <c r="C412" s="33">
        <v>1951780</v>
      </c>
      <c r="D412" s="32" t="s">
        <v>5263</v>
      </c>
      <c r="E412" s="34">
        <v>1951780</v>
      </c>
      <c r="F412" s="34"/>
      <c r="G412" s="34"/>
      <c r="H412" s="34">
        <v>1951780</v>
      </c>
      <c r="I412" s="34">
        <v>0</v>
      </c>
      <c r="J412" s="13">
        <v>20</v>
      </c>
      <c r="K412" s="6" t="s">
        <v>5255</v>
      </c>
      <c r="L412" s="6" t="s">
        <v>5256</v>
      </c>
      <c r="M412" s="6" t="s">
        <v>5255</v>
      </c>
      <c r="N412" s="6" t="s">
        <v>5256</v>
      </c>
      <c r="O412" s="35">
        <v>44419</v>
      </c>
      <c r="P412" s="6" t="s">
        <v>5257</v>
      </c>
      <c r="Q412" s="6" t="s">
        <v>5259</v>
      </c>
    </row>
    <row r="413" spans="1:17" ht="15" customHeight="1" x14ac:dyDescent="0.25">
      <c r="A413" s="32">
        <v>746915</v>
      </c>
      <c r="B413" s="32">
        <v>102488605</v>
      </c>
      <c r="C413" s="33">
        <v>3903560</v>
      </c>
      <c r="D413" s="32" t="s">
        <v>5263</v>
      </c>
      <c r="E413" s="34">
        <v>3903560</v>
      </c>
      <c r="F413" s="34"/>
      <c r="G413" s="34"/>
      <c r="H413" s="34">
        <v>3903560</v>
      </c>
      <c r="I413" s="34">
        <v>0</v>
      </c>
      <c r="J413" s="13">
        <v>20</v>
      </c>
      <c r="K413" s="6" t="s">
        <v>5255</v>
      </c>
      <c r="L413" s="6" t="s">
        <v>5256</v>
      </c>
      <c r="M413" s="6" t="s">
        <v>5255</v>
      </c>
      <c r="N413" s="6" t="s">
        <v>5256</v>
      </c>
      <c r="O413" s="35">
        <v>44419</v>
      </c>
      <c r="P413" s="6" t="s">
        <v>5257</v>
      </c>
      <c r="Q413" s="6" t="s">
        <v>5259</v>
      </c>
    </row>
    <row r="414" spans="1:17" ht="15" customHeight="1" x14ac:dyDescent="0.25">
      <c r="A414" s="32">
        <v>746917</v>
      </c>
      <c r="B414" s="32">
        <v>102488607</v>
      </c>
      <c r="C414" s="33">
        <v>1951780</v>
      </c>
      <c r="D414" s="32" t="s">
        <v>5263</v>
      </c>
      <c r="E414" s="34">
        <v>1951780</v>
      </c>
      <c r="F414" s="34"/>
      <c r="G414" s="34"/>
      <c r="H414" s="34">
        <v>1951780</v>
      </c>
      <c r="I414" s="34">
        <v>0</v>
      </c>
      <c r="J414" s="13">
        <v>20</v>
      </c>
      <c r="K414" s="6" t="s">
        <v>5255</v>
      </c>
      <c r="L414" s="6" t="s">
        <v>5256</v>
      </c>
      <c r="M414" s="6" t="s">
        <v>5255</v>
      </c>
      <c r="N414" s="6" t="s">
        <v>5256</v>
      </c>
      <c r="O414" s="35">
        <v>44419</v>
      </c>
      <c r="P414" s="6" t="s">
        <v>5257</v>
      </c>
      <c r="Q414" s="6" t="s">
        <v>5259</v>
      </c>
    </row>
    <row r="415" spans="1:17" ht="15" customHeight="1" x14ac:dyDescent="0.25">
      <c r="A415" s="32">
        <v>746918</v>
      </c>
      <c r="B415" s="32">
        <v>102488608</v>
      </c>
      <c r="C415" s="33">
        <v>1951780</v>
      </c>
      <c r="D415" s="32" t="s">
        <v>5263</v>
      </c>
      <c r="E415" s="34">
        <v>1951780</v>
      </c>
      <c r="F415" s="34"/>
      <c r="G415" s="34"/>
      <c r="H415" s="34">
        <v>1951780</v>
      </c>
      <c r="I415" s="34">
        <v>0</v>
      </c>
      <c r="J415" s="13">
        <v>20</v>
      </c>
      <c r="K415" s="6" t="s">
        <v>5255</v>
      </c>
      <c r="L415" s="6" t="s">
        <v>5256</v>
      </c>
      <c r="M415" s="6" t="s">
        <v>5255</v>
      </c>
      <c r="N415" s="6" t="s">
        <v>5256</v>
      </c>
      <c r="O415" s="35">
        <v>44419</v>
      </c>
      <c r="P415" s="6" t="s">
        <v>5257</v>
      </c>
      <c r="Q415" s="6" t="s">
        <v>5259</v>
      </c>
    </row>
    <row r="416" spans="1:17" ht="15" customHeight="1" x14ac:dyDescent="0.25">
      <c r="A416" s="32">
        <v>746921</v>
      </c>
      <c r="B416" s="32">
        <v>102488611</v>
      </c>
      <c r="C416" s="33">
        <v>3903560</v>
      </c>
      <c r="D416" s="32" t="s">
        <v>5263</v>
      </c>
      <c r="E416" s="34">
        <v>3903560</v>
      </c>
      <c r="F416" s="34"/>
      <c r="G416" s="34"/>
      <c r="H416" s="34">
        <v>3903560</v>
      </c>
      <c r="I416" s="34">
        <v>0</v>
      </c>
      <c r="J416" s="13">
        <v>20</v>
      </c>
      <c r="K416" s="6" t="s">
        <v>5255</v>
      </c>
      <c r="L416" s="6" t="s">
        <v>5256</v>
      </c>
      <c r="M416" s="6" t="s">
        <v>5255</v>
      </c>
      <c r="N416" s="6" t="s">
        <v>5256</v>
      </c>
      <c r="O416" s="35">
        <v>44419</v>
      </c>
      <c r="P416" s="6" t="s">
        <v>5257</v>
      </c>
      <c r="Q416" s="6" t="s">
        <v>5259</v>
      </c>
    </row>
    <row r="417" spans="1:17" ht="15" customHeight="1" x14ac:dyDescent="0.25">
      <c r="A417" s="32">
        <v>746922</v>
      </c>
      <c r="B417" s="32">
        <v>102488612</v>
      </c>
      <c r="C417" s="33">
        <v>1951780</v>
      </c>
      <c r="D417" s="32" t="s">
        <v>5263</v>
      </c>
      <c r="E417" s="34">
        <v>1951780</v>
      </c>
      <c r="F417" s="34"/>
      <c r="G417" s="34"/>
      <c r="H417" s="34">
        <v>1951780</v>
      </c>
      <c r="I417" s="34">
        <v>0</v>
      </c>
      <c r="J417" s="13">
        <v>20</v>
      </c>
      <c r="K417" s="6" t="s">
        <v>5255</v>
      </c>
      <c r="L417" s="6" t="s">
        <v>5256</v>
      </c>
      <c r="M417" s="6" t="s">
        <v>5255</v>
      </c>
      <c r="N417" s="6" t="s">
        <v>5256</v>
      </c>
      <c r="O417" s="35">
        <v>44419</v>
      </c>
      <c r="P417" s="6" t="s">
        <v>5257</v>
      </c>
      <c r="Q417" s="6" t="s">
        <v>5259</v>
      </c>
    </row>
    <row r="418" spans="1:17" ht="15" customHeight="1" x14ac:dyDescent="0.25">
      <c r="A418" s="32">
        <v>746924</v>
      </c>
      <c r="B418" s="32">
        <v>102488614</v>
      </c>
      <c r="C418" s="33">
        <v>3903560</v>
      </c>
      <c r="D418" s="32" t="s">
        <v>5263</v>
      </c>
      <c r="E418" s="34">
        <v>3903560</v>
      </c>
      <c r="F418" s="34"/>
      <c r="G418" s="34"/>
      <c r="H418" s="34">
        <v>3903560</v>
      </c>
      <c r="I418" s="34">
        <v>0</v>
      </c>
      <c r="J418" s="13">
        <v>20</v>
      </c>
      <c r="K418" s="6" t="s">
        <v>5255</v>
      </c>
      <c r="L418" s="6" t="s">
        <v>5256</v>
      </c>
      <c r="M418" s="6" t="s">
        <v>5255</v>
      </c>
      <c r="N418" s="6" t="s">
        <v>5256</v>
      </c>
      <c r="O418" s="35">
        <v>44419</v>
      </c>
      <c r="P418" s="6" t="s">
        <v>5257</v>
      </c>
      <c r="Q418" s="6" t="s">
        <v>5259</v>
      </c>
    </row>
    <row r="419" spans="1:17" ht="15" customHeight="1" x14ac:dyDescent="0.25">
      <c r="A419" s="32">
        <v>746926</v>
      </c>
      <c r="B419" s="32">
        <v>102488616</v>
      </c>
      <c r="C419" s="33">
        <v>1951780</v>
      </c>
      <c r="D419" s="32" t="s">
        <v>5263</v>
      </c>
      <c r="E419" s="34">
        <v>1951780</v>
      </c>
      <c r="F419" s="34"/>
      <c r="G419" s="34"/>
      <c r="H419" s="34">
        <v>1951780</v>
      </c>
      <c r="I419" s="34">
        <v>0</v>
      </c>
      <c r="J419" s="13">
        <v>20</v>
      </c>
      <c r="K419" s="6" t="s">
        <v>5255</v>
      </c>
      <c r="L419" s="6" t="s">
        <v>5256</v>
      </c>
      <c r="M419" s="6" t="s">
        <v>5255</v>
      </c>
      <c r="N419" s="6" t="s">
        <v>5256</v>
      </c>
      <c r="O419" s="35">
        <v>44419</v>
      </c>
      <c r="P419" s="6" t="s">
        <v>5257</v>
      </c>
      <c r="Q419" s="6" t="s">
        <v>5259</v>
      </c>
    </row>
    <row r="420" spans="1:17" ht="15" customHeight="1" x14ac:dyDescent="0.25">
      <c r="A420" s="32">
        <v>746928</v>
      </c>
      <c r="B420" s="32">
        <v>102488618</v>
      </c>
      <c r="C420" s="33">
        <v>3903560</v>
      </c>
      <c r="D420" s="32" t="s">
        <v>5263</v>
      </c>
      <c r="E420" s="34">
        <v>3903560</v>
      </c>
      <c r="F420" s="34"/>
      <c r="G420" s="34"/>
      <c r="H420" s="34">
        <v>3903560</v>
      </c>
      <c r="I420" s="34">
        <v>0</v>
      </c>
      <c r="J420" s="13">
        <v>20</v>
      </c>
      <c r="K420" s="6" t="s">
        <v>5255</v>
      </c>
      <c r="L420" s="6" t="s">
        <v>5256</v>
      </c>
      <c r="M420" s="6" t="s">
        <v>5255</v>
      </c>
      <c r="N420" s="6" t="s">
        <v>5256</v>
      </c>
      <c r="O420" s="35">
        <v>44419</v>
      </c>
      <c r="P420" s="6" t="s">
        <v>5257</v>
      </c>
      <c r="Q420" s="6" t="s">
        <v>5259</v>
      </c>
    </row>
    <row r="421" spans="1:17" ht="15" customHeight="1" x14ac:dyDescent="0.25">
      <c r="A421" s="32">
        <v>746929</v>
      </c>
      <c r="B421" s="32">
        <v>102488619</v>
      </c>
      <c r="C421" s="33">
        <v>1951780</v>
      </c>
      <c r="D421" s="32" t="s">
        <v>5263</v>
      </c>
      <c r="E421" s="34">
        <v>1951780</v>
      </c>
      <c r="F421" s="34"/>
      <c r="G421" s="34"/>
      <c r="H421" s="34">
        <v>1951780</v>
      </c>
      <c r="I421" s="34">
        <v>0</v>
      </c>
      <c r="J421" s="13">
        <v>20</v>
      </c>
      <c r="K421" s="6" t="s">
        <v>5255</v>
      </c>
      <c r="L421" s="6" t="s">
        <v>5256</v>
      </c>
      <c r="M421" s="6" t="s">
        <v>5255</v>
      </c>
      <c r="N421" s="6" t="s">
        <v>5256</v>
      </c>
      <c r="O421" s="35">
        <v>44419</v>
      </c>
      <c r="P421" s="6" t="s">
        <v>5257</v>
      </c>
      <c r="Q421" s="6" t="s">
        <v>5259</v>
      </c>
    </row>
    <row r="422" spans="1:17" ht="15" customHeight="1" x14ac:dyDescent="0.25">
      <c r="A422" s="32">
        <v>746932</v>
      </c>
      <c r="B422" s="32">
        <v>102488622</v>
      </c>
      <c r="C422" s="33">
        <v>3903560</v>
      </c>
      <c r="D422" s="32" t="s">
        <v>5263</v>
      </c>
      <c r="E422" s="34">
        <v>3903560</v>
      </c>
      <c r="F422" s="34"/>
      <c r="G422" s="34"/>
      <c r="H422" s="34">
        <v>3903560</v>
      </c>
      <c r="I422" s="34">
        <v>0</v>
      </c>
      <c r="J422" s="13">
        <v>20</v>
      </c>
      <c r="K422" s="6" t="s">
        <v>5255</v>
      </c>
      <c r="L422" s="6" t="s">
        <v>5256</v>
      </c>
      <c r="M422" s="6" t="s">
        <v>5255</v>
      </c>
      <c r="N422" s="6" t="s">
        <v>5256</v>
      </c>
      <c r="O422" s="35">
        <v>44419</v>
      </c>
      <c r="P422" s="6" t="s">
        <v>5257</v>
      </c>
      <c r="Q422" s="6" t="s">
        <v>5259</v>
      </c>
    </row>
    <row r="423" spans="1:17" ht="15" customHeight="1" x14ac:dyDescent="0.25">
      <c r="A423" s="32">
        <v>746933</v>
      </c>
      <c r="B423" s="32">
        <v>102488623</v>
      </c>
      <c r="C423" s="33">
        <v>1951780</v>
      </c>
      <c r="D423" s="32" t="s">
        <v>5263</v>
      </c>
      <c r="E423" s="34">
        <v>1951780</v>
      </c>
      <c r="F423" s="34"/>
      <c r="G423" s="34"/>
      <c r="H423" s="34">
        <v>1951780</v>
      </c>
      <c r="I423" s="34">
        <v>0</v>
      </c>
      <c r="J423" s="13">
        <v>20</v>
      </c>
      <c r="K423" s="6" t="s">
        <v>5255</v>
      </c>
      <c r="L423" s="6" t="s">
        <v>5256</v>
      </c>
      <c r="M423" s="6" t="s">
        <v>5255</v>
      </c>
      <c r="N423" s="6" t="s">
        <v>5256</v>
      </c>
      <c r="O423" s="35">
        <v>44419</v>
      </c>
      <c r="P423" s="6" t="s">
        <v>5257</v>
      </c>
      <c r="Q423" s="6" t="s">
        <v>5259</v>
      </c>
    </row>
    <row r="424" spans="1:17" ht="15" customHeight="1" x14ac:dyDescent="0.25">
      <c r="A424" s="32">
        <v>746934</v>
      </c>
      <c r="B424" s="32">
        <v>102488624</v>
      </c>
      <c r="C424" s="33">
        <v>1951672</v>
      </c>
      <c r="D424" s="32" t="s">
        <v>5263</v>
      </c>
      <c r="E424" s="34">
        <v>1951672</v>
      </c>
      <c r="F424" s="34"/>
      <c r="G424" s="34"/>
      <c r="H424" s="34">
        <v>1951672</v>
      </c>
      <c r="I424" s="34">
        <v>0</v>
      </c>
      <c r="J424" s="13">
        <v>20</v>
      </c>
      <c r="K424" s="6" t="s">
        <v>5255</v>
      </c>
      <c r="L424" s="6" t="s">
        <v>5256</v>
      </c>
      <c r="M424" s="6" t="s">
        <v>5255</v>
      </c>
      <c r="N424" s="6" t="s">
        <v>5256</v>
      </c>
      <c r="O424" s="35">
        <v>44419</v>
      </c>
      <c r="P424" s="6" t="s">
        <v>5257</v>
      </c>
      <c r="Q424" s="6" t="s">
        <v>5259</v>
      </c>
    </row>
    <row r="425" spans="1:17" ht="15" customHeight="1" x14ac:dyDescent="0.25">
      <c r="A425" s="32">
        <v>746936</v>
      </c>
      <c r="B425" s="32">
        <v>102488626</v>
      </c>
      <c r="C425" s="33">
        <v>1951672</v>
      </c>
      <c r="D425" s="32" t="s">
        <v>5263</v>
      </c>
      <c r="E425" s="34">
        <v>1951672</v>
      </c>
      <c r="F425" s="34"/>
      <c r="G425" s="34"/>
      <c r="H425" s="34">
        <v>1951672</v>
      </c>
      <c r="I425" s="34">
        <v>0</v>
      </c>
      <c r="J425" s="13">
        <v>20</v>
      </c>
      <c r="K425" s="6" t="s">
        <v>5255</v>
      </c>
      <c r="L425" s="6" t="s">
        <v>5256</v>
      </c>
      <c r="M425" s="6" t="s">
        <v>5255</v>
      </c>
      <c r="N425" s="6" t="s">
        <v>5256</v>
      </c>
      <c r="O425" s="35">
        <v>44419</v>
      </c>
      <c r="P425" s="6" t="s">
        <v>5257</v>
      </c>
      <c r="Q425" s="6" t="s">
        <v>5259</v>
      </c>
    </row>
    <row r="426" spans="1:17" ht="15" customHeight="1" x14ac:dyDescent="0.25">
      <c r="A426" s="32">
        <v>746937</v>
      </c>
      <c r="B426" s="32">
        <v>102488627</v>
      </c>
      <c r="C426" s="33">
        <v>2258176</v>
      </c>
      <c r="D426" s="32" t="s">
        <v>5263</v>
      </c>
      <c r="E426" s="34">
        <v>2258176</v>
      </c>
      <c r="F426" s="34"/>
      <c r="G426" s="34"/>
      <c r="H426" s="34">
        <v>2258176</v>
      </c>
      <c r="I426" s="34">
        <v>0</v>
      </c>
      <c r="J426" s="13">
        <v>20</v>
      </c>
      <c r="K426" s="6" t="s">
        <v>5255</v>
      </c>
      <c r="L426" s="6" t="s">
        <v>5256</v>
      </c>
      <c r="M426" s="6" t="s">
        <v>5255</v>
      </c>
      <c r="N426" s="6" t="s">
        <v>5256</v>
      </c>
      <c r="O426" s="35">
        <v>44419</v>
      </c>
      <c r="P426" s="6" t="s">
        <v>5257</v>
      </c>
      <c r="Q426" s="6" t="s">
        <v>5259</v>
      </c>
    </row>
    <row r="427" spans="1:17" ht="15" customHeight="1" x14ac:dyDescent="0.25">
      <c r="A427" s="32">
        <v>746938</v>
      </c>
      <c r="B427" s="32">
        <v>102488628</v>
      </c>
      <c r="C427" s="33">
        <v>2258176</v>
      </c>
      <c r="D427" s="32" t="s">
        <v>5263</v>
      </c>
      <c r="E427" s="34">
        <v>2258176</v>
      </c>
      <c r="F427" s="34"/>
      <c r="G427" s="34"/>
      <c r="H427" s="34">
        <v>2258176</v>
      </c>
      <c r="I427" s="34">
        <v>0</v>
      </c>
      <c r="J427" s="13">
        <v>20</v>
      </c>
      <c r="K427" s="6" t="s">
        <v>5255</v>
      </c>
      <c r="L427" s="6" t="s">
        <v>5256</v>
      </c>
      <c r="M427" s="6" t="s">
        <v>5255</v>
      </c>
      <c r="N427" s="6" t="s">
        <v>5256</v>
      </c>
      <c r="O427" s="35">
        <v>44419</v>
      </c>
      <c r="P427" s="6" t="s">
        <v>5257</v>
      </c>
      <c r="Q427" s="6" t="s">
        <v>5259</v>
      </c>
    </row>
    <row r="428" spans="1:17" ht="15" customHeight="1" x14ac:dyDescent="0.25">
      <c r="A428" s="32">
        <v>746939</v>
      </c>
      <c r="B428" s="32">
        <v>102488629</v>
      </c>
      <c r="C428" s="33">
        <v>2258176</v>
      </c>
      <c r="D428" s="32" t="s">
        <v>5263</v>
      </c>
      <c r="E428" s="34">
        <v>2258176</v>
      </c>
      <c r="F428" s="34"/>
      <c r="G428" s="34"/>
      <c r="H428" s="34">
        <v>2258176</v>
      </c>
      <c r="I428" s="34">
        <v>0</v>
      </c>
      <c r="J428" s="13">
        <v>20</v>
      </c>
      <c r="K428" s="6" t="s">
        <v>5255</v>
      </c>
      <c r="L428" s="6" t="s">
        <v>5256</v>
      </c>
      <c r="M428" s="6" t="s">
        <v>5255</v>
      </c>
      <c r="N428" s="6" t="s">
        <v>5256</v>
      </c>
      <c r="O428" s="35">
        <v>44419</v>
      </c>
      <c r="P428" s="6" t="s">
        <v>5257</v>
      </c>
      <c r="Q428" s="6" t="s">
        <v>5259</v>
      </c>
    </row>
    <row r="429" spans="1:17" ht="15" customHeight="1" x14ac:dyDescent="0.25">
      <c r="A429" s="32">
        <v>746941</v>
      </c>
      <c r="B429" s="32">
        <v>102488631</v>
      </c>
      <c r="C429" s="33">
        <v>2258068</v>
      </c>
      <c r="D429" s="32" t="s">
        <v>5263</v>
      </c>
      <c r="E429" s="34">
        <v>2258068</v>
      </c>
      <c r="F429" s="34"/>
      <c r="G429" s="34"/>
      <c r="H429" s="34">
        <v>2258068</v>
      </c>
      <c r="I429" s="34">
        <v>0</v>
      </c>
      <c r="J429" s="13">
        <v>20</v>
      </c>
      <c r="K429" s="6" t="s">
        <v>5255</v>
      </c>
      <c r="L429" s="6" t="s">
        <v>5256</v>
      </c>
      <c r="M429" s="6" t="s">
        <v>5255</v>
      </c>
      <c r="N429" s="6" t="s">
        <v>5256</v>
      </c>
      <c r="O429" s="35">
        <v>44419</v>
      </c>
      <c r="P429" s="6" t="s">
        <v>5257</v>
      </c>
      <c r="Q429" s="6" t="s">
        <v>5259</v>
      </c>
    </row>
    <row r="430" spans="1:17" ht="15" customHeight="1" x14ac:dyDescent="0.25">
      <c r="A430" s="32">
        <v>746942</v>
      </c>
      <c r="B430" s="32">
        <v>102488632</v>
      </c>
      <c r="C430" s="33">
        <v>2258068</v>
      </c>
      <c r="D430" s="32" t="s">
        <v>5263</v>
      </c>
      <c r="E430" s="34">
        <v>2258068</v>
      </c>
      <c r="F430" s="34"/>
      <c r="G430" s="34"/>
      <c r="H430" s="34">
        <v>2258068</v>
      </c>
      <c r="I430" s="34">
        <v>0</v>
      </c>
      <c r="J430" s="13">
        <v>20</v>
      </c>
      <c r="K430" s="6" t="s">
        <v>5255</v>
      </c>
      <c r="L430" s="6" t="s">
        <v>5256</v>
      </c>
      <c r="M430" s="6" t="s">
        <v>5255</v>
      </c>
      <c r="N430" s="6" t="s">
        <v>5256</v>
      </c>
      <c r="O430" s="35">
        <v>44419</v>
      </c>
      <c r="P430" s="6" t="s">
        <v>5257</v>
      </c>
      <c r="Q430" s="6" t="s">
        <v>5259</v>
      </c>
    </row>
    <row r="431" spans="1:17" ht="15" customHeight="1" x14ac:dyDescent="0.25">
      <c r="A431" s="32">
        <v>746943</v>
      </c>
      <c r="B431" s="32">
        <v>102488633</v>
      </c>
      <c r="C431" s="33">
        <v>2258176</v>
      </c>
      <c r="D431" s="32" t="s">
        <v>5263</v>
      </c>
      <c r="E431" s="34">
        <v>2258176</v>
      </c>
      <c r="F431" s="34"/>
      <c r="G431" s="34"/>
      <c r="H431" s="34">
        <v>2258176</v>
      </c>
      <c r="I431" s="34">
        <v>0</v>
      </c>
      <c r="J431" s="13">
        <v>20</v>
      </c>
      <c r="K431" s="6" t="s">
        <v>5255</v>
      </c>
      <c r="L431" s="6" t="s">
        <v>5256</v>
      </c>
      <c r="M431" s="6" t="s">
        <v>5255</v>
      </c>
      <c r="N431" s="6" t="s">
        <v>5256</v>
      </c>
      <c r="O431" s="35">
        <v>44419</v>
      </c>
      <c r="P431" s="6" t="s">
        <v>5257</v>
      </c>
      <c r="Q431" s="6" t="s">
        <v>5259</v>
      </c>
    </row>
    <row r="432" spans="1:17" ht="15" customHeight="1" x14ac:dyDescent="0.25">
      <c r="A432" s="32">
        <v>746944</v>
      </c>
      <c r="B432" s="32">
        <v>102488634</v>
      </c>
      <c r="C432" s="33">
        <v>2258176</v>
      </c>
      <c r="D432" s="32" t="s">
        <v>5263</v>
      </c>
      <c r="E432" s="34">
        <v>2258176</v>
      </c>
      <c r="F432" s="34"/>
      <c r="G432" s="34"/>
      <c r="H432" s="34">
        <v>2258176</v>
      </c>
      <c r="I432" s="34">
        <v>0</v>
      </c>
      <c r="J432" s="13">
        <v>20</v>
      </c>
      <c r="K432" s="6" t="s">
        <v>5255</v>
      </c>
      <c r="L432" s="6" t="s">
        <v>5256</v>
      </c>
      <c r="M432" s="6" t="s">
        <v>5255</v>
      </c>
      <c r="N432" s="6" t="s">
        <v>5256</v>
      </c>
      <c r="O432" s="35">
        <v>44419</v>
      </c>
      <c r="P432" s="6" t="s">
        <v>5257</v>
      </c>
      <c r="Q432" s="6" t="s">
        <v>5259</v>
      </c>
    </row>
    <row r="433" spans="1:17" ht="15" customHeight="1" x14ac:dyDescent="0.25">
      <c r="A433" s="32">
        <v>746945</v>
      </c>
      <c r="B433" s="32">
        <v>102488635</v>
      </c>
      <c r="C433" s="33">
        <v>2258176</v>
      </c>
      <c r="D433" s="32" t="s">
        <v>5263</v>
      </c>
      <c r="E433" s="34">
        <v>2258176</v>
      </c>
      <c r="F433" s="34"/>
      <c r="G433" s="34"/>
      <c r="H433" s="34">
        <v>2258176</v>
      </c>
      <c r="I433" s="34">
        <v>0</v>
      </c>
      <c r="J433" s="13">
        <v>20</v>
      </c>
      <c r="K433" s="6" t="s">
        <v>5255</v>
      </c>
      <c r="L433" s="6" t="s">
        <v>5256</v>
      </c>
      <c r="M433" s="6" t="s">
        <v>5255</v>
      </c>
      <c r="N433" s="6" t="s">
        <v>5256</v>
      </c>
      <c r="O433" s="35">
        <v>44419</v>
      </c>
      <c r="P433" s="6" t="s">
        <v>5257</v>
      </c>
      <c r="Q433" s="6" t="s">
        <v>5259</v>
      </c>
    </row>
    <row r="434" spans="1:17" ht="15" customHeight="1" x14ac:dyDescent="0.25">
      <c r="A434" s="32">
        <v>746946</v>
      </c>
      <c r="B434" s="32">
        <v>102488636</v>
      </c>
      <c r="C434" s="33">
        <v>2258176</v>
      </c>
      <c r="D434" s="32" t="s">
        <v>5263</v>
      </c>
      <c r="E434" s="34">
        <v>2258176</v>
      </c>
      <c r="F434" s="34"/>
      <c r="G434" s="34"/>
      <c r="H434" s="34">
        <v>2258176</v>
      </c>
      <c r="I434" s="34">
        <v>0</v>
      </c>
      <c r="J434" s="13">
        <v>20</v>
      </c>
      <c r="K434" s="6" t="s">
        <v>5255</v>
      </c>
      <c r="L434" s="6" t="s">
        <v>5256</v>
      </c>
      <c r="M434" s="6" t="s">
        <v>5255</v>
      </c>
      <c r="N434" s="6" t="s">
        <v>5256</v>
      </c>
      <c r="O434" s="35">
        <v>44419</v>
      </c>
      <c r="P434" s="6" t="s">
        <v>5257</v>
      </c>
      <c r="Q434" s="6" t="s">
        <v>5259</v>
      </c>
    </row>
    <row r="435" spans="1:17" ht="15" customHeight="1" x14ac:dyDescent="0.25">
      <c r="A435" s="32">
        <v>746956</v>
      </c>
      <c r="B435" s="32">
        <v>102488646</v>
      </c>
      <c r="C435" s="33">
        <v>2005100</v>
      </c>
      <c r="D435" s="32" t="s">
        <v>5263</v>
      </c>
      <c r="E435" s="34">
        <v>2005100</v>
      </c>
      <c r="F435" s="34"/>
      <c r="G435" s="34"/>
      <c r="H435" s="34">
        <v>2005100</v>
      </c>
      <c r="I435" s="34">
        <v>0</v>
      </c>
      <c r="J435" s="13">
        <v>20</v>
      </c>
      <c r="K435" s="6" t="s">
        <v>5255</v>
      </c>
      <c r="L435" s="6" t="s">
        <v>5256</v>
      </c>
      <c r="M435" s="6" t="s">
        <v>5255</v>
      </c>
      <c r="N435" s="6" t="s">
        <v>5256</v>
      </c>
      <c r="O435" s="35">
        <v>44419</v>
      </c>
      <c r="P435" s="6" t="s">
        <v>5257</v>
      </c>
      <c r="Q435" s="6" t="s">
        <v>5259</v>
      </c>
    </row>
    <row r="436" spans="1:17" ht="15" customHeight="1" x14ac:dyDescent="0.25">
      <c r="A436" s="32">
        <v>746957</v>
      </c>
      <c r="B436" s="32">
        <v>102488647</v>
      </c>
      <c r="C436" s="33">
        <v>1206300</v>
      </c>
      <c r="D436" s="32" t="s">
        <v>5263</v>
      </c>
      <c r="E436" s="34">
        <v>1206300</v>
      </c>
      <c r="F436" s="34"/>
      <c r="G436" s="34"/>
      <c r="H436" s="34">
        <v>1206300</v>
      </c>
      <c r="I436" s="34">
        <v>0</v>
      </c>
      <c r="J436" s="13">
        <v>20</v>
      </c>
      <c r="K436" s="6" t="s">
        <v>5255</v>
      </c>
      <c r="L436" s="6" t="s">
        <v>5256</v>
      </c>
      <c r="M436" s="6" t="s">
        <v>5255</v>
      </c>
      <c r="N436" s="6" t="s">
        <v>5256</v>
      </c>
      <c r="O436" s="35">
        <v>44419</v>
      </c>
      <c r="P436" s="6" t="s">
        <v>5257</v>
      </c>
      <c r="Q436" s="6" t="s">
        <v>5259</v>
      </c>
    </row>
    <row r="437" spans="1:17" ht="15" customHeight="1" x14ac:dyDescent="0.25">
      <c r="A437" s="32">
        <v>746969</v>
      </c>
      <c r="B437" s="32">
        <v>102488659</v>
      </c>
      <c r="C437" s="33">
        <v>1922100</v>
      </c>
      <c r="D437" s="32" t="s">
        <v>5263</v>
      </c>
      <c r="E437" s="34">
        <v>1922100</v>
      </c>
      <c r="F437" s="34"/>
      <c r="G437" s="34"/>
      <c r="H437" s="34">
        <v>1922100</v>
      </c>
      <c r="I437" s="34">
        <v>0</v>
      </c>
      <c r="J437" s="13">
        <v>20</v>
      </c>
      <c r="K437" s="6" t="s">
        <v>5255</v>
      </c>
      <c r="L437" s="6" t="s">
        <v>5256</v>
      </c>
      <c r="M437" s="6" t="s">
        <v>5255</v>
      </c>
      <c r="N437" s="6" t="s">
        <v>5256</v>
      </c>
      <c r="O437" s="35">
        <v>44419</v>
      </c>
      <c r="P437" s="6" t="s">
        <v>5257</v>
      </c>
      <c r="Q437" s="6" t="s">
        <v>5259</v>
      </c>
    </row>
    <row r="438" spans="1:17" ht="15" customHeight="1" x14ac:dyDescent="0.25">
      <c r="A438" s="32">
        <v>746979</v>
      </c>
      <c r="B438" s="32">
        <v>102488669</v>
      </c>
      <c r="C438" s="33">
        <v>2992020</v>
      </c>
      <c r="D438" s="32" t="s">
        <v>5263</v>
      </c>
      <c r="E438" s="34">
        <v>2992020</v>
      </c>
      <c r="F438" s="34"/>
      <c r="G438" s="34"/>
      <c r="H438" s="34">
        <v>2992020</v>
      </c>
      <c r="I438" s="34">
        <v>0</v>
      </c>
      <c r="J438" s="13">
        <v>20</v>
      </c>
      <c r="K438" s="6" t="s">
        <v>5255</v>
      </c>
      <c r="L438" s="6" t="s">
        <v>5256</v>
      </c>
      <c r="M438" s="6" t="s">
        <v>5255</v>
      </c>
      <c r="N438" s="6" t="s">
        <v>5256</v>
      </c>
      <c r="O438" s="35">
        <v>44419</v>
      </c>
      <c r="P438" s="6" t="s">
        <v>5257</v>
      </c>
      <c r="Q438" s="6" t="s">
        <v>5259</v>
      </c>
    </row>
    <row r="439" spans="1:17" ht="15" customHeight="1" x14ac:dyDescent="0.25">
      <c r="A439" s="32">
        <v>747032</v>
      </c>
      <c r="B439" s="32">
        <v>102488722</v>
      </c>
      <c r="C439" s="33">
        <v>1319940</v>
      </c>
      <c r="D439" s="32" t="s">
        <v>5263</v>
      </c>
      <c r="E439" s="34">
        <v>1319940</v>
      </c>
      <c r="F439" s="34"/>
      <c r="G439" s="34"/>
      <c r="H439" s="34">
        <v>1319940</v>
      </c>
      <c r="I439" s="34">
        <v>0</v>
      </c>
      <c r="J439" s="13">
        <v>20</v>
      </c>
      <c r="K439" s="6" t="s">
        <v>5255</v>
      </c>
      <c r="L439" s="6" t="s">
        <v>5256</v>
      </c>
      <c r="M439" s="6" t="s">
        <v>5255</v>
      </c>
      <c r="N439" s="6" t="s">
        <v>5256</v>
      </c>
      <c r="O439" s="35">
        <v>44419</v>
      </c>
      <c r="P439" s="6" t="s">
        <v>5257</v>
      </c>
      <c r="Q439" s="6" t="s">
        <v>5259</v>
      </c>
    </row>
    <row r="440" spans="1:17" ht="15" customHeight="1" x14ac:dyDescent="0.25">
      <c r="A440" s="32">
        <v>747047</v>
      </c>
      <c r="B440" s="32">
        <v>102488737</v>
      </c>
      <c r="C440" s="33">
        <v>2992020</v>
      </c>
      <c r="D440" s="32" t="s">
        <v>5263</v>
      </c>
      <c r="E440" s="34">
        <v>2992020</v>
      </c>
      <c r="F440" s="34"/>
      <c r="G440" s="34"/>
      <c r="H440" s="34">
        <v>2992020</v>
      </c>
      <c r="I440" s="34">
        <v>0</v>
      </c>
      <c r="J440" s="13">
        <v>20</v>
      </c>
      <c r="K440" s="6" t="s">
        <v>5255</v>
      </c>
      <c r="L440" s="6" t="s">
        <v>5256</v>
      </c>
      <c r="M440" s="6" t="s">
        <v>5255</v>
      </c>
      <c r="N440" s="6" t="s">
        <v>5256</v>
      </c>
      <c r="O440" s="35">
        <v>44419</v>
      </c>
      <c r="P440" s="6" t="s">
        <v>5257</v>
      </c>
      <c r="Q440" s="6" t="s">
        <v>5259</v>
      </c>
    </row>
    <row r="441" spans="1:17" ht="15" customHeight="1" x14ac:dyDescent="0.25">
      <c r="A441" s="32">
        <v>747060</v>
      </c>
      <c r="B441" s="32">
        <v>102488750</v>
      </c>
      <c r="C441" s="33">
        <v>1051020</v>
      </c>
      <c r="D441" s="32" t="s">
        <v>5263</v>
      </c>
      <c r="E441" s="34">
        <v>1051020</v>
      </c>
      <c r="F441" s="34"/>
      <c r="G441" s="34"/>
      <c r="H441" s="34">
        <v>1051020</v>
      </c>
      <c r="I441" s="34">
        <v>0</v>
      </c>
      <c r="J441" s="13">
        <v>20</v>
      </c>
      <c r="K441" s="6" t="s">
        <v>5255</v>
      </c>
      <c r="L441" s="6" t="s">
        <v>5256</v>
      </c>
      <c r="M441" s="6" t="s">
        <v>5255</v>
      </c>
      <c r="N441" s="6" t="s">
        <v>5256</v>
      </c>
      <c r="O441" s="35">
        <v>44419</v>
      </c>
      <c r="P441" s="6" t="s">
        <v>5257</v>
      </c>
      <c r="Q441" s="6" t="s">
        <v>5259</v>
      </c>
    </row>
    <row r="442" spans="1:17" ht="15" customHeight="1" x14ac:dyDescent="0.25">
      <c r="A442" s="32">
        <v>747370</v>
      </c>
      <c r="B442" s="32">
        <v>102489599</v>
      </c>
      <c r="C442" s="33">
        <v>38452</v>
      </c>
      <c r="D442" s="32"/>
      <c r="E442" s="34"/>
      <c r="F442" s="34"/>
      <c r="G442" s="34">
        <v>38452</v>
      </c>
      <c r="H442" s="34">
        <v>38452</v>
      </c>
      <c r="I442" s="34">
        <v>0</v>
      </c>
      <c r="J442" s="13">
        <v>20</v>
      </c>
      <c r="K442" s="6" t="s">
        <v>5255</v>
      </c>
      <c r="L442" s="6" t="s">
        <v>5256</v>
      </c>
      <c r="M442" s="6" t="s">
        <v>5255</v>
      </c>
      <c r="N442" s="6" t="s">
        <v>5256</v>
      </c>
      <c r="O442" s="35">
        <v>44419</v>
      </c>
      <c r="P442" s="6" t="s">
        <v>5257</v>
      </c>
      <c r="Q442" s="6" t="s">
        <v>5259</v>
      </c>
    </row>
    <row r="443" spans="1:17" ht="15" customHeight="1" x14ac:dyDescent="0.25">
      <c r="A443" s="32">
        <v>747430</v>
      </c>
      <c r="B443" s="32">
        <v>102489659</v>
      </c>
      <c r="C443" s="33">
        <v>45252</v>
      </c>
      <c r="D443" s="32"/>
      <c r="E443" s="34"/>
      <c r="F443" s="34"/>
      <c r="G443" s="34">
        <v>45252</v>
      </c>
      <c r="H443" s="34">
        <v>45252</v>
      </c>
      <c r="I443" s="34">
        <v>0</v>
      </c>
      <c r="J443" s="13">
        <v>20</v>
      </c>
      <c r="K443" s="6" t="s">
        <v>5255</v>
      </c>
      <c r="L443" s="6" t="s">
        <v>5256</v>
      </c>
      <c r="M443" s="6" t="s">
        <v>5255</v>
      </c>
      <c r="N443" s="6" t="s">
        <v>5256</v>
      </c>
      <c r="O443" s="35">
        <v>44419</v>
      </c>
      <c r="P443" s="6" t="s">
        <v>5257</v>
      </c>
      <c r="Q443" s="6" t="s">
        <v>5259</v>
      </c>
    </row>
    <row r="444" spans="1:17" ht="15" customHeight="1" x14ac:dyDescent="0.25">
      <c r="A444" s="32">
        <v>747817</v>
      </c>
      <c r="B444" s="32">
        <v>102490410</v>
      </c>
      <c r="C444" s="33">
        <v>33131800</v>
      </c>
      <c r="D444" s="32" t="s">
        <v>5265</v>
      </c>
      <c r="E444" s="34"/>
      <c r="F444" s="34">
        <v>33131800</v>
      </c>
      <c r="G444" s="34"/>
      <c r="H444" s="34">
        <v>33131800</v>
      </c>
      <c r="I444" s="34">
        <v>0</v>
      </c>
      <c r="J444" s="13">
        <v>20</v>
      </c>
      <c r="K444" s="6" t="s">
        <v>5255</v>
      </c>
      <c r="L444" s="6" t="s">
        <v>5256</v>
      </c>
      <c r="M444" s="6" t="s">
        <v>5255</v>
      </c>
      <c r="N444" s="6" t="s">
        <v>5256</v>
      </c>
      <c r="O444" s="35">
        <v>44419</v>
      </c>
      <c r="P444" s="6" t="s">
        <v>5257</v>
      </c>
      <c r="Q444" s="6" t="s">
        <v>5259</v>
      </c>
    </row>
    <row r="445" spans="1:17" ht="15" customHeight="1" x14ac:dyDescent="0.25">
      <c r="A445" s="32">
        <v>747923</v>
      </c>
      <c r="B445" s="32">
        <v>102490516</v>
      </c>
      <c r="C445" s="33">
        <v>218400</v>
      </c>
      <c r="D445" s="32"/>
      <c r="E445" s="34"/>
      <c r="F445" s="34"/>
      <c r="G445" s="34">
        <v>218400</v>
      </c>
      <c r="H445" s="34">
        <v>218400</v>
      </c>
      <c r="I445" s="34">
        <v>0</v>
      </c>
      <c r="J445" s="13">
        <v>20</v>
      </c>
      <c r="K445" s="6" t="s">
        <v>5255</v>
      </c>
      <c r="L445" s="6" t="s">
        <v>5256</v>
      </c>
      <c r="M445" s="6" t="s">
        <v>5255</v>
      </c>
      <c r="N445" s="6" t="s">
        <v>5256</v>
      </c>
      <c r="O445" s="35">
        <v>44419</v>
      </c>
      <c r="P445" s="6" t="s">
        <v>5257</v>
      </c>
      <c r="Q445" s="6" t="s">
        <v>5259</v>
      </c>
    </row>
    <row r="446" spans="1:17" ht="15" customHeight="1" x14ac:dyDescent="0.25">
      <c r="A446" s="32">
        <v>747984</v>
      </c>
      <c r="B446" s="32">
        <v>102490577</v>
      </c>
      <c r="C446" s="33">
        <v>34530</v>
      </c>
      <c r="D446" s="32"/>
      <c r="E446" s="34"/>
      <c r="F446" s="34"/>
      <c r="G446" s="34">
        <v>34530</v>
      </c>
      <c r="H446" s="34">
        <v>34530</v>
      </c>
      <c r="I446" s="34">
        <v>0</v>
      </c>
      <c r="J446" s="13">
        <v>20</v>
      </c>
      <c r="K446" s="6" t="s">
        <v>5255</v>
      </c>
      <c r="L446" s="6" t="s">
        <v>5256</v>
      </c>
      <c r="M446" s="6" t="s">
        <v>5255</v>
      </c>
      <c r="N446" s="6" t="s">
        <v>5256</v>
      </c>
      <c r="O446" s="35">
        <v>44419</v>
      </c>
      <c r="P446" s="6" t="s">
        <v>5257</v>
      </c>
      <c r="Q446" s="6" t="s">
        <v>5259</v>
      </c>
    </row>
    <row r="447" spans="1:17" ht="15" customHeight="1" x14ac:dyDescent="0.25">
      <c r="A447" s="32">
        <v>748020</v>
      </c>
      <c r="B447" s="32">
        <v>102490613</v>
      </c>
      <c r="C447" s="33">
        <v>190156</v>
      </c>
      <c r="D447" s="32"/>
      <c r="E447" s="34"/>
      <c r="F447" s="34"/>
      <c r="G447" s="34">
        <v>95078</v>
      </c>
      <c r="H447" s="34">
        <v>95078</v>
      </c>
      <c r="I447" s="34">
        <v>95078</v>
      </c>
      <c r="J447" s="13">
        <v>20</v>
      </c>
      <c r="K447" s="6" t="s">
        <v>5255</v>
      </c>
      <c r="L447" s="6" t="s">
        <v>5256</v>
      </c>
      <c r="M447" s="6" t="s">
        <v>5255</v>
      </c>
      <c r="N447" s="6" t="s">
        <v>5256</v>
      </c>
      <c r="O447" s="35">
        <v>44419</v>
      </c>
      <c r="P447" s="6" t="s">
        <v>5257</v>
      </c>
      <c r="Q447" s="6" t="s">
        <v>5258</v>
      </c>
    </row>
    <row r="448" spans="1:17" ht="15" customHeight="1" x14ac:dyDescent="0.25">
      <c r="A448" s="32">
        <v>748046</v>
      </c>
      <c r="B448" s="32">
        <v>102490638</v>
      </c>
      <c r="C448" s="33">
        <v>360000</v>
      </c>
      <c r="D448" s="32"/>
      <c r="E448" s="34"/>
      <c r="F448" s="34"/>
      <c r="G448" s="34">
        <v>360000</v>
      </c>
      <c r="H448" s="34">
        <v>360000</v>
      </c>
      <c r="I448" s="34">
        <v>0</v>
      </c>
      <c r="J448" s="13">
        <v>20</v>
      </c>
      <c r="K448" s="6" t="s">
        <v>5255</v>
      </c>
      <c r="L448" s="6" t="s">
        <v>5256</v>
      </c>
      <c r="M448" s="6" t="s">
        <v>5255</v>
      </c>
      <c r="N448" s="6" t="s">
        <v>5256</v>
      </c>
      <c r="O448" s="35">
        <v>44419</v>
      </c>
      <c r="P448" s="6" t="s">
        <v>5257</v>
      </c>
      <c r="Q448" s="6" t="s">
        <v>5259</v>
      </c>
    </row>
    <row r="449" spans="1:17" ht="15" customHeight="1" x14ac:dyDescent="0.25">
      <c r="A449" s="32">
        <v>748104</v>
      </c>
      <c r="B449" s="32">
        <v>102489125</v>
      </c>
      <c r="C449" s="33">
        <v>51840</v>
      </c>
      <c r="D449" s="32"/>
      <c r="E449" s="34"/>
      <c r="F449" s="34"/>
      <c r="G449" s="34">
        <v>51840</v>
      </c>
      <c r="H449" s="34">
        <v>51840</v>
      </c>
      <c r="I449" s="34">
        <v>0</v>
      </c>
      <c r="J449" s="13">
        <v>20</v>
      </c>
      <c r="K449" s="6" t="s">
        <v>5255</v>
      </c>
      <c r="L449" s="6" t="s">
        <v>5256</v>
      </c>
      <c r="M449" s="6" t="s">
        <v>5255</v>
      </c>
      <c r="N449" s="6" t="s">
        <v>5256</v>
      </c>
      <c r="O449" s="35">
        <v>44419</v>
      </c>
      <c r="P449" s="6" t="s">
        <v>5257</v>
      </c>
      <c r="Q449" s="6" t="s">
        <v>5259</v>
      </c>
    </row>
    <row r="450" spans="1:17" ht="15" customHeight="1" x14ac:dyDescent="0.25">
      <c r="A450" s="32">
        <v>748131</v>
      </c>
      <c r="B450" s="32">
        <v>102490091</v>
      </c>
      <c r="C450" s="33">
        <v>2116514</v>
      </c>
      <c r="D450" s="32"/>
      <c r="E450" s="34"/>
      <c r="F450" s="34"/>
      <c r="G450" s="34">
        <v>2116514</v>
      </c>
      <c r="H450" s="34">
        <v>2116514</v>
      </c>
      <c r="I450" s="34">
        <v>0</v>
      </c>
      <c r="J450" s="13">
        <v>20</v>
      </c>
      <c r="K450" s="6" t="s">
        <v>5255</v>
      </c>
      <c r="L450" s="6" t="s">
        <v>5256</v>
      </c>
      <c r="M450" s="6" t="s">
        <v>5255</v>
      </c>
      <c r="N450" s="6" t="s">
        <v>5256</v>
      </c>
      <c r="O450" s="35">
        <v>44419</v>
      </c>
      <c r="P450" s="6" t="s">
        <v>5257</v>
      </c>
      <c r="Q450" s="6" t="s">
        <v>5259</v>
      </c>
    </row>
    <row r="451" spans="1:17" ht="15" customHeight="1" x14ac:dyDescent="0.25">
      <c r="A451" s="32">
        <v>748260</v>
      </c>
      <c r="B451" s="32">
        <v>102490217</v>
      </c>
      <c r="C451" s="33">
        <v>3865219</v>
      </c>
      <c r="D451" s="32" t="s">
        <v>5263</v>
      </c>
      <c r="E451" s="34">
        <v>3865219</v>
      </c>
      <c r="F451" s="34"/>
      <c r="G451" s="34"/>
      <c r="H451" s="34">
        <v>3865219</v>
      </c>
      <c r="I451" s="34">
        <v>0</v>
      </c>
      <c r="J451" s="13">
        <v>20</v>
      </c>
      <c r="K451" s="6" t="s">
        <v>5255</v>
      </c>
      <c r="L451" s="6" t="s">
        <v>5256</v>
      </c>
      <c r="M451" s="6" t="s">
        <v>5255</v>
      </c>
      <c r="N451" s="6" t="s">
        <v>5256</v>
      </c>
      <c r="O451" s="35">
        <v>44419</v>
      </c>
      <c r="P451" s="6" t="s">
        <v>5257</v>
      </c>
      <c r="Q451" s="6" t="s">
        <v>5259</v>
      </c>
    </row>
    <row r="452" spans="1:17" ht="15" customHeight="1" x14ac:dyDescent="0.25">
      <c r="A452" s="32">
        <v>748262</v>
      </c>
      <c r="B452" s="32">
        <v>102490219</v>
      </c>
      <c r="C452" s="33">
        <v>4829966</v>
      </c>
      <c r="D452" s="32" t="s">
        <v>5263</v>
      </c>
      <c r="E452" s="34">
        <v>4829966</v>
      </c>
      <c r="F452" s="34"/>
      <c r="G452" s="34"/>
      <c r="H452" s="34">
        <v>4829966</v>
      </c>
      <c r="I452" s="34">
        <v>0</v>
      </c>
      <c r="J452" s="13">
        <v>20</v>
      </c>
      <c r="K452" s="6" t="s">
        <v>5255</v>
      </c>
      <c r="L452" s="6" t="s">
        <v>5256</v>
      </c>
      <c r="M452" s="6" t="s">
        <v>5255</v>
      </c>
      <c r="N452" s="6" t="s">
        <v>5256</v>
      </c>
      <c r="O452" s="35">
        <v>44419</v>
      </c>
      <c r="P452" s="6" t="s">
        <v>5257</v>
      </c>
      <c r="Q452" s="6" t="s">
        <v>5259</v>
      </c>
    </row>
    <row r="453" spans="1:17" ht="15" customHeight="1" x14ac:dyDescent="0.25">
      <c r="A453" s="32">
        <v>748266</v>
      </c>
      <c r="B453" s="32">
        <v>102490223</v>
      </c>
      <c r="C453" s="33">
        <v>4941063</v>
      </c>
      <c r="D453" s="32" t="s">
        <v>5263</v>
      </c>
      <c r="E453" s="34">
        <v>4941063</v>
      </c>
      <c r="F453" s="34"/>
      <c r="G453" s="34"/>
      <c r="H453" s="34">
        <v>4941063</v>
      </c>
      <c r="I453" s="34">
        <v>0</v>
      </c>
      <c r="J453" s="13">
        <v>20</v>
      </c>
      <c r="K453" s="6" t="s">
        <v>5255</v>
      </c>
      <c r="L453" s="6" t="s">
        <v>5256</v>
      </c>
      <c r="M453" s="6" t="s">
        <v>5255</v>
      </c>
      <c r="N453" s="6" t="s">
        <v>5256</v>
      </c>
      <c r="O453" s="35">
        <v>44419</v>
      </c>
      <c r="P453" s="6" t="s">
        <v>5257</v>
      </c>
      <c r="Q453" s="6" t="s">
        <v>5259</v>
      </c>
    </row>
    <row r="454" spans="1:17" ht="15" customHeight="1" x14ac:dyDescent="0.25">
      <c r="A454" s="32">
        <v>748279</v>
      </c>
      <c r="B454" s="32">
        <v>102490236</v>
      </c>
      <c r="C454" s="33">
        <v>1588850</v>
      </c>
      <c r="D454" s="32" t="s">
        <v>5263</v>
      </c>
      <c r="E454" s="34">
        <v>1588850</v>
      </c>
      <c r="F454" s="34"/>
      <c r="G454" s="34"/>
      <c r="H454" s="34">
        <v>1588850</v>
      </c>
      <c r="I454" s="34">
        <v>0</v>
      </c>
      <c r="J454" s="13">
        <v>20</v>
      </c>
      <c r="K454" s="6" t="s">
        <v>5255</v>
      </c>
      <c r="L454" s="6" t="s">
        <v>5256</v>
      </c>
      <c r="M454" s="6" t="s">
        <v>5255</v>
      </c>
      <c r="N454" s="6" t="s">
        <v>5256</v>
      </c>
      <c r="O454" s="35">
        <v>44419</v>
      </c>
      <c r="P454" s="6" t="s">
        <v>5257</v>
      </c>
      <c r="Q454" s="6" t="s">
        <v>5259</v>
      </c>
    </row>
    <row r="455" spans="1:17" ht="15" customHeight="1" x14ac:dyDescent="0.25">
      <c r="A455" s="32">
        <v>748289</v>
      </c>
      <c r="B455" s="32">
        <v>102490246</v>
      </c>
      <c r="C455" s="33">
        <v>1603500</v>
      </c>
      <c r="D455" s="32" t="s">
        <v>5263</v>
      </c>
      <c r="E455" s="34">
        <v>1603500</v>
      </c>
      <c r="F455" s="34"/>
      <c r="G455" s="34"/>
      <c r="H455" s="34">
        <v>1603500</v>
      </c>
      <c r="I455" s="34">
        <v>0</v>
      </c>
      <c r="J455" s="13">
        <v>20</v>
      </c>
      <c r="K455" s="6" t="s">
        <v>5255</v>
      </c>
      <c r="L455" s="6" t="s">
        <v>5256</v>
      </c>
      <c r="M455" s="6" t="s">
        <v>5255</v>
      </c>
      <c r="N455" s="6" t="s">
        <v>5256</v>
      </c>
      <c r="O455" s="35">
        <v>44419</v>
      </c>
      <c r="P455" s="6" t="s">
        <v>5257</v>
      </c>
      <c r="Q455" s="6" t="s">
        <v>5259</v>
      </c>
    </row>
    <row r="456" spans="1:17" ht="15" customHeight="1" x14ac:dyDescent="0.25">
      <c r="A456" s="32">
        <v>748306</v>
      </c>
      <c r="B456" s="32">
        <v>102490260</v>
      </c>
      <c r="C456" s="33">
        <v>1039121</v>
      </c>
      <c r="D456" s="32" t="s">
        <v>5263</v>
      </c>
      <c r="E456" s="34">
        <v>1039121</v>
      </c>
      <c r="F456" s="34"/>
      <c r="G456" s="34"/>
      <c r="H456" s="34">
        <v>1039121</v>
      </c>
      <c r="I456" s="34">
        <v>0</v>
      </c>
      <c r="J456" s="13">
        <v>20</v>
      </c>
      <c r="K456" s="6" t="s">
        <v>5255</v>
      </c>
      <c r="L456" s="6" t="s">
        <v>5256</v>
      </c>
      <c r="M456" s="6" t="s">
        <v>5255</v>
      </c>
      <c r="N456" s="6" t="s">
        <v>5256</v>
      </c>
      <c r="O456" s="35">
        <v>44419</v>
      </c>
      <c r="P456" s="6" t="s">
        <v>5257</v>
      </c>
      <c r="Q456" s="6" t="s">
        <v>5259</v>
      </c>
    </row>
    <row r="457" spans="1:17" ht="15" customHeight="1" x14ac:dyDescent="0.25">
      <c r="A457" s="32">
        <v>748312</v>
      </c>
      <c r="B457" s="32">
        <v>102490266</v>
      </c>
      <c r="C457" s="33">
        <v>1909557</v>
      </c>
      <c r="D457" s="32" t="s">
        <v>5263</v>
      </c>
      <c r="E457" s="34">
        <v>1909557</v>
      </c>
      <c r="F457" s="34"/>
      <c r="G457" s="34"/>
      <c r="H457" s="34">
        <v>1909557</v>
      </c>
      <c r="I457" s="34">
        <v>0</v>
      </c>
      <c r="J457" s="13">
        <v>20</v>
      </c>
      <c r="K457" s="6" t="s">
        <v>5255</v>
      </c>
      <c r="L457" s="6" t="s">
        <v>5256</v>
      </c>
      <c r="M457" s="6" t="s">
        <v>5255</v>
      </c>
      <c r="N457" s="6" t="s">
        <v>5256</v>
      </c>
      <c r="O457" s="35">
        <v>44419</v>
      </c>
      <c r="P457" s="6" t="s">
        <v>5257</v>
      </c>
      <c r="Q457" s="6" t="s">
        <v>5259</v>
      </c>
    </row>
    <row r="458" spans="1:17" ht="15" customHeight="1" x14ac:dyDescent="0.25">
      <c r="A458" s="32">
        <v>748313</v>
      </c>
      <c r="B458" s="32">
        <v>102490267</v>
      </c>
      <c r="C458" s="33">
        <v>1855326</v>
      </c>
      <c r="D458" s="32" t="s">
        <v>5263</v>
      </c>
      <c r="E458" s="34">
        <v>1855326</v>
      </c>
      <c r="F458" s="34"/>
      <c r="G458" s="34"/>
      <c r="H458" s="34">
        <v>1855326</v>
      </c>
      <c r="I458" s="34">
        <v>0</v>
      </c>
      <c r="J458" s="13">
        <v>20</v>
      </c>
      <c r="K458" s="6" t="s">
        <v>5255</v>
      </c>
      <c r="L458" s="6" t="s">
        <v>5256</v>
      </c>
      <c r="M458" s="6" t="s">
        <v>5255</v>
      </c>
      <c r="N458" s="6" t="s">
        <v>5256</v>
      </c>
      <c r="O458" s="35">
        <v>44419</v>
      </c>
      <c r="P458" s="6" t="s">
        <v>5257</v>
      </c>
      <c r="Q458" s="6" t="s">
        <v>5259</v>
      </c>
    </row>
    <row r="459" spans="1:17" ht="15" customHeight="1" x14ac:dyDescent="0.25">
      <c r="A459" s="32">
        <v>748389</v>
      </c>
      <c r="B459" s="32">
        <v>102489901</v>
      </c>
      <c r="C459" s="33">
        <v>44936</v>
      </c>
      <c r="D459" s="32"/>
      <c r="E459" s="34"/>
      <c r="F459" s="34"/>
      <c r="G459" s="34">
        <v>44936</v>
      </c>
      <c r="H459" s="34">
        <v>44936</v>
      </c>
      <c r="I459" s="34">
        <v>0</v>
      </c>
      <c r="J459" s="13">
        <v>20</v>
      </c>
      <c r="K459" s="6" t="s">
        <v>5255</v>
      </c>
      <c r="L459" s="6" t="s">
        <v>5256</v>
      </c>
      <c r="M459" s="6" t="s">
        <v>5255</v>
      </c>
      <c r="N459" s="6" t="s">
        <v>5256</v>
      </c>
      <c r="O459" s="35">
        <v>44419</v>
      </c>
      <c r="P459" s="6" t="s">
        <v>5257</v>
      </c>
      <c r="Q459" s="6" t="s">
        <v>5259</v>
      </c>
    </row>
    <row r="460" spans="1:17" ht="15" customHeight="1" x14ac:dyDescent="0.25">
      <c r="A460" s="32">
        <v>748422</v>
      </c>
      <c r="B460" s="32">
        <v>102489934</v>
      </c>
      <c r="C460" s="33">
        <v>38052</v>
      </c>
      <c r="D460" s="32"/>
      <c r="E460" s="34"/>
      <c r="F460" s="34"/>
      <c r="G460" s="34">
        <v>38052</v>
      </c>
      <c r="H460" s="34">
        <v>38052</v>
      </c>
      <c r="I460" s="34">
        <v>0</v>
      </c>
      <c r="J460" s="13">
        <v>20</v>
      </c>
      <c r="K460" s="6" t="s">
        <v>5255</v>
      </c>
      <c r="L460" s="6" t="s">
        <v>5256</v>
      </c>
      <c r="M460" s="6" t="s">
        <v>5255</v>
      </c>
      <c r="N460" s="6" t="s">
        <v>5256</v>
      </c>
      <c r="O460" s="35">
        <v>44419</v>
      </c>
      <c r="P460" s="6" t="s">
        <v>5257</v>
      </c>
      <c r="Q460" s="6" t="s">
        <v>5259</v>
      </c>
    </row>
    <row r="461" spans="1:17" ht="15" customHeight="1" x14ac:dyDescent="0.25">
      <c r="A461" s="32">
        <v>748548</v>
      </c>
      <c r="B461" s="32">
        <v>102490060</v>
      </c>
      <c r="C461" s="33">
        <v>25785</v>
      </c>
      <c r="D461" s="32"/>
      <c r="E461" s="34"/>
      <c r="F461" s="34"/>
      <c r="G461" s="34">
        <v>25785</v>
      </c>
      <c r="H461" s="34">
        <v>25785</v>
      </c>
      <c r="I461" s="34">
        <v>0</v>
      </c>
      <c r="J461" s="13">
        <v>20</v>
      </c>
      <c r="K461" s="6" t="s">
        <v>5255</v>
      </c>
      <c r="L461" s="6" t="s">
        <v>5256</v>
      </c>
      <c r="M461" s="6" t="s">
        <v>5255</v>
      </c>
      <c r="N461" s="6" t="s">
        <v>5256</v>
      </c>
      <c r="O461" s="35">
        <v>44419</v>
      </c>
      <c r="P461" s="6" t="s">
        <v>5257</v>
      </c>
      <c r="Q461" s="6" t="s">
        <v>5259</v>
      </c>
    </row>
    <row r="462" spans="1:17" ht="15" customHeight="1" x14ac:dyDescent="0.25">
      <c r="A462" s="32">
        <v>748732</v>
      </c>
      <c r="B462" s="32">
        <v>102501232</v>
      </c>
      <c r="C462" s="33">
        <v>307396</v>
      </c>
      <c r="D462" s="32"/>
      <c r="E462" s="34"/>
      <c r="F462" s="34"/>
      <c r="G462" s="34">
        <v>307396</v>
      </c>
      <c r="H462" s="34">
        <v>307396</v>
      </c>
      <c r="I462" s="34">
        <v>0</v>
      </c>
      <c r="J462" s="13">
        <v>20</v>
      </c>
      <c r="K462" s="6" t="s">
        <v>5255</v>
      </c>
      <c r="L462" s="6" t="s">
        <v>5256</v>
      </c>
      <c r="M462" s="6" t="s">
        <v>5255</v>
      </c>
      <c r="N462" s="6" t="s">
        <v>5256</v>
      </c>
      <c r="O462" s="35">
        <v>44419</v>
      </c>
      <c r="P462" s="6" t="s">
        <v>5257</v>
      </c>
      <c r="Q462" s="6" t="s">
        <v>5259</v>
      </c>
    </row>
    <row r="463" spans="1:17" ht="15" customHeight="1" x14ac:dyDescent="0.25">
      <c r="A463" s="32">
        <v>748862</v>
      </c>
      <c r="B463" s="32">
        <v>102501421</v>
      </c>
      <c r="C463" s="33">
        <v>1949680</v>
      </c>
      <c r="D463" s="32" t="s">
        <v>5263</v>
      </c>
      <c r="E463" s="34">
        <v>1949680</v>
      </c>
      <c r="F463" s="34"/>
      <c r="G463" s="34"/>
      <c r="H463" s="34">
        <v>1949680</v>
      </c>
      <c r="I463" s="34">
        <v>0</v>
      </c>
      <c r="J463" s="13">
        <v>20</v>
      </c>
      <c r="K463" s="6" t="s">
        <v>5255</v>
      </c>
      <c r="L463" s="6" t="s">
        <v>5256</v>
      </c>
      <c r="M463" s="6" t="s">
        <v>5255</v>
      </c>
      <c r="N463" s="6" t="s">
        <v>5256</v>
      </c>
      <c r="O463" s="35">
        <v>44419</v>
      </c>
      <c r="P463" s="6" t="s">
        <v>5257</v>
      </c>
      <c r="Q463" s="6" t="s">
        <v>5259</v>
      </c>
    </row>
    <row r="464" spans="1:17" ht="15" customHeight="1" x14ac:dyDescent="0.25">
      <c r="A464" s="32">
        <v>749338</v>
      </c>
      <c r="B464" s="32">
        <v>102500760</v>
      </c>
      <c r="C464" s="33">
        <v>24336</v>
      </c>
      <c r="D464" s="32"/>
      <c r="E464" s="34"/>
      <c r="F464" s="34"/>
      <c r="G464" s="34">
        <v>24336</v>
      </c>
      <c r="H464" s="34">
        <v>24336</v>
      </c>
      <c r="I464" s="34">
        <v>0</v>
      </c>
      <c r="J464" s="13">
        <v>20</v>
      </c>
      <c r="K464" s="6" t="s">
        <v>5255</v>
      </c>
      <c r="L464" s="6" t="s">
        <v>5256</v>
      </c>
      <c r="M464" s="6" t="s">
        <v>5255</v>
      </c>
      <c r="N464" s="6" t="s">
        <v>5256</v>
      </c>
      <c r="O464" s="35">
        <v>44419</v>
      </c>
      <c r="P464" s="6" t="s">
        <v>5257</v>
      </c>
      <c r="Q464" s="6" t="s">
        <v>5259</v>
      </c>
    </row>
    <row r="465" spans="1:17" ht="15" customHeight="1" x14ac:dyDescent="0.25">
      <c r="A465" s="32">
        <v>749608</v>
      </c>
      <c r="B465" s="32">
        <v>102489512</v>
      </c>
      <c r="C465" s="33">
        <v>47552</v>
      </c>
      <c r="D465" s="32"/>
      <c r="E465" s="34"/>
      <c r="F465" s="34"/>
      <c r="G465" s="34">
        <v>47552</v>
      </c>
      <c r="H465" s="34">
        <v>47552</v>
      </c>
      <c r="I465" s="34">
        <v>0</v>
      </c>
      <c r="J465" s="13">
        <v>20</v>
      </c>
      <c r="K465" s="6" t="s">
        <v>5255</v>
      </c>
      <c r="L465" s="6" t="s">
        <v>5256</v>
      </c>
      <c r="M465" s="6" t="s">
        <v>5255</v>
      </c>
      <c r="N465" s="6" t="s">
        <v>5256</v>
      </c>
      <c r="O465" s="35">
        <v>44419</v>
      </c>
      <c r="P465" s="6" t="s">
        <v>5257</v>
      </c>
      <c r="Q465" s="6" t="s">
        <v>5259</v>
      </c>
    </row>
    <row r="466" spans="1:17" ht="15" customHeight="1" x14ac:dyDescent="0.25">
      <c r="A466" s="32">
        <v>750099</v>
      </c>
      <c r="B466" s="32">
        <v>102801908</v>
      </c>
      <c r="C466" s="33">
        <v>33296</v>
      </c>
      <c r="D466" s="32"/>
      <c r="E466" s="34"/>
      <c r="F466" s="34"/>
      <c r="G466" s="34">
        <v>33296</v>
      </c>
      <c r="H466" s="34">
        <v>33296</v>
      </c>
      <c r="I466" s="34">
        <v>0</v>
      </c>
      <c r="J466" s="13">
        <v>20</v>
      </c>
      <c r="K466" s="6" t="s">
        <v>5255</v>
      </c>
      <c r="L466" s="6" t="s">
        <v>5256</v>
      </c>
      <c r="M466" s="6" t="s">
        <v>5255</v>
      </c>
      <c r="N466" s="6" t="s">
        <v>5256</v>
      </c>
      <c r="O466" s="35">
        <v>44419</v>
      </c>
      <c r="P466" s="6" t="s">
        <v>5257</v>
      </c>
      <c r="Q466" s="6" t="s">
        <v>5259</v>
      </c>
    </row>
    <row r="467" spans="1:17" ht="15" customHeight="1" x14ac:dyDescent="0.25">
      <c r="A467" s="32">
        <v>750190</v>
      </c>
      <c r="B467" s="32">
        <v>102801998</v>
      </c>
      <c r="C467" s="33">
        <v>38052</v>
      </c>
      <c r="D467" s="32"/>
      <c r="E467" s="34"/>
      <c r="F467" s="34"/>
      <c r="G467" s="34">
        <v>38052</v>
      </c>
      <c r="H467" s="34">
        <v>38052</v>
      </c>
      <c r="I467" s="34">
        <v>0</v>
      </c>
      <c r="J467" s="13">
        <v>20</v>
      </c>
      <c r="K467" s="6" t="s">
        <v>5255</v>
      </c>
      <c r="L467" s="6" t="s">
        <v>5256</v>
      </c>
      <c r="M467" s="6" t="s">
        <v>5255</v>
      </c>
      <c r="N467" s="6" t="s">
        <v>5256</v>
      </c>
      <c r="O467" s="35">
        <v>44419</v>
      </c>
      <c r="P467" s="6" t="s">
        <v>5257</v>
      </c>
      <c r="Q467" s="6" t="s">
        <v>5259</v>
      </c>
    </row>
    <row r="468" spans="1:17" ht="15" customHeight="1" x14ac:dyDescent="0.25">
      <c r="A468" s="32">
        <v>750488</v>
      </c>
      <c r="B468" s="32">
        <v>102801234</v>
      </c>
      <c r="C468" s="33">
        <v>75888</v>
      </c>
      <c r="D468" s="32" t="s">
        <v>5261</v>
      </c>
      <c r="E468" s="34">
        <v>75888</v>
      </c>
      <c r="F468" s="34"/>
      <c r="G468" s="34"/>
      <c r="H468" s="34">
        <v>75888</v>
      </c>
      <c r="I468" s="34">
        <v>0</v>
      </c>
      <c r="J468" s="13">
        <v>20</v>
      </c>
      <c r="K468" s="6" t="s">
        <v>5255</v>
      </c>
      <c r="L468" s="6" t="s">
        <v>5256</v>
      </c>
      <c r="M468" s="6" t="s">
        <v>5255</v>
      </c>
      <c r="N468" s="6" t="s">
        <v>5256</v>
      </c>
      <c r="O468" s="35">
        <v>44419</v>
      </c>
      <c r="P468" s="6" t="s">
        <v>5257</v>
      </c>
      <c r="Q468" s="6" t="s">
        <v>5259</v>
      </c>
    </row>
    <row r="469" spans="1:17" ht="15" customHeight="1" x14ac:dyDescent="0.25">
      <c r="A469" s="32">
        <v>750714</v>
      </c>
      <c r="B469" s="32">
        <v>102802529</v>
      </c>
      <c r="C469" s="33">
        <v>156000</v>
      </c>
      <c r="D469" s="32"/>
      <c r="E469" s="34"/>
      <c r="F469" s="34"/>
      <c r="G469" s="34">
        <v>156000</v>
      </c>
      <c r="H469" s="34">
        <v>156000</v>
      </c>
      <c r="I469" s="34">
        <v>0</v>
      </c>
      <c r="J469" s="13">
        <v>20</v>
      </c>
      <c r="K469" s="6" t="s">
        <v>5255</v>
      </c>
      <c r="L469" s="6" t="s">
        <v>5256</v>
      </c>
      <c r="M469" s="6" t="s">
        <v>5255</v>
      </c>
      <c r="N469" s="6" t="s">
        <v>5256</v>
      </c>
      <c r="O469" s="35">
        <v>44419</v>
      </c>
      <c r="P469" s="6" t="s">
        <v>5257</v>
      </c>
      <c r="Q469" s="6" t="s">
        <v>5259</v>
      </c>
    </row>
    <row r="470" spans="1:17" ht="15" customHeight="1" x14ac:dyDescent="0.25">
      <c r="A470" s="32">
        <v>750774</v>
      </c>
      <c r="B470" s="32">
        <v>102802587</v>
      </c>
      <c r="C470" s="33">
        <v>185862</v>
      </c>
      <c r="D470" s="32"/>
      <c r="E470" s="34"/>
      <c r="F470" s="34"/>
      <c r="G470" s="34">
        <v>6</v>
      </c>
      <c r="H470" s="34">
        <v>6</v>
      </c>
      <c r="I470" s="34">
        <v>185856</v>
      </c>
      <c r="J470" s="13">
        <v>20</v>
      </c>
      <c r="K470" s="6" t="s">
        <v>5255</v>
      </c>
      <c r="L470" s="6" t="s">
        <v>5256</v>
      </c>
      <c r="M470" s="6" t="s">
        <v>5255</v>
      </c>
      <c r="N470" s="6" t="s">
        <v>5256</v>
      </c>
      <c r="O470" s="35">
        <v>44419</v>
      </c>
      <c r="P470" s="6" t="s">
        <v>5257</v>
      </c>
      <c r="Q470" s="6" t="s">
        <v>5258</v>
      </c>
    </row>
    <row r="471" spans="1:17" ht="15" customHeight="1" x14ac:dyDescent="0.25">
      <c r="A471" s="32">
        <v>750802</v>
      </c>
      <c r="B471" s="32">
        <v>102802615</v>
      </c>
      <c r="C471" s="33">
        <v>91350</v>
      </c>
      <c r="D471" s="32"/>
      <c r="E471" s="34"/>
      <c r="F471" s="34"/>
      <c r="G471" s="34">
        <v>30</v>
      </c>
      <c r="H471" s="34">
        <v>30</v>
      </c>
      <c r="I471" s="34">
        <v>91320</v>
      </c>
      <c r="J471" s="13">
        <v>20</v>
      </c>
      <c r="K471" s="6" t="s">
        <v>5255</v>
      </c>
      <c r="L471" s="6" t="s">
        <v>5256</v>
      </c>
      <c r="M471" s="6" t="s">
        <v>5255</v>
      </c>
      <c r="N471" s="6" t="s">
        <v>5256</v>
      </c>
      <c r="O471" s="35">
        <v>44419</v>
      </c>
      <c r="P471" s="6" t="s">
        <v>5257</v>
      </c>
      <c r="Q471" s="6" t="s">
        <v>5258</v>
      </c>
    </row>
    <row r="472" spans="1:17" ht="15" customHeight="1" x14ac:dyDescent="0.25">
      <c r="A472" s="32">
        <v>750809</v>
      </c>
      <c r="B472" s="32">
        <v>102802622</v>
      </c>
      <c r="C472" s="33">
        <v>183865</v>
      </c>
      <c r="D472" s="32"/>
      <c r="E472" s="34"/>
      <c r="F472" s="34"/>
      <c r="G472" s="34">
        <v>5</v>
      </c>
      <c r="H472" s="34">
        <v>5</v>
      </c>
      <c r="I472" s="34">
        <v>183860</v>
      </c>
      <c r="J472" s="13">
        <v>20</v>
      </c>
      <c r="K472" s="6" t="s">
        <v>5255</v>
      </c>
      <c r="L472" s="6" t="s">
        <v>5256</v>
      </c>
      <c r="M472" s="6" t="s">
        <v>5255</v>
      </c>
      <c r="N472" s="6" t="s">
        <v>5256</v>
      </c>
      <c r="O472" s="35">
        <v>44419</v>
      </c>
      <c r="P472" s="6" t="s">
        <v>5257</v>
      </c>
      <c r="Q472" s="6" t="s">
        <v>5258</v>
      </c>
    </row>
    <row r="473" spans="1:17" ht="15" customHeight="1" x14ac:dyDescent="0.25">
      <c r="A473" s="32">
        <v>751306</v>
      </c>
      <c r="B473" s="32">
        <v>102802485</v>
      </c>
      <c r="C473" s="33">
        <v>36990</v>
      </c>
      <c r="D473" s="32" t="s">
        <v>5264</v>
      </c>
      <c r="E473" s="34">
        <v>36990</v>
      </c>
      <c r="F473" s="34"/>
      <c r="G473" s="34"/>
      <c r="H473" s="34">
        <v>36990</v>
      </c>
      <c r="I473" s="34">
        <v>0</v>
      </c>
      <c r="J473" s="13">
        <v>20</v>
      </c>
      <c r="K473" s="6" t="s">
        <v>5255</v>
      </c>
      <c r="L473" s="6" t="s">
        <v>5256</v>
      </c>
      <c r="M473" s="6" t="s">
        <v>5255</v>
      </c>
      <c r="N473" s="6" t="s">
        <v>5256</v>
      </c>
      <c r="O473" s="35">
        <v>44419</v>
      </c>
      <c r="P473" s="6" t="s">
        <v>5257</v>
      </c>
      <c r="Q473" s="6" t="s">
        <v>5259</v>
      </c>
    </row>
    <row r="474" spans="1:17" ht="15" customHeight="1" x14ac:dyDescent="0.25">
      <c r="A474" s="32">
        <v>751811</v>
      </c>
      <c r="B474" s="32">
        <v>102801815</v>
      </c>
      <c r="C474" s="33">
        <v>304104</v>
      </c>
      <c r="D474" s="32"/>
      <c r="E474" s="34"/>
      <c r="F474" s="34"/>
      <c r="G474" s="34">
        <v>304104</v>
      </c>
      <c r="H474" s="34">
        <v>304104</v>
      </c>
      <c r="I474" s="34">
        <v>0</v>
      </c>
      <c r="J474" s="13">
        <v>20</v>
      </c>
      <c r="K474" s="6" t="s">
        <v>5255</v>
      </c>
      <c r="L474" s="6" t="s">
        <v>5256</v>
      </c>
      <c r="M474" s="6" t="s">
        <v>5255</v>
      </c>
      <c r="N474" s="6" t="s">
        <v>5256</v>
      </c>
      <c r="O474" s="35">
        <v>44419</v>
      </c>
      <c r="P474" s="6" t="s">
        <v>5257</v>
      </c>
      <c r="Q474" s="6" t="s">
        <v>5259</v>
      </c>
    </row>
    <row r="475" spans="1:17" ht="15" customHeight="1" x14ac:dyDescent="0.25">
      <c r="A475" s="32">
        <v>751858</v>
      </c>
      <c r="B475" s="32">
        <v>103046072</v>
      </c>
      <c r="C475" s="33">
        <v>52024</v>
      </c>
      <c r="D475" s="32"/>
      <c r="E475" s="34"/>
      <c r="F475" s="34"/>
      <c r="G475" s="34">
        <v>52024</v>
      </c>
      <c r="H475" s="34">
        <v>52024</v>
      </c>
      <c r="I475" s="34">
        <v>0</v>
      </c>
      <c r="J475" s="13">
        <v>20</v>
      </c>
      <c r="K475" s="6" t="s">
        <v>5255</v>
      </c>
      <c r="L475" s="6" t="s">
        <v>5256</v>
      </c>
      <c r="M475" s="6" t="s">
        <v>5255</v>
      </c>
      <c r="N475" s="6" t="s">
        <v>5256</v>
      </c>
      <c r="O475" s="35">
        <v>44419</v>
      </c>
      <c r="P475" s="6" t="s">
        <v>5257</v>
      </c>
      <c r="Q475" s="6" t="s">
        <v>5259</v>
      </c>
    </row>
    <row r="476" spans="1:17" ht="15" customHeight="1" x14ac:dyDescent="0.25">
      <c r="A476" s="32">
        <v>751999</v>
      </c>
      <c r="B476" s="32">
        <v>103029544</v>
      </c>
      <c r="C476" s="33">
        <v>47552</v>
      </c>
      <c r="D476" s="32"/>
      <c r="E476" s="34"/>
      <c r="F476" s="34"/>
      <c r="G476" s="34">
        <v>47552</v>
      </c>
      <c r="H476" s="34">
        <v>47552</v>
      </c>
      <c r="I476" s="34">
        <v>0</v>
      </c>
      <c r="J476" s="13">
        <v>20</v>
      </c>
      <c r="K476" s="6" t="s">
        <v>5255</v>
      </c>
      <c r="L476" s="6" t="s">
        <v>5256</v>
      </c>
      <c r="M476" s="6" t="s">
        <v>5255</v>
      </c>
      <c r="N476" s="6" t="s">
        <v>5256</v>
      </c>
      <c r="O476" s="35">
        <v>44419</v>
      </c>
      <c r="P476" s="6" t="s">
        <v>5257</v>
      </c>
      <c r="Q476" s="6" t="s">
        <v>5259</v>
      </c>
    </row>
    <row r="477" spans="1:17" ht="15" customHeight="1" x14ac:dyDescent="0.25">
      <c r="A477" s="32">
        <v>752121</v>
      </c>
      <c r="B477" s="32">
        <v>103029666</v>
      </c>
      <c r="C477" s="33">
        <v>47552</v>
      </c>
      <c r="D477" s="32"/>
      <c r="E477" s="34"/>
      <c r="F477" s="34"/>
      <c r="G477" s="34">
        <v>47552</v>
      </c>
      <c r="H477" s="34">
        <v>47552</v>
      </c>
      <c r="I477" s="34">
        <v>0</v>
      </c>
      <c r="J477" s="13">
        <v>20</v>
      </c>
      <c r="K477" s="6" t="s">
        <v>5255</v>
      </c>
      <c r="L477" s="6" t="s">
        <v>5256</v>
      </c>
      <c r="M477" s="6" t="s">
        <v>5255</v>
      </c>
      <c r="N477" s="6" t="s">
        <v>5256</v>
      </c>
      <c r="O477" s="35">
        <v>44419</v>
      </c>
      <c r="P477" s="6" t="s">
        <v>5257</v>
      </c>
      <c r="Q477" s="6" t="s">
        <v>5259</v>
      </c>
    </row>
    <row r="478" spans="1:17" ht="15" customHeight="1" x14ac:dyDescent="0.25">
      <c r="A478" s="32">
        <v>752202</v>
      </c>
      <c r="B478" s="32">
        <v>103042708</v>
      </c>
      <c r="C478" s="33">
        <v>284092</v>
      </c>
      <c r="D478" s="32"/>
      <c r="E478" s="34"/>
      <c r="F478" s="34"/>
      <c r="G478" s="34">
        <v>284092</v>
      </c>
      <c r="H478" s="34">
        <v>284092</v>
      </c>
      <c r="I478" s="34">
        <v>0</v>
      </c>
      <c r="J478" s="13">
        <v>20</v>
      </c>
      <c r="K478" s="6" t="s">
        <v>5255</v>
      </c>
      <c r="L478" s="6" t="s">
        <v>5256</v>
      </c>
      <c r="M478" s="6" t="s">
        <v>5255</v>
      </c>
      <c r="N478" s="6" t="s">
        <v>5256</v>
      </c>
      <c r="O478" s="35">
        <v>44419</v>
      </c>
      <c r="P478" s="6" t="s">
        <v>5257</v>
      </c>
      <c r="Q478" s="6" t="s">
        <v>5259</v>
      </c>
    </row>
    <row r="479" spans="1:17" ht="15" customHeight="1" x14ac:dyDescent="0.25">
      <c r="A479" s="32">
        <v>753303</v>
      </c>
      <c r="B479" s="32">
        <v>103042884</v>
      </c>
      <c r="C479" s="33">
        <v>21054</v>
      </c>
      <c r="D479" s="32"/>
      <c r="E479" s="34"/>
      <c r="F479" s="34"/>
      <c r="G479" s="34">
        <v>21054</v>
      </c>
      <c r="H479" s="34">
        <v>21054</v>
      </c>
      <c r="I479" s="34">
        <v>0</v>
      </c>
      <c r="J479" s="13">
        <v>20</v>
      </c>
      <c r="K479" s="6" t="s">
        <v>5255</v>
      </c>
      <c r="L479" s="6" t="s">
        <v>5256</v>
      </c>
      <c r="M479" s="6" t="s">
        <v>5255</v>
      </c>
      <c r="N479" s="6" t="s">
        <v>5256</v>
      </c>
      <c r="O479" s="35">
        <v>44419</v>
      </c>
      <c r="P479" s="6" t="s">
        <v>5257</v>
      </c>
      <c r="Q479" s="6" t="s">
        <v>5259</v>
      </c>
    </row>
    <row r="480" spans="1:17" ht="15" customHeight="1" x14ac:dyDescent="0.25">
      <c r="A480" s="32">
        <v>753840</v>
      </c>
      <c r="B480" s="32">
        <v>103042627</v>
      </c>
      <c r="C480" s="33">
        <v>1678248</v>
      </c>
      <c r="D480" s="32"/>
      <c r="E480" s="34"/>
      <c r="F480" s="34"/>
      <c r="G480" s="34">
        <v>1678248</v>
      </c>
      <c r="H480" s="34">
        <v>1678248</v>
      </c>
      <c r="I480" s="34">
        <v>0</v>
      </c>
      <c r="J480" s="13">
        <v>20</v>
      </c>
      <c r="K480" s="6" t="s">
        <v>5255</v>
      </c>
      <c r="L480" s="6" t="s">
        <v>5256</v>
      </c>
      <c r="M480" s="6" t="s">
        <v>5255</v>
      </c>
      <c r="N480" s="6" t="s">
        <v>5256</v>
      </c>
      <c r="O480" s="35">
        <v>44419</v>
      </c>
      <c r="P480" s="6" t="s">
        <v>5257</v>
      </c>
      <c r="Q480" s="6" t="s">
        <v>5259</v>
      </c>
    </row>
    <row r="481" spans="1:17" ht="15" customHeight="1" x14ac:dyDescent="0.25">
      <c r="A481" s="32">
        <v>753961</v>
      </c>
      <c r="B481" s="32">
        <v>103042324</v>
      </c>
      <c r="C481" s="33">
        <v>56441</v>
      </c>
      <c r="D481" s="32"/>
      <c r="E481" s="34"/>
      <c r="F481" s="34"/>
      <c r="G481" s="34">
        <v>6151</v>
      </c>
      <c r="H481" s="34">
        <v>6151</v>
      </c>
      <c r="I481" s="34">
        <v>50290</v>
      </c>
      <c r="J481" s="13">
        <v>20</v>
      </c>
      <c r="K481" s="6" t="s">
        <v>5255</v>
      </c>
      <c r="L481" s="6" t="s">
        <v>5256</v>
      </c>
      <c r="M481" s="6" t="s">
        <v>5255</v>
      </c>
      <c r="N481" s="6" t="s">
        <v>5256</v>
      </c>
      <c r="O481" s="35">
        <v>44419</v>
      </c>
      <c r="P481" s="6" t="s">
        <v>5257</v>
      </c>
      <c r="Q481" s="6" t="s">
        <v>5258</v>
      </c>
    </row>
    <row r="482" spans="1:17" ht="15" customHeight="1" x14ac:dyDescent="0.25">
      <c r="A482" s="32">
        <v>754045</v>
      </c>
      <c r="B482" s="32">
        <v>103042407</v>
      </c>
      <c r="C482" s="33">
        <v>47552</v>
      </c>
      <c r="D482" s="32"/>
      <c r="E482" s="34"/>
      <c r="F482" s="34"/>
      <c r="G482" s="34">
        <v>47552</v>
      </c>
      <c r="H482" s="34">
        <v>47552</v>
      </c>
      <c r="I482" s="34">
        <v>0</v>
      </c>
      <c r="J482" s="13">
        <v>20</v>
      </c>
      <c r="K482" s="6" t="s">
        <v>5255</v>
      </c>
      <c r="L482" s="6" t="s">
        <v>5256</v>
      </c>
      <c r="M482" s="6" t="s">
        <v>5255</v>
      </c>
      <c r="N482" s="6" t="s">
        <v>5256</v>
      </c>
      <c r="O482" s="35">
        <v>44419</v>
      </c>
      <c r="P482" s="6" t="s">
        <v>5257</v>
      </c>
      <c r="Q482" s="6" t="s">
        <v>5259</v>
      </c>
    </row>
    <row r="483" spans="1:17" ht="15" customHeight="1" x14ac:dyDescent="0.25">
      <c r="A483" s="32">
        <v>754209</v>
      </c>
      <c r="B483" s="32">
        <v>103042571</v>
      </c>
      <c r="C483" s="33">
        <v>208992</v>
      </c>
      <c r="D483" s="32"/>
      <c r="E483" s="34"/>
      <c r="F483" s="34"/>
      <c r="G483" s="34">
        <v>66868</v>
      </c>
      <c r="H483" s="34">
        <v>66868</v>
      </c>
      <c r="I483" s="34">
        <v>142124</v>
      </c>
      <c r="J483" s="13">
        <v>20</v>
      </c>
      <c r="K483" s="6" t="s">
        <v>5255</v>
      </c>
      <c r="L483" s="6" t="s">
        <v>5256</v>
      </c>
      <c r="M483" s="6" t="s">
        <v>5255</v>
      </c>
      <c r="N483" s="6" t="s">
        <v>5256</v>
      </c>
      <c r="O483" s="35">
        <v>44419</v>
      </c>
      <c r="P483" s="6" t="s">
        <v>5257</v>
      </c>
      <c r="Q483" s="6" t="s">
        <v>5258</v>
      </c>
    </row>
    <row r="484" spans="1:17" ht="15" customHeight="1" x14ac:dyDescent="0.25">
      <c r="A484" s="32">
        <v>754248</v>
      </c>
      <c r="B484" s="32">
        <v>103046400</v>
      </c>
      <c r="C484" s="33">
        <v>4255320</v>
      </c>
      <c r="D484" s="32" t="s">
        <v>5263</v>
      </c>
      <c r="E484" s="34">
        <v>1325910</v>
      </c>
      <c r="F484" s="34"/>
      <c r="G484" s="34">
        <v>2929410</v>
      </c>
      <c r="H484" s="34">
        <v>4255320</v>
      </c>
      <c r="I484" s="34">
        <v>0</v>
      </c>
      <c r="J484" s="13">
        <v>20</v>
      </c>
      <c r="K484" s="6" t="s">
        <v>5255</v>
      </c>
      <c r="L484" s="6" t="s">
        <v>5256</v>
      </c>
      <c r="M484" s="6" t="s">
        <v>5255</v>
      </c>
      <c r="N484" s="6" t="s">
        <v>5256</v>
      </c>
      <c r="O484" s="35">
        <v>44419</v>
      </c>
      <c r="P484" s="6" t="s">
        <v>5257</v>
      </c>
      <c r="Q484" s="6" t="s">
        <v>5259</v>
      </c>
    </row>
    <row r="485" spans="1:17" ht="15" customHeight="1" x14ac:dyDescent="0.25">
      <c r="A485" s="32">
        <v>754312</v>
      </c>
      <c r="B485" s="32">
        <v>103046463</v>
      </c>
      <c r="C485" s="33">
        <v>530280</v>
      </c>
      <c r="D485" s="32"/>
      <c r="E485" s="34"/>
      <c r="F485" s="34"/>
      <c r="G485" s="34">
        <v>399480</v>
      </c>
      <c r="H485" s="34">
        <v>399480</v>
      </c>
      <c r="I485" s="34">
        <v>130800</v>
      </c>
      <c r="J485" s="13">
        <v>20</v>
      </c>
      <c r="K485" s="6" t="s">
        <v>5255</v>
      </c>
      <c r="L485" s="6" t="s">
        <v>5256</v>
      </c>
      <c r="M485" s="6" t="s">
        <v>5255</v>
      </c>
      <c r="N485" s="6" t="s">
        <v>5256</v>
      </c>
      <c r="O485" s="35">
        <v>44419</v>
      </c>
      <c r="P485" s="6" t="s">
        <v>5257</v>
      </c>
      <c r="Q485" s="6" t="s">
        <v>5258</v>
      </c>
    </row>
    <row r="486" spans="1:17" ht="15" customHeight="1" x14ac:dyDescent="0.25">
      <c r="A486" s="32">
        <v>754353</v>
      </c>
      <c r="B486" s="32">
        <v>103046293</v>
      </c>
      <c r="C486" s="33">
        <v>115895</v>
      </c>
      <c r="D486" s="32"/>
      <c r="E486" s="34"/>
      <c r="F486" s="34"/>
      <c r="G486" s="34">
        <v>2220</v>
      </c>
      <c r="H486" s="34">
        <v>2220</v>
      </c>
      <c r="I486" s="34">
        <v>113675</v>
      </c>
      <c r="J486" s="13">
        <v>20</v>
      </c>
      <c r="K486" s="6" t="s">
        <v>5255</v>
      </c>
      <c r="L486" s="6" t="s">
        <v>5256</v>
      </c>
      <c r="M486" s="6" t="s">
        <v>5255</v>
      </c>
      <c r="N486" s="6" t="s">
        <v>5256</v>
      </c>
      <c r="O486" s="35">
        <v>44419</v>
      </c>
      <c r="P486" s="6" t="s">
        <v>5257</v>
      </c>
      <c r="Q486" s="6" t="s">
        <v>5258</v>
      </c>
    </row>
    <row r="487" spans="1:17" ht="15" customHeight="1" x14ac:dyDescent="0.25">
      <c r="A487" s="32">
        <v>754360</v>
      </c>
      <c r="B487" s="32">
        <v>103046300</v>
      </c>
      <c r="C487" s="33">
        <v>69214</v>
      </c>
      <c r="D487" s="32"/>
      <c r="E487" s="34"/>
      <c r="F487" s="34"/>
      <c r="G487" s="34">
        <v>69214</v>
      </c>
      <c r="H487" s="34">
        <v>69214</v>
      </c>
      <c r="I487" s="34">
        <v>0</v>
      </c>
      <c r="J487" s="13">
        <v>20</v>
      </c>
      <c r="K487" s="6" t="s">
        <v>5255</v>
      </c>
      <c r="L487" s="6" t="s">
        <v>5256</v>
      </c>
      <c r="M487" s="6" t="s">
        <v>5255</v>
      </c>
      <c r="N487" s="6" t="s">
        <v>5256</v>
      </c>
      <c r="O487" s="35">
        <v>44419</v>
      </c>
      <c r="P487" s="6" t="s">
        <v>5257</v>
      </c>
      <c r="Q487" s="6" t="s">
        <v>5259</v>
      </c>
    </row>
    <row r="488" spans="1:17" ht="15" customHeight="1" x14ac:dyDescent="0.25">
      <c r="A488" s="32">
        <v>754387</v>
      </c>
      <c r="B488" s="32">
        <v>103046327</v>
      </c>
      <c r="C488" s="33">
        <v>82500</v>
      </c>
      <c r="D488" s="32"/>
      <c r="E488" s="34"/>
      <c r="F488" s="34"/>
      <c r="G488" s="34">
        <v>82500</v>
      </c>
      <c r="H488" s="34">
        <v>82500</v>
      </c>
      <c r="I488" s="34">
        <v>0</v>
      </c>
      <c r="J488" s="13">
        <v>20</v>
      </c>
      <c r="K488" s="6" t="s">
        <v>5255</v>
      </c>
      <c r="L488" s="6" t="s">
        <v>5256</v>
      </c>
      <c r="M488" s="6" t="s">
        <v>5255</v>
      </c>
      <c r="N488" s="6" t="s">
        <v>5256</v>
      </c>
      <c r="O488" s="35">
        <v>44419</v>
      </c>
      <c r="P488" s="6" t="s">
        <v>5257</v>
      </c>
      <c r="Q488" s="6" t="s">
        <v>5259</v>
      </c>
    </row>
    <row r="489" spans="1:17" ht="15" customHeight="1" x14ac:dyDescent="0.25">
      <c r="A489" s="32">
        <v>754393</v>
      </c>
      <c r="B489" s="32">
        <v>103046333</v>
      </c>
      <c r="C489" s="33">
        <v>261600</v>
      </c>
      <c r="D489" s="32"/>
      <c r="E489" s="34"/>
      <c r="F489" s="34"/>
      <c r="G489" s="34">
        <v>130800</v>
      </c>
      <c r="H489" s="34">
        <v>130800</v>
      </c>
      <c r="I489" s="34">
        <v>130800</v>
      </c>
      <c r="J489" s="13">
        <v>20</v>
      </c>
      <c r="K489" s="6" t="s">
        <v>5255</v>
      </c>
      <c r="L489" s="6" t="s">
        <v>5256</v>
      </c>
      <c r="M489" s="6" t="s">
        <v>5255</v>
      </c>
      <c r="N489" s="6" t="s">
        <v>5256</v>
      </c>
      <c r="O489" s="35">
        <v>44419</v>
      </c>
      <c r="P489" s="6" t="s">
        <v>5257</v>
      </c>
      <c r="Q489" s="6" t="s">
        <v>5258</v>
      </c>
    </row>
    <row r="490" spans="1:17" ht="15" customHeight="1" x14ac:dyDescent="0.25">
      <c r="A490" s="32">
        <v>754406</v>
      </c>
      <c r="B490" s="32">
        <v>103046346</v>
      </c>
      <c r="C490" s="33">
        <v>48195</v>
      </c>
      <c r="D490" s="32"/>
      <c r="E490" s="34"/>
      <c r="F490" s="34"/>
      <c r="G490" s="34">
        <v>48195</v>
      </c>
      <c r="H490" s="34">
        <v>48195</v>
      </c>
      <c r="I490" s="34">
        <v>0</v>
      </c>
      <c r="J490" s="13">
        <v>20</v>
      </c>
      <c r="K490" s="6" t="s">
        <v>5255</v>
      </c>
      <c r="L490" s="6" t="s">
        <v>5256</v>
      </c>
      <c r="M490" s="6" t="s">
        <v>5255</v>
      </c>
      <c r="N490" s="6" t="s">
        <v>5256</v>
      </c>
      <c r="O490" s="35">
        <v>44419</v>
      </c>
      <c r="P490" s="6" t="s">
        <v>5257</v>
      </c>
      <c r="Q490" s="6" t="s">
        <v>5259</v>
      </c>
    </row>
    <row r="491" spans="1:17" ht="15" customHeight="1" x14ac:dyDescent="0.25">
      <c r="A491" s="32">
        <v>754418</v>
      </c>
      <c r="B491" s="32">
        <v>103046358</v>
      </c>
      <c r="C491" s="33">
        <v>72293</v>
      </c>
      <c r="D491" s="32"/>
      <c r="E491" s="34"/>
      <c r="F491" s="34"/>
      <c r="G491" s="34">
        <v>72293</v>
      </c>
      <c r="H491" s="34">
        <v>72293</v>
      </c>
      <c r="I491" s="34">
        <v>0</v>
      </c>
      <c r="J491" s="13">
        <v>20</v>
      </c>
      <c r="K491" s="6" t="s">
        <v>5255</v>
      </c>
      <c r="L491" s="6" t="s">
        <v>5256</v>
      </c>
      <c r="M491" s="6" t="s">
        <v>5255</v>
      </c>
      <c r="N491" s="6" t="s">
        <v>5256</v>
      </c>
      <c r="O491" s="35">
        <v>44419</v>
      </c>
      <c r="P491" s="6" t="s">
        <v>5257</v>
      </c>
      <c r="Q491" s="6" t="s">
        <v>5259</v>
      </c>
    </row>
    <row r="492" spans="1:17" ht="15" customHeight="1" x14ac:dyDescent="0.25">
      <c r="A492" s="32">
        <v>754425</v>
      </c>
      <c r="B492" s="32">
        <v>103046365</v>
      </c>
      <c r="C492" s="33">
        <v>44390</v>
      </c>
      <c r="D492" s="32"/>
      <c r="E492" s="34"/>
      <c r="F492" s="34"/>
      <c r="G492" s="34">
        <v>44390</v>
      </c>
      <c r="H492" s="34">
        <v>44390</v>
      </c>
      <c r="I492" s="34">
        <v>0</v>
      </c>
      <c r="J492" s="13">
        <v>20</v>
      </c>
      <c r="K492" s="6" t="s">
        <v>5255</v>
      </c>
      <c r="L492" s="6" t="s">
        <v>5256</v>
      </c>
      <c r="M492" s="6" t="s">
        <v>5255</v>
      </c>
      <c r="N492" s="6" t="s">
        <v>5256</v>
      </c>
      <c r="O492" s="35">
        <v>44419</v>
      </c>
      <c r="P492" s="6" t="s">
        <v>5257</v>
      </c>
      <c r="Q492" s="6" t="s">
        <v>5259</v>
      </c>
    </row>
    <row r="493" spans="1:17" ht="15" customHeight="1" x14ac:dyDescent="0.25">
      <c r="A493" s="32">
        <v>754922</v>
      </c>
      <c r="B493" s="32">
        <v>103044514</v>
      </c>
      <c r="C493" s="33">
        <v>9112395</v>
      </c>
      <c r="D493" s="32" t="s">
        <v>5265</v>
      </c>
      <c r="E493" s="34"/>
      <c r="F493" s="34">
        <v>9112395</v>
      </c>
      <c r="G493" s="34"/>
      <c r="H493" s="34">
        <v>9112395</v>
      </c>
      <c r="I493" s="34">
        <v>0</v>
      </c>
      <c r="J493" s="13">
        <v>20</v>
      </c>
      <c r="K493" s="6" t="s">
        <v>5255</v>
      </c>
      <c r="L493" s="6" t="s">
        <v>5256</v>
      </c>
      <c r="M493" s="6" t="s">
        <v>5255</v>
      </c>
      <c r="N493" s="6" t="s">
        <v>5256</v>
      </c>
      <c r="O493" s="35">
        <v>44419</v>
      </c>
      <c r="P493" s="6" t="s">
        <v>5257</v>
      </c>
      <c r="Q493" s="6" t="s">
        <v>5259</v>
      </c>
    </row>
    <row r="494" spans="1:17" ht="15" customHeight="1" x14ac:dyDescent="0.25">
      <c r="A494" s="32">
        <v>754957</v>
      </c>
      <c r="B494" s="32">
        <v>103044549</v>
      </c>
      <c r="C494" s="33">
        <v>2468550</v>
      </c>
      <c r="D494" s="32"/>
      <c r="E494" s="34"/>
      <c r="F494" s="34"/>
      <c r="G494" s="34">
        <v>2468550</v>
      </c>
      <c r="H494" s="34">
        <v>2468550</v>
      </c>
      <c r="I494" s="34">
        <v>0</v>
      </c>
      <c r="J494" s="13">
        <v>20</v>
      </c>
      <c r="K494" s="6" t="s">
        <v>5255</v>
      </c>
      <c r="L494" s="6" t="s">
        <v>5256</v>
      </c>
      <c r="M494" s="6" t="s">
        <v>5255</v>
      </c>
      <c r="N494" s="6" t="s">
        <v>5256</v>
      </c>
      <c r="O494" s="35">
        <v>44419</v>
      </c>
      <c r="P494" s="6" t="s">
        <v>5257</v>
      </c>
      <c r="Q494" s="6" t="s">
        <v>5259</v>
      </c>
    </row>
    <row r="495" spans="1:17" ht="15" customHeight="1" x14ac:dyDescent="0.25">
      <c r="A495" s="32">
        <v>755351</v>
      </c>
      <c r="B495" s="32">
        <v>103045083</v>
      </c>
      <c r="C495" s="33">
        <v>423360</v>
      </c>
      <c r="D495" s="32"/>
      <c r="E495" s="34"/>
      <c r="F495" s="34"/>
      <c r="G495" s="34">
        <v>423360</v>
      </c>
      <c r="H495" s="34">
        <v>423360</v>
      </c>
      <c r="I495" s="34">
        <v>0</v>
      </c>
      <c r="J495" s="13">
        <v>20</v>
      </c>
      <c r="K495" s="6" t="s">
        <v>5255</v>
      </c>
      <c r="L495" s="6" t="s">
        <v>5256</v>
      </c>
      <c r="M495" s="6" t="s">
        <v>5255</v>
      </c>
      <c r="N495" s="6" t="s">
        <v>5256</v>
      </c>
      <c r="O495" s="35">
        <v>44419</v>
      </c>
      <c r="P495" s="6" t="s">
        <v>5257</v>
      </c>
      <c r="Q495" s="6" t="s">
        <v>5259</v>
      </c>
    </row>
    <row r="496" spans="1:17" ht="15" customHeight="1" x14ac:dyDescent="0.25">
      <c r="A496" s="32">
        <v>755489</v>
      </c>
      <c r="B496" s="32">
        <v>103045220</v>
      </c>
      <c r="C496" s="33">
        <v>450000</v>
      </c>
      <c r="D496" s="32"/>
      <c r="E496" s="34"/>
      <c r="F496" s="34"/>
      <c r="G496" s="34">
        <v>450000</v>
      </c>
      <c r="H496" s="34">
        <v>450000</v>
      </c>
      <c r="I496" s="34">
        <v>0</v>
      </c>
      <c r="J496" s="13">
        <v>20</v>
      </c>
      <c r="K496" s="6" t="s">
        <v>5255</v>
      </c>
      <c r="L496" s="6" t="s">
        <v>5256</v>
      </c>
      <c r="M496" s="6" t="s">
        <v>5255</v>
      </c>
      <c r="N496" s="6" t="s">
        <v>5256</v>
      </c>
      <c r="O496" s="35">
        <v>44419</v>
      </c>
      <c r="P496" s="6" t="s">
        <v>5257</v>
      </c>
      <c r="Q496" s="6" t="s">
        <v>5259</v>
      </c>
    </row>
    <row r="497" spans="1:17" ht="15" customHeight="1" x14ac:dyDescent="0.25">
      <c r="A497" s="32">
        <v>755498</v>
      </c>
      <c r="B497" s="32">
        <v>103045229</v>
      </c>
      <c r="C497" s="33">
        <v>1832600</v>
      </c>
      <c r="D497" s="32"/>
      <c r="E497" s="34"/>
      <c r="F497" s="34"/>
      <c r="G497" s="34">
        <v>1832600</v>
      </c>
      <c r="H497" s="34">
        <v>1832600</v>
      </c>
      <c r="I497" s="34">
        <v>0</v>
      </c>
      <c r="J497" s="13">
        <v>20</v>
      </c>
      <c r="K497" s="6" t="s">
        <v>5255</v>
      </c>
      <c r="L497" s="6" t="s">
        <v>5256</v>
      </c>
      <c r="M497" s="6" t="s">
        <v>5255</v>
      </c>
      <c r="N497" s="6" t="s">
        <v>5256</v>
      </c>
      <c r="O497" s="35">
        <v>44419</v>
      </c>
      <c r="P497" s="6" t="s">
        <v>5257</v>
      </c>
      <c r="Q497" s="6" t="s">
        <v>5259</v>
      </c>
    </row>
    <row r="498" spans="1:17" ht="15" customHeight="1" x14ac:dyDescent="0.25">
      <c r="A498" s="32">
        <v>756607</v>
      </c>
      <c r="B498" s="32">
        <v>103044635</v>
      </c>
      <c r="C498" s="33">
        <v>265420</v>
      </c>
      <c r="D498" s="32"/>
      <c r="E498" s="34"/>
      <c r="F498" s="34"/>
      <c r="G498" s="34">
        <v>265420</v>
      </c>
      <c r="H498" s="34">
        <v>265420</v>
      </c>
      <c r="I498" s="34">
        <v>0</v>
      </c>
      <c r="J498" s="13">
        <v>20</v>
      </c>
      <c r="K498" s="6" t="s">
        <v>5255</v>
      </c>
      <c r="L498" s="6" t="s">
        <v>5256</v>
      </c>
      <c r="M498" s="6" t="s">
        <v>5255</v>
      </c>
      <c r="N498" s="6" t="s">
        <v>5256</v>
      </c>
      <c r="O498" s="35">
        <v>44419</v>
      </c>
      <c r="P498" s="6" t="s">
        <v>5257</v>
      </c>
      <c r="Q498" s="6" t="s">
        <v>5259</v>
      </c>
    </row>
    <row r="499" spans="1:17" ht="15" customHeight="1" x14ac:dyDescent="0.25">
      <c r="A499" s="32">
        <v>756898</v>
      </c>
      <c r="B499" s="32">
        <v>103044925</v>
      </c>
      <c r="C499" s="33">
        <v>683400</v>
      </c>
      <c r="D499" s="32"/>
      <c r="E499" s="34"/>
      <c r="F499" s="34"/>
      <c r="G499" s="34">
        <v>683400</v>
      </c>
      <c r="H499" s="34">
        <v>683400</v>
      </c>
      <c r="I499" s="34">
        <v>0</v>
      </c>
      <c r="J499" s="13">
        <v>20</v>
      </c>
      <c r="K499" s="6" t="s">
        <v>5255</v>
      </c>
      <c r="L499" s="6" t="s">
        <v>5256</v>
      </c>
      <c r="M499" s="6" t="s">
        <v>5255</v>
      </c>
      <c r="N499" s="6" t="s">
        <v>5256</v>
      </c>
      <c r="O499" s="35">
        <v>44419</v>
      </c>
      <c r="P499" s="6" t="s">
        <v>5257</v>
      </c>
      <c r="Q499" s="6" t="s">
        <v>5259</v>
      </c>
    </row>
    <row r="500" spans="1:17" ht="15" customHeight="1" x14ac:dyDescent="0.25">
      <c r="A500" s="32">
        <v>757007</v>
      </c>
      <c r="B500" s="32">
        <v>103045032</v>
      </c>
      <c r="C500" s="33">
        <v>61603</v>
      </c>
      <c r="D500" s="32"/>
      <c r="E500" s="34"/>
      <c r="F500" s="34"/>
      <c r="G500" s="34">
        <v>61603</v>
      </c>
      <c r="H500" s="34">
        <v>61603</v>
      </c>
      <c r="I500" s="34">
        <v>0</v>
      </c>
      <c r="J500" s="13">
        <v>20</v>
      </c>
      <c r="K500" s="6" t="s">
        <v>5255</v>
      </c>
      <c r="L500" s="6" t="s">
        <v>5256</v>
      </c>
      <c r="M500" s="6" t="s">
        <v>5255</v>
      </c>
      <c r="N500" s="6" t="s">
        <v>5256</v>
      </c>
      <c r="O500" s="35">
        <v>44419</v>
      </c>
      <c r="P500" s="6" t="s">
        <v>5257</v>
      </c>
      <c r="Q500" s="6" t="s">
        <v>5259</v>
      </c>
    </row>
    <row r="501" spans="1:17" ht="15" customHeight="1" x14ac:dyDescent="0.25">
      <c r="A501" s="32">
        <v>757753</v>
      </c>
      <c r="B501" s="32">
        <v>103030513</v>
      </c>
      <c r="C501" s="33">
        <v>47552</v>
      </c>
      <c r="D501" s="32"/>
      <c r="E501" s="34"/>
      <c r="F501" s="34"/>
      <c r="G501" s="34">
        <v>47552</v>
      </c>
      <c r="H501" s="34">
        <v>47552</v>
      </c>
      <c r="I501" s="34">
        <v>0</v>
      </c>
      <c r="J501" s="13">
        <v>20</v>
      </c>
      <c r="K501" s="6" t="s">
        <v>5255</v>
      </c>
      <c r="L501" s="6" t="s">
        <v>5256</v>
      </c>
      <c r="M501" s="6" t="s">
        <v>5255</v>
      </c>
      <c r="N501" s="6" t="s">
        <v>5256</v>
      </c>
      <c r="O501" s="35">
        <v>44419</v>
      </c>
      <c r="P501" s="6" t="s">
        <v>5257</v>
      </c>
      <c r="Q501" s="6" t="s">
        <v>5259</v>
      </c>
    </row>
    <row r="502" spans="1:17" ht="15" customHeight="1" x14ac:dyDescent="0.25">
      <c r="A502" s="32">
        <v>757940</v>
      </c>
      <c r="B502" s="32">
        <v>103030700</v>
      </c>
      <c r="C502" s="33">
        <v>39712</v>
      </c>
      <c r="D502" s="32"/>
      <c r="E502" s="34"/>
      <c r="F502" s="34"/>
      <c r="G502" s="34">
        <v>39712</v>
      </c>
      <c r="H502" s="34">
        <v>39712</v>
      </c>
      <c r="I502" s="34">
        <v>0</v>
      </c>
      <c r="J502" s="13">
        <v>20</v>
      </c>
      <c r="K502" s="6" t="s">
        <v>5255</v>
      </c>
      <c r="L502" s="6" t="s">
        <v>5256</v>
      </c>
      <c r="M502" s="6" t="s">
        <v>5255</v>
      </c>
      <c r="N502" s="6" t="s">
        <v>5256</v>
      </c>
      <c r="O502" s="35">
        <v>44419</v>
      </c>
      <c r="P502" s="6" t="s">
        <v>5257</v>
      </c>
      <c r="Q502" s="6" t="s">
        <v>5259</v>
      </c>
    </row>
    <row r="503" spans="1:17" ht="15" customHeight="1" x14ac:dyDescent="0.25">
      <c r="A503" s="32">
        <v>758710</v>
      </c>
      <c r="B503" s="32">
        <v>103193131</v>
      </c>
      <c r="C503" s="33">
        <v>33672</v>
      </c>
      <c r="D503" s="32"/>
      <c r="E503" s="34"/>
      <c r="F503" s="34"/>
      <c r="G503" s="34">
        <v>33672</v>
      </c>
      <c r="H503" s="34">
        <v>33672</v>
      </c>
      <c r="I503" s="34">
        <v>0</v>
      </c>
      <c r="J503" s="13">
        <v>20</v>
      </c>
      <c r="K503" s="6" t="s">
        <v>5255</v>
      </c>
      <c r="L503" s="6" t="s">
        <v>5256</v>
      </c>
      <c r="M503" s="6" t="s">
        <v>5255</v>
      </c>
      <c r="N503" s="6" t="s">
        <v>5256</v>
      </c>
      <c r="O503" s="35">
        <v>44419</v>
      </c>
      <c r="P503" s="6" t="s">
        <v>5257</v>
      </c>
      <c r="Q503" s="6" t="s">
        <v>5259</v>
      </c>
    </row>
    <row r="504" spans="1:17" ht="15" customHeight="1" x14ac:dyDescent="0.25">
      <c r="A504" s="32">
        <v>758757</v>
      </c>
      <c r="B504" s="32">
        <v>103193178</v>
      </c>
      <c r="C504" s="33">
        <v>47552</v>
      </c>
      <c r="D504" s="32"/>
      <c r="E504" s="34"/>
      <c r="F504" s="34"/>
      <c r="G504" s="34">
        <v>47552</v>
      </c>
      <c r="H504" s="34">
        <v>47552</v>
      </c>
      <c r="I504" s="34">
        <v>0</v>
      </c>
      <c r="J504" s="13">
        <v>20</v>
      </c>
      <c r="K504" s="6" t="s">
        <v>5255</v>
      </c>
      <c r="L504" s="6" t="s">
        <v>5256</v>
      </c>
      <c r="M504" s="6" t="s">
        <v>5255</v>
      </c>
      <c r="N504" s="6" t="s">
        <v>5256</v>
      </c>
      <c r="O504" s="35">
        <v>44419</v>
      </c>
      <c r="P504" s="6" t="s">
        <v>5257</v>
      </c>
      <c r="Q504" s="6" t="s">
        <v>5259</v>
      </c>
    </row>
    <row r="505" spans="1:17" ht="15" customHeight="1" x14ac:dyDescent="0.25">
      <c r="A505" s="32">
        <v>758850</v>
      </c>
      <c r="B505" s="32">
        <v>103197455</v>
      </c>
      <c r="C505" s="33">
        <v>206409</v>
      </c>
      <c r="D505" s="32"/>
      <c r="E505" s="34"/>
      <c r="F505" s="34"/>
      <c r="G505" s="34">
        <v>206409</v>
      </c>
      <c r="H505" s="34">
        <v>206409</v>
      </c>
      <c r="I505" s="34">
        <v>0</v>
      </c>
      <c r="J505" s="13">
        <v>20</v>
      </c>
      <c r="K505" s="6" t="s">
        <v>5255</v>
      </c>
      <c r="L505" s="6" t="s">
        <v>5256</v>
      </c>
      <c r="M505" s="6" t="s">
        <v>5255</v>
      </c>
      <c r="N505" s="6" t="s">
        <v>5256</v>
      </c>
      <c r="O505" s="35">
        <v>44419</v>
      </c>
      <c r="P505" s="6" t="s">
        <v>5257</v>
      </c>
      <c r="Q505" s="6" t="s">
        <v>5259</v>
      </c>
    </row>
    <row r="506" spans="1:17" ht="15" customHeight="1" x14ac:dyDescent="0.25">
      <c r="A506" s="32">
        <v>759023</v>
      </c>
      <c r="B506" s="32">
        <v>103197263</v>
      </c>
      <c r="C506" s="33">
        <v>193207</v>
      </c>
      <c r="D506" s="32"/>
      <c r="E506" s="34"/>
      <c r="F506" s="34"/>
      <c r="G506" s="34">
        <v>56511</v>
      </c>
      <c r="H506" s="34">
        <v>56511</v>
      </c>
      <c r="I506" s="34">
        <v>136696</v>
      </c>
      <c r="J506" s="13">
        <v>20</v>
      </c>
      <c r="K506" s="6" t="s">
        <v>5255</v>
      </c>
      <c r="L506" s="6" t="s">
        <v>5256</v>
      </c>
      <c r="M506" s="6" t="s">
        <v>5255</v>
      </c>
      <c r="N506" s="6" t="s">
        <v>5256</v>
      </c>
      <c r="O506" s="35">
        <v>44419</v>
      </c>
      <c r="P506" s="6" t="s">
        <v>5257</v>
      </c>
      <c r="Q506" s="6" t="s">
        <v>5258</v>
      </c>
    </row>
    <row r="507" spans="1:17" ht="15" customHeight="1" x14ac:dyDescent="0.25">
      <c r="A507" s="32">
        <v>759031</v>
      </c>
      <c r="B507" s="32">
        <v>103197271</v>
      </c>
      <c r="C507" s="33">
        <v>320284</v>
      </c>
      <c r="D507" s="32"/>
      <c r="E507" s="34"/>
      <c r="F507" s="34"/>
      <c r="G507" s="34">
        <v>69110</v>
      </c>
      <c r="H507" s="34">
        <v>69110</v>
      </c>
      <c r="I507" s="34">
        <v>251174</v>
      </c>
      <c r="J507" s="13">
        <v>20</v>
      </c>
      <c r="K507" s="6" t="s">
        <v>5255</v>
      </c>
      <c r="L507" s="6" t="s">
        <v>5256</v>
      </c>
      <c r="M507" s="6" t="s">
        <v>5255</v>
      </c>
      <c r="N507" s="6" t="s">
        <v>5256</v>
      </c>
      <c r="O507" s="35">
        <v>44419</v>
      </c>
      <c r="P507" s="6" t="s">
        <v>5257</v>
      </c>
      <c r="Q507" s="6" t="s">
        <v>5258</v>
      </c>
    </row>
    <row r="508" spans="1:17" ht="15" customHeight="1" x14ac:dyDescent="0.25">
      <c r="A508" s="32">
        <v>759045</v>
      </c>
      <c r="B508" s="32">
        <v>103197285</v>
      </c>
      <c r="C508" s="33">
        <v>302152</v>
      </c>
      <c r="D508" s="32"/>
      <c r="E508" s="34"/>
      <c r="F508" s="34"/>
      <c r="G508" s="34">
        <v>302152</v>
      </c>
      <c r="H508" s="34">
        <v>302152</v>
      </c>
      <c r="I508" s="34">
        <v>0</v>
      </c>
      <c r="J508" s="13">
        <v>20</v>
      </c>
      <c r="K508" s="6" t="s">
        <v>5255</v>
      </c>
      <c r="L508" s="6" t="s">
        <v>5256</v>
      </c>
      <c r="M508" s="6" t="s">
        <v>5255</v>
      </c>
      <c r="N508" s="6" t="s">
        <v>5256</v>
      </c>
      <c r="O508" s="35">
        <v>44419</v>
      </c>
      <c r="P508" s="6" t="s">
        <v>5257</v>
      </c>
      <c r="Q508" s="6" t="s">
        <v>5259</v>
      </c>
    </row>
    <row r="509" spans="1:17" ht="15" customHeight="1" x14ac:dyDescent="0.25">
      <c r="A509" s="32">
        <v>759050</v>
      </c>
      <c r="B509" s="32">
        <v>103197290</v>
      </c>
      <c r="C509" s="33">
        <v>118364</v>
      </c>
      <c r="D509" s="32"/>
      <c r="E509" s="34"/>
      <c r="F509" s="34"/>
      <c r="G509" s="34">
        <v>4</v>
      </c>
      <c r="H509" s="34">
        <v>4</v>
      </c>
      <c r="I509" s="34">
        <v>118360</v>
      </c>
      <c r="J509" s="13">
        <v>20</v>
      </c>
      <c r="K509" s="6" t="s">
        <v>5255</v>
      </c>
      <c r="L509" s="6" t="s">
        <v>5256</v>
      </c>
      <c r="M509" s="6" t="s">
        <v>5255</v>
      </c>
      <c r="N509" s="6" t="s">
        <v>5256</v>
      </c>
      <c r="O509" s="35">
        <v>44419</v>
      </c>
      <c r="P509" s="6" t="s">
        <v>5257</v>
      </c>
      <c r="Q509" s="6" t="s">
        <v>5258</v>
      </c>
    </row>
    <row r="510" spans="1:17" ht="15" customHeight="1" x14ac:dyDescent="0.25">
      <c r="A510" s="32">
        <v>759057</v>
      </c>
      <c r="B510" s="32">
        <v>103197297</v>
      </c>
      <c r="C510" s="33">
        <v>380610</v>
      </c>
      <c r="D510" s="32"/>
      <c r="E510" s="34"/>
      <c r="F510" s="34"/>
      <c r="G510" s="34">
        <v>380610</v>
      </c>
      <c r="H510" s="34">
        <v>380610</v>
      </c>
      <c r="I510" s="34">
        <v>0</v>
      </c>
      <c r="J510" s="13">
        <v>20</v>
      </c>
      <c r="K510" s="6" t="s">
        <v>5255</v>
      </c>
      <c r="L510" s="6" t="s">
        <v>5256</v>
      </c>
      <c r="M510" s="6" t="s">
        <v>5255</v>
      </c>
      <c r="N510" s="6" t="s">
        <v>5256</v>
      </c>
      <c r="O510" s="35">
        <v>44419</v>
      </c>
      <c r="P510" s="6" t="s">
        <v>5257</v>
      </c>
      <c r="Q510" s="6" t="s">
        <v>5259</v>
      </c>
    </row>
    <row r="511" spans="1:17" ht="15" customHeight="1" x14ac:dyDescent="0.25">
      <c r="A511" s="32">
        <v>759082</v>
      </c>
      <c r="B511" s="32">
        <v>103197322</v>
      </c>
      <c r="C511" s="33">
        <v>423395</v>
      </c>
      <c r="D511" s="32"/>
      <c r="E511" s="34"/>
      <c r="F511" s="34"/>
      <c r="G511" s="34">
        <v>423395</v>
      </c>
      <c r="H511" s="34">
        <v>423395</v>
      </c>
      <c r="I511" s="34">
        <v>0</v>
      </c>
      <c r="J511" s="13">
        <v>20</v>
      </c>
      <c r="K511" s="6" t="s">
        <v>5255</v>
      </c>
      <c r="L511" s="6" t="s">
        <v>5256</v>
      </c>
      <c r="M511" s="6" t="s">
        <v>5255</v>
      </c>
      <c r="N511" s="6" t="s">
        <v>5256</v>
      </c>
      <c r="O511" s="35">
        <v>44419</v>
      </c>
      <c r="P511" s="6" t="s">
        <v>5257</v>
      </c>
      <c r="Q511" s="6" t="s">
        <v>5259</v>
      </c>
    </row>
    <row r="512" spans="1:17" ht="15" customHeight="1" x14ac:dyDescent="0.25">
      <c r="A512" s="32">
        <v>759108</v>
      </c>
      <c r="B512" s="32">
        <v>103197348</v>
      </c>
      <c r="C512" s="33">
        <v>256020</v>
      </c>
      <c r="D512" s="32"/>
      <c r="E512" s="34"/>
      <c r="F512" s="34"/>
      <c r="G512" s="34">
        <v>222000</v>
      </c>
      <c r="H512" s="34">
        <v>222000</v>
      </c>
      <c r="I512" s="34">
        <v>34020</v>
      </c>
      <c r="J512" s="13">
        <v>20</v>
      </c>
      <c r="K512" s="6" t="s">
        <v>5255</v>
      </c>
      <c r="L512" s="6" t="s">
        <v>5256</v>
      </c>
      <c r="M512" s="6" t="s">
        <v>5255</v>
      </c>
      <c r="N512" s="6" t="s">
        <v>5256</v>
      </c>
      <c r="O512" s="35">
        <v>44419</v>
      </c>
      <c r="P512" s="6" t="s">
        <v>5257</v>
      </c>
      <c r="Q512" s="6" t="s">
        <v>5258</v>
      </c>
    </row>
    <row r="513" spans="1:17" ht="15" customHeight="1" x14ac:dyDescent="0.25">
      <c r="A513" s="32">
        <v>759329</v>
      </c>
      <c r="B513" s="32">
        <v>103194616</v>
      </c>
      <c r="C513" s="33">
        <v>1526686</v>
      </c>
      <c r="D513" s="32"/>
      <c r="E513" s="34"/>
      <c r="F513" s="34"/>
      <c r="G513" s="34">
        <v>1526686</v>
      </c>
      <c r="H513" s="34">
        <v>1526686</v>
      </c>
      <c r="I513" s="34">
        <v>0</v>
      </c>
      <c r="J513" s="13">
        <v>20</v>
      </c>
      <c r="K513" s="6" t="s">
        <v>5255</v>
      </c>
      <c r="L513" s="6" t="s">
        <v>5256</v>
      </c>
      <c r="M513" s="6" t="s">
        <v>5255</v>
      </c>
      <c r="N513" s="6" t="s">
        <v>5256</v>
      </c>
      <c r="O513" s="35">
        <v>44419</v>
      </c>
      <c r="P513" s="6" t="s">
        <v>5257</v>
      </c>
      <c r="Q513" s="6" t="s">
        <v>5259</v>
      </c>
    </row>
    <row r="514" spans="1:17" ht="15" customHeight="1" x14ac:dyDescent="0.25">
      <c r="A514" s="32">
        <v>759343</v>
      </c>
      <c r="B514" s="32">
        <v>103194630</v>
      </c>
      <c r="C514" s="33">
        <v>24640</v>
      </c>
      <c r="D514" s="32"/>
      <c r="E514" s="34"/>
      <c r="F514" s="34"/>
      <c r="G514" s="34">
        <v>24640</v>
      </c>
      <c r="H514" s="34">
        <v>24640</v>
      </c>
      <c r="I514" s="34">
        <v>0</v>
      </c>
      <c r="J514" s="13">
        <v>20</v>
      </c>
      <c r="K514" s="6" t="s">
        <v>5255</v>
      </c>
      <c r="L514" s="6" t="s">
        <v>5256</v>
      </c>
      <c r="M514" s="6" t="s">
        <v>5255</v>
      </c>
      <c r="N514" s="6" t="s">
        <v>5256</v>
      </c>
      <c r="O514" s="35">
        <v>44419</v>
      </c>
      <c r="P514" s="6" t="s">
        <v>5257</v>
      </c>
      <c r="Q514" s="6" t="s">
        <v>5259</v>
      </c>
    </row>
    <row r="515" spans="1:17" ht="15" customHeight="1" x14ac:dyDescent="0.25">
      <c r="A515" s="32">
        <v>759699</v>
      </c>
      <c r="B515" s="32">
        <v>103195311</v>
      </c>
      <c r="C515" s="33">
        <v>62112</v>
      </c>
      <c r="D515" s="32"/>
      <c r="E515" s="34"/>
      <c r="F515" s="34"/>
      <c r="G515" s="34">
        <v>62112</v>
      </c>
      <c r="H515" s="34">
        <v>62112</v>
      </c>
      <c r="I515" s="34">
        <v>0</v>
      </c>
      <c r="J515" s="13">
        <v>20</v>
      </c>
      <c r="K515" s="6" t="s">
        <v>5255</v>
      </c>
      <c r="L515" s="6" t="s">
        <v>5256</v>
      </c>
      <c r="M515" s="6" t="s">
        <v>5255</v>
      </c>
      <c r="N515" s="6" t="s">
        <v>5256</v>
      </c>
      <c r="O515" s="35">
        <v>44419</v>
      </c>
      <c r="P515" s="6" t="s">
        <v>5257</v>
      </c>
      <c r="Q515" s="6" t="s">
        <v>5259</v>
      </c>
    </row>
    <row r="516" spans="1:17" ht="15" customHeight="1" x14ac:dyDescent="0.25">
      <c r="A516" s="32">
        <v>759925</v>
      </c>
      <c r="B516" s="32">
        <v>103195536</v>
      </c>
      <c r="C516" s="33">
        <v>24780</v>
      </c>
      <c r="D516" s="32"/>
      <c r="E516" s="34"/>
      <c r="F516" s="34"/>
      <c r="G516" s="34">
        <v>24780</v>
      </c>
      <c r="H516" s="34">
        <v>24780</v>
      </c>
      <c r="I516" s="34">
        <v>0</v>
      </c>
      <c r="J516" s="13">
        <v>20</v>
      </c>
      <c r="K516" s="6" t="s">
        <v>5255</v>
      </c>
      <c r="L516" s="6" t="s">
        <v>5256</v>
      </c>
      <c r="M516" s="6" t="s">
        <v>5255</v>
      </c>
      <c r="N516" s="6" t="s">
        <v>5256</v>
      </c>
      <c r="O516" s="35">
        <v>44419</v>
      </c>
      <c r="P516" s="6" t="s">
        <v>5257</v>
      </c>
      <c r="Q516" s="6" t="s">
        <v>5259</v>
      </c>
    </row>
    <row r="517" spans="1:17" ht="15" customHeight="1" x14ac:dyDescent="0.25">
      <c r="A517" s="32">
        <v>760358</v>
      </c>
      <c r="B517" s="32">
        <v>103193597</v>
      </c>
      <c r="C517" s="33">
        <v>55170</v>
      </c>
      <c r="D517" s="32"/>
      <c r="E517" s="34"/>
      <c r="F517" s="34"/>
      <c r="G517" s="34">
        <v>27585</v>
      </c>
      <c r="H517" s="34">
        <v>27585</v>
      </c>
      <c r="I517" s="34">
        <v>27585</v>
      </c>
      <c r="J517" s="13">
        <v>20</v>
      </c>
      <c r="K517" s="6" t="s">
        <v>5255</v>
      </c>
      <c r="L517" s="6" t="s">
        <v>5256</v>
      </c>
      <c r="M517" s="6" t="s">
        <v>5255</v>
      </c>
      <c r="N517" s="6" t="s">
        <v>5256</v>
      </c>
      <c r="O517" s="35">
        <v>44419</v>
      </c>
      <c r="P517" s="6" t="s">
        <v>5257</v>
      </c>
      <c r="Q517" s="6" t="s">
        <v>5258</v>
      </c>
    </row>
    <row r="518" spans="1:17" ht="15" customHeight="1" x14ac:dyDescent="0.25">
      <c r="A518" s="32">
        <v>761028</v>
      </c>
      <c r="B518" s="32">
        <v>103193243</v>
      </c>
      <c r="C518" s="33">
        <v>1072300</v>
      </c>
      <c r="D518" s="32"/>
      <c r="E518" s="34"/>
      <c r="F518" s="34"/>
      <c r="G518" s="34">
        <v>1072300</v>
      </c>
      <c r="H518" s="34">
        <v>1072300</v>
      </c>
      <c r="I518" s="34">
        <v>0</v>
      </c>
      <c r="J518" s="13">
        <v>20</v>
      </c>
      <c r="K518" s="6" t="s">
        <v>5255</v>
      </c>
      <c r="L518" s="6" t="s">
        <v>5256</v>
      </c>
      <c r="M518" s="6" t="s">
        <v>5255</v>
      </c>
      <c r="N518" s="6" t="s">
        <v>5256</v>
      </c>
      <c r="O518" s="35">
        <v>44419</v>
      </c>
      <c r="P518" s="6" t="s">
        <v>5257</v>
      </c>
      <c r="Q518" s="6" t="s">
        <v>5259</v>
      </c>
    </row>
    <row r="519" spans="1:17" ht="15" customHeight="1" x14ac:dyDescent="0.25">
      <c r="A519" s="32">
        <v>761059</v>
      </c>
      <c r="B519" s="32">
        <v>103193273</v>
      </c>
      <c r="C519" s="33">
        <v>7197600</v>
      </c>
      <c r="D519" s="32" t="s">
        <v>5263</v>
      </c>
      <c r="E519" s="34">
        <v>7197600</v>
      </c>
      <c r="F519" s="34"/>
      <c r="G519" s="34"/>
      <c r="H519" s="34">
        <v>7197600</v>
      </c>
      <c r="I519" s="34">
        <v>0</v>
      </c>
      <c r="J519" s="13">
        <v>20</v>
      </c>
      <c r="K519" s="6" t="s">
        <v>5255</v>
      </c>
      <c r="L519" s="6" t="s">
        <v>5256</v>
      </c>
      <c r="M519" s="6" t="s">
        <v>5255</v>
      </c>
      <c r="N519" s="6" t="s">
        <v>5256</v>
      </c>
      <c r="O519" s="35">
        <v>44419</v>
      </c>
      <c r="P519" s="6" t="s">
        <v>5257</v>
      </c>
      <c r="Q519" s="6" t="s">
        <v>5259</v>
      </c>
    </row>
    <row r="520" spans="1:17" ht="15" customHeight="1" x14ac:dyDescent="0.25">
      <c r="A520" s="32">
        <v>761062</v>
      </c>
      <c r="B520" s="32">
        <v>103193276</v>
      </c>
      <c r="C520" s="33">
        <v>981200</v>
      </c>
      <c r="D520" s="32"/>
      <c r="E520" s="34"/>
      <c r="F520" s="34"/>
      <c r="G520" s="34">
        <v>981200</v>
      </c>
      <c r="H520" s="34">
        <v>981200</v>
      </c>
      <c r="I520" s="34">
        <v>0</v>
      </c>
      <c r="J520" s="13">
        <v>20</v>
      </c>
      <c r="K520" s="6" t="s">
        <v>5255</v>
      </c>
      <c r="L520" s="6" t="s">
        <v>5256</v>
      </c>
      <c r="M520" s="6" t="s">
        <v>5255</v>
      </c>
      <c r="N520" s="6" t="s">
        <v>5256</v>
      </c>
      <c r="O520" s="35">
        <v>44419</v>
      </c>
      <c r="P520" s="6" t="s">
        <v>5257</v>
      </c>
      <c r="Q520" s="6" t="s">
        <v>5259</v>
      </c>
    </row>
    <row r="521" spans="1:17" ht="15" customHeight="1" x14ac:dyDescent="0.25">
      <c r="A521" s="32">
        <v>761064</v>
      </c>
      <c r="B521" s="32">
        <v>103193278</v>
      </c>
      <c r="C521" s="33">
        <v>1684600</v>
      </c>
      <c r="D521" s="32"/>
      <c r="E521" s="34"/>
      <c r="F521" s="34"/>
      <c r="G521" s="34">
        <v>1684600</v>
      </c>
      <c r="H521" s="34">
        <v>1684600</v>
      </c>
      <c r="I521" s="34">
        <v>0</v>
      </c>
      <c r="J521" s="13">
        <v>20</v>
      </c>
      <c r="K521" s="6" t="s">
        <v>5255</v>
      </c>
      <c r="L521" s="6" t="s">
        <v>5256</v>
      </c>
      <c r="M521" s="6" t="s">
        <v>5255</v>
      </c>
      <c r="N521" s="6" t="s">
        <v>5256</v>
      </c>
      <c r="O521" s="35">
        <v>44419</v>
      </c>
      <c r="P521" s="6" t="s">
        <v>5257</v>
      </c>
      <c r="Q521" s="6" t="s">
        <v>5259</v>
      </c>
    </row>
    <row r="522" spans="1:17" ht="15" customHeight="1" x14ac:dyDescent="0.25">
      <c r="A522" s="32">
        <v>761096</v>
      </c>
      <c r="B522" s="32">
        <v>103193310</v>
      </c>
      <c r="C522" s="33">
        <v>709436</v>
      </c>
      <c r="D522" s="32"/>
      <c r="E522" s="34"/>
      <c r="F522" s="34"/>
      <c r="G522" s="34">
        <v>479700</v>
      </c>
      <c r="H522" s="34">
        <v>479700</v>
      </c>
      <c r="I522" s="34">
        <v>229736</v>
      </c>
      <c r="J522" s="13">
        <v>20</v>
      </c>
      <c r="K522" s="6" t="s">
        <v>5255</v>
      </c>
      <c r="L522" s="6" t="s">
        <v>5256</v>
      </c>
      <c r="M522" s="6" t="s">
        <v>5255</v>
      </c>
      <c r="N522" s="6" t="s">
        <v>5256</v>
      </c>
      <c r="O522" s="35">
        <v>44419</v>
      </c>
      <c r="P522" s="6" t="s">
        <v>5257</v>
      </c>
      <c r="Q522" s="6" t="s">
        <v>5258</v>
      </c>
    </row>
    <row r="523" spans="1:17" ht="15" customHeight="1" x14ac:dyDescent="0.25">
      <c r="A523" s="32">
        <v>761102</v>
      </c>
      <c r="B523" s="32">
        <v>103193316</v>
      </c>
      <c r="C523" s="33">
        <v>1536600</v>
      </c>
      <c r="D523" s="32"/>
      <c r="E523" s="34"/>
      <c r="F523" s="34"/>
      <c r="G523" s="34">
        <v>1441721</v>
      </c>
      <c r="H523" s="34">
        <v>1441721</v>
      </c>
      <c r="I523" s="34">
        <v>94879</v>
      </c>
      <c r="J523" s="13">
        <v>20</v>
      </c>
      <c r="K523" s="6" t="s">
        <v>5255</v>
      </c>
      <c r="L523" s="6" t="s">
        <v>5256</v>
      </c>
      <c r="M523" s="6" t="s">
        <v>5255</v>
      </c>
      <c r="N523" s="6" t="s">
        <v>5256</v>
      </c>
      <c r="O523" s="35">
        <v>44419</v>
      </c>
      <c r="P523" s="6" t="s">
        <v>5257</v>
      </c>
      <c r="Q523" s="6" t="s">
        <v>5258</v>
      </c>
    </row>
    <row r="524" spans="1:17" ht="15" customHeight="1" x14ac:dyDescent="0.25">
      <c r="A524" s="32">
        <v>761117</v>
      </c>
      <c r="B524" s="32">
        <v>103193331</v>
      </c>
      <c r="C524" s="33">
        <v>440188</v>
      </c>
      <c r="D524" s="32"/>
      <c r="E524" s="34"/>
      <c r="F524" s="34"/>
      <c r="G524" s="34">
        <v>440188</v>
      </c>
      <c r="H524" s="34">
        <v>440188</v>
      </c>
      <c r="I524" s="34">
        <v>0</v>
      </c>
      <c r="J524" s="13">
        <v>20</v>
      </c>
      <c r="K524" s="6" t="s">
        <v>5255</v>
      </c>
      <c r="L524" s="6" t="s">
        <v>5256</v>
      </c>
      <c r="M524" s="6" t="s">
        <v>5255</v>
      </c>
      <c r="N524" s="6" t="s">
        <v>5256</v>
      </c>
      <c r="O524" s="35">
        <v>44419</v>
      </c>
      <c r="P524" s="6" t="s">
        <v>5257</v>
      </c>
      <c r="Q524" s="6" t="s">
        <v>5259</v>
      </c>
    </row>
    <row r="525" spans="1:17" ht="15" customHeight="1" x14ac:dyDescent="0.25">
      <c r="A525" s="32">
        <v>761276</v>
      </c>
      <c r="B525" s="32">
        <v>103194432</v>
      </c>
      <c r="C525" s="33">
        <v>540000</v>
      </c>
      <c r="D525" s="32"/>
      <c r="E525" s="34"/>
      <c r="F525" s="34"/>
      <c r="G525" s="34">
        <v>540000</v>
      </c>
      <c r="H525" s="34">
        <v>540000</v>
      </c>
      <c r="I525" s="34">
        <v>0</v>
      </c>
      <c r="J525" s="13">
        <v>20</v>
      </c>
      <c r="K525" s="6" t="s">
        <v>5255</v>
      </c>
      <c r="L525" s="6" t="s">
        <v>5256</v>
      </c>
      <c r="M525" s="6" t="s">
        <v>5255</v>
      </c>
      <c r="N525" s="6" t="s">
        <v>5256</v>
      </c>
      <c r="O525" s="35">
        <v>44419</v>
      </c>
      <c r="P525" s="6" t="s">
        <v>5257</v>
      </c>
      <c r="Q525" s="6" t="s">
        <v>5259</v>
      </c>
    </row>
    <row r="526" spans="1:17" ht="15" customHeight="1" x14ac:dyDescent="0.25">
      <c r="A526" s="32">
        <v>761349</v>
      </c>
      <c r="B526" s="32">
        <v>103194504</v>
      </c>
      <c r="C526" s="33">
        <v>1543300</v>
      </c>
      <c r="D526" s="32"/>
      <c r="E526" s="34"/>
      <c r="F526" s="34"/>
      <c r="G526" s="34">
        <v>1543300</v>
      </c>
      <c r="H526" s="34">
        <v>1543300</v>
      </c>
      <c r="I526" s="34">
        <v>0</v>
      </c>
      <c r="J526" s="13">
        <v>20</v>
      </c>
      <c r="K526" s="6" t="s">
        <v>5255</v>
      </c>
      <c r="L526" s="6" t="s">
        <v>5256</v>
      </c>
      <c r="M526" s="6" t="s">
        <v>5255</v>
      </c>
      <c r="N526" s="6" t="s">
        <v>5256</v>
      </c>
      <c r="O526" s="35">
        <v>44419</v>
      </c>
      <c r="P526" s="6" t="s">
        <v>5257</v>
      </c>
      <c r="Q526" s="6" t="s">
        <v>5259</v>
      </c>
    </row>
    <row r="527" spans="1:17" ht="15" customHeight="1" x14ac:dyDescent="0.25">
      <c r="A527" s="32">
        <v>761350</v>
      </c>
      <c r="B527" s="32">
        <v>103194505</v>
      </c>
      <c r="C527" s="33">
        <v>6118880</v>
      </c>
      <c r="D527" s="32" t="s">
        <v>5263</v>
      </c>
      <c r="E527" s="34">
        <v>6118880</v>
      </c>
      <c r="F527" s="34"/>
      <c r="G527" s="34"/>
      <c r="H527" s="34">
        <v>6118880</v>
      </c>
      <c r="I527" s="34">
        <v>0</v>
      </c>
      <c r="J527" s="13">
        <v>20</v>
      </c>
      <c r="K527" s="6" t="s">
        <v>5255</v>
      </c>
      <c r="L527" s="6" t="s">
        <v>5256</v>
      </c>
      <c r="M527" s="6" t="s">
        <v>5255</v>
      </c>
      <c r="N527" s="6" t="s">
        <v>5256</v>
      </c>
      <c r="O527" s="35">
        <v>44419</v>
      </c>
      <c r="P527" s="6" t="s">
        <v>5257</v>
      </c>
      <c r="Q527" s="6" t="s">
        <v>5259</v>
      </c>
    </row>
    <row r="528" spans="1:17" ht="15" customHeight="1" x14ac:dyDescent="0.25">
      <c r="A528" s="32">
        <v>761359</v>
      </c>
      <c r="B528" s="32">
        <v>103194514</v>
      </c>
      <c r="C528" s="33">
        <v>1612100</v>
      </c>
      <c r="D528" s="32"/>
      <c r="E528" s="34"/>
      <c r="F528" s="34"/>
      <c r="G528" s="38">
        <v>1612100</v>
      </c>
      <c r="H528" s="34">
        <v>1612100</v>
      </c>
      <c r="I528" s="34">
        <v>0</v>
      </c>
      <c r="J528" s="13">
        <v>20</v>
      </c>
      <c r="K528" s="6" t="s">
        <v>5255</v>
      </c>
      <c r="L528" s="6" t="s">
        <v>5256</v>
      </c>
      <c r="M528" s="6" t="s">
        <v>5255</v>
      </c>
      <c r="N528" s="6" t="s">
        <v>5256</v>
      </c>
      <c r="O528" s="35">
        <v>44419</v>
      </c>
      <c r="P528" s="6" t="s">
        <v>5257</v>
      </c>
      <c r="Q528" s="6" t="s">
        <v>5259</v>
      </c>
    </row>
    <row r="529" spans="1:17" ht="15" customHeight="1" x14ac:dyDescent="0.25">
      <c r="A529" s="32">
        <v>761361</v>
      </c>
      <c r="B529" s="32">
        <v>103194516</v>
      </c>
      <c r="C529" s="33">
        <v>572200</v>
      </c>
      <c r="D529" s="32"/>
      <c r="E529" s="34"/>
      <c r="F529" s="34"/>
      <c r="G529" s="34">
        <v>49992</v>
      </c>
      <c r="H529" s="34">
        <v>49992</v>
      </c>
      <c r="I529" s="34">
        <v>522208</v>
      </c>
      <c r="J529" s="13">
        <v>20</v>
      </c>
      <c r="K529" s="6" t="s">
        <v>5255</v>
      </c>
      <c r="L529" s="6" t="s">
        <v>5256</v>
      </c>
      <c r="M529" s="6" t="s">
        <v>5255</v>
      </c>
      <c r="N529" s="6" t="s">
        <v>5256</v>
      </c>
      <c r="O529" s="35">
        <v>44419</v>
      </c>
      <c r="P529" s="6" t="s">
        <v>5257</v>
      </c>
      <c r="Q529" s="6" t="s">
        <v>5258</v>
      </c>
    </row>
    <row r="530" spans="1:17" ht="15" customHeight="1" x14ac:dyDescent="0.25">
      <c r="A530" s="32">
        <v>762423</v>
      </c>
      <c r="B530" s="32">
        <v>103195216</v>
      </c>
      <c r="C530" s="33">
        <v>61603</v>
      </c>
      <c r="D530" s="32"/>
      <c r="E530" s="34"/>
      <c r="F530" s="34"/>
      <c r="G530" s="34">
        <v>61603</v>
      </c>
      <c r="H530" s="34">
        <v>61603</v>
      </c>
      <c r="I530" s="34">
        <v>0</v>
      </c>
      <c r="J530" s="13">
        <v>20</v>
      </c>
      <c r="K530" s="6" t="s">
        <v>5255</v>
      </c>
      <c r="L530" s="6" t="s">
        <v>5256</v>
      </c>
      <c r="M530" s="6" t="s">
        <v>5255</v>
      </c>
      <c r="N530" s="6" t="s">
        <v>5256</v>
      </c>
      <c r="O530" s="35">
        <v>44419</v>
      </c>
      <c r="P530" s="6" t="s">
        <v>5257</v>
      </c>
      <c r="Q530" s="6" t="s">
        <v>5259</v>
      </c>
    </row>
    <row r="531" spans="1:17" ht="15" customHeight="1" x14ac:dyDescent="0.25">
      <c r="A531" s="32">
        <v>762739</v>
      </c>
      <c r="B531" s="32">
        <v>103195786</v>
      </c>
      <c r="C531" s="33">
        <v>2567292</v>
      </c>
      <c r="D531" s="32"/>
      <c r="E531" s="34"/>
      <c r="F531" s="34"/>
      <c r="G531" s="34">
        <v>2567292</v>
      </c>
      <c r="H531" s="34">
        <v>2567292</v>
      </c>
      <c r="I531" s="34">
        <v>0</v>
      </c>
      <c r="J531" s="13">
        <v>20</v>
      </c>
      <c r="K531" s="6" t="s">
        <v>5255</v>
      </c>
      <c r="L531" s="6" t="s">
        <v>5256</v>
      </c>
      <c r="M531" s="6" t="s">
        <v>5255</v>
      </c>
      <c r="N531" s="6" t="s">
        <v>5256</v>
      </c>
      <c r="O531" s="35">
        <v>44419</v>
      </c>
      <c r="P531" s="6" t="s">
        <v>5257</v>
      </c>
      <c r="Q531" s="6" t="s">
        <v>5259</v>
      </c>
    </row>
    <row r="532" spans="1:17" ht="15" customHeight="1" x14ac:dyDescent="0.25">
      <c r="A532" s="32">
        <v>762763</v>
      </c>
      <c r="B532" s="32">
        <v>103195810</v>
      </c>
      <c r="C532" s="33">
        <v>3215452</v>
      </c>
      <c r="D532" s="32" t="s">
        <v>5263</v>
      </c>
      <c r="E532" s="34">
        <v>3215452</v>
      </c>
      <c r="F532" s="34"/>
      <c r="G532" s="34"/>
      <c r="H532" s="34">
        <v>3215452</v>
      </c>
      <c r="I532" s="34">
        <v>0</v>
      </c>
      <c r="J532" s="13">
        <v>20</v>
      </c>
      <c r="K532" s="6" t="s">
        <v>5255</v>
      </c>
      <c r="L532" s="6" t="s">
        <v>5256</v>
      </c>
      <c r="M532" s="6" t="s">
        <v>5255</v>
      </c>
      <c r="N532" s="6" t="s">
        <v>5256</v>
      </c>
      <c r="O532" s="35">
        <v>44419</v>
      </c>
      <c r="P532" s="6" t="s">
        <v>5257</v>
      </c>
      <c r="Q532" s="6" t="s">
        <v>5259</v>
      </c>
    </row>
    <row r="533" spans="1:17" ht="15" customHeight="1" x14ac:dyDescent="0.25">
      <c r="A533" s="32">
        <v>762951</v>
      </c>
      <c r="B533" s="32">
        <v>103315779</v>
      </c>
      <c r="C533" s="33">
        <v>59020</v>
      </c>
      <c r="D533" s="32"/>
      <c r="E533" s="34"/>
      <c r="F533" s="34"/>
      <c r="G533" s="34">
        <v>59020</v>
      </c>
      <c r="H533" s="34">
        <v>59020</v>
      </c>
      <c r="I533" s="34">
        <v>0</v>
      </c>
      <c r="J533" s="13">
        <v>20</v>
      </c>
      <c r="K533" s="6" t="s">
        <v>5255</v>
      </c>
      <c r="L533" s="6" t="s">
        <v>5256</v>
      </c>
      <c r="M533" s="6" t="s">
        <v>5255</v>
      </c>
      <c r="N533" s="6" t="s">
        <v>5256</v>
      </c>
      <c r="O533" s="35">
        <v>44419</v>
      </c>
      <c r="P533" s="6" t="s">
        <v>5257</v>
      </c>
      <c r="Q533" s="6" t="s">
        <v>5259</v>
      </c>
    </row>
    <row r="534" spans="1:17" ht="15" customHeight="1" x14ac:dyDescent="0.25">
      <c r="A534" s="32">
        <v>762958</v>
      </c>
      <c r="B534" s="32">
        <v>103315786</v>
      </c>
      <c r="C534" s="33">
        <v>40344</v>
      </c>
      <c r="D534" s="32"/>
      <c r="E534" s="34"/>
      <c r="F534" s="34"/>
      <c r="G534" s="34">
        <v>40344</v>
      </c>
      <c r="H534" s="34">
        <v>40344</v>
      </c>
      <c r="I534" s="34">
        <v>0</v>
      </c>
      <c r="J534" s="13">
        <v>20</v>
      </c>
      <c r="K534" s="6" t="s">
        <v>5255</v>
      </c>
      <c r="L534" s="6" t="s">
        <v>5256</v>
      </c>
      <c r="M534" s="6" t="s">
        <v>5255</v>
      </c>
      <c r="N534" s="6" t="s">
        <v>5256</v>
      </c>
      <c r="O534" s="35">
        <v>44419</v>
      </c>
      <c r="P534" s="6" t="s">
        <v>5257</v>
      </c>
      <c r="Q534" s="6" t="s">
        <v>5259</v>
      </c>
    </row>
    <row r="535" spans="1:17" ht="15" customHeight="1" x14ac:dyDescent="0.25">
      <c r="A535" s="32">
        <v>763058</v>
      </c>
      <c r="B535" s="32">
        <v>103313792</v>
      </c>
      <c r="C535" s="33">
        <v>152960</v>
      </c>
      <c r="D535" s="32"/>
      <c r="E535" s="34"/>
      <c r="F535" s="34"/>
      <c r="G535" s="34">
        <v>152960</v>
      </c>
      <c r="H535" s="34">
        <v>152960</v>
      </c>
      <c r="I535" s="34">
        <v>0</v>
      </c>
      <c r="J535" s="13">
        <v>20</v>
      </c>
      <c r="K535" s="6" t="s">
        <v>5255</v>
      </c>
      <c r="L535" s="6" t="s">
        <v>5256</v>
      </c>
      <c r="M535" s="6" t="s">
        <v>5255</v>
      </c>
      <c r="N535" s="6" t="s">
        <v>5256</v>
      </c>
      <c r="O535" s="35">
        <v>44419</v>
      </c>
      <c r="P535" s="6" t="s">
        <v>5257</v>
      </c>
      <c r="Q535" s="6" t="s">
        <v>5259</v>
      </c>
    </row>
    <row r="536" spans="1:17" ht="15" customHeight="1" x14ac:dyDescent="0.25">
      <c r="A536" s="32">
        <v>763123</v>
      </c>
      <c r="B536" s="32">
        <v>103329835</v>
      </c>
      <c r="C536" s="33">
        <v>38220</v>
      </c>
      <c r="D536" s="32"/>
      <c r="E536" s="34"/>
      <c r="F536" s="34"/>
      <c r="G536" s="34">
        <v>38220</v>
      </c>
      <c r="H536" s="34">
        <v>38220</v>
      </c>
      <c r="I536" s="34">
        <v>0</v>
      </c>
      <c r="J536" s="13">
        <v>20</v>
      </c>
      <c r="K536" s="6" t="s">
        <v>5255</v>
      </c>
      <c r="L536" s="6" t="s">
        <v>5256</v>
      </c>
      <c r="M536" s="6" t="s">
        <v>5255</v>
      </c>
      <c r="N536" s="6" t="s">
        <v>5256</v>
      </c>
      <c r="O536" s="35">
        <v>44419</v>
      </c>
      <c r="P536" s="6" t="s">
        <v>5257</v>
      </c>
      <c r="Q536" s="6" t="s">
        <v>5259</v>
      </c>
    </row>
    <row r="537" spans="1:17" ht="15" customHeight="1" x14ac:dyDescent="0.25">
      <c r="A537" s="32">
        <v>763181</v>
      </c>
      <c r="B537" s="32">
        <v>103329892</v>
      </c>
      <c r="C537" s="33">
        <v>47552</v>
      </c>
      <c r="D537" s="32"/>
      <c r="E537" s="34"/>
      <c r="F537" s="34"/>
      <c r="G537" s="34">
        <v>47552</v>
      </c>
      <c r="H537" s="34">
        <v>47552</v>
      </c>
      <c r="I537" s="34">
        <v>0</v>
      </c>
      <c r="J537" s="13">
        <v>20</v>
      </c>
      <c r="K537" s="6" t="s">
        <v>5255</v>
      </c>
      <c r="L537" s="6" t="s">
        <v>5256</v>
      </c>
      <c r="M537" s="6" t="s">
        <v>5255</v>
      </c>
      <c r="N537" s="6" t="s">
        <v>5256</v>
      </c>
      <c r="O537" s="35">
        <v>44419</v>
      </c>
      <c r="P537" s="6" t="s">
        <v>5257</v>
      </c>
      <c r="Q537" s="6" t="s">
        <v>5259</v>
      </c>
    </row>
    <row r="538" spans="1:17" ht="15" customHeight="1" x14ac:dyDescent="0.25">
      <c r="A538" s="32">
        <v>763738</v>
      </c>
      <c r="B538" s="32">
        <v>103312759</v>
      </c>
      <c r="C538" s="33">
        <v>2478598</v>
      </c>
      <c r="D538" s="32" t="s">
        <v>5263</v>
      </c>
      <c r="E538" s="34">
        <v>2478598</v>
      </c>
      <c r="F538" s="34"/>
      <c r="G538" s="34"/>
      <c r="H538" s="34">
        <v>2478598</v>
      </c>
      <c r="I538" s="34">
        <v>0</v>
      </c>
      <c r="J538" s="13">
        <v>20</v>
      </c>
      <c r="K538" s="6" t="s">
        <v>5255</v>
      </c>
      <c r="L538" s="6" t="s">
        <v>5256</v>
      </c>
      <c r="M538" s="6" t="s">
        <v>5255</v>
      </c>
      <c r="N538" s="6" t="s">
        <v>5256</v>
      </c>
      <c r="O538" s="35">
        <v>44419</v>
      </c>
      <c r="P538" s="6" t="s">
        <v>5257</v>
      </c>
      <c r="Q538" s="6" t="s">
        <v>5259</v>
      </c>
    </row>
    <row r="539" spans="1:17" ht="15" customHeight="1" x14ac:dyDescent="0.25">
      <c r="A539" s="32">
        <v>764228</v>
      </c>
      <c r="B539" s="32">
        <v>103313982</v>
      </c>
      <c r="C539" s="33">
        <v>38574</v>
      </c>
      <c r="D539" s="32"/>
      <c r="E539" s="34"/>
      <c r="F539" s="34"/>
      <c r="G539" s="38">
        <v>38574</v>
      </c>
      <c r="H539" s="34">
        <v>38574</v>
      </c>
      <c r="I539" s="34">
        <v>0</v>
      </c>
      <c r="J539" s="13">
        <v>20</v>
      </c>
      <c r="K539" s="6" t="s">
        <v>5255</v>
      </c>
      <c r="L539" s="6" t="s">
        <v>5256</v>
      </c>
      <c r="M539" s="6" t="s">
        <v>5255</v>
      </c>
      <c r="N539" s="6" t="s">
        <v>5256</v>
      </c>
      <c r="O539" s="35">
        <v>44419</v>
      </c>
      <c r="P539" s="6" t="s">
        <v>5257</v>
      </c>
      <c r="Q539" s="6" t="s">
        <v>5259</v>
      </c>
    </row>
    <row r="540" spans="1:17" ht="15" customHeight="1" x14ac:dyDescent="0.25">
      <c r="A540" s="32">
        <v>764805</v>
      </c>
      <c r="B540" s="32">
        <v>103342103</v>
      </c>
      <c r="C540" s="33">
        <v>47552</v>
      </c>
      <c r="D540" s="32"/>
      <c r="E540" s="34"/>
      <c r="F540" s="34"/>
      <c r="G540" s="34">
        <v>47552</v>
      </c>
      <c r="H540" s="34">
        <v>47552</v>
      </c>
      <c r="I540" s="34">
        <v>0</v>
      </c>
      <c r="J540" s="13">
        <v>20</v>
      </c>
      <c r="K540" s="6" t="s">
        <v>5255</v>
      </c>
      <c r="L540" s="6" t="s">
        <v>5256</v>
      </c>
      <c r="M540" s="6" t="s">
        <v>5255</v>
      </c>
      <c r="N540" s="6" t="s">
        <v>5256</v>
      </c>
      <c r="O540" s="35">
        <v>44419</v>
      </c>
      <c r="P540" s="6" t="s">
        <v>5257</v>
      </c>
      <c r="Q540" s="6" t="s">
        <v>5259</v>
      </c>
    </row>
    <row r="541" spans="1:17" ht="15" customHeight="1" x14ac:dyDescent="0.25">
      <c r="A541" s="32">
        <v>764848</v>
      </c>
      <c r="B541" s="32">
        <v>103342146</v>
      </c>
      <c r="C541" s="33">
        <v>47552</v>
      </c>
      <c r="D541" s="32"/>
      <c r="E541" s="34"/>
      <c r="F541" s="34"/>
      <c r="G541" s="34">
        <v>47552</v>
      </c>
      <c r="H541" s="34">
        <v>47552</v>
      </c>
      <c r="I541" s="34">
        <v>0</v>
      </c>
      <c r="J541" s="13">
        <v>20</v>
      </c>
      <c r="K541" s="6" t="s">
        <v>5255</v>
      </c>
      <c r="L541" s="6" t="s">
        <v>5256</v>
      </c>
      <c r="M541" s="6" t="s">
        <v>5255</v>
      </c>
      <c r="N541" s="6" t="s">
        <v>5256</v>
      </c>
      <c r="O541" s="35">
        <v>44419</v>
      </c>
      <c r="P541" s="6" t="s">
        <v>5257</v>
      </c>
      <c r="Q541" s="6" t="s">
        <v>5259</v>
      </c>
    </row>
    <row r="542" spans="1:17" ht="15" customHeight="1" x14ac:dyDescent="0.25">
      <c r="A542" s="32">
        <v>764856</v>
      </c>
      <c r="B542" s="32">
        <v>103342154</v>
      </c>
      <c r="C542" s="33">
        <v>47552</v>
      </c>
      <c r="D542" s="32"/>
      <c r="E542" s="34"/>
      <c r="F542" s="34"/>
      <c r="G542" s="34">
        <v>47552</v>
      </c>
      <c r="H542" s="34">
        <v>47552</v>
      </c>
      <c r="I542" s="34">
        <v>0</v>
      </c>
      <c r="J542" s="13">
        <v>20</v>
      </c>
      <c r="K542" s="6" t="s">
        <v>5255</v>
      </c>
      <c r="L542" s="6" t="s">
        <v>5256</v>
      </c>
      <c r="M542" s="6" t="s">
        <v>5255</v>
      </c>
      <c r="N542" s="6" t="s">
        <v>5256</v>
      </c>
      <c r="O542" s="35">
        <v>44419</v>
      </c>
      <c r="P542" s="6" t="s">
        <v>5257</v>
      </c>
      <c r="Q542" s="6" t="s">
        <v>5259</v>
      </c>
    </row>
    <row r="543" spans="1:17" ht="15" customHeight="1" x14ac:dyDescent="0.25">
      <c r="A543" s="32">
        <v>708728</v>
      </c>
      <c r="B543" s="32">
        <v>100580034</v>
      </c>
      <c r="C543" s="33">
        <v>937762</v>
      </c>
      <c r="D543" s="32"/>
      <c r="E543" s="34"/>
      <c r="F543" s="34"/>
      <c r="G543" s="34">
        <v>1</v>
      </c>
      <c r="H543" s="34">
        <v>1</v>
      </c>
      <c r="I543" s="34">
        <v>937761</v>
      </c>
      <c r="J543" s="13">
        <v>20</v>
      </c>
      <c r="K543" s="6" t="s">
        <v>5255</v>
      </c>
      <c r="L543" s="6" t="s">
        <v>5256</v>
      </c>
      <c r="M543" s="6" t="s">
        <v>5255</v>
      </c>
      <c r="N543" s="6" t="s">
        <v>5256</v>
      </c>
      <c r="O543" s="35">
        <v>44419</v>
      </c>
      <c r="P543" s="6" t="s">
        <v>5257</v>
      </c>
      <c r="Q543" s="6" t="s">
        <v>5258</v>
      </c>
    </row>
    <row r="544" spans="1:17" ht="15" customHeight="1" x14ac:dyDescent="0.25">
      <c r="A544" s="32">
        <v>713885</v>
      </c>
      <c r="B544" s="32">
        <v>100870359</v>
      </c>
      <c r="C544" s="33">
        <v>814377</v>
      </c>
      <c r="D544" s="32"/>
      <c r="E544" s="34"/>
      <c r="F544" s="34"/>
      <c r="G544" s="34">
        <v>814377</v>
      </c>
      <c r="H544" s="34">
        <v>814377</v>
      </c>
      <c r="I544" s="34">
        <v>0</v>
      </c>
      <c r="J544" s="13">
        <v>20</v>
      </c>
      <c r="K544" s="6" t="s">
        <v>5255</v>
      </c>
      <c r="L544" s="6" t="s">
        <v>5256</v>
      </c>
      <c r="M544" s="6" t="s">
        <v>5255</v>
      </c>
      <c r="N544" s="6" t="s">
        <v>5256</v>
      </c>
      <c r="O544" s="35">
        <v>44419</v>
      </c>
      <c r="P544" s="6" t="s">
        <v>5257</v>
      </c>
      <c r="Q544" s="6" t="s">
        <v>5259</v>
      </c>
    </row>
    <row r="545" spans="1:17" ht="15" customHeight="1" x14ac:dyDescent="0.25">
      <c r="A545" s="32">
        <v>719622</v>
      </c>
      <c r="B545" s="32">
        <v>101363652</v>
      </c>
      <c r="C545" s="33">
        <v>671800</v>
      </c>
      <c r="D545" s="32"/>
      <c r="E545" s="34"/>
      <c r="F545" s="34"/>
      <c r="G545" s="33">
        <v>671800</v>
      </c>
      <c r="H545" s="34">
        <v>671800</v>
      </c>
      <c r="I545" s="34">
        <v>0</v>
      </c>
      <c r="J545" s="13">
        <v>20</v>
      </c>
      <c r="K545" s="6" t="s">
        <v>5255</v>
      </c>
      <c r="L545" s="6" t="s">
        <v>5256</v>
      </c>
      <c r="M545" s="6" t="s">
        <v>5255</v>
      </c>
      <c r="N545" s="6" t="s">
        <v>5256</v>
      </c>
      <c r="O545" s="35">
        <v>44419</v>
      </c>
      <c r="P545" s="6" t="s">
        <v>5257</v>
      </c>
      <c r="Q545" s="6" t="s">
        <v>5259</v>
      </c>
    </row>
    <row r="546" spans="1:17" ht="15" customHeight="1" x14ac:dyDescent="0.25">
      <c r="A546" s="32">
        <v>723898</v>
      </c>
      <c r="B546" s="32">
        <v>101456108</v>
      </c>
      <c r="C546" s="33">
        <v>206190</v>
      </c>
      <c r="D546" s="32"/>
      <c r="E546" s="34"/>
      <c r="F546" s="34"/>
      <c r="G546" s="34">
        <v>206190</v>
      </c>
      <c r="H546" s="34">
        <v>206190</v>
      </c>
      <c r="I546" s="34">
        <v>0</v>
      </c>
      <c r="J546" s="13">
        <v>20</v>
      </c>
      <c r="K546" s="6" t="s">
        <v>5255</v>
      </c>
      <c r="L546" s="6" t="s">
        <v>5256</v>
      </c>
      <c r="M546" s="6" t="s">
        <v>5255</v>
      </c>
      <c r="N546" s="6" t="s">
        <v>5256</v>
      </c>
      <c r="O546" s="35">
        <v>44419</v>
      </c>
      <c r="P546" s="6" t="s">
        <v>5257</v>
      </c>
      <c r="Q546" s="6" t="s">
        <v>5259</v>
      </c>
    </row>
    <row r="547" spans="1:17" ht="15" customHeight="1" x14ac:dyDescent="0.25">
      <c r="A547" s="32">
        <v>720011</v>
      </c>
      <c r="B547" s="32">
        <v>101362958</v>
      </c>
      <c r="C547" s="33">
        <v>40230</v>
      </c>
      <c r="D547" s="32"/>
      <c r="E547" s="34"/>
      <c r="F547" s="34"/>
      <c r="G547" s="34">
        <v>40230</v>
      </c>
      <c r="H547" s="34">
        <v>40230</v>
      </c>
      <c r="I547" s="34">
        <v>0</v>
      </c>
      <c r="J547" s="13">
        <v>20</v>
      </c>
      <c r="K547" s="6" t="s">
        <v>5255</v>
      </c>
      <c r="L547" s="6" t="s">
        <v>5256</v>
      </c>
      <c r="M547" s="6" t="s">
        <v>5255</v>
      </c>
      <c r="N547" s="6" t="s">
        <v>5256</v>
      </c>
      <c r="O547" s="35">
        <v>44419</v>
      </c>
      <c r="P547" s="6" t="s">
        <v>5257</v>
      </c>
      <c r="Q547" s="6" t="s">
        <v>5259</v>
      </c>
    </row>
    <row r="548" spans="1:17" ht="15" customHeight="1" x14ac:dyDescent="0.25">
      <c r="A548" s="32">
        <v>668205</v>
      </c>
      <c r="B548" s="32">
        <v>26122479</v>
      </c>
      <c r="C548" s="33">
        <v>458339</v>
      </c>
      <c r="D548" s="32"/>
      <c r="E548" s="34"/>
      <c r="F548" s="34"/>
      <c r="G548" s="34">
        <v>458339</v>
      </c>
      <c r="H548" s="34">
        <v>458339</v>
      </c>
      <c r="I548" s="34">
        <v>0</v>
      </c>
      <c r="J548" s="13">
        <v>20</v>
      </c>
      <c r="K548" s="6" t="s">
        <v>5255</v>
      </c>
      <c r="L548" s="6" t="s">
        <v>5256</v>
      </c>
      <c r="M548" s="6" t="s">
        <v>5255</v>
      </c>
      <c r="N548" s="6" t="s">
        <v>5256</v>
      </c>
      <c r="O548" s="35">
        <v>44419</v>
      </c>
      <c r="P548" s="6" t="s">
        <v>5257</v>
      </c>
      <c r="Q548" s="6" t="s">
        <v>5259</v>
      </c>
    </row>
    <row r="549" spans="1:17" ht="15" customHeight="1" x14ac:dyDescent="0.25">
      <c r="A549" s="32">
        <v>668999</v>
      </c>
      <c r="B549" s="32">
        <v>56711007</v>
      </c>
      <c r="C549" s="33">
        <v>57992</v>
      </c>
      <c r="D549" s="32"/>
      <c r="E549" s="34"/>
      <c r="F549" s="34"/>
      <c r="G549" s="34">
        <v>57992</v>
      </c>
      <c r="H549" s="34">
        <v>57992</v>
      </c>
      <c r="I549" s="34">
        <v>0</v>
      </c>
      <c r="J549" s="13">
        <v>20</v>
      </c>
      <c r="K549" s="6" t="s">
        <v>5255</v>
      </c>
      <c r="L549" s="6" t="s">
        <v>5256</v>
      </c>
      <c r="M549" s="6" t="s">
        <v>5255</v>
      </c>
      <c r="N549" s="6" t="s">
        <v>5256</v>
      </c>
      <c r="O549" s="35">
        <v>44419</v>
      </c>
      <c r="P549" s="6" t="s">
        <v>5257</v>
      </c>
      <c r="Q549" s="6" t="s">
        <v>5259</v>
      </c>
    </row>
    <row r="550" spans="1:17" ht="15" customHeight="1" x14ac:dyDescent="0.25">
      <c r="A550" s="32">
        <v>669045</v>
      </c>
      <c r="B550" s="32">
        <v>56711053</v>
      </c>
      <c r="C550" s="33">
        <v>22419</v>
      </c>
      <c r="D550" s="32"/>
      <c r="E550" s="34"/>
      <c r="F550" s="34"/>
      <c r="G550" s="34">
        <v>22419</v>
      </c>
      <c r="H550" s="34">
        <v>22419</v>
      </c>
      <c r="I550" s="34">
        <v>0</v>
      </c>
      <c r="J550" s="13">
        <v>20</v>
      </c>
      <c r="K550" s="6" t="s">
        <v>5255</v>
      </c>
      <c r="L550" s="6" t="s">
        <v>5256</v>
      </c>
      <c r="M550" s="6" t="s">
        <v>5255</v>
      </c>
      <c r="N550" s="6" t="s">
        <v>5256</v>
      </c>
      <c r="O550" s="35">
        <v>44419</v>
      </c>
      <c r="P550" s="6" t="s">
        <v>5257</v>
      </c>
      <c r="Q550" s="6" t="s">
        <v>5259</v>
      </c>
    </row>
    <row r="551" spans="1:17" ht="15" customHeight="1" x14ac:dyDescent="0.25">
      <c r="A551" s="32">
        <v>671285</v>
      </c>
      <c r="B551" s="32">
        <v>56781738</v>
      </c>
      <c r="C551" s="33">
        <v>1354726</v>
      </c>
      <c r="D551" s="32"/>
      <c r="E551" s="34"/>
      <c r="F551" s="34"/>
      <c r="G551" s="34">
        <v>1354726</v>
      </c>
      <c r="H551" s="34">
        <v>1354726</v>
      </c>
      <c r="I551" s="34">
        <v>0</v>
      </c>
      <c r="J551" s="13">
        <v>20</v>
      </c>
      <c r="K551" s="6" t="s">
        <v>5255</v>
      </c>
      <c r="L551" s="6" t="s">
        <v>5256</v>
      </c>
      <c r="M551" s="6" t="s">
        <v>5255</v>
      </c>
      <c r="N551" s="6" t="s">
        <v>5256</v>
      </c>
      <c r="O551" s="35">
        <v>44419</v>
      </c>
      <c r="P551" s="6" t="s">
        <v>5257</v>
      </c>
      <c r="Q551" s="6" t="s">
        <v>5259</v>
      </c>
    </row>
    <row r="552" spans="1:17" ht="15" customHeight="1" x14ac:dyDescent="0.25">
      <c r="A552" s="32">
        <v>676635</v>
      </c>
      <c r="B552" s="32">
        <v>56992535</v>
      </c>
      <c r="C552" s="33">
        <v>43476</v>
      </c>
      <c r="D552" s="32"/>
      <c r="E552" s="34"/>
      <c r="F552" s="34"/>
      <c r="G552" s="34">
        <v>43476</v>
      </c>
      <c r="H552" s="34">
        <v>43476</v>
      </c>
      <c r="I552" s="34">
        <v>0</v>
      </c>
      <c r="J552" s="13">
        <v>20</v>
      </c>
      <c r="K552" s="6" t="s">
        <v>5255</v>
      </c>
      <c r="L552" s="6" t="s">
        <v>5256</v>
      </c>
      <c r="M552" s="6" t="s">
        <v>5255</v>
      </c>
      <c r="N552" s="6" t="s">
        <v>5256</v>
      </c>
      <c r="O552" s="35">
        <v>44419</v>
      </c>
      <c r="P552" s="6" t="s">
        <v>5257</v>
      </c>
      <c r="Q552" s="6" t="s">
        <v>5259</v>
      </c>
    </row>
    <row r="553" spans="1:17" ht="15" customHeight="1" x14ac:dyDescent="0.25">
      <c r="A553" s="32">
        <v>677333</v>
      </c>
      <c r="B553" s="32">
        <v>56988957</v>
      </c>
      <c r="C553" s="33">
        <v>34744</v>
      </c>
      <c r="D553" s="32"/>
      <c r="E553" s="34"/>
      <c r="F553" s="34"/>
      <c r="G553" s="34">
        <v>34744</v>
      </c>
      <c r="H553" s="34">
        <v>34744</v>
      </c>
      <c r="I553" s="34">
        <v>0</v>
      </c>
      <c r="J553" s="13">
        <v>20</v>
      </c>
      <c r="K553" s="6" t="s">
        <v>5255</v>
      </c>
      <c r="L553" s="6" t="s">
        <v>5256</v>
      </c>
      <c r="M553" s="6" t="s">
        <v>5255</v>
      </c>
      <c r="N553" s="6" t="s">
        <v>5256</v>
      </c>
      <c r="O553" s="35">
        <v>44419</v>
      </c>
      <c r="P553" s="6" t="s">
        <v>5257</v>
      </c>
      <c r="Q553" s="6" t="s">
        <v>5259</v>
      </c>
    </row>
    <row r="554" spans="1:17" x14ac:dyDescent="0.25">
      <c r="H554" s="101">
        <f>SUM(H2:H553)</f>
        <v>510705766</v>
      </c>
    </row>
  </sheetData>
  <conditionalFormatting sqref="A520:A523">
    <cfRule type="duplicateValues" dxfId="3" priority="4"/>
  </conditionalFormatting>
  <conditionalFormatting sqref="A524">
    <cfRule type="duplicateValues" dxfId="2" priority="3"/>
  </conditionalFormatting>
  <conditionalFormatting sqref="A525">
    <cfRule type="duplicateValues" dxfId="1" priority="2"/>
  </conditionalFormatting>
  <conditionalFormatting sqref="A52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CUADRO RESUMEN</vt:lpstr>
      <vt:lpstr>BASE_DEMANDA20</vt:lpstr>
      <vt:lpstr>DESISTIMIENTOS_GLOSA_APROBADOS</vt:lpstr>
      <vt:lpstr>DESISTIMIENTOS_CONTRATOS_APF_PJ</vt:lpstr>
      <vt:lpstr>DESISTIMIENTOS_ENE2022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DEL CARMEN BALLESTEROS RUBIO</dc:creator>
  <cp:lastModifiedBy>SANDRA MONICA BAUTISTA GUTIERREZ</cp:lastModifiedBy>
  <dcterms:created xsi:type="dcterms:W3CDTF">2024-05-22T00:50:17Z</dcterms:created>
  <dcterms:modified xsi:type="dcterms:W3CDTF">2024-06-19T23:22:31Z</dcterms:modified>
</cp:coreProperties>
</file>