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MIGUEL ALEJANDRO SUAREZ MANZUR/"/>
    </mc:Choice>
  </mc:AlternateContent>
  <xr:revisionPtr revIDLastSave="63" documentId="8_{5DBF355A-15BD-4398-A490-4D17D337E492}" xr6:coauthVersionLast="47" xr6:coauthVersionMax="47" xr10:uidLastSave="{29DE2272-F7B7-446B-836D-E6FD2447EBF4}"/>
  <bookViews>
    <workbookView xWindow="-105" yWindow="0" windowWidth="1221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<sst xmlns="http://schemas.openxmlformats.org/spreadsheetml/2006/main" count="194" uniqueCount="153">
  <si>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</si>
  <si>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</si>
  <si>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</si>
  <si>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</si>
  <si>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</si>
  <si>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</si>
  <si>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</si>
  <si>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</si>
  <si>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</si>
  <si>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</si>
  <si>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</si>
  <si>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</si>
  <si>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</si>
  <si>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</si>
  <si>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</si>
  <si>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</si>
  <si>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</si>
  <si>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</si>
  <si>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</si>
  <si>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</si>
  <si>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</si>
  <si>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</si>
  <si>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</si>
  <si>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</si>
  <si>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</si>
  <si>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</si>
  <si>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</si>
  <si>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</si>
  <si>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</si>
  <si>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</si>
  <si>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</si>
  <si>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</si>
  <si>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</si>
  <si>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</si>
  <si>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</si>
  <si>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</si>
  <si>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</si>
  <si>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</si>
  <si>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</si>
  <si>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</si>
  <si>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</si>
  <si>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</si>
  <si>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</si>
  <si>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</si>
  <si>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</si>
  <si>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</si>
  <si>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</si>
  <si>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</si>
  <si>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</si>
  <si>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</si>
  <si>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</si>
  <si>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</si>
  <si>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</si>
  <si>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</si>
  <si>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</si>
  <si>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</si>
  <si>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</si>
  <si>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</si>
  <si>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</si>
  <si>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</si>
  <si>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</si>
  <si>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</si>
  <si>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</si>
  <si>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</si>
  <si>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</si>
  <si>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</si>
  <si>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</si>
  <si>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</si>
  <si>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</si>
  <si>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</si>
  <si>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</si>
  <si>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</si>
  <si>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</si>
  <si>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</si>
  <si>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</si>
  <si>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</si>
  <si>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</si>
  <si>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</si>
  <si>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</si>
  <si>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</si>
  <si>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</si>
  <si>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</si>
  <si>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</si>
  <si>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</si>
  <si>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</si>
  <si>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</si>
  <si>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</si>
  <si>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</si>
  <si>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</si>
  <si>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</si>
  <si>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</si>
  <si>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</si>
  <si>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</si>
  <si>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</si>
  <si>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</si>
  <si>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</si>
  <si>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</si>
  <si>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</si>
  <si>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</si>
  <si>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</si>
  <si>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</si>
  <si>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</si>
  <si>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</si>
  <si>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</si>
  <si>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</si>
  <si>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</si>
  <si>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</si>
  <si>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</si>
  <si>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</si>
  <si>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</si>
  <si>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</si>
  <si>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</si>
  <si>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</si>
  <si>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</si>
  <si>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</si>
  <si>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</si>
  <si>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</si>
  <si>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</si>
  <si>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</si>
  <si>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</si>
  <si>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</si>
  <si>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</si>
  <si>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</si>
  <si>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</si>
  <si>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</si>
  <si>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</si>
  <si>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</si>
  <si>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</si>
  <si>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</si>
  <si>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</si>
  <si>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</si>
  <si>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</si>
  <si>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</si>
  <si>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</si>
  <si>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</si>
  <si>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</si>
  <si>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</si>
  <si>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</si>
  <si>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</si>
  <si>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</si>
  <si>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</si>
  <si>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</si>
  <si>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</si>
  <si>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</si>
  <si>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05001310502420230006900</t>
  </si>
  <si>
    <t>JUZGADO 24 LABORAL DEL CIRCUITO DE MEDELLIN</t>
  </si>
  <si>
    <t>MIGUEL ALEJANDRO SUAREZ MANZUR C.C. No. 73.110.546</t>
  </si>
  <si>
    <t>30/11/2023 (Auto admite llamamiento por estados)</t>
  </si>
  <si>
    <t>SEGÚN LOS HECHOS DE LA DEMANDA, EL SEÑOR MIGUEL ALEJANDRO SUAREZ MANZUR C.C. No. 73.110.546, SE AFILIÓ Y COTIZÓ AL RPM DESDE EL 26/10/1988, QUE A PARTIE DEL 19/07/1995 SE TRASLADÓ AL RAIS A LA AFP COLFONDOS S.A., Y POSTERIORMENTE A LA AFP PORVENIR S.A., QUE NINGUNO DE LOS ASESORES DE LOS FONDOS PRIVADOS LE EXPLICARON LAS MODALIDADES DE PENSION, LAS DIFERENCIAS ENTRE AMBOS REGIMENES, LAS VENTAJAS Y DESVENTAJAS, NI QUE TAMPOCO LE HICIERON UN CALCULO DE LA PENSION QUE PODRÍA DEVENGAR EN EL FUTURO EL DEMANDANTE CON EL FIN DE DETERMINAR CUAL REGIMEN ERA MAS RENTABLE, QUE LE DIJERON QUE EL ISS SE IBA ACABAR Y QUE EN EL FONDO PRIVADO PODRÍA PENSIONARSE ANTES DE LA EDAD QUE EXIGÍA EL ISS. QUE EL DEMANDANTE EN FEREBRO DE 2023 SOLICITÓ A PORVENIR EL TRASLADO AL RPM PERO QUE DICHO FONDO NO DIO RESPUESTA, Y QUE SOLICITÓ ANTE COLPENSIONES EL TRASLADO AL RPM PERO QUE SU SOLICITUD FUE NEGADA MEDIANTE COMUNICADO DEL 06/02/2023.</t>
  </si>
  <si>
    <t xml:space="preserve">AJR1590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</si>
  <si>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</si>
  <si>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</si>
  <si>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MIGUEL ALEJANDRO SUAREZ MANZUR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</si>
</sst>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v>34912</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45140</v>
      </c>
      <c r="C27" s="39"/>
    </row>
    <row r="28" spans="1:3" x14ac:dyDescent="0.25">
      <c r="A28" s="5" t="s">
        <v>9</v>
      </c>
      <c r="B28" s="35" t="s">
        <v>147</v>
      </c>
      <c r="C28" s="35"/>
    </row>
    <row r="29" spans="1:3" x14ac:dyDescent="0.25">
      <c r="A29" s="5" t="s">
        <v>10</v>
      </c>
      <c r="B29" s="35">
        <v>45279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3"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05001310502420230006900</v>
      </c>
      <c r="C3" s="36"/>
    </row>
    <row r="4" spans="1:3" x14ac:dyDescent="0.25">
      <c r="A4" s="5" t="s">
        <v>0</v>
      </c>
      <c r="B4" s="36" t="str">
        <f>'GENERALES NOTA 322'!B3:C3</f>
        <v>JUZGADO 24 LABORAL DEL CIRCUITO DE MEDELLIN</v>
      </c>
      <c r="C4" s="36"/>
    </row>
    <row r="5" spans="1:3" x14ac:dyDescent="0.25">
      <c r="A5" s="5" t="s">
        <v>109</v>
      </c>
      <c r="B5" s="36" t="str">
        <f>'GENERALES NOTA 322'!B4:C4</f>
        <v>COLFONDOS Y OTRO</v>
      </c>
      <c r="C5" s="36"/>
    </row>
    <row r="6" spans="1:3" x14ac:dyDescent="0.25">
      <c r="A6" s="5" t="s">
        <v>1</v>
      </c>
      <c r="B6" s="36" t="str">
        <f>'GENERALES NOTA 322'!B5:C5</f>
        <v>MIGUEL ALEJANDRO SUAREZ MANZUR C.C. No. 73.110.546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1" t="s">
        <v>149</v>
      </c>
      <c r="C2" s="72"/>
    </row>
    <row r="3" spans="1:6" x14ac:dyDescent="0.25">
      <c r="A3" s="21" t="s">
        <v>11</v>
      </c>
      <c r="B3" s="73" t="str">
        <f>'GENERALES NOTA 322'!B2:C2</f>
        <v>05001310502420230006900</v>
      </c>
      <c r="C3" s="73"/>
    </row>
    <row r="4" spans="1:6" x14ac:dyDescent="0.25">
      <c r="A4" s="21" t="s">
        <v>0</v>
      </c>
      <c r="B4" s="73" t="str">
        <f>'GENERALES NOTA 322'!B3:C3</f>
        <v>JUZGADO 24 LABORAL DEL CIRCUITO DE MEDELLIN</v>
      </c>
      <c r="C4" s="73"/>
    </row>
    <row r="5" spans="1:6" x14ac:dyDescent="0.25">
      <c r="A5" s="21" t="s">
        <v>109</v>
      </c>
      <c r="B5" s="73" t="str">
        <f>'GENERALES NOTA 322'!B4:C4</f>
        <v>COLFONDOS Y OTRO</v>
      </c>
      <c r="C5" s="73"/>
    </row>
    <row r="6" spans="1:6" ht="14.45" customHeight="1" x14ac:dyDescent="0.25">
      <c r="A6" s="21" t="s">
        <v>1</v>
      </c>
      <c r="B6" s="73" t="str">
        <f>'GENERALES NOTA 322'!B5:C5</f>
        <v>MIGUEL ALEJANDRO SUAREZ MANZUR C.C. No. 73.110.546</v>
      </c>
      <c r="C6" s="73"/>
    </row>
    <row r="7" spans="1:6" x14ac:dyDescent="0.25">
      <c r="A7" s="21" t="s">
        <v>110</v>
      </c>
      <c r="B7" s="73" t="str">
        <f>'GENERALES NOTA 322'!B6:C6</f>
        <v>LLAMADA EN GARANTIA</v>
      </c>
      <c r="C7" s="73"/>
    </row>
    <row r="8" spans="1:6" ht="30" x14ac:dyDescent="0.25">
      <c r="A8" s="21" t="s">
        <v>46</v>
      </c>
      <c r="B8" s="69" t="str">
        <f>'GENERALES NOTA 322'!B15:C15</f>
        <v>NO ES POSIBLE CUANTIFICAR LAS PRETENSIONES DE LA DEMANDA EN ATENCIÓN A LA NATURALEZA DEL PROCESO.</v>
      </c>
      <c r="C8" s="70"/>
    </row>
    <row r="9" spans="1:6" x14ac:dyDescent="0.25">
      <c r="A9" s="74" t="s">
        <v>47</v>
      </c>
      <c r="B9" s="75" t="s">
        <v>48</v>
      </c>
      <c r="C9" s="76"/>
    </row>
    <row r="10" spans="1:6" x14ac:dyDescent="0.25">
      <c r="A10" s="74"/>
      <c r="B10" s="22" t="s">
        <v>49</v>
      </c>
      <c r="C10" s="19">
        <f>'GENERALES NOTA 322'!C17</f>
        <v>0</v>
      </c>
    </row>
    <row r="11" spans="1:6" x14ac:dyDescent="0.25">
      <c r="A11" s="74"/>
      <c r="B11" s="22" t="s">
        <v>50</v>
      </c>
      <c r="C11" s="19">
        <f>'GENERALES NOTA 322'!C18</f>
        <v>0</v>
      </c>
    </row>
    <row r="12" spans="1:6" x14ac:dyDescent="0.25">
      <c r="A12" s="74"/>
      <c r="B12" s="75"/>
      <c r="C12" s="76"/>
    </row>
    <row r="13" spans="1:6" x14ac:dyDescent="0.25">
      <c r="A13" s="74"/>
      <c r="B13" s="22" t="s">
        <v>112</v>
      </c>
      <c r="C13" s="24"/>
    </row>
    <row r="14" spans="1:6" x14ac:dyDescent="0.25">
      <c r="A14" s="74"/>
      <c r="B14" s="22" t="s">
        <v>113</v>
      </c>
      <c r="C14" s="24"/>
      <c r="E14" t="s">
        <v>59</v>
      </c>
      <c r="F14" s="17">
        <v>0.7</v>
      </c>
    </row>
    <row r="15" spans="1:6" x14ac:dyDescent="0.25">
      <c r="A15" s="23" t="s">
        <v>44</v>
      </c>
      <c r="B15" s="71" t="s">
        <v>57</v>
      </c>
      <c r="C15" s="72"/>
    </row>
    <row r="16" spans="1:6" ht="15" customHeight="1" x14ac:dyDescent="0.25">
      <c r="A16" s="21" t="s">
        <v>45</v>
      </c>
      <c r="B16" s="77" t="s">
        <v>150</v>
      </c>
      <c r="C16" s="78"/>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5" t="s">
        <v>51</v>
      </c>
      <c r="C21" s="76"/>
    </row>
    <row r="22" spans="1:3" x14ac:dyDescent="0.25">
      <c r="A22" s="88"/>
      <c r="B22" s="22" t="s">
        <v>112</v>
      </c>
      <c r="C22" s="19">
        <v>0</v>
      </c>
    </row>
    <row r="23" spans="1:3" ht="45" x14ac:dyDescent="0.25">
      <c r="A23" s="88"/>
      <c r="B23" s="22" t="s">
        <v>114</v>
      </c>
      <c r="C23" s="19">
        <v>0</v>
      </c>
    </row>
    <row r="24" spans="1:3" x14ac:dyDescent="0.25">
      <c r="A24" s="88"/>
      <c r="B24" s="75" t="s">
        <v>115</v>
      </c>
      <c r="C24" s="76"/>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3" t="s">
        <v>151</v>
      </c>
      <c r="C29" s="84"/>
    </row>
    <row r="30" spans="1:3" ht="30" x14ac:dyDescent="0.25">
      <c r="A30" s="21" t="s">
        <v>55</v>
      </c>
      <c r="B30" s="85" t="s">
        <v>152</v>
      </c>
      <c r="C30" s="86"/>
    </row>
    <row r="31" spans="1:3" ht="18.75" x14ac:dyDescent="0.25">
      <c r="A31" s="29" t="s">
        <v>117</v>
      </c>
      <c r="B31" s="29"/>
      <c r="C31" s="29"/>
    </row>
    <row r="32" spans="1:3" x14ac:dyDescent="0.25">
      <c r="A32" s="30" t="s">
        <v>118</v>
      </c>
      <c r="B32" s="82"/>
      <c r="C32" s="82"/>
    </row>
    <row r="33" spans="1:3" x14ac:dyDescent="0.25">
      <c r="A33" s="30" t="s">
        <v>119</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05001310502420230006900</v>
      </c>
      <c r="C3" s="36"/>
    </row>
    <row r="4" spans="1:3" x14ac:dyDescent="0.25">
      <c r="A4" s="5" t="s">
        <v>0</v>
      </c>
      <c r="B4" s="36" t="str">
        <f>'GENERALES NOTA 322'!B3:C3</f>
        <v>JUZGADO 24 LABORAL DEL CIRCUITO DE MEDELLIN</v>
      </c>
      <c r="C4" s="36"/>
    </row>
    <row r="5" spans="1:3" ht="29.1" customHeight="1" x14ac:dyDescent="0.25">
      <c r="A5" s="5" t="s">
        <v>109</v>
      </c>
      <c r="B5" s="36" t="str">
        <f>'GENERALES NOTA 322'!B4:C4</f>
        <v>COLFONDOS Y OTRO</v>
      </c>
      <c r="C5" s="36"/>
    </row>
    <row r="6" spans="1:3" x14ac:dyDescent="0.25">
      <c r="A6" s="5" t="s">
        <v>1</v>
      </c>
      <c r="B6" s="36" t="str">
        <f>'GENERALES NOTA 322'!B5:C5</f>
        <v>MIGUEL ALEJANDRO SUAREZ MANZUR C.C. No. 73.110.546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2023-12-17T20:45:50Z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