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50" tabRatio="669"/>
  </bookViews>
  <sheets>
    <sheet name="1. ABOGADO EXTERNO" sheetId="1" r:id="rId1"/>
    <sheet name="2. ABOGADO INTERNO " sheetId="2" r:id="rId2"/>
    <sheet name="REPORTE S.F.C." sheetId="3" r:id="rId3"/>
    <sheet name="Hoja1" sheetId="4" state="hidden" r:id="rId4"/>
  </sheets>
  <calcPr calcId="162913"/>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<sst xmlns="http://schemas.openxmlformats.org/spreadsheetml/2006/main" count="170" uniqueCount="145">
  <si>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</si>
  <si>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</si>
  <si>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</si>
  <si>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</si>
  <si>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</si>
  <si>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</si>
  <si>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</si>
  <si>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</si>
  <si>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</si>
  <si>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</si>
  <si>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</si>
  <si>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</si>
  <si>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</si>
  <si>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</si>
  <si>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</si>
  <si>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</si>
  <si>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</si>
  <si>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</si>
  <si>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</si>
  <si>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</si>
  <si>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</si>
  <si>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</si>
  <si>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</si>
  <si>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</si>
  <si>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</si>
  <si>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</si>
  <si>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</si>
  <si>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</si>
  <si>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</si>
  <si>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</si>
  <si>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</si>
  <si>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</si>
  <si>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</si>
  <si>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</si>
  <si>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</si>
  <si>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</si>
  <si>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</si>
  <si>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</si>
  <si>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</si>
  <si>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</si>
  <si>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</si>
  <si>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</si>
  <si>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</si>
  <si>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</si>
  <si>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</si>
  <si>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</si>
  <si>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</si>
  <si>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</si>
  <si>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</si>
  <si>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</si>
  <si>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</si>
  <si>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</si>
  <si>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</si>
  <si>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</si>
  <si>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</si>
  <si>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</si>
  <si>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</si>
  <si>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</si>
  <si>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</si>
  <si>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</si>
  <si>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</si>
  <si>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</si>
  <si>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</si>
  <si>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</si>
  <si>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</si>
  <si>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</si>
  <si>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</si>
  <si>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</si>
  <si>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</si>
  <si>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</si>
  <si>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</si>
  <si>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</si>
  <si>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</si>
  <si>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</si>
  <si>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</si>
  <si>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</si>
  <si>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</si>
  <si>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</si>
  <si>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</si>
  <si>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</si>
  <si>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</si>
  <si>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</si>
  <si>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</si>
  <si>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</si>
  <si>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</si>
  <si>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</si>
  <si>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</si>
  <si>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</si>
  <si>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</si>
  <si>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</si>
  <si>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</si>
  <si>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</si>
  <si>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</si>
  <si>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</si>
  <si>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</si>
  <si>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</si>
  <si>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</si>
  <si>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</si>
  <si>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</si>
  <si>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</si>
  <si>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</si>
  <si>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</si>
  <si>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</si>
  <si>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</si>
  <si>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</si>
  <si>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</si>
  <si>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</si>
  <si>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</si>
  <si>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</si>
  <si>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</si>
  <si>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</si>
  <si>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</si>
  <si>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</si>
  <si>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</si>
  <si>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</si>
  <si>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</si>
  <si>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</si>
  <si>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</si>
  <si>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</si>
  <si>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</si>
  <si>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</si>
  <si>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</si>
  <si>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</si>
  <si>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</si>
  <si>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</si>
  <si>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</si>
  <si>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</si>
  <si>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</si>
  <si>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</si>
  <si>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</si>
  <si>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G.HERRERA &amp; ASOCIADOS ABOGADOS SAS</t>
  </si>
  <si>
    <t>Isidro Matacea Díaz (lesionado)</t>
  </si>
  <si>
    <t>1. Clínica Médico Quirúrgica Alvernia S.A.S.; 2. Tuluá Urgetrauma San Fernando S.A.S.; 3. Jesús Carlos Solarte Lucero; 4. Alberto Andrés Campo Guillen; 5. Arturo José Aragón</t>
  </si>
  <si>
    <t>Jesús Carlos Solarte Lucero</t>
  </si>
  <si>
    <t xml:space="preserve">Según los hechos de la demanda, el 29 de noviembre de 2019 el demandante tuvo un accidente de tránsito, donde resultó lesionado y fue remitido a la Clínica Tuluá Urgetrauma San Fernando S.A.S. 
El 3 de diciembre de 2019 el demandante fue operado para reducción cerrada de luxación anterior de hombro y fractura de húmero proximal, procedimiento realizado por el médico Jesús Carlos Solarte Lucero. Mientras que los controles posquirúrgicos fueron realizados por los médicos Alberto Andrés Campo Guillen y Arturo José Aragón.      
El demandante le manifestó en varias oportunidades a los galenos que le examinaran su hombro y brazo derecho, ya que había perdido movilidad en esa extremidad. Sin embargo, los médicos hicieron caso omiso, no examinaron las dolencias del paciente, no anotaron nada en su historia clínica y, por lo tanto, no ordenaron tratamiento médico. 
La Clínica Médico Quirúrgica Alvernia S.A.S. le asignó un nuevo especialista al demandante, quien le dijo que en la cirugía le habían dañado un nervio, pero tampoco lo especificó en la historia clínica. Por lo anterior, el demandante tiene imposibilidad de mover el brazo y el hombro, así como atrofia muscular y pérdida de fuerza.     
El procedimiento médico realizado al demandante fue muy reprochable, pues la historia clínica está incompleta, no refleja todo el tratamiento que se le hizo al demandante y ni siquiera contiene el consentimiento informado.       
Lo anterior ha causa un perjuicio material e inmaterial al demandante. </t>
  </si>
  <si>
    <r>
      <t xml:space="preserve">La contingencia se califica como </t>
    </r>
    <r>
      <rPr>
        <b/>
        <sz val="10"/>
        <color theme="1"/>
        <rFont val="Calibri"/>
        <family val="2"/>
        <scheme val="minor"/>
      </rPr>
      <t>EVENTUAL</t>
    </r>
    <r>
      <rPr>
        <sz val="10"/>
        <color theme="1"/>
        <rFont val="Calibri"/>
        <family val="2"/>
        <scheme val="minor"/>
      </rPr>
      <t xml:space="preserve"> toda vez que la póliza presta cobertura material y temporal, sin embargo, la responsabilidad del asegurado todavía no se encuentra acreditada. 
Lo primero que debe tenerse en cuenta es que la póliza de seguro No. 1503219000337 </t>
    </r>
    <r>
      <rPr>
        <b/>
        <sz val="10"/>
        <color theme="1"/>
        <rFont val="Calibri"/>
        <family val="2"/>
        <scheme val="minor"/>
      </rPr>
      <t>presta cobertura material</t>
    </r>
    <r>
      <rPr>
        <sz val="10"/>
        <color theme="1"/>
        <rFont val="Calibri"/>
        <family val="2"/>
        <scheme val="minor"/>
      </rPr>
      <t xml:space="preserve">, ya que contiene el amparo de responsabilidad civil profesional médica, que es precisamente la pretensión que el demandante endilga a los demandados. </t>
    </r>
    <r>
      <rPr>
        <b/>
        <sz val="10"/>
        <color theme="1"/>
        <rFont val="Calibri"/>
        <family val="2"/>
        <scheme val="minor"/>
      </rPr>
      <t>También presta cobertura temporal</t>
    </r>
    <r>
      <rPr>
        <sz val="10"/>
        <color theme="1"/>
        <rFont val="Calibri"/>
        <family val="2"/>
        <scheme val="minor"/>
      </rPr>
      <t xml:space="preserve">, pues la póliza se concertó bajo la modalidad temporal Ocurrencia (2 años SUNSET) y los hechos objeto de la presente demanda ocurrieron a partir del 29 de noviembre de 2019 hasta enero del 2020, es decir, que los hechos tuvieron lugar durante su vigencia. Por otro lado, el primer reclamo formulado al médico Solarte Lucero fue el 15 de febrero de 2022, fecha en que se recibió la citación para llevar a cabo audiencia de conciliación extrajudicial ante el Centro de Conciliación del Consultorio Jurídico de la UCEVA, es decir, el primer reclamo realizado al médico Solarte Lucero se encuentra cubierto dentro de los dos (2) años siguientes a la terminación de la póliza No. 1503219000337, la cual finalizó su vigencia el 9 de agosto de 2020, es decir, el periodo extendido de dos (2) años terminó el 9 de agosto de 2022.        
Sin embargo, la responsabilidad del asegurado todavía no se encuentra acreditada y dependerá del debate probatorio acreditarla. De acuerdo a los medios de prueba obrantes en el proceso, se concluye que: </t>
    </r>
    <r>
      <rPr>
        <b/>
        <sz val="10"/>
        <color theme="1"/>
        <rFont val="Calibri"/>
        <family val="2"/>
        <scheme val="minor"/>
      </rPr>
      <t>(i)</t>
    </r>
    <r>
      <rPr>
        <sz val="10"/>
        <color theme="1"/>
        <rFont val="Calibri"/>
        <family val="2"/>
        <scheme val="minor"/>
      </rPr>
      <t xml:space="preserve"> La historia clínica aportada al plenario está incompleta, pero refleja una atención en salud del demandante con ocasión al accidente de tránsito que sufrió, en la cual se observan todos los procedimientos, exámenes,  propios de las lesiones que padeció el lesionado el 29 de noviembre de 2019; </t>
    </r>
    <r>
      <rPr>
        <b/>
        <sz val="10"/>
        <color theme="1"/>
        <rFont val="Calibri"/>
        <family val="2"/>
        <scheme val="minor"/>
      </rPr>
      <t>(ii)</t>
    </r>
    <r>
      <rPr>
        <sz val="10"/>
        <color theme="1"/>
        <rFont val="Calibri"/>
        <family val="2"/>
        <scheme val="minor"/>
      </rPr>
      <t xml:space="preserve"> El médico Solarte Lucero operó al demandante el 30 de noviembre de 2019 bajo el procedimiento denominado reducción cerrada de luxofractura glenohumeral y el 2 de diciembre de 2019 vuelve a operarlo bajo el procedimiento denominado cirugía de reducción abierta, más fijación de fractura a nivel del húmero proximal y finalmente es operado el 3 de diciembre de 2019 para reducción abierta más fijación interna de fractura de húmero proximal, con excelentes resultados técnicos; </t>
    </r>
    <r>
      <rPr>
        <b/>
        <sz val="10"/>
        <color theme="1"/>
        <rFont val="Calibri"/>
        <family val="2"/>
        <scheme val="minor"/>
      </rPr>
      <t>(iii)</t>
    </r>
    <r>
      <rPr>
        <sz val="10"/>
        <color theme="1"/>
        <rFont val="Calibri"/>
        <family val="2"/>
        <scheme val="minor"/>
      </rPr>
      <t xml:space="preserve"> Con ocasión a los buenos resultados, se dio egreso al demandante el día 6 de diciembre del 2019, con los respectivos signos de alarma y citas de control; </t>
    </r>
    <r>
      <rPr>
        <b/>
        <sz val="10"/>
        <color theme="1"/>
        <rFont val="Calibri"/>
        <family val="2"/>
        <scheme val="minor"/>
      </rPr>
      <t>(iv)</t>
    </r>
    <r>
      <rPr>
        <sz val="10"/>
        <color theme="1"/>
        <rFont val="Calibri"/>
        <family val="2"/>
        <scheme val="minor"/>
      </rPr>
      <t xml:space="preserve"> El 26 de diciembre de 2019 se llevó a cabo el primer control, con buenos resultados; </t>
    </r>
    <r>
      <rPr>
        <b/>
        <sz val="10"/>
        <color theme="1"/>
        <rFont val="Calibri"/>
        <family val="2"/>
        <scheme val="minor"/>
      </rPr>
      <t>(v)</t>
    </r>
    <r>
      <rPr>
        <sz val="10"/>
        <color theme="1"/>
        <rFont val="Calibri"/>
        <family val="2"/>
        <scheme val="minor"/>
      </rPr>
      <t xml:space="preserve"> El 21 de enero de 2020 el demandante acudió a cita de control indicando que 20 días atrás tenía dolor porque tuvo movimientos bruscos en la ducha de su baño; </t>
    </r>
    <r>
      <rPr>
        <b/>
        <sz val="10"/>
        <color theme="1"/>
        <rFont val="Calibri"/>
        <family val="2"/>
        <scheme val="minor"/>
      </rPr>
      <t>(vi)</t>
    </r>
    <r>
      <rPr>
        <sz val="10"/>
        <color theme="1"/>
        <rFont val="Calibri"/>
        <family val="2"/>
        <scheme val="minor"/>
      </rPr>
      <t xml:space="preserve"> De acuerdo a los conceptos médicos, la lesión del demandante no pudo ser producto de un simple movimiento brusco, sino de una caída en su baño; </t>
    </r>
    <r>
      <rPr>
        <b/>
        <sz val="10"/>
        <color theme="1"/>
        <rFont val="Calibri"/>
        <family val="2"/>
        <scheme val="minor"/>
      </rPr>
      <t>(vii)</t>
    </r>
    <r>
      <rPr>
        <sz val="10"/>
        <color theme="1"/>
        <rFont val="Calibri"/>
        <family val="2"/>
        <scheme val="minor"/>
      </rPr>
      <t xml:space="preserve"> El demandante no volvió a los controles médicos; (viii) Sin perjuicio de todo lo anterior, lo cierto es que todo lo manifestado es la versión de los hechos del médico y de la Clínica Urgetrauma San Fernando S.A.S., pues tampoco allegan historia clínica y, al momento de radicar la contestación, no se tiene acceso a dicho documento. Por todo lo anterior, si bien se podría observar un actuar perito y diligente de los médicos y un suceso del demandante (caída en su baño) que afectó su salud, lo cierto es que sólo se puede confirmar tal versión con la revisión de la historia clínica completa.    
Lo anterior sin perjuicio del carácter contingente del proceso.</t>
    </r>
  </si>
  <si>
    <t>Juzgado Primero (1°) Civil Municipal de Tuluá</t>
  </si>
  <si>
    <t>76-834-40-03-001-2023-00113-00</t>
  </si>
  <si>
    <t xml:space="preserve">Seguro de RC PROFESIONAL MÉDICOS INDIVIDUALES </t>
  </si>
  <si>
    <t>29 de noviembre de 2019</t>
  </si>
  <si>
    <t>15 de febrero de 2022</t>
  </si>
  <si>
    <r>
      <t xml:space="preserve">Como liquidación objetiva de perjuicios se tiene la suma de </t>
    </r>
    <r>
      <rPr>
        <b/>
        <sz val="10"/>
        <color theme="1"/>
        <rFont val="Calibri"/>
        <family val="2"/>
        <scheme val="minor"/>
      </rPr>
      <t>$ 11.700.000</t>
    </r>
    <r>
      <rPr>
        <sz val="10"/>
        <color theme="1"/>
        <rFont val="Calibri"/>
        <family val="2"/>
        <scheme val="minor"/>
      </rPr>
      <t xml:space="preserve">, valor al que se llegó de la siguiente manera:
</t>
    </r>
    <r>
      <rPr>
        <b/>
        <sz val="10"/>
        <color theme="1"/>
        <rFont val="Calibri"/>
        <family val="2"/>
        <scheme val="minor"/>
      </rPr>
      <t>Daño moral:</t>
    </r>
    <r>
      <rPr>
        <sz val="10"/>
        <color theme="1"/>
        <rFont val="Calibri"/>
        <family val="2"/>
        <scheme val="minor"/>
      </rPr>
      <t xml:space="preserve"> se reconoce la suma total de $ 6.000.000 a favor del demandante. Se llegó a tal liquidación teniendo en cuenta que: (i) Obra en el expediente un dictamen pericial emitido por la Junta Regional de Calificación de Invalidez del Valle del Cauca con una PCL del 8.6 %, en el que se observa luxación de la articulación de hombro derecha, traumatismo por aplastamiento de la rodilla derecha más quemaduras por fricción, traumatismo del cuello no especificado y fractura de la epífisis superior del húmero; (ii) La historia clínica aportada refleja igualmente las lesiones padecidas por el demandante. 
El anterior valor tomando como referencia la sentencia SC5885-2016, 06/05/2016 de la Corte Suprema de Justicia, en la que reconoció $ 15.000.000 a la víctima directa a causa de la perturbación psíquica, deformidad física permanente y pérdida de su capacidad laboral en un 20.65 %, de estudiante universitaria menor de edad, generadas por la colisión entre vehículo de servicio público y la motocicleta que aquella conducía. 
</t>
    </r>
    <r>
      <rPr>
        <b/>
        <sz val="10"/>
        <color theme="1"/>
        <rFont val="Calibri"/>
        <family val="2"/>
        <scheme val="minor"/>
      </rPr>
      <t>Daño a la vida de relación:</t>
    </r>
    <r>
      <rPr>
        <sz val="10"/>
        <color theme="1"/>
        <rFont val="Calibri"/>
        <family val="2"/>
        <scheme val="minor"/>
      </rPr>
      <t xml:space="preserve"> se reconoce la suma de $ 7.000.000 a favor del demandante. Lo anterior teniendo en cuenta que: (i) Obra en el expediente un dictamen pericial emitido por la Junta Regional de Calificación de Invalidez del Valle del Cauca con una PCL del 8.6 %, en el que se observa luxación de la articulación de hombro derecha, traumatismo por aplastamiento de la rodilla derecha más quemaduras por fricción, traumatismo del cuello no especificado y fractura de la epífisis superior del húmero; (ii) La historia clínica aportada refleja igualmente las lesiones padecidas por el demandante; (iii) El demandante manifestó que no pudo volver a laborar por la lesión en su hombro.
El anterior valor tomando como referencia la sentencia SC5885-2016, 06/05/2016 de la Corte Suprema de Justicia, en la que reconoció $ 20.000.000 a la víctima directa a causa de la perturbación psíquica, deformidad física permanente y pérdida de su capacidad laboral en un 20.65 %, de estudiante universitaria menor de edad, generadas por la colisión entre vehículo de servicio público y la motocicleta que aquella conducía.
</t>
    </r>
    <r>
      <rPr>
        <b/>
        <sz val="10"/>
        <color theme="1"/>
        <rFont val="Calibri"/>
        <family val="2"/>
        <scheme val="minor"/>
      </rPr>
      <t>Lucro cesante:</t>
    </r>
    <r>
      <rPr>
        <sz val="10"/>
        <color theme="1"/>
        <rFont val="Calibri"/>
        <family val="2"/>
        <scheme val="minor"/>
      </rPr>
      <t xml:space="preserve"> no se reconoce suma alguna por este concepto. Lo anterior toda vez que: (i) No se aporta ningún documento que permita corroborar la actividad laboral o económica del demandante, ni mucho menos sus ingresos mensuales; (ii) El demandante tenía 65 años para el 29 de noviembre de 2019, es decir, no estaba en edad productiva ni dentro de la fuerza laboral de país, por lo tanto, no opera la presunción de ingresos a su favor; (iii) El demandante depende económicamente de sus hijas, como se observa en un aparte del dictamen de PCL adosado al plenario; (iv) El demandante ni siquiera es cotizante dentro del Sistema General de Seguridad Social en Salud, sino que hace parte del régimen subsidiado.      
</t>
    </r>
    <r>
      <rPr>
        <b/>
        <sz val="10"/>
        <color theme="1"/>
        <rFont val="Calibri"/>
        <family val="2"/>
        <scheme val="minor"/>
      </rPr>
      <t>Deducible:</t>
    </r>
    <r>
      <rPr>
        <sz val="10"/>
        <color theme="1"/>
        <rFont val="Calibri"/>
        <family val="2"/>
        <scheme val="minor"/>
      </rPr>
      <t xml:space="preserve"> para el amparo de responsabilidad civil profesional médica se pactó un deducible del 10 % del valor de la pérdida, mínimo $ 1.000.000. Por lo anterior, al valor de la contingencia ($ 13.000.000) se le descontará el 10 %, arrojando la suma de $ 11.700.000. 
</t>
    </r>
    <r>
      <rPr>
        <b/>
        <sz val="10"/>
        <color theme="1"/>
        <rFont val="Calibri"/>
        <family val="2"/>
        <scheme val="minor"/>
      </rPr>
      <t>Valor de la contingencia:</t>
    </r>
    <r>
      <rPr>
        <sz val="10"/>
        <color theme="1"/>
        <rFont val="Calibri"/>
        <family val="2"/>
        <scheme val="minor"/>
      </rPr>
      <t xml:space="preserve"> el valor excedente del deducible ($ 11.700.000) es menor al valor asegurado para el amparo de R.C. Actos Médicos ($ 1.000.000.000), por lo tanto, se toma el menor, </t>
    </r>
    <r>
      <rPr>
        <b/>
        <sz val="10"/>
        <color theme="1"/>
        <rFont val="Calibri"/>
        <family val="2"/>
        <scheme val="minor"/>
      </rPr>
      <t>la exposición de la Compañía asciende a la suma de $ 11.700.000</t>
    </r>
    <r>
      <rPr>
        <sz val="10"/>
        <color theme="1"/>
        <rFont val="Calibri"/>
        <family val="2"/>
        <scheme val="minor"/>
      </rPr>
      <t xml:space="preserve">. </t>
    </r>
  </si>
  <si>
    <t>El 23 de enero de 2024 se contestó la demanda y el llamamiento en garantía en representación de Mapfre Seguros Generales S.A.</t>
  </si>
  <si>
    <t xml:space="preserve">Al interior del presente trámite pretende la parte demandante se reconozcan los perjuicios presuntamente ocasionados al señor Isidro Matacea Díaz (lucro cesante, daño moral, daño a la vida en relación) como consecuencia de la supuesta mala praxis médica ocurrida entre el 29 de noviembre de 2019 y enero de 2020. </t>
  </si>
  <si>
    <t>150317322200001_2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</si>
</sst>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topLeftCell="A21" zoomScale="115" zoomScaleNormal="115" workbookViewId="0">
      <selection activeCell="A21" sqref="A21:H21"/>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9" t="s">
        <v>68</v>
      </c>
      <c r="B2" s="59"/>
      <c r="C2" s="59"/>
      <c r="D2" s="59"/>
      <c r="E2" s="59"/>
      <c r="F2" s="59"/>
      <c r="G2" s="59"/>
      <c r="H2" s="59"/>
      <c r="O2" s="23"/>
      <c r="P2" s="24"/>
      <c r="Q2" s="24"/>
      <c r="R2" s="24"/>
      <c r="S2" s="24"/>
    </row>
    <row r="3" spans="1:19" x14ac:dyDescent="0.25">
      <c r="A3" s="57" t="s">
        <v>0</v>
      </c>
      <c r="B3" s="57"/>
      <c r="C3" s="57"/>
      <c r="D3" s="52">
        <v>45317</v>
      </c>
      <c r="E3" s="52"/>
      <c r="F3" s="52"/>
      <c r="G3" s="52"/>
      <c r="H3" s="52"/>
      <c r="O3" s="25"/>
      <c r="P3" s="25"/>
      <c r="Q3" s="26"/>
      <c r="R3" s="26"/>
    </row>
    <row r="4" spans="1:19" x14ac:dyDescent="0.25">
      <c r="A4" s="40" t="s">
        <v>1</v>
      </c>
      <c r="B4" s="47" t="s">
        <v>25</v>
      </c>
      <c r="C4" s="47"/>
      <c r="D4" s="47"/>
      <c r="E4" s="40" t="s">
        <v>2</v>
      </c>
      <c r="F4" s="48" t="s">
        <v>26</v>
      </c>
      <c r="G4" s="48"/>
      <c r="H4" s="48"/>
      <c r="O4" s="25"/>
      <c r="P4" s="25"/>
      <c r="Q4" s="26"/>
      <c r="R4" s="26"/>
    </row>
    <row r="5" spans="1:19" x14ac:dyDescent="0.25">
      <c r="A5" s="40" t="s">
        <v>3</v>
      </c>
      <c r="B5" s="46">
        <v>45261</v>
      </c>
      <c r="C5" s="46"/>
      <c r="D5" s="46"/>
      <c r="E5" s="40" t="s">
        <v>17</v>
      </c>
      <c r="F5" s="53" t="s">
        <v>27</v>
      </c>
      <c r="G5" s="53"/>
      <c r="H5" s="53"/>
      <c r="O5" s="25"/>
      <c r="P5" s="25"/>
      <c r="Q5" s="26"/>
      <c r="R5" s="26"/>
    </row>
    <row r="6" spans="1:19" x14ac:dyDescent="0.25">
      <c r="A6" s="40" t="s">
        <v>4</v>
      </c>
      <c r="B6" s="47" t="s">
        <v>131</v>
      </c>
      <c r="C6" s="47"/>
      <c r="D6" s="47"/>
      <c r="E6" s="47"/>
      <c r="F6" s="47"/>
      <c r="G6" s="47"/>
      <c r="H6" s="47"/>
      <c r="O6" s="25"/>
      <c r="P6" s="25"/>
      <c r="Q6" s="26"/>
      <c r="R6" s="28"/>
    </row>
    <row r="7" spans="1:19" ht="33.75" customHeight="1" x14ac:dyDescent="0.25">
      <c r="A7" s="40" t="s">
        <v>5</v>
      </c>
      <c r="B7" s="60" t="s">
        <v>132</v>
      </c>
      <c r="C7" s="60"/>
      <c r="D7" s="60"/>
      <c r="E7" s="60"/>
      <c r="F7" s="60"/>
      <c r="G7" s="60"/>
      <c r="H7" s="60"/>
      <c r="O7" s="25"/>
      <c r="P7" s="25"/>
      <c r="Q7" s="26"/>
      <c r="R7" s="28"/>
    </row>
    <row r="8" spans="1:19" ht="32.25" customHeight="1" x14ac:dyDescent="0.25">
      <c r="A8" s="40" t="s">
        <v>6</v>
      </c>
      <c r="B8" s="60" t="s">
        <v>133</v>
      </c>
      <c r="C8" s="60"/>
      <c r="D8" s="60"/>
      <c r="E8" s="60"/>
      <c r="F8" s="60"/>
      <c r="G8" s="60"/>
      <c r="H8" s="60"/>
      <c r="O8" s="25"/>
      <c r="P8" s="25"/>
      <c r="Q8" s="26"/>
      <c r="R8" s="28"/>
    </row>
    <row r="9" spans="1:19" ht="60.75" customHeight="1" x14ac:dyDescent="0.25">
      <c r="A9" s="40" t="s">
        <v>7</v>
      </c>
      <c r="B9" s="47" t="s">
        <v>143</v>
      </c>
      <c r="C9" s="47"/>
      <c r="D9" s="47"/>
      <c r="E9" s="47"/>
      <c r="F9" s="47"/>
      <c r="G9" s="47"/>
      <c r="H9" s="47"/>
      <c r="O9" s="25"/>
      <c r="P9" s="25"/>
      <c r="Q9" s="26"/>
      <c r="R9" s="28"/>
    </row>
    <row r="10" spans="1:19" x14ac:dyDescent="0.25">
      <c r="A10" s="40" t="s">
        <v>8</v>
      </c>
      <c r="B10" s="61">
        <v>152355759</v>
      </c>
      <c r="C10" s="61"/>
      <c r="D10" s="61"/>
      <c r="E10" s="61"/>
      <c r="F10" s="61"/>
      <c r="G10" s="61"/>
      <c r="H10" s="61"/>
      <c r="O10" s="25"/>
      <c r="P10" s="28"/>
      <c r="Q10" s="26"/>
      <c r="R10" s="28"/>
    </row>
    <row r="11" spans="1:19" ht="81.75" customHeight="1" x14ac:dyDescent="0.25">
      <c r="A11" s="40" t="s">
        <v>9</v>
      </c>
      <c r="B11" s="62" t="s">
        <v>134</v>
      </c>
      <c r="C11" s="62"/>
      <c r="D11" s="62"/>
      <c r="E11" s="62"/>
      <c r="F11" s="62"/>
      <c r="G11" s="62"/>
      <c r="H11" s="62"/>
      <c r="O11" s="25"/>
      <c r="P11" s="28"/>
      <c r="Q11" s="26"/>
      <c r="R11" s="28"/>
    </row>
    <row r="12" spans="1:19" ht="93" customHeight="1" x14ac:dyDescent="0.25">
      <c r="A12" s="40" t="s">
        <v>10</v>
      </c>
      <c r="B12" s="62" t="s">
        <v>135</v>
      </c>
      <c r="C12" s="62"/>
      <c r="D12" s="62"/>
      <c r="E12" s="62"/>
      <c r="F12" s="62"/>
      <c r="G12" s="62"/>
      <c r="H12" s="62"/>
      <c r="O12" s="25"/>
      <c r="P12" s="28"/>
      <c r="Q12" s="26"/>
      <c r="R12" s="28"/>
    </row>
    <row r="13" spans="1:19" ht="25.5" x14ac:dyDescent="0.25">
      <c r="A13" s="40" t="s">
        <v>11</v>
      </c>
      <c r="B13" s="41" t="s">
        <v>120</v>
      </c>
      <c r="C13" s="40" t="s">
        <v>12</v>
      </c>
      <c r="D13" s="42">
        <v>11700000</v>
      </c>
      <c r="E13" s="40" t="s">
        <v>13</v>
      </c>
      <c r="F13" s="63" t="s">
        <v>130</v>
      </c>
      <c r="G13" s="64"/>
      <c r="H13" s="65"/>
    </row>
    <row r="14" spans="1:19" ht="26.25" x14ac:dyDescent="0.25">
      <c r="A14" s="40" t="s">
        <v>14</v>
      </c>
      <c r="B14" s="48" t="s">
        <v>136</v>
      </c>
      <c r="C14" s="48"/>
      <c r="D14" s="48"/>
      <c r="E14" s="43" t="s">
        <v>15</v>
      </c>
      <c r="F14" s="51" t="s">
        <v>137</v>
      </c>
      <c r="G14" s="51"/>
      <c r="H14" s="51"/>
      <c r="P14" s="28"/>
      <c r="Q14" s="26"/>
      <c r="R14" s="28"/>
    </row>
    <row r="15" spans="1:19" ht="26.25" customHeight="1" x14ac:dyDescent="0.25">
      <c r="A15" s="40" t="s">
        <v>18</v>
      </c>
      <c r="B15" s="44" t="s">
        <v>144</v>
      </c>
      <c r="C15" s="40" t="s">
        <v>19</v>
      </c>
      <c r="D15" s="44">
        <v>1503219000337</v>
      </c>
      <c r="E15" s="45" t="s">
        <v>67</v>
      </c>
      <c r="F15" s="48" t="s">
        <v>138</v>
      </c>
      <c r="G15" s="48"/>
      <c r="H15" s="48"/>
      <c r="O15" s="25"/>
      <c r="P15" s="28"/>
      <c r="Q15" s="26"/>
      <c r="R15" s="28"/>
    </row>
    <row r="16" spans="1:19" ht="30.75" customHeight="1" x14ac:dyDescent="0.25">
      <c r="A16" s="40" t="s">
        <v>16</v>
      </c>
      <c r="B16" s="54" t="s">
        <v>59</v>
      </c>
      <c r="C16" s="55"/>
      <c r="D16" s="55"/>
      <c r="E16" s="55"/>
      <c r="F16" s="55"/>
      <c r="G16" s="55"/>
      <c r="H16" s="56"/>
      <c r="O16" s="25"/>
      <c r="P16" s="28"/>
      <c r="Q16" s="26"/>
      <c r="R16" s="28"/>
    </row>
    <row r="17" spans="1:8" ht="25.5" x14ac:dyDescent="0.25">
      <c r="A17" s="40" t="s">
        <v>21</v>
      </c>
      <c r="B17" s="52" t="s">
        <v>139</v>
      </c>
      <c r="C17" s="52"/>
      <c r="D17" s="52"/>
      <c r="E17" s="40" t="s">
        <v>22</v>
      </c>
      <c r="F17" s="52" t="s">
        <v>140</v>
      </c>
      <c r="G17" s="53"/>
      <c r="H17" s="53"/>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396.75" customHeight="1" x14ac:dyDescent="0.25">
      <c r="A20" s="47" t="s">
        <v>141</v>
      </c>
      <c r="B20" s="47"/>
      <c r="C20" s="47"/>
      <c r="D20" s="47"/>
      <c r="E20" s="47"/>
      <c r="F20" s="47"/>
      <c r="G20" s="47"/>
      <c r="H20" s="47"/>
    </row>
    <row r="21" spans="1:8" x14ac:dyDescent="0.25">
      <c r="A21" s="57" t="s">
        <v>129</v>
      </c>
      <c r="B21" s="57"/>
      <c r="C21" s="57"/>
      <c r="D21" s="57"/>
      <c r="E21" s="57"/>
      <c r="F21" s="57"/>
      <c r="G21" s="57"/>
      <c r="H21" s="57"/>
    </row>
    <row r="22" spans="1:8" ht="49.5" customHeight="1" x14ac:dyDescent="0.25">
      <c r="A22" s="47" t="s">
        <v>142</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9">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77</v>
      </c>
      <c r="B2" s="59"/>
      <c r="C2" s="59"/>
      <c r="D2" s="59"/>
      <c r="E2" s="59"/>
      <c r="F2" s="59"/>
    </row>
    <row r="3" spans="1:6" x14ac:dyDescent="0.25">
      <c r="A3" s="2" t="s">
        <v>4</v>
      </c>
      <c r="B3" s="67" t="str">
        <f>'1. ABOGADO EXTERNO'!B6:H6</f>
        <v>Isidro Matacea Díaz (lesionado)</v>
      </c>
      <c r="C3" s="67"/>
      <c r="D3" s="67"/>
      <c r="E3" s="67"/>
      <c r="F3" s="67"/>
    </row>
    <row r="4" spans="1:6" x14ac:dyDescent="0.25">
      <c r="A4" s="2" t="s">
        <v>42</v>
      </c>
      <c r="B4" s="36"/>
      <c r="C4" s="2" t="s">
        <v>43</v>
      </c>
      <c r="D4" s="68"/>
      <c r="E4" s="68"/>
      <c r="F4" s="68"/>
    </row>
    <row r="5" spans="1:6" x14ac:dyDescent="0.25">
      <c r="A5" s="2" t="s">
        <v>6</v>
      </c>
      <c r="B5" s="67"/>
      <c r="C5" s="67"/>
      <c r="D5" s="67"/>
      <c r="E5" s="67"/>
      <c r="F5" s="67"/>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6" t="s">
        <v>70</v>
      </c>
      <c r="D9" s="67"/>
      <c r="E9" s="2" t="s">
        <v>72</v>
      </c>
      <c r="F9" s="1"/>
    </row>
    <row r="10" spans="1:6" ht="30" x14ac:dyDescent="0.25">
      <c r="A10" s="2" t="s">
        <v>76</v>
      </c>
      <c r="B10" s="5"/>
      <c r="C10" s="66"/>
      <c r="D10" s="67"/>
      <c r="E10" s="2" t="s">
        <v>73</v>
      </c>
      <c r="F10" s="1"/>
    </row>
    <row r="11" spans="1:6" ht="46.5" customHeight="1" x14ac:dyDescent="0.25">
      <c r="A11" s="2" t="s">
        <v>47</v>
      </c>
      <c r="B11" s="37"/>
      <c r="C11" s="2" t="s">
        <v>22</v>
      </c>
      <c r="D11" s="37"/>
      <c r="E11" s="2" t="s">
        <v>7</v>
      </c>
      <c r="F11" s="38"/>
    </row>
    <row r="12" spans="1:6" ht="167.25" customHeight="1" x14ac:dyDescent="0.25">
      <c r="A12" s="2" t="s">
        <v>51</v>
      </c>
      <c r="B12" s="70"/>
      <c r="C12" s="70"/>
      <c r="D12" s="70"/>
      <c r="E12" s="70"/>
      <c r="F12" s="70"/>
    </row>
    <row r="13" spans="1:6" ht="21" x14ac:dyDescent="0.25">
      <c r="A13" s="59" t="s">
        <v>52</v>
      </c>
      <c r="B13" s="59"/>
      <c r="C13" s="59"/>
      <c r="D13" s="59"/>
      <c r="E13" s="59"/>
      <c r="F13" s="59"/>
    </row>
    <row r="14" spans="1:6" x14ac:dyDescent="0.25">
      <c r="A14" s="69"/>
      <c r="B14" s="69"/>
      <c r="C14" s="69"/>
      <c r="D14" s="69"/>
      <c r="E14" s="69"/>
      <c r="F14" s="69"/>
    </row>
    <row r="15" spans="1:6" x14ac:dyDescent="0.25">
      <c r="A15" s="69"/>
      <c r="B15" s="69"/>
      <c r="C15" s="69"/>
      <c r="D15" s="69"/>
      <c r="E15" s="69"/>
      <c r="F15" s="69"/>
    </row>
    <row r="16" spans="1:6" x14ac:dyDescent="0.25">
      <c r="A16" s="69"/>
      <c r="B16" s="69"/>
      <c r="C16" s="69"/>
      <c r="D16" s="69"/>
      <c r="E16" s="69"/>
      <c r="F16" s="69"/>
    </row>
    <row r="17" spans="1:6" x14ac:dyDescent="0.25">
      <c r="A17" s="69"/>
      <c r="B17" s="69"/>
      <c r="C17" s="69"/>
      <c r="D17" s="69"/>
      <c r="E17" s="69"/>
      <c r="F17" s="69"/>
    </row>
    <row r="18" spans="1:6" x14ac:dyDescent="0.25">
      <c r="A18" s="69"/>
      <c r="B18" s="69"/>
      <c r="C18" s="69"/>
      <c r="D18" s="69"/>
      <c r="E18" s="69"/>
      <c r="F18" s="69"/>
    </row>
    <row r="19" spans="1:6" x14ac:dyDescent="0.25">
      <c r="A19" s="69"/>
      <c r="B19" s="69"/>
      <c r="C19" s="69"/>
      <c r="D19" s="69"/>
      <c r="E19" s="69"/>
      <c r="F19" s="69"/>
    </row>
    <row r="20" spans="1:6" x14ac:dyDescent="0.25">
      <c r="A20" s="69"/>
      <c r="B20" s="69"/>
      <c r="C20" s="69"/>
      <c r="D20" s="69"/>
      <c r="E20" s="69"/>
      <c r="F20" s="69"/>
    </row>
    <row r="21" spans="1:6" x14ac:dyDescent="0.25">
      <c r="A21" s="69"/>
      <c r="B21" s="69"/>
      <c r="C21" s="69"/>
      <c r="D21" s="69"/>
      <c r="E21" s="69"/>
      <c r="F21" s="69"/>
    </row>
    <row r="22" spans="1:6" x14ac:dyDescent="0.25">
      <c r="A22" s="69"/>
      <c r="B22" s="69"/>
      <c r="C22" s="69"/>
      <c r="D22" s="69"/>
      <c r="E22" s="69"/>
      <c r="F22" s="69"/>
    </row>
    <row r="23" spans="1:6" x14ac:dyDescent="0.25">
      <c r="A23" s="69"/>
      <c r="B23" s="69"/>
      <c r="C23" s="69"/>
      <c r="D23" s="69"/>
      <c r="E23" s="69"/>
      <c r="F23" s="69"/>
    </row>
    <row r="24" spans="1:6" x14ac:dyDescent="0.25">
      <c r="A24" s="69"/>
      <c r="B24" s="69"/>
      <c r="C24" s="69"/>
      <c r="D24" s="69"/>
      <c r="E24" s="69"/>
      <c r="F24" s="69"/>
    </row>
    <row r="25" spans="1:6" x14ac:dyDescent="0.25">
      <c r="A25" s="69"/>
      <c r="B25" s="69"/>
      <c r="C25" s="69"/>
      <c r="D25" s="69"/>
      <c r="E25" s="69"/>
      <c r="F25" s="69"/>
    </row>
    <row r="26" spans="1:6" x14ac:dyDescent="0.25">
      <c r="A26" s="69"/>
      <c r="B26" s="69"/>
      <c r="C26" s="69"/>
      <c r="D26" s="69"/>
      <c r="E26" s="69"/>
      <c r="F26" s="69"/>
    </row>
    <row r="27" spans="1:6" x14ac:dyDescent="0.25">
      <c r="A27" s="69"/>
      <c r="B27" s="69"/>
      <c r="C27" s="69"/>
      <c r="D27" s="69"/>
      <c r="E27" s="69"/>
      <c r="F27" s="69"/>
    </row>
    <row r="28" spans="1:6" x14ac:dyDescent="0.25">
      <c r="A28" s="69"/>
      <c r="B28" s="69"/>
      <c r="C28" s="69"/>
      <c r="D28" s="69"/>
      <c r="E28" s="69"/>
      <c r="F28" s="69"/>
    </row>
    <row r="29" spans="1:6" x14ac:dyDescent="0.25">
      <c r="A29" s="69"/>
      <c r="B29" s="69"/>
      <c r="C29" s="69"/>
      <c r="D29" s="69"/>
      <c r="E29" s="69"/>
      <c r="F29" s="69"/>
    </row>
    <row r="30" spans="1:6" x14ac:dyDescent="0.25">
      <c r="A30" s="69"/>
      <c r="B30" s="69"/>
      <c r="C30" s="69"/>
      <c r="D30" s="69"/>
      <c r="E30" s="69"/>
      <c r="F30" s="69"/>
    </row>
    <row r="31" spans="1:6" x14ac:dyDescent="0.25">
      <c r="A31" s="69"/>
      <c r="B31" s="69"/>
      <c r="C31" s="69"/>
      <c r="D31" s="69"/>
      <c r="E31" s="69"/>
      <c r="F31" s="69"/>
    </row>
    <row r="32" spans="1:6" x14ac:dyDescent="0.25">
      <c r="A32" s="69"/>
      <c r="B32" s="69"/>
      <c r="C32" s="69"/>
      <c r="D32" s="69"/>
      <c r="E32" s="69"/>
      <c r="F32" s="69"/>
    </row>
    <row r="33" spans="1:6" x14ac:dyDescent="0.25">
      <c r="A33" s="69"/>
      <c r="B33" s="69"/>
      <c r="C33" s="69"/>
      <c r="D33" s="69"/>
      <c r="E33" s="69"/>
      <c r="F33" s="69"/>
    </row>
    <row r="34" spans="1:6" x14ac:dyDescent="0.25">
      <c r="A34" s="69"/>
      <c r="B34" s="69"/>
      <c r="C34" s="69"/>
      <c r="D34" s="69"/>
      <c r="E34" s="69"/>
      <c r="F34" s="69"/>
    </row>
    <row r="35" spans="1:6" x14ac:dyDescent="0.25">
      <c r="A35" s="69"/>
      <c r="B35" s="69"/>
      <c r="C35" s="69"/>
      <c r="D35" s="69"/>
      <c r="E35" s="69"/>
      <c r="F35" s="69"/>
    </row>
    <row r="36" spans="1:6" x14ac:dyDescent="0.25">
      <c r="A36" s="69"/>
      <c r="B36" s="69"/>
      <c r="C36" s="69"/>
      <c r="D36" s="69"/>
      <c r="E36" s="69"/>
      <c r="F36" s="69"/>
    </row>
    <row r="37" spans="1:6" x14ac:dyDescent="0.25">
      <c r="A37" s="66" t="s">
        <v>53</v>
      </c>
      <c r="B37" s="66"/>
      <c r="C37" s="71"/>
      <c r="D37" s="66" t="s">
        <v>54</v>
      </c>
      <c r="E37" s="66"/>
      <c r="F37" s="66"/>
    </row>
    <row r="38" spans="1:6" x14ac:dyDescent="0.25">
      <c r="A38" s="2" t="s">
        <v>55</v>
      </c>
      <c r="B38" s="2" t="s">
        <v>56</v>
      </c>
      <c r="C38" s="71"/>
      <c r="D38" s="2" t="s">
        <v>55</v>
      </c>
      <c r="E38" s="66" t="s">
        <v>56</v>
      </c>
      <c r="F38" s="66"/>
    </row>
    <row r="39" spans="1:6" x14ac:dyDescent="0.25">
      <c r="A39" s="3"/>
      <c r="B39" s="3"/>
      <c r="C39" s="71"/>
      <c r="D39" s="3"/>
      <c r="E39" s="69"/>
      <c r="F39" s="69"/>
    </row>
    <row r="40" spans="1:6" x14ac:dyDescent="0.25">
      <c r="A40" s="3"/>
      <c r="B40" s="3"/>
      <c r="C40" s="71"/>
      <c r="D40" s="3"/>
      <c r="E40" s="69"/>
      <c r="F40" s="69"/>
    </row>
    <row r="41" spans="1:6" x14ac:dyDescent="0.25">
      <c r="A41" s="3"/>
      <c r="B41" s="3"/>
      <c r="C41" s="71"/>
      <c r="D41" s="3"/>
      <c r="E41" s="69"/>
      <c r="F41" s="69"/>
    </row>
    <row r="42" spans="1:6" x14ac:dyDescent="0.25">
      <c r="A42" s="3"/>
      <c r="B42" s="3"/>
      <c r="C42" s="71"/>
      <c r="D42" s="3"/>
      <c r="E42" s="69"/>
      <c r="F42" s="69"/>
    </row>
    <row r="43" spans="1:6" x14ac:dyDescent="0.25">
      <c r="A43" s="3"/>
      <c r="B43" s="3"/>
      <c r="C43" s="71"/>
      <c r="D43" s="3"/>
      <c r="E43" s="69"/>
      <c r="F43" s="69"/>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1. Civil Ordinario</v>
      </c>
      <c r="C3" s="1" t="str">
        <f>'1. ABOGADO EXTERNO'!F4</f>
        <v>1. Primera Instancia</v>
      </c>
      <c r="D3" s="6">
        <f>'1. ABOGADO EXTERNO'!B5</f>
        <v>45261</v>
      </c>
      <c r="E3" s="17" t="str">
        <f>'1. ABOGADO EXTERNO'!B6</f>
        <v>Isidro Matacea Díaz (lesionado)</v>
      </c>
      <c r="F3" s="17" t="str">
        <f>'1. ABOGADO EXTERNO'!B7</f>
        <v>1. Clínica Médico Quirúrgica Alvernia S.A.S.; 2. Tuluá Urgetrauma San Fernando S.A.S.; 3. Jesús Carlos Solarte Lucero; 4. Alberto Andrés Campo Guillen; 5. Arturo José Aragón</v>
      </c>
      <c r="G3" s="17" t="str">
        <f>'1. ABOGADO EXTERNO'!B9</f>
        <v xml:space="preserve">Al interior del presente trámite pretende la parte demandante se reconozcan los perjuicios presuntamente ocasionados al señor Isidro Matacea Díaz (lucro cesante, daño moral, daño a la vida en relación) como consecuencia de la supuesta mala praxis médica ocurrida entre el 29 de noviembre de 2019 y enero de 2020. </v>
      </c>
      <c r="H3" s="18">
        <f>'1. ABOGADO EXTERNO'!B10</f>
        <v>152355759</v>
      </c>
      <c r="I3" s="17" t="str">
        <f>'1. ABOGADO EXTERNO'!B11</f>
        <v xml:space="preserve">Según los hechos de la demanda, el 29 de noviembre de 2019 el demandante tuvo un accidente de tránsito, donde resultó lesionado y fue remitido a la Clínica Tuluá Urgetrauma San Fernando S.A.S. 
El 3 de diciembre de 2019 el demandante fue operado para reducción cerrada de luxación anterior de hombro y fractura de húmero proximal, procedimiento realizado por el médico Jesús Carlos Solarte Lucero. Mientras que los controles posquirúrgicos fueron realizados por los médicos Alberto Andrés Campo Guillen y Arturo José Aragón.      
El demandante le manifestó en varias oportunidades a los galenos que le examinaran su hombro y brazo derecho, ya que había perdido movilidad en esa extremidad. Sin embargo, los médicos hicieron caso omiso, no examinaron las dolencias del paciente, no anotaron nada en su historia clínica y, por lo tanto, no ordenaron tratamiento médico. 
La Clínica Médico Quirúrgica Alvernia S.A.S. le asignó un nuevo especialista al demandante, quien le dijo que en la cirugía le habían dañado un nervio, pero tampoco lo especificó en la historia clínica. Por lo anterior, el demandante tiene imposibilidad de mover el brazo y el hombro, así como atrofia muscular y pérdida de fuerza.     
El procedimiento médico realizado al demandante fue muy reprochable, pues la historia clínica está incompleta, no refleja todo el tratamiento que se le hizo al demandante y ni siquiera contiene el consentimiento informado.       
Lo anterior ha causa un perjuicio material e inmaterial al demandante. </v>
      </c>
      <c r="J3" s="17" t="str">
        <f>'1. ABOGADO EXTERNO'!B12</f>
        <v>La contingencia se califica como EVENTUAL toda vez que la póliza presta cobertura material y temporal, sin embargo, la responsabilidad del asegurado todavía no se encuentra acreditada. 
Lo primero que debe tenerse en cuenta es que la póliza de seguro No. 1503219000337 presta cobertura material, ya que contiene el amparo de responsabilidad civil profesional médica, que es precisamente la pretensión que el demandante endilga a los demandados. También presta cobertura temporal, pues la póliza se concertó bajo la modalidad temporal Ocurrencia (2 años SUNSET) y los hechos objeto de la presente demanda ocurrieron a partir del 29 de noviembre de 2019 hasta enero del 2020, es decir, que los hechos tuvieron lugar durante su vigencia. Por otro lado, el primer reclamo formulado al médico Solarte Lucero fue el 15 de febrero de 2022, fecha en que se recibió la citación para llevar a cabo audiencia de conciliación extrajudicial ante el Centro de Conciliación del Consultorio Jurídico de la UCEVA, es decir, el primer reclamo realizado al médico Solarte Lucero se encuentra cubierto dentro de los dos (2) años siguientes a la terminación de la póliza No. 1503219000337, la cual finalizó su vigencia el 9 de agosto de 2020, es decir, el periodo extendido de dos (2) años terminó el 9 de agosto de 2022.        
Sin embargo, la responsabilidad del asegurado todavía no se encuentra acreditada y dependerá del debate probatorio acreditarla. De acuerdo a los medios de prueba obrantes en el proceso, se concluye que: (i) La historia clínica aportada al plenario está incompleta, pero refleja una atención en salud del demandante con ocasión al accidente de tránsito que sufrió, en la cual se observan todos los procedimientos, exámenes,  propios de las lesiones que padeció el lesionado el 29 de noviembre de 2019; (ii) El médico Solarte Lucero operó al demandante el 30 de noviembre de 2019 bajo el procedimiento denominado reducción cerrada de luxofractura glenohumeral y el 2 de diciembre de 2019 vuelve a operarlo bajo el procedimiento denominado cirugía de reducción abierta, más fijación de fractura a nivel del húmero proximal y finalmente es operado el 3 de diciembre de 2019 para reducción abierta más fijación interna de fractura de húmero proximal, con excelentes resultados técnicos; (iii) Con ocasión a los buenos resultados, se dio egreso al demandante el día 6 de diciembre del 2019, con los respectivos signos de alarma y citas de control; (iv) El 26 de diciembre de 2019 se llevó a cabo el primer control, con buenos resultados; (v) El 21 de enero de 2020 el demandante acudió a cita de control indicando que 20 días atrás tenía dolor porque tuvo movimientos bruscos en la ducha de su baño; (vi) De acuerdo a los conceptos médicos, la lesión del demandante no pudo ser producto de un simple movimiento brusco, sino de una caída en su baño; (vii) El demandante no volvió a los controles médicos; (viii) Sin perjuicio de todo lo anterior, lo cierto es que todo lo manifestado es la versión de los hechos del médico y de la Clínica Urgetrauma San Fernando S.A.S., pues tampoco allegan historia clínica y, al momento de radicar la contestación, no se tiene acceso a dicho documento. Por todo lo anterior, si bien se podría observar un actuar perito y diligente de los médicos y un suceso del demandante (caída en su baño) que afectó su salud, lo cierto es que sólo se puede confirmar tal versión con la revisión de la historia clínica completa.    
Lo anterior sin perjuicio del carácter contingente del proceso.</v>
      </c>
      <c r="K3" s="22" t="str">
        <f>'1. ABOGADO EXTERNO'!B13</f>
        <v>2 Eventual (50% en contra y 50% a favor )</v>
      </c>
      <c r="L3" s="22"/>
      <c r="M3" s="22"/>
      <c r="N3" s="30" t="s">
        <v>123</v>
      </c>
      <c r="O3" s="19" t="s">
        <v>123</v>
      </c>
      <c r="P3" s="18">
        <f>'2. ABOGADO INTERNO '!D7</f>
        <v>0</v>
      </c>
      <c r="Q3" s="17"/>
      <c r="R3" s="17" t="str">
        <f>'1. ABOGADO EXTERNO'!B16</f>
        <v>RC MEDICA</v>
      </c>
      <c r="S3" s="17"/>
      <c r="T3" s="1"/>
      <c r="U3" s="20"/>
      <c r="V3" s="17"/>
      <c r="W3" s="21">
        <f>'2. ABOGADO INTERNO '!B8</f>
        <v>0</v>
      </c>
      <c r="X3" s="22" t="str">
        <f>'1. ABOGADO EXTERNO'!B14</f>
        <v>Juzgado Primero (1°) Civil Municipal de Tuluá</v>
      </c>
      <c r="Y3" s="1" t="str">
        <f>'1. ABOGADO EXTERNO'!F14</f>
        <v>76-834-40-03-001-2023-00113-00</v>
      </c>
      <c r="Z3" s="1" t="str">
        <f>'1. ABOGADO EXTERNO'!F5</f>
        <v xml:space="preserve">VIGENTE </v>
      </c>
      <c r="AA3" s="17" t="str">
        <f>'1. ABOGADO EXTERNO'!A22</f>
        <v>El 23 de enero de 2024 se contestó la demanda y el llamamiento en garantía en representación de Mapfre Seguros Generales S.A.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2024-01-24T14:23:36Z</dcterms:modified>
  <cp:version>V1</cp:version>
</cp:coreProperties>
</file>