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gromero\Downloads\"/>
    </mc:Choice>
  </mc:AlternateContent>
  <xr:revisionPtr revIDLastSave="0" documentId="13_ncr:1_{345699FB-5D57-422B-8888-F20F8221115A}"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<sst xmlns="http://schemas.openxmlformats.org/spreadsheetml/2006/main" count="194" uniqueCount="153">
  <si>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</si>
  <si>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</si>
  <si>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11001310500120220050600</t>
  </si>
  <si>
    <t>Juzgado</t>
  </si>
  <si>
    <t>JUZGADO 01 LABORAL DEL CIRCUITO DE BOGOTA</t>
  </si>
  <si>
    <t>Demandado</t>
  </si>
  <si>
    <t>COLFONDOS Y OTRO</t>
  </si>
  <si>
    <t xml:space="preserve">Demandante </t>
  </si>
  <si>
    <t>ORLANDO QUINCHE CADENA C.C. No. 19.292.822</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</si>
  <si>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</si>
  <si>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</si>
  <si>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</si>
  <si>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</si>
  <si>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</si>
  <si>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</si>
  <si>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</si>
  <si>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</si>
  <si>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</si>
  <si>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</si>
  <si>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ORLANDO QUINCHE CADENA C.C. No. 19.292.822 DESDE EL AÑO 1975 SE ENCONTRABA AFILIADO AL ISS, EN EL AÑO 1994 SE TRASLADÓ A COLFONDOS S.A., LOS CUALES NUNCA LE BRINDARON INFORMACION CLARA Y COMPLETA RESPECTO DEL TRASLADO DE REGIMEN PENSIONAL, POSTERIORMENTE SE TRASLADÓ A PORVENIR Y DESPUES A PROTECCION S.A., INDICANDO QUE AMBOS FONDOS TAMPOCO LE SUMINISTRARON LA INFORMACION SUFICIENTE, QUE EL DÍA 01/07/2015 SOLICITA A COLPENSIONES LA NULIDAD DE TRASLADO,  Y QUE EL DÍA 19/09/2015 COLPENSIONES AUTORIZÓ EL TRASLADO INDICANDO QUE EL TRAMITE ES DE AFILIACION-TRASLADO, PASANDO POR ALT O LA NULIDAD DE TRASLADO DE RÉGIMEN, QUE EL 01/02/2018 COLPENSIONES LE NOTIFICA AL DEMADANTE EL RECONOCIMIENTO DE LA PENSION DE VEJEZ BAJO LO ESTABLECIDO EN LA LEY 100 DE 1993 Y NO BAJO EL ACUERDO 049 DE 1990 DEBIDO A LA PERDIDA DEL REGIMEN DE TRANSICION, QUE APESAR DE REITERADAS SOLCITUDES COLPENSIONES NO HA DADO RESPUESTA DE FONDO FRENTE A LA NULIDAD DE TRASLADO DE RÉGIMEN PENSIONAL NI A RECONOCER LA PENSION BAJO EL ACUERDO 049 DE 1990.</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</si>
  <si>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</si>
  <si>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</si>
  <si>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</si>
  <si>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</si>
  <si>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</si>
  <si>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</si>
  <si>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</si>
  <si>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</si>
  <si>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</si>
  <si>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</si>
  <si>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</si>
  <si>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</si>
  <si>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</si>
  <si>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</si>
  <si>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</si>
  <si>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</si>
  <si>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07/12/2023 (Auto admite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</si>
  <si>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</si>
  <si>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</si>
  <si>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</si>
  <si>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</si>
  <si>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</si>
  <si>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</si>
  <si>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</si>
  <si>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</si>
  <si>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</si>
  <si>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</si>
  <si>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</si>
  <si>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</si>
  <si>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</si>
  <si>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</si>
  <si>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</si>
  <si>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</si>
  <si>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</si>
  <si>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</si>
  <si>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</si>
  <si>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</si>
  <si>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</si>
  <si>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</si>
  <si>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</si>
  <si>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</si>
  <si>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</si>
  <si>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</si>
  <si>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</si>
  <si>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</si>
  <si>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</si>
  <si>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</si>
  <si>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</si>
  <si>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</si>
  <si>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</si>
  <si>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</si>
  <si>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</si>
  <si>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</si>
  <si>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</si>
  <si>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</si>
  <si>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</si>
  <si>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</si>
  <si>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</si>
  <si>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</si>
  <si>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</si>
  <si>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</si>
  <si>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</si>
  <si>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</si>
  <si>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</si>
  <si>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</si>
  <si>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</si>
  <si>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</si>
  <si>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</si>
  <si>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</si>
  <si>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</si>
  <si>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RPM desde el 01/07/2015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</si>
  <si>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</si>
  <si>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</si>
  <si>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</si>
  <si>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</si>
  <si>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</si>
  <si>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</si>
  <si>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</si>
  <si>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</si>
  <si>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</si>
  <si>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</si>
  <si>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IMPOSIBILIDAD DE APLICAR EL REGIMEN DE TRANSICIÓN DEL ACUERDO 049 DE 1990 DEBIDO AL TRASLADO DE REGIMEN PENSIONAL.
3) AFILIACIÓN LIBRE Y ESPONTÁNEA DEL SEÑOR ORLANDO QUINCHE CADENA AL RÉGIMEN DE AHORRO INDIVIDIAL CON SOLIDARIDAD.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</si>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</sst>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2"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v>34578</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45160</v>
      </c>
      <c r="C27" s="48"/>
    </row>
    <row r="28" spans="1:3" x14ac:dyDescent="0.25">
      <c r="A28" s="5" t="s">
        <v>35</v>
      </c>
      <c r="B28" s="45" t="s">
        <v>36</v>
      </c>
      <c r="C28" s="45"/>
    </row>
    <row r="29" spans="1:3" x14ac:dyDescent="0.25">
      <c r="A29" s="5" t="s">
        <v>37</v>
      </c>
      <c r="B29" s="45">
        <v>45307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4" sqref="B4:C4"/>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11001310500120220050600</v>
      </c>
      <c r="C3" s="40"/>
    </row>
    <row r="4" spans="1:3" x14ac:dyDescent="0.25">
      <c r="A4" s="5" t="s">
        <v>3</v>
      </c>
      <c r="B4" s="40" t="str">
        <f>'GENERALES NOTA 322'!B3:C3</f>
        <v>JUZGADO 01 LABORAL DEL CIRCUITO DE BOGOTA</v>
      </c>
      <c r="C4" s="40"/>
    </row>
    <row r="5" spans="1:3" x14ac:dyDescent="0.25">
      <c r="A5" s="5" t="s">
        <v>5</v>
      </c>
      <c r="B5" s="40" t="str">
        <f>'GENERALES NOTA 322'!B4:C4</f>
        <v>COLFONDOS Y OTRO</v>
      </c>
      <c r="C5" s="40"/>
    </row>
    <row r="6" spans="1:3" x14ac:dyDescent="0.25">
      <c r="A6" s="5" t="s">
        <v>7</v>
      </c>
      <c r="B6" s="40" t="str">
        <f>'GENERALES NOTA 322'!B5:C5</f>
        <v>ORLANDO QUINCHE CADENA C.C. No. 19.292.822</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152</v>
      </c>
      <c r="C2" s="86"/>
    </row>
    <row r="3" spans="1:6" x14ac:dyDescent="0.25">
      <c r="A3" s="21" t="s">
        <v>1</v>
      </c>
      <c r="B3" s="87" t="str">
        <f>'GENERALES NOTA 322'!B2:C2</f>
        <v>11001310500120220050600</v>
      </c>
      <c r="C3" s="87"/>
    </row>
    <row r="4" spans="1:6" x14ac:dyDescent="0.25">
      <c r="A4" s="21" t="s">
        <v>3</v>
      </c>
      <c r="B4" s="87" t="str">
        <f>'GENERALES NOTA 322'!B3:C3</f>
        <v>JUZGADO 01 LABORAL DEL CIRCUITO DE BOGOTA</v>
      </c>
      <c r="C4" s="87"/>
    </row>
    <row r="5" spans="1:6" x14ac:dyDescent="0.25">
      <c r="A5" s="21" t="s">
        <v>5</v>
      </c>
      <c r="B5" s="87" t="str">
        <f>'GENERALES NOTA 322'!B4:C4</f>
        <v>COLFONDOS Y OTRO</v>
      </c>
      <c r="C5" s="87"/>
    </row>
    <row r="6" spans="1:6" ht="14.45" customHeight="1" x14ac:dyDescent="0.25">
      <c r="A6" s="21" t="s">
        <v>7</v>
      </c>
      <c r="B6" s="87" t="str">
        <f>'GENERALES NOTA 322'!B5:C5</f>
        <v>ORLANDO QUINCHE CADENA C.C. No. 19.292.822</v>
      </c>
      <c r="C6" s="87"/>
    </row>
    <row r="7" spans="1:6" x14ac:dyDescent="0.25">
      <c r="A7" s="21" t="s">
        <v>9</v>
      </c>
      <c r="B7" s="87" t="str">
        <f>'GENERALES NOTA 322'!B6:C6</f>
        <v>LLAMADA EN GARANTIA</v>
      </c>
      <c r="C7" s="87"/>
    </row>
    <row r="8" spans="1:6" ht="30" x14ac:dyDescent="0.25">
      <c r="A8" s="21" t="s">
        <v>20</v>
      </c>
      <c r="B8" s="83" t="str">
        <f>'GENERALES NOTA 322'!B15:C15</f>
        <v>NO ES POSIBLE CUANTIFICAR LAS PRETENSIONES DE LA DEMANDA EN ATENCIÓN A LA NATURALEZA DEL PROCESO.</v>
      </c>
      <c r="C8" s="84"/>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84</v>
      </c>
      <c r="C13" s="24"/>
    </row>
    <row r="14" spans="1:6" x14ac:dyDescent="0.25">
      <c r="A14" s="88"/>
      <c r="B14" s="22" t="s">
        <v>85</v>
      </c>
      <c r="C14" s="24"/>
      <c r="E14" t="s">
        <v>86</v>
      </c>
      <c r="F14" s="17">
        <v>0.7</v>
      </c>
    </row>
    <row r="15" spans="1:6" x14ac:dyDescent="0.25">
      <c r="A15" s="23" t="s">
        <v>87</v>
      </c>
      <c r="B15" s="85" t="s">
        <v>88</v>
      </c>
      <c r="C15" s="86"/>
    </row>
    <row r="16" spans="1:6" ht="15" customHeight="1" x14ac:dyDescent="0.25">
      <c r="A16" s="21" t="s">
        <v>89</v>
      </c>
      <c r="B16" s="75" t="s">
        <v>90</v>
      </c>
      <c r="C16" s="76"/>
    </row>
    <row r="17" spans="1:3" ht="28.5" customHeight="1" x14ac:dyDescent="0.25">
      <c r="A17" s="14" t="s">
        <v>91</v>
      </c>
      <c r="B17" s="74">
        <f>((C19+C20+C22+C23)-C26)*C25*C27</f>
        <v>0</v>
      </c>
      <c r="C17" s="74"/>
    </row>
    <row r="18" spans="1:3" x14ac:dyDescent="0.25">
      <c r="A18" s="23" t="s">
        <v>92</v>
      </c>
      <c r="B18" s="77" t="s">
        <v>23</v>
      </c>
      <c r="C18" s="78"/>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84</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74">
        <f>IFERROR(B17*(VLOOKUP(B15,Hoja2!$G$1:$H$6,2,0)),16666)</f>
        <v>16666</v>
      </c>
      <c r="C28" s="74"/>
    </row>
    <row r="29" spans="1:3" ht="30" x14ac:dyDescent="0.25">
      <c r="A29" s="21" t="s">
        <v>98</v>
      </c>
      <c r="B29" s="79" t="s">
        <v>99</v>
      </c>
      <c r="C29" s="80"/>
    </row>
    <row r="30" spans="1:3" ht="30" x14ac:dyDescent="0.25">
      <c r="A30" s="21" t="s">
        <v>100</v>
      </c>
      <c r="B30" s="81" t="s">
        <v>101</v>
      </c>
      <c r="C30" s="82"/>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11001310500120220050600</v>
      </c>
      <c r="C3" s="40"/>
    </row>
    <row r="4" spans="1:3" x14ac:dyDescent="0.25">
      <c r="A4" s="5" t="s">
        <v>3</v>
      </c>
      <c r="B4" s="40" t="str">
        <f>'GENERALES NOTA 322'!B3:C3</f>
        <v>JUZGADO 01 LABORAL DEL CIRCUITO DE BOGOTA</v>
      </c>
      <c r="C4" s="40"/>
    </row>
    <row r="5" spans="1:3" ht="29.1" customHeight="1" x14ac:dyDescent="0.25">
      <c r="A5" s="5" t="s">
        <v>5</v>
      </c>
      <c r="B5" s="40" t="str">
        <f>'GENERALES NOTA 322'!B4:C4</f>
        <v>COLFONDOS Y OTRO</v>
      </c>
      <c r="C5" s="40"/>
    </row>
    <row r="6" spans="1:3" x14ac:dyDescent="0.25">
      <c r="A6" s="5" t="s">
        <v>7</v>
      </c>
      <c r="B6" s="40" t="str">
        <f>'GENERALES NOTA 322'!B5:C5</f>
        <v>ORLANDO QUINCHE CADENA C.C. No. 19.292.822</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92</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Giovanna Carolina Romero Ciodaro</cp:lastModifiedBy>
  <cp:revision/>
  <dcterms:created xsi:type="dcterms:W3CDTF">2020-12-07T14:41:17Z</dcterms:created>
  <dcterms:modified xsi:type="dcterms:W3CDTF">2024-01-17T21:19:46Z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