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_CARGADOS" sheetId="3" r:id="rId3"/>
    <sheet name="MOVIMIENTOS_RAMA" sheetId="4" r:id="rId4"/>
  </sheets>
  <calcPr calcId="124519"/>
</workbook>
</file>

<file path=xl/sharedStrings.xml><?xml version="1.0" encoding="utf-8"?>
<sst xmlns="http://schemas.openxmlformats.org/spreadsheetml/2006/main" count="282" uniqueCount="282">
  <si>
    <t xml:space="preserve">IDENTIFICADOR</t>
  </si>
  <si>
    <t xml:space="preserve">TIPO_NOTIFICACION</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</si>
  <si>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</si>
  <si>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</si>
  <si>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</si>
  <si>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</si>
  <si>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</si>
  <si>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</si>
  <si>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</si>
  <si>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</si>
  <si>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</si>
  <si>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</si>
  <si>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</si>
  <si>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</si>
  <si>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</si>
  <si>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</si>
  <si>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</si>
  <si>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CEDULA</t>
  </si>
  <si>
    <t xml:space="preserve">6533908</t>
  </si>
  <si>
    <t xml:space="preserve">ESTADO</t>
  </si>
  <si>
    <t xml:space="preserve">MONTERIA</t>
  </si>
  <si>
    <t xml:space="preserve">JUZGADO LABORAL DEL CIRCUITO No. 3</t>
  </si>
  <si>
    <t xml:space="preserve">ORDINARIO LABORAL</t>
  </si>
  <si>
    <t xml:space="preserve">JAIME GABRIEL MENDOZA SIERRA</t>
  </si>
  <si>
    <t xml:space="preserve">ASEGURADORA SOLIDARIA DE COLOMBIA ENTIDAD COOPERATIVA MUNICIPIO DE MONTERIA INTEC DE LA COSTA SAS 4 L INGENIERIA SAS AFL CONSTRUCTORS SAS</t>
  </si>
  <si>
    <t xml:space="preserve">23001310500320210003200</t>
  </si>
  <si>
    <t xml:space="preserve">37299083</t>
  </si>
  <si>
    <t xml:space="preserve">AUTO FIJA FECHA PRIMERO APLAZASE LA AUDIENCIA DEL ARTICULO 77 CPTSS QUE VIENE SENALADA PARA EL DIA 25 DE NOVIEMBRE DE 2024 A LA 01 30 PM EN EL PRESENTE PROCESO POR LAS RAZONES EXPUESTAS EN PRECEDENCIA SEGUNDO TENGASE POR NO CONTESTADA LA DEMANDA POR PARTE DE LOS DEMANDADOS INTEC DE LA COSTA S A S 4 L INGENIERIA S A S Y AFLCONSTRUCTORES S A S PERSONAS INTEGRANTES CONSORCIO GARZONES 2018 EN ARMONIA CON LO MANIFESTADO EN LA PARTE MOTIVA DE ESTA DECISION TERCERO TENGASE POR NO CONTESTADA LA DEMANDA Y EL LLAMAMIENTO EN GARANTIA POR LA ASEGURADORA SOLIDARIA DE COLOMBIA EN SU CALIDAD DE LLAMADO EN GARANTIA POR LO DICHO EN PRECEDENCIA CUARTO CITESE A LAS PARTES DEL PROCESO ORDINARIO LABORAL CON RADICADO NO 2300131050032023001 9900 A LA PARTE DEMANDANTE MARIO MIGUEL MANJARRESMANJARRES Y A LA PARTE DEMANDADA INTEC DE LA COSTA S A S 4 L INGENIERIAS A S Y AFL CONSTRUCTORES S A S SOLIDARIAMENTE CONTRA EL MUNICIPIO DEMONTERIA Y ASEGURADORA SOLIDARIA DE COLOMBIA Y EL VINCULADO CONSORCIOGARZONES 2018 A TRAVES DE SUSREPRESENTANTES LEGALES O QUIENES HAGAN SUS VECES PARA QUE ASISTAN A LA AUDIENCIA OBLIGATORIA DE CONCILIACION DECISION DE EXCEPCIONES PREVIAS SANEAMIENTO FIJACION DEL LITIGIO Y DECRETO PROBATORIO CONSAGRADA EN EL ARTICULO 77 DEL C P DEL TRABAJO Y LA SS LA QUE SE REALIZARA DE MANERA VIRTUAL UTILIZANDOSE LOS MEDIOS TECNOLOGICOS DISPONIBLES EN LOS TERMINOS DEL ARTICULO 14 DEL ACUERDO PCSJA20 11567 EXPEDIDO POR EL CONSEJO SUPERIOR DE LA JUDICATURA PARA ELLO SENALASE LA FECHA DEL DIA 07 DE FEBRERO DE 2025 A LAS 03 00 PM SI NOCOMPARECIEREN SE VERAN EXPUESTOS A LAS CONSECUENCIAS PROCESALES CONTENIDAS EN LOS NUMERALES 1 A 4 DEL MISMO PRECEPTO ART 11 LEY 1149 DEL 2007 QUINTO EL ENLACE PARA CONECTARSE A LA AUDIENCIA FIJADA ES EL SIGUIENTE HTTPS TEAMS MICR OSOFT COMLMEETUPJOIN193A MEETINGOTGWZGNLNZETMJHI NC00YWQ3LTHMNJUTNDAZMTGY OGM4MJI340THREAD V20CONT EXT7B22TID223A22622CBA98 80F8 41F3 8DF5 8EB99901598B222C22OID2 23A22E5F516CC FADE 45C2 8391 9CD6061EDFE0227D Y EL LINK DEL EXPEDIENTE DIGITAL ES 2300131050032023001990 0 ACUMULADO ORD LAB RAD 2021 00032SEXTO POR SECRETARIA SE ORDENA EL INGRESO DE ESTE AUTO EN ESTADO POR TYBA JUSTICIA XXI WEB Y EN ARMONIA CON EL ARTICULO 9 DE LA LEY 2213 DE 2022 PUBLICACIONES PROCESALES PORTAL DE LA RAMA JUDICIAL PARA LAS ANOTACIONES DE RIGOR</t>
  </si>
  <si>
    <t xml:space="preserve">https://www.litigando.com/Liti/Clientes/hoja_vida_proceso.jsp?identificador=6533908</t>
  </si>
  <si>
    <t xml:space="preserve">HOJAVIDA</t>
  </si>
  <si>
    <t xml:space="preserve">link</t>
  </si>
  <si>
    <t xml:space="preserve">SIN AUTO</t>
  </si>
  <si>
    <t xml:space="preserve">SIN AUTO</t>
  </si>
  <si>
    <t xml:space="preserve">link</t>
  </si>
  <si>
    <t xml:space="preserve">78380189</t>
  </si>
  <si>
    <t xml:space="preserve">6949817</t>
  </si>
  <si>
    <t xml:space="preserve">ESTADO</t>
  </si>
  <si>
    <t xml:space="preserve">SAN VICENTE DE CHUCURI</t>
  </si>
  <si>
    <t xml:space="preserve">PROMISCUO DEL CIRCUITO No. 1</t>
  </si>
  <si>
    <t xml:space="preserve">EJECUTIVO</t>
  </si>
  <si>
    <t xml:space="preserve">LORICETH BOCANEGRA OSORIO</t>
  </si>
  <si>
    <t xml:space="preserve">ASEGURADORA SOLIDARIA DE COLOMBIA ENTIDAD COOPERATIVA  ESE HOSPITAL DEL CARMEN</t>
  </si>
  <si>
    <t xml:space="preserve">68689318900120220002100</t>
  </si>
  <si>
    <t xml:space="preserve">37300056</t>
  </si>
  <si>
    <t xml:space="preserve">AUTO PONE EN CONOCIMIENTO</t>
  </si>
  <si>
    <t xml:space="preserve">https://www.litigando.com/Liti/Clientes/hoja_vida_proceso.jsp?identificador=6949817</t>
  </si>
  <si>
    <t xml:space="preserve">HOJAVIDA</t>
  </si>
  <si>
    <t xml:space="preserve">link</t>
  </si>
  <si>
    <t xml:space="preserve">https://www.litigando.com/Liti/jspResources/verDocumento.jsp?archivo=13289864</t>
  </si>
  <si>
    <t xml:space="preserve">DESCARGAR_AUTO</t>
  </si>
  <si>
    <t xml:space="preserve">link</t>
  </si>
  <si>
    <t xml:space="preserve">7130416</t>
  </si>
  <si>
    <t xml:space="preserve">ESTADO</t>
  </si>
  <si>
    <t xml:space="preserve">CALI</t>
  </si>
  <si>
    <t xml:space="preserve">CIVIL CIRCUITO No. 6</t>
  </si>
  <si>
    <t xml:space="preserve">EJECUTIVO</t>
  </si>
  <si>
    <t xml:space="preserve">HAROLD ANDRES MILLAN PAREDES JULIO CESAR RAMIREZ IZQUIERDO</t>
  </si>
  <si>
    <t xml:space="preserve">ASEGURADORA SOLIDARIA DE COLOMBIA ENTIDAD COOPERATIVA TAXIS Y AUTOS CALI S EN C</t>
  </si>
  <si>
    <t xml:space="preserve">76001310300620220021600</t>
  </si>
  <si>
    <t xml:space="preserve">37300720</t>
  </si>
  <si>
    <t xml:space="preserve">AUTO APRUEBA LIQUIDACION OBS. IMPARTIR APROBACION A LA LIQUIDACION DE COSTAS.</t>
  </si>
  <si>
    <t xml:space="preserve">https://www.litigando.com/Liti/Clientes/hoja_vida_proceso.jsp?identificador=7130416</t>
  </si>
  <si>
    <t xml:space="preserve">HOJAVIDA</t>
  </si>
  <si>
    <t xml:space="preserve">link</t>
  </si>
  <si>
    <t xml:space="preserve">SIN AUTO</t>
  </si>
  <si>
    <t xml:space="preserve">SIN AUTO</t>
  </si>
  <si>
    <t xml:space="preserve">link</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</si>
  <si>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</si>
  <si>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</si>
  <si>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</si>
  <si>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</si>
  <si>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</si>
  <si>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</si>
  <si>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</si>
  <si>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</si>
  <si>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</si>
  <si>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</si>
  <si>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</si>
  <si>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</si>
  <si>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</si>
  <si>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</si>
  <si>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</si>
  <si>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SINCRONIZAR_AUDIENCIA</t>
  </si>
  <si>
    <t xml:space="preserve">TIPO_NOTIFICACION</t>
  </si>
  <si>
    <t xml:space="preserve">CEDULA</t>
  </si>
  <si>
    <t xml:space="preserve">Monteria</t>
  </si>
  <si>
    <t xml:space="preserve">Juzgado Laboral Del Circuito No. 3</t>
  </si>
  <si>
    <t xml:space="preserve">Ordinario Laboral</t>
  </si>
  <si>
    <t xml:space="preserve">JAIME GABRIEL MENDOZA SIERRA</t>
  </si>
  <si>
    <t xml:space="preserve">ASEGURADORA SOLIDARIA DE COLOMBIA ENTIDAD COOPERATIVA MUNICIPIO DE MONTERIA INTEC DE LA COSTA SAS 4 L INGENIERIA SAS AFL CONSTRUCTORS SAS</t>
  </si>
  <si>
    <t xml:space="preserve">23001310500320210003200</t>
  </si>
  <si>
    <t xml:space="preserve">AUTO FIJA FECHA  PRIMERO TENGASE POR NO CONTESTADA LA DEMANDA POR PARTE DEL VINCULADO COMODEMANDADO CONSORCIO GARZONES 2018</t>
  </si>
  <si>
    <t xml:space="preserve">01:30:00 PM</t>
  </si>
  <si>
    <t xml:space="preserve">https://www.litigando.com/Liti/Clientes/hoja_vida_proceso.jsp?identificador=6533908</t>
  </si>
  <si>
    <t xml:space="preserve">HOJAVIDA</t>
  </si>
  <si>
    <t xml:space="preserve">link</t>
  </si>
  <si>
    <t xml:space="preserve">link</t>
  </si>
  <si>
    <t xml:space="preserve">ESTADO</t>
  </si>
  <si>
    <t xml:space="preserve">78380189</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</si>
  <si>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</si>
  <si>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</si>
  <si>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</si>
  <si>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</si>
  <si>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</si>
  <si>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</si>
  <si>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AUDIENCIA REALIZDA EN LA CUAL SE FIJARÁ FECHA Y HORA PARA CONTINUAR CON LA PRESENTE VISTA  PÚBLICA PARA EL PRÓXIMO 28 DE NOVIEMBRE DE 2024 A LAS 10:00 A.M. PARA EFECTO DE LA CONTINUACIÓN DE LA AUDIENCIA DEL ARTICULO 373 DEL CÓDIGO GENERAL DEL PROCESO.</t>
  </si>
  <si>
    <t xml:space="preserve">10:00:00 AM</t>
  </si>
  <si>
    <t xml:space="preserve">https://www.litigando.com/Liti/Clientes/hoja_vida_proceso.jsp?identificador=7316634</t>
  </si>
  <si>
    <t xml:space="preserve">HOJAVIDA</t>
  </si>
  <si>
    <t xml:space="preserve">link</t>
  </si>
  <si>
    <t xml:space="preserve">link</t>
  </si>
  <si>
    <t xml:space="preserve">NOTIFICACION POR ESTRADO</t>
  </si>
  <si>
    <t xml:space="preserve">8605246546</t>
  </si>
  <si>
    <t xml:space="preserve">Villavicencio</t>
  </si>
  <si>
    <t xml:space="preserve">Administrativo Oral No. 9</t>
  </si>
  <si>
    <t xml:space="preserve">Reparacion Directa</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</si>
  <si>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</si>
  <si>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</si>
  <si>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50001333300920190010400</t>
  </si>
  <si>
    <t xml:space="preserve">AUDIENCIA DE PRUEBAS. REANUDACIÓN: 3 DE DICIEMBRE DE 2024 A LAS 03:00 P.M.</t>
  </si>
  <si>
    <t xml:space="preserve"> </t>
  </si>
  <si>
    <t xml:space="preserve">https://www.litigando.com/Liti/Clientes/hoja_vida_proceso.jsp?identificador=6541997</t>
  </si>
  <si>
    <t xml:space="preserve">HOJAVIDA</t>
  </si>
  <si>
    <t xml:space="preserve">link</t>
  </si>
  <si>
    <t xml:space="preserve">link</t>
  </si>
  <si>
    <t xml:space="preserve">NOTIFICACION POR ESTRADO</t>
  </si>
  <si>
    <t xml:space="preserve">8999990681</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</si>
  <si>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</si>
  <si>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</si>
  <si>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</si>
  <si>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</si>
  <si>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</si>
  <si>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</si>
  <si>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Y/O DILIGENCIA LCF-PRUEBAS PARA EL DIA CUATRO 4 DE DICIEMBRE DE DOS MIL VEINTICUATRO 2024  A LAS 8:30 8:30 A.M.</t>
  </si>
  <si>
    <t xml:space="preserve">08:30:00 a. m.</t>
  </si>
  <si>
    <t xml:space="preserve">https://www.litigando.com/Liti/Clientes/hoja_vida_proceso.jsp?identificador=6004951</t>
  </si>
  <si>
    <t xml:space="preserve">HOJAVIDA</t>
  </si>
  <si>
    <t xml:space="preserve">link</t>
  </si>
  <si>
    <t xml:space="preserve">link</t>
  </si>
  <si>
    <t xml:space="preserve">ESTADO ADMINISTRATIVO</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</si>
  <si>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</si>
  <si>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</si>
  <si>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</si>
  <si>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</si>
  <si>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</si>
  <si>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</si>
  <si>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 O DILIGENCIA - LCFPRUEBAS PARA EL DÍA CUATRO 4 DE DICIEMBRE DE DOS MIL VEINTICUATRO 2024  A LAS 830 830 AM&lt;br&gt; Actuación notificada en RAMA UNIFICADA para el despacho: JUZGADO 028 ADMINISTRATIVO DE MEDELLÍN - ANTIOQUIA</t>
  </si>
  <si>
    <t xml:space="preserve">08:30:00 AM</t>
  </si>
  <si>
    <t xml:space="preserve">https://www.litigando.com/Liti/Clientes/hoja_vida_proceso.jsp?identificador=6004951</t>
  </si>
  <si>
    <t xml:space="preserve">HOJAVIDA</t>
  </si>
  <si>
    <t xml:space="preserve">link</t>
  </si>
  <si>
    <t xml:space="preserve">link</t>
  </si>
  <si>
    <t xml:space="preserve">RAMA JUDICIAL</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</si>
  <si>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</si>
  <si>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</si>
  <si>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</si>
  <si>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</si>
  <si>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</si>
  <si>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</si>
  <si>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 O DILIGENCIA - LCFPRUEBAS PARA EL DÍA CUATRO 4 DE DICIEMBRE DE DOS MIL VEINTICUATRO 2024  A LAS 830 830 AM&lt;br&gt; Actuación notificada en RAMA UNIFICADA para el despacho: JUZGADO 028 ADMINISTRATIVO DE MEDELLÍN - ANTIOQUIA</t>
  </si>
  <si>
    <t xml:space="preserve">08:30:00 AM</t>
  </si>
  <si>
    <t xml:space="preserve">https://www.litigando.com/Liti/Clientes/hoja_vida_proceso.jsp?identificador=6004951</t>
  </si>
  <si>
    <t xml:space="preserve">HOJAVIDA</t>
  </si>
  <si>
    <t xml:space="preserve">link</t>
  </si>
  <si>
    <t xml:space="preserve">link</t>
  </si>
  <si>
    <t xml:space="preserve">RAMA JUDICIAL</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</si>
  <si>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</si>
  <si>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</si>
  <si>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</si>
  <si>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</si>
  <si>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</si>
  <si>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</si>
  <si>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</si>
  <si>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</si>
  <si>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</si>
  <si>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</si>
  <si>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</si>
  <si>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</si>
  <si>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</si>
  <si>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</si>
  <si>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</si>
  <si>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</si>
  <si>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</si>
  <si>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</si>
  <si>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</si>
  <si>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TIPO_NOTIFICACION</t>
  </si>
  <si>
    <t xml:space="preserve">CEDULA</t>
  </si>
  <si>
    <t xml:space="preserve">Con Copia</t>
  </si>
  <si>
    <t xml:space="preserve">https://www.litigando.com/Liti/jspResources/verDocumento.jsp?archivo=13289864</t>
  </si>
  <si>
    <t xml:space="preserve">26/11/2024</t>
  </si>
  <si>
    <t xml:space="preserve">SAN VICENTE DE CHUCURI</t>
  </si>
  <si>
    <t xml:space="preserve">PROMISCUO DEL CIRCUITO No. 1</t>
  </si>
  <si>
    <t xml:space="preserve">EJECUTIVO</t>
  </si>
  <si>
    <t xml:space="preserve">68689318900120220002100</t>
  </si>
  <si>
    <t xml:space="preserve">LORICETH BOCANEGRA OSORIO</t>
  </si>
  <si>
    <t xml:space="preserve">ASEGURADORA SOLIDARIA DE COLOMBIA ENTIDAD COOPERATIVA  ESE HOSPITAL DEL CARMEN</t>
  </si>
  <si>
    <t xml:space="preserve">26/11/2024</t>
  </si>
  <si>
    <t xml:space="preserve">26/11/2024</t>
  </si>
  <si>
    <t xml:space="preserve">SIN ETAPA</t>
  </si>
  <si>
    <t xml:space="preserve">RESUELVE SOLICITUD</t>
  </si>
  <si>
    <t xml:space="preserve">ESTADO</t>
  </si>
  <si>
    <t xml:space="preserve">LINK_AUTO</t>
  </si>
  <si>
    <t xml:space="preserve">ESTADO</t>
  </si>
  <si>
    <t xml:space="preserve">ROWNUM</t>
  </si>
  <si>
    <t xml:space="preserve">LINK_HV</t>
  </si>
  <si>
    <t xml:space="preserve">PROCESO_ID</t>
  </si>
  <si>
    <t xml:space="preserve">RADICACION</t>
  </si>
  <si>
    <t xml:space="preserve">FECHA_ACTUACION</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</si>
  <si>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</si>
  <si>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</si>
  <si>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</si>
  <si>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</si>
  <si>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</si>
  <si>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</si>
  <si>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</si>
  <si>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</si>
  <si>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</si>
  <si>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</si>
  <si>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</si>
  <si>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</si>
  <si>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</si>
  <si>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</si>
  <si>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</si>
  <si>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</si>
  <si>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</si>
  <si>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</si>
  <si>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CEDULA</t>
  </si>
  <si>
    <t xml:space="preserve">HOJAVIDA</t>
  </si>
  <si>
    <t xml:space="preserve">76001310300620220021600</t>
  </si>
  <si>
    <t xml:space="preserve">AUTO APRUEBA LIQUIDACIÓN</t>
  </si>
  <si>
    <t xml:space="preserve">IMPARTIR APROBACIÓN A LA LIQUIDACION DE COSTAS.</t>
  </si>
  <si>
    <t xml:space="preserve">HAROLD ANDRES MILLAN PAREDES JULIO CESAR RAMIREZ IZQUIERDO</t>
  </si>
  <si>
    <t xml:space="preserve">ASEGURADORA SOLIDARIA DE COLOMBIA ENTIDAD COOPERATIVA TAXIS Y AUTOS CALI S EN C</t>
  </si>
  <si>
    <t xml:space="preserve">JUZGADO 006 CIVIL DEL CIRCUITO DE CALI - VALLE DEL CAUCA</t>
  </si>
  <si>
    <t xml:space="preserve">CALI</t>
  </si>
  <si>
    <t xml:space="preserve">EJECUTIVO</t>
  </si>
  <si>
    <t xml:space="preserve">IMPARTIR APROBACIÓN A LA LIQUIDACION DE COSTAS.</t>
  </si>
  <si>
    <t xml:space="preserve">https://www.litigando.com/Liti/Clientes/hoja_vida_proceso.jsp?identificador=7130416</t>
  </si>
  <si>
    <t xml:space="preserve">HOJAVIDA</t>
  </si>
  <si>
    <t xml:space="preserve">RAMA_UNIFICADA</t>
  </si>
  <si>
    <t xml:space="preserve">ASEGURADORA SOLIDARIA DE COLOMBIA ENTIDAD COOPERATIVA - BASE</t>
  </si>
  <si>
    <t xml:space="preserve">HOJAVIDA</t>
  </si>
  <si>
    <t xml:space="preserve">76001310300620220021600</t>
  </si>
  <si>
    <t xml:space="preserve">FIJACION ESTADO</t>
  </si>
  <si>
    <t xml:space="preserve">ACTUACIÓN REGISTRADA EL 25 11 2024 A LAS 11:50:18.</t>
  </si>
  <si>
    <t xml:space="preserve">HAROLD ANDRES MILLAN PAREDES JULIO CESAR RAMIREZ IZQUIERDO</t>
  </si>
  <si>
    <t xml:space="preserve">ASEGURADORA SOLIDARIA DE COLOMBIA ENTIDAD COOPERATIVA TAXIS Y AUTOS CALI S EN C</t>
  </si>
  <si>
    <t xml:space="preserve">JUZGADO 006 CIVIL DEL CIRCUITO DE CALI - VALLE DEL CAUCA</t>
  </si>
  <si>
    <t xml:space="preserve">CALI</t>
  </si>
  <si>
    <t xml:space="preserve">EJECUTIVO</t>
  </si>
  <si>
    <t xml:space="preserve">ACTUACIÓN REGISTRADA EL 25 11 2024 A LAS 11:50:18.</t>
  </si>
  <si>
    <t xml:space="preserve">https://www.litigando.com/Liti/Clientes/hoja_vida_proceso.jsp?identificador=7130416</t>
  </si>
  <si>
    <t xml:space="preserve">HOJAVIDA</t>
  </si>
  <si>
    <t xml:space="preserve">RAMA_UNIFICADA</t>
  </si>
  <si>
    <t xml:space="preserve">ASEGURADORA SOLIDARIA DE COLOMBIA ENTIDAD COOPERATIVA - BASE</t>
  </si>
  <si>
    <t xml:space="preserve">HOJAVIDA</t>
  </si>
  <si>
    <t xml:space="preserve">11001310304820220041700</t>
  </si>
  <si>
    <t xml:space="preserve">AL DESPACHO</t>
  </si>
  <si>
    <t xml:space="preserve">-</t>
  </si>
  <si>
    <t xml:space="preserve">ANA VICTORIA CARRILLO CARRILLO</t>
  </si>
  <si>
    <t xml:space="preserve">ASEGURADORA SOLIDARIA DE COLOMBIA ENTIDAD COOPERATIVA</t>
  </si>
  <si>
    <t xml:space="preserve">054 CIRCUITO - CIVIL - BOGOTA</t>
  </si>
  <si>
    <t xml:space="preserve">BOGOTA</t>
  </si>
  <si>
    <t xml:space="preserve">VERBAL</t>
  </si>
  <si>
    <t xml:space="preserve">-</t>
  </si>
  <si>
    <t xml:space="preserve">https://www.litigando.com/Liti/Clientes/hoja_vida_proceso.jsp?identificador=7345127</t>
  </si>
  <si>
    <t xml:space="preserve">HOJAVIDA</t>
  </si>
  <si>
    <t xml:space="preserve">SIGLOXXI</t>
  </si>
  <si>
    <t xml:space="preserve">ASEGURADORA SOLIDARIA DE COLOMBIA ENTIDAD COOPERATIVA - BASE</t>
  </si>
  <si>
    <t xml:space="preserve">HOJAVIDA</t>
  </si>
  <si>
    <t xml:space="preserve">54001400300320240102900</t>
  </si>
  <si>
    <t xml:space="preserve">AL DESPACHO</t>
  </si>
  <si>
    <t xml:space="preserve">-</t>
  </si>
  <si>
    <t xml:space="preserve">OLEAGINOSAS DEL NORTE DE SANTANDER SAS</t>
  </si>
  <si>
    <t xml:space="preserve">ASEGURADORA SOLIDARIA DE COLOMBIA LTDA</t>
  </si>
  <si>
    <t xml:space="preserve">003 JUZGADO MUNICIPAL - CIVIL - CUCUTA</t>
  </si>
  <si>
    <t xml:space="preserve">CUCUTA</t>
  </si>
  <si>
    <t xml:space="preserve">EJECUTIVO</t>
  </si>
  <si>
    <t xml:space="preserve">-</t>
  </si>
  <si>
    <t xml:space="preserve">https://www.litigando.com/Liti/Clientes/hoja_vida_proceso.jsp?identificador=8329549</t>
  </si>
  <si>
    <t xml:space="preserve">HOJAVIDA</t>
  </si>
  <si>
    <t xml:space="preserve">SIGLOXXI</t>
  </si>
  <si>
    <t xml:space="preserve">ASEGURADORA SOLIDARIA DE COLOMBIA ENTIDAD COOPERATIVA - BASE</t>
  </si>
</sst>
</file>

<file path=xl/styles.xml><?xml version="1.0" encoding="utf-8"?>
<styleSheet xmlns="http://schemas.openxmlformats.org/spreadsheetml/2006/main">
  <fonts count="5">
    <font>
      <sz val="10"/>
      <name val="Calibri"/>
    </font>
    <font>
      <b/>
      <color rgb="FBFCFC"/>
      <sz val="10"/>
      <name val="Calibri"/>
    </font>
    <font>
      <u/>
      <color rgb="0000FF"/>
      <sz val="10"/>
      <name val="Calibri"/>
    </font>
    <font>
      <color rgb="0000FF"/>
      <sz val="10"/>
      <name val="Calibri"/>
    </font>
    <font>
      <sz val="8"/>
      <name val="Century Gothic"/>
    </font>
    <font>
      <b/>
      <color rgb="FBFCFC"/>
      <sz val="8"/>
      <name val="Century Gothic"/>
    </font>
  </fonts>
  <fills count="4">
    <fill>
      <patternFill patternType="none"/>
    </fill>
    <fill>
      <patternFill patternType="gray125"/>
    </fill>
    <fill>
      <patternFill patternType="solid">
        <fgColor rgb="0A355E"/>
        <bgColor indexed="64"/>
      </patternFill>
    </fill>
    <fill>
      <patternFill patternType="solid">
        <fgColor rgb="46CB18"/>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22" fontId="0" fillId="0" borderId="0" xfId="0" applyNumberForma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1" max="1" width="15" hidden="0" bestFit="1" customWidth="1"/>
    <col min="2" max="2" width="23" hidden="0" bestFit="1" customWidth="1"/>
    <col min="3" max="3" width="20" hidden="1" bestFit="1" customWidth="1"/>
    <col min="4" max="4" width="30" hidden="1"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1" bestFit="1" customWidth="1"/>
    <col min="21" max="21" width="30" hidden="0" bestFit="1" customWidth="1"/>
  </cols>
  <sheetData>
    <row r="1" spans="1:21" ht="40" customHeight="1">
      <c r="A1" s="1" t="s">
        <v>0</v>
      </c>
      <c r="B1" s="2" t="s">
        <v>1</v>
      </c>
      <c r="C1" s="3"/>
      <c r="D1" s="3"/>
      <c r="E1" s="3" t="s">
        <v>2</v>
      </c>
      <c r="F1" s="3" t="s">
        <v>3</v>
      </c>
      <c r="G1" s="3" t="s">
        <v>4</v>
      </c>
      <c r="H1" s="3" t="s">
        <v>5</v>
      </c>
      <c r="I1" s="3" t="s">
        <v>6</v>
      </c>
      <c r="J1" s="3" t="s">
        <v>7</v>
      </c>
      <c r="K1" s="3" t="s">
        <v>8</v>
      </c>
      <c r="L1" s="3" t="s">
        <v>9</v>
      </c>
      <c r="M1" s="3" t="s">
        <v>10</v>
      </c>
      <c r="N1" s="3" t="s">
        <v>11</v>
      </c>
      <c r="O1" s="3" t="s">
        <v>12</v>
      </c>
      <c r="P1" s="3" t="s">
        <v>13</v>
      </c>
      <c r="Q1" s="3" t="s">
        <v>14</v>
      </c>
      <c r="R1" s="3" t="s">
        <v>15</v>
      </c>
      <c r="S1" s="3" t="s">
        <v>16</v>
      </c>
      <c r="T1" s="3"/>
      <c r="U1" s="3" t="s">
        <v>17</v>
      </c>
    </row>
    <row r="2" spans="1:21" ht="40" customHeight="1">
      <c r="A2" s="5" t="s">
        <v>18</v>
      </c>
      <c r="B2" s="5" t="s">
        <v>19</v>
      </c>
      <c r="C2" s="5"/>
      <c r="D2" s="5"/>
      <c r="E2" s="5" t="s">
        <v>20</v>
      </c>
      <c r="F2" s="5" t="s">
        <v>21</v>
      </c>
      <c r="G2" s="5" t="s">
        <v>22</v>
      </c>
      <c r="H2" s="5" t="s">
        <v>23</v>
      </c>
      <c r="I2" s="5" t="s">
        <v>24</v>
      </c>
      <c r="J2" s="5" t="s">
        <v>25</v>
      </c>
      <c r="K2" s="5" t="s">
        <v>26</v>
      </c>
      <c r="L2" s="6">
        <v>45622</v>
      </c>
      <c r="M2" s="5" t="s">
        <v>27</v>
      </c>
      <c r="N2" s="5" t="s">
        <v>28</v>
      </c>
      <c r="O2" s="5" t="s">
        <v>29</v>
      </c>
      <c r="P2" s="7" t="s">
        <f>HYPERLINK(N2,O2)</f>
        <v>30</v>
      </c>
      <c r="Q2" s="5" t="s">
        <v>31</v>
      </c>
      <c r="R2" s="5" t="s">
        <v>32</v>
      </c>
      <c r="S2" s="7" t="s">
        <f>HYPERLINK(Q2,R2)</f>
        <v>33</v>
      </c>
      <c r="T2" s="5"/>
      <c r="U2" s="5" t="s">
        <v>34</v>
      </c>
    </row>
    <row r="3" spans="1:21" ht="40" customHeight="1">
      <c r="A3" s="5" t="s">
        <v>35</v>
      </c>
      <c r="B3" s="5" t="s">
        <v>36</v>
      </c>
      <c r="C3" s="5"/>
      <c r="D3" s="5"/>
      <c r="E3" s="5" t="s">
        <v>37</v>
      </c>
      <c r="F3" s="5" t="s">
        <v>38</v>
      </c>
      <c r="G3" s="5" t="s">
        <v>39</v>
      </c>
      <c r="H3" s="5" t="s">
        <v>40</v>
      </c>
      <c r="I3" s="5" t="s">
        <v>41</v>
      </c>
      <c r="J3" s="5" t="s">
        <v>42</v>
      </c>
      <c r="K3" s="5" t="s">
        <v>43</v>
      </c>
      <c r="L3" s="6">
        <v>45622</v>
      </c>
      <c r="M3" s="5" t="s">
        <v>44</v>
      </c>
      <c r="N3" s="5" t="s">
        <v>45</v>
      </c>
      <c r="O3" s="5" t="s">
        <v>46</v>
      </c>
      <c r="P3" s="7" t="s">
        <f>HYPERLINK(N3,O3)</f>
        <v>47</v>
      </c>
      <c r="Q3" s="5" t="s">
        <v>48</v>
      </c>
      <c r="R3" s="5" t="s">
        <v>49</v>
      </c>
      <c r="S3" s="7" t="s">
        <f>HYPERLINK(Q3,R3)</f>
        <v>50</v>
      </c>
      <c r="T3" s="5"/>
      <c r="U3" s="5"/>
    </row>
    <row r="4" spans="1:21" ht="40" customHeight="1">
      <c r="A4" s="5" t="s">
        <v>51</v>
      </c>
      <c r="B4" s="5" t="s">
        <v>52</v>
      </c>
      <c r="C4" s="5"/>
      <c r="D4" s="5"/>
      <c r="E4" s="5" t="s">
        <v>53</v>
      </c>
      <c r="F4" s="5" t="s">
        <v>54</v>
      </c>
      <c r="G4" s="5" t="s">
        <v>55</v>
      </c>
      <c r="H4" s="5" t="s">
        <v>56</v>
      </c>
      <c r="I4" s="5" t="s">
        <v>57</v>
      </c>
      <c r="J4" s="5" t="s">
        <v>58</v>
      </c>
      <c r="K4" s="5" t="s">
        <v>59</v>
      </c>
      <c r="L4" s="6">
        <v>45622</v>
      </c>
      <c r="M4" s="5" t="s">
        <v>60</v>
      </c>
      <c r="N4" s="5" t="s">
        <v>61</v>
      </c>
      <c r="O4" s="5" t="s">
        <v>62</v>
      </c>
      <c r="P4" s="7" t="s">
        <f>HYPERLINK(N4,O4)</f>
        <v>63</v>
      </c>
      <c r="Q4" s="5" t="s">
        <v>64</v>
      </c>
      <c r="R4" s="5" t="s">
        <v>65</v>
      </c>
      <c r="S4" s="7" t="s">
        <f>HYPERLINK(Q4,R4)</f>
        <v>66</v>
      </c>
      <c r="T4" s="5"/>
      <c r="U4" s="5"/>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9" max="19" width="30" hidden="0" bestFit="1" customWidth="1"/>
    <col min="16" max="16" width="" hidden="1" bestFit="1" customWidth="1"/>
    <col min="17" max="17" width="" hidden="1" bestFit="1" customWidth="1"/>
    <col min="18" max="18" width="" hidden="1" bestFit="1" customWidth="1"/>
    <col min="20" max="20" width="30" hidden="0" bestFit="1" customWidth="1"/>
    <col min="21" max="21" width="30" hidden="0" bestFit="1" customWidth="1"/>
  </cols>
  <sheetData>
    <row r="1" spans="1:21" ht="40" customHeight="1">
      <c r="A1" s="1" t="s">
        <v>67</v>
      </c>
      <c r="B1" s="3" t="s">
        <v>68</v>
      </c>
      <c r="C1" s="3" t="s">
        <v>69</v>
      </c>
      <c r="D1" s="3" t="s">
        <v>70</v>
      </c>
      <c r="E1" s="3" t="s">
        <v>71</v>
      </c>
      <c r="F1" s="3" t="s">
        <v>72</v>
      </c>
      <c r="G1" s="3" t="s">
        <v>73</v>
      </c>
      <c r="H1" s="3" t="s">
        <v>74</v>
      </c>
      <c r="I1" s="3" t="s">
        <v>75</v>
      </c>
      <c r="J1" s="3" t="s">
        <v>76</v>
      </c>
      <c r="K1" s="3" t="s">
        <v>77</v>
      </c>
      <c r="L1" s="3" t="s">
        <v>78</v>
      </c>
      <c r="M1" s="3" t="s">
        <v>79</v>
      </c>
      <c r="N1" s="3" t="s">
        <v>80</v>
      </c>
      <c r="O1" s="3" t="s">
        <v>81</v>
      </c>
      <c r="P1" s="3"/>
      <c r="Q1" s="3"/>
      <c r="R1" s="3"/>
      <c r="S1" s="3" t="s">
        <v>82</v>
      </c>
      <c r="T1" s="3" t="s">
        <v>83</v>
      </c>
      <c r="U1" s="3" t="s">
        <v>84</v>
      </c>
    </row>
    <row r="2" spans="1:21" ht="40" customHeight="1">
      <c r="A2" s="5">
        <v>6533908</v>
      </c>
      <c r="B2" s="5" t="s">
        <v>85</v>
      </c>
      <c r="C2" s="5" t="s">
        <v>86</v>
      </c>
      <c r="D2" s="5" t="s">
        <v>87</v>
      </c>
      <c r="E2" s="5" t="s">
        <v>88</v>
      </c>
      <c r="F2" s="5" t="s">
        <v>89</v>
      </c>
      <c r="G2" s="5" t="s">
        <v>90</v>
      </c>
      <c r="H2" s="5">
        <v>36781181</v>
      </c>
      <c r="I2" s="6">
        <v>45580</v>
      </c>
      <c r="J2" s="5" t="s">
        <v>91</v>
      </c>
      <c r="K2" s="6">
        <v>45621</v>
      </c>
      <c r="L2" s="5" t="s">
        <v>92</v>
      </c>
      <c r="M2" s="5" t="s">
        <v>93</v>
      </c>
      <c r="N2" s="5" t="s">
        <v>94</v>
      </c>
      <c r="O2" s="7" t="s">
        <f>HYPERLINK(M2,N2)</f>
        <v>95</v>
      </c>
      <c r="P2" s="5"/>
      <c r="Q2" s="5"/>
      <c r="R2" s="5"/>
      <c r="S2" s="8" t="s">
        <f>HYPERLINK("https://outlook.office.com/calendar/0/action/compose?allday=false&amp;location=Juzgado Laboral Del Circuito No. 3 Monteria&amp;rru=addevent&amp;startdt=2024-11-25T13:30&amp;subject=AUDIENCIA DEL PROCESO: 23001310500320210003200","AGREGAR RECORDATORIO")</f>
        <v>96</v>
      </c>
      <c r="T2" s="5" t="s">
        <v>97</v>
      </c>
      <c r="U2" s="5" t="s">
        <v>98</v>
      </c>
    </row>
    <row r="3" spans="1:21" ht="40" customHeight="1">
      <c r="A3" s="5">
        <v>7316634</v>
      </c>
      <c r="B3" s="5" t="s">
        <v>99</v>
      </c>
      <c r="C3" s="5" t="s">
        <v>100</v>
      </c>
      <c r="D3" s="5" t="s">
        <v>101</v>
      </c>
      <c r="E3" s="5" t="s">
        <v>102</v>
      </c>
      <c r="F3" s="5" t="s">
        <v>103</v>
      </c>
      <c r="G3" s="5" t="s">
        <v>104</v>
      </c>
      <c r="H3" s="5">
        <v>35723617</v>
      </c>
      <c r="I3" s="6">
        <v>45495</v>
      </c>
      <c r="J3" s="5" t="s">
        <v>105</v>
      </c>
      <c r="K3" s="6">
        <v>45624</v>
      </c>
      <c r="L3" s="5" t="s">
        <v>106</v>
      </c>
      <c r="M3" s="5" t="s">
        <v>107</v>
      </c>
      <c r="N3" s="5" t="s">
        <v>108</v>
      </c>
      <c r="O3" s="7" t="s">
        <f>HYPERLINK(M3,N3)</f>
        <v>109</v>
      </c>
      <c r="P3" s="5"/>
      <c r="Q3" s="5"/>
      <c r="R3" s="5"/>
      <c r="S3" s="8" t="s">
        <f>HYPERLINK("https://outlook.office.com/calendar/0/action/compose?allday=false&amp;location=Civil Municipal No. 1 Garzon&amp;rru=addevent&amp;startdt=2024-11-28T10:00&amp;subject=AUDIENCIA DEL PROCESO: 41298400300120220040200","AGREGAR RECORDATORIO")</f>
        <v>110</v>
      </c>
      <c r="T3" s="5" t="s">
        <v>111</v>
      </c>
      <c r="U3" s="5" t="s">
        <v>112</v>
      </c>
    </row>
    <row r="4" spans="1:21" ht="40" customHeight="1">
      <c r="A4" s="5">
        <v>6541997</v>
      </c>
      <c r="B4" s="5" t="s">
        <v>113</v>
      </c>
      <c r="C4" s="5" t="s">
        <v>114</v>
      </c>
      <c r="D4" s="5" t="s">
        <v>115</v>
      </c>
      <c r="E4" s="5" t="s">
        <v>116</v>
      </c>
      <c r="F4" s="5" t="s">
        <v>117</v>
      </c>
      <c r="G4" s="5" t="s">
        <v>118</v>
      </c>
      <c r="H4" s="5">
        <v>36450751</v>
      </c>
      <c r="I4" s="6">
        <v>45554</v>
      </c>
      <c r="J4" s="5" t="s">
        <v>119</v>
      </c>
      <c r="K4" s="6">
        <v>45629</v>
      </c>
      <c r="L4" s="5" t="s">
        <v>120</v>
      </c>
      <c r="M4" s="5" t="s">
        <v>121</v>
      </c>
      <c r="N4" s="5" t="s">
        <v>122</v>
      </c>
      <c r="O4" s="7" t="s">
        <f>HYPERLINK(M4,N4)</f>
        <v>123</v>
      </c>
      <c r="P4" s="5"/>
      <c r="Q4" s="5"/>
      <c r="R4" s="5"/>
      <c r="S4" s="8" t="s">
        <f>HYPERLINK("https://outlook.office.com/calendar/0/action/compose?allday=false&amp;location=Administrativo Oral No. 9 Villavicencio&amp;rru=addevent&amp;startdt=2024-12-03T&amp;subject=AUDIENCIA DEL PROCESO: 50001333300920190010400","AGREGAR RECORDATORIO")</f>
        <v>124</v>
      </c>
      <c r="T4" s="5" t="s">
        <v>125</v>
      </c>
      <c r="U4" s="5" t="s">
        <v>126</v>
      </c>
    </row>
    <row r="5" spans="1:21" ht="40" customHeight="1">
      <c r="A5" s="5">
        <v>6004951</v>
      </c>
      <c r="B5" s="5" t="s">
        <v>127</v>
      </c>
      <c r="C5" s="5" t="s">
        <v>128</v>
      </c>
      <c r="D5" s="5" t="s">
        <v>129</v>
      </c>
      <c r="E5" s="5" t="s">
        <v>130</v>
      </c>
      <c r="F5" s="5" t="s">
        <v>131</v>
      </c>
      <c r="G5" s="5" t="s">
        <v>132</v>
      </c>
      <c r="H5" s="5">
        <v>35792305</v>
      </c>
      <c r="I5" s="6">
        <v>45499</v>
      </c>
      <c r="J5" s="5" t="s">
        <v>133</v>
      </c>
      <c r="K5" s="6">
        <v>45630</v>
      </c>
      <c r="L5" s="5" t="s">
        <v>134</v>
      </c>
      <c r="M5" s="5" t="s">
        <v>135</v>
      </c>
      <c r="N5" s="5" t="s">
        <v>136</v>
      </c>
      <c r="O5" s="7" t="s">
        <f>HYPERLINK(M5,N5)</f>
        <v>137</v>
      </c>
      <c r="P5" s="5"/>
      <c r="Q5" s="5"/>
      <c r="R5" s="5"/>
      <c r="S5" s="8" t="s">
        <f>HYPERLINK("https://outlook.office.com/calendar/0/action/compose?allday=false&amp;location=Juzgado Administrativo Del Circuito No. 28 Medellin&amp;rru=addevent&amp;startdt=2024-12-04&amp;subject=AUDIENCIA DEL PROCESO: 05001333302820190034000","AGREGAR RECORDATORIO")</f>
        <v>138</v>
      </c>
      <c r="T5" s="5" t="s">
        <v>139</v>
      </c>
      <c r="U5" s="5"/>
    </row>
    <row r="6" spans="1:21" ht="40" customHeight="1">
      <c r="A6" s="5">
        <v>6004951</v>
      </c>
      <c r="B6" s="5" t="s">
        <v>140</v>
      </c>
      <c r="C6" s="5" t="s">
        <v>141</v>
      </c>
      <c r="D6" s="5" t="s">
        <v>142</v>
      </c>
      <c r="E6" s="5" t="s">
        <v>143</v>
      </c>
      <c r="F6" s="5" t="s">
        <v>144</v>
      </c>
      <c r="G6" s="5" t="s">
        <v>145</v>
      </c>
      <c r="H6" s="5">
        <v>35804870</v>
      </c>
      <c r="I6" s="6">
        <v>45498</v>
      </c>
      <c r="J6" s="5" t="s">
        <v>146</v>
      </c>
      <c r="K6" s="6">
        <v>45630</v>
      </c>
      <c r="L6" s="5" t="s">
        <v>147</v>
      </c>
      <c r="M6" s="5" t="s">
        <v>148</v>
      </c>
      <c r="N6" s="5" t="s">
        <v>149</v>
      </c>
      <c r="O6" s="7" t="s">
        <f>HYPERLINK(M6,N6)</f>
        <v>150</v>
      </c>
      <c r="P6" s="5"/>
      <c r="Q6" s="5"/>
      <c r="R6" s="5"/>
      <c r="S6" s="8" t="s">
        <f>HYPERLINK("https://outlook.office.com/calendar/0/action/compose?allday=false&amp;location=Juzgado Administrativo Del Circuito No. 28 Medellin&amp;rru=addevent&amp;startdt=2024-12-04T08:30&amp;subject=AUDIENCIA DEL PROCESO: 05001333302820190034000","AGREGAR RECORDATORIO")</f>
        <v>151</v>
      </c>
      <c r="T6" s="5" t="s">
        <v>152</v>
      </c>
      <c r="U6" s="5"/>
    </row>
    <row r="7" spans="1:21" ht="40" customHeight="1">
      <c r="A7" s="5">
        <v>6004951</v>
      </c>
      <c r="B7" s="5" t="s">
        <v>153</v>
      </c>
      <c r="C7" s="5" t="s">
        <v>154</v>
      </c>
      <c r="D7" s="5" t="s">
        <v>155</v>
      </c>
      <c r="E7" s="5" t="s">
        <v>156</v>
      </c>
      <c r="F7" s="5" t="s">
        <v>157</v>
      </c>
      <c r="G7" s="5" t="s">
        <v>158</v>
      </c>
      <c r="H7" s="5">
        <v>35804871</v>
      </c>
      <c r="I7" s="6">
        <v>45498</v>
      </c>
      <c r="J7" s="5" t="s">
        <v>159</v>
      </c>
      <c r="K7" s="6">
        <v>45630</v>
      </c>
      <c r="L7" s="5" t="s">
        <v>160</v>
      </c>
      <c r="M7" s="5" t="s">
        <v>161</v>
      </c>
      <c r="N7" s="5" t="s">
        <v>162</v>
      </c>
      <c r="O7" s="7" t="s">
        <f>HYPERLINK(M7,N7)</f>
        <v>163</v>
      </c>
      <c r="P7" s="5"/>
      <c r="Q7" s="5"/>
      <c r="R7" s="5"/>
      <c r="S7" s="8" t="s">
        <f>HYPERLINK("https://outlook.office.com/calendar/0/action/compose?allday=false&amp;location=Juzgado Administrativo Del Circuito No. 28 Medellin&amp;rru=addevent&amp;startdt=2024-12-04T08:30&amp;subject=AUDIENCIA DEL PROCESO: 05001333302820190034000","AGREGAR RECORDATORIO")</f>
        <v>164</v>
      </c>
      <c r="T7" s="5" t="s">
        <v>165</v>
      </c>
      <c r="U7" s="5"/>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9" t="s">
        <v>166</v>
      </c>
      <c r="B1" s="9" t="s">
        <v>167</v>
      </c>
      <c r="C1" s="9" t="s">
        <v>168</v>
      </c>
      <c r="D1" s="9" t="s">
        <v>169</v>
      </c>
      <c r="E1" s="9" t="s">
        <v>170</v>
      </c>
      <c r="F1" s="9" t="s">
        <v>171</v>
      </c>
      <c r="G1" s="9" t="s">
        <v>172</v>
      </c>
      <c r="H1" s="9" t="s">
        <v>173</v>
      </c>
      <c r="I1" s="9" t="s">
        <v>174</v>
      </c>
      <c r="J1" s="9" t="s">
        <v>175</v>
      </c>
      <c r="K1" s="9" t="s">
        <v>176</v>
      </c>
      <c r="L1" s="9" t="s">
        <v>177</v>
      </c>
      <c r="M1" s="9" t="s">
        <v>178</v>
      </c>
      <c r="N1" s="9" t="s">
        <v>179</v>
      </c>
      <c r="O1" s="9" t="s">
        <v>180</v>
      </c>
      <c r="P1" s="9" t="s">
        <v>181</v>
      </c>
      <c r="Q1" s="9" t="s">
        <v>182</v>
      </c>
      <c r="R1" s="9" t="s">
        <v>183</v>
      </c>
      <c r="S1" s="9" t="s">
        <v>184</v>
      </c>
      <c r="T1" s="10"/>
      <c r="U1" s="9"/>
      <c r="V1" s="9" t="s">
        <v>185</v>
      </c>
      <c r="W1" s="9" t="s">
        <v>186</v>
      </c>
    </row>
    <row r="2" spans="1:23" ht="30" customHeight="1">
      <c r="A2" s="12">
        <v>26101</v>
      </c>
      <c r="B2" s="12" t="s">
        <v>187</v>
      </c>
      <c r="C2" s="12" t="s">
        <v>188</v>
      </c>
      <c r="D2" s="13">
        <v>45622.735590277778</v>
      </c>
      <c r="E2" s="12" t="s">
        <v>189</v>
      </c>
      <c r="F2" s="12">
        <v>6949817</v>
      </c>
      <c r="G2" s="12" t="s">
        <v>190</v>
      </c>
      <c r="H2" s="12" t="s">
        <v>191</v>
      </c>
      <c r="I2" s="12" t="s">
        <v>192</v>
      </c>
      <c r="J2" s="12" t="s">
        <v>193</v>
      </c>
      <c r="K2" s="12" t="s">
        <v>194</v>
      </c>
      <c r="L2" s="12" t="s">
        <v>195</v>
      </c>
      <c r="M2" s="12">
        <v>37300056</v>
      </c>
      <c r="N2" s="12" t="s">
        <v>196</v>
      </c>
      <c r="O2" s="12" t="s">
        <v>197</v>
      </c>
      <c r="P2" s="12" t="s">
        <v>198</v>
      </c>
      <c r="Q2" s="12" t="s">
        <v>199</v>
      </c>
      <c r="R2" s="12" t="s">
        <v>200</v>
      </c>
      <c r="S2" s="7" t="s">
        <f>HYPERLINK(C2,B2)</f>
        <v>201</v>
      </c>
      <c r="T2" s="12"/>
      <c r="U2" s="12"/>
      <c r="V2" s="12" t="s">
        <v>202</v>
      </c>
      <c r="W2" s="12"/>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
  <sheetViews>
    <sheetView workbookViewId="0">
      <selection activeCell="A1" sqref="A1"/>
    </sheetView>
  </sheetViews>
  <sheetFormatPr defaultRowHeight="15"/>
  <cols>
    <col min="1" max="1"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5" max="5"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9" t="s">
        <v>203</v>
      </c>
      <c r="B1" s="9" t="s">
        <v>204</v>
      </c>
      <c r="C1" s="9" t="s">
        <v>205</v>
      </c>
      <c r="D1" s="9" t="s">
        <v>206</v>
      </c>
      <c r="E1" s="9" t="s">
        <v>207</v>
      </c>
      <c r="F1" s="9" t="s">
        <v>208</v>
      </c>
      <c r="G1" s="9" t="s">
        <v>209</v>
      </c>
      <c r="H1" s="9" t="s">
        <v>210</v>
      </c>
      <c r="I1" s="9" t="s">
        <v>211</v>
      </c>
      <c r="J1" s="9" t="s">
        <v>212</v>
      </c>
      <c r="K1" s="9" t="s">
        <v>213</v>
      </c>
      <c r="L1" s="9" t="s">
        <v>214</v>
      </c>
      <c r="M1" s="9" t="s">
        <v>215</v>
      </c>
      <c r="N1" s="9" t="s">
        <v>216</v>
      </c>
      <c r="O1" s="9" t="s">
        <v>217</v>
      </c>
      <c r="P1" s="9" t="s">
        <v>218</v>
      </c>
      <c r="Q1" s="9" t="s">
        <v>219</v>
      </c>
      <c r="R1" s="9" t="s">
        <v>220</v>
      </c>
      <c r="S1" s="9" t="s">
        <v>221</v>
      </c>
      <c r="T1" s="9" t="s">
        <v>222</v>
      </c>
      <c r="U1" s="9" t="s">
        <v>223</v>
      </c>
      <c r="V1" s="9" t="s">
        <v>224</v>
      </c>
      <c r="W1" s="9" t="s">
        <v>225</v>
      </c>
      <c r="X1" s="3"/>
      <c r="Y1" s="3"/>
      <c r="Z1" s="3"/>
      <c r="AA1" s="9" t="s">
        <v>226</v>
      </c>
    </row>
    <row r="2" spans="1:27" ht="30" customHeight="1">
      <c r="A2" s="12">
        <v>1</v>
      </c>
      <c r="B2" s="7" t="s">
        <f>HYPERLINK(P2,Q2)</f>
        <v>227</v>
      </c>
      <c r="C2" s="12">
        <v>7130416</v>
      </c>
      <c r="D2" s="12" t="s">
        <v>228</v>
      </c>
      <c r="E2" s="13">
        <v>45618</v>
      </c>
      <c r="F2" s="12" t="s">
        <v>229</v>
      </c>
      <c r="G2" s="12" t="s">
        <v>230</v>
      </c>
      <c r="H2" s="13">
        <v>45621</v>
      </c>
      <c r="I2" s="12" t="s">
        <v>231</v>
      </c>
      <c r="J2" s="12" t="s">
        <v>232</v>
      </c>
      <c r="K2" s="12" t="s">
        <v>233</v>
      </c>
      <c r="L2" s="12" t="s">
        <v>234</v>
      </c>
      <c r="M2" s="12" t="s">
        <v>235</v>
      </c>
      <c r="N2" s="13">
        <v>45618</v>
      </c>
      <c r="O2" s="12" t="s">
        <v>236</v>
      </c>
      <c r="P2" s="12" t="s">
        <v>237</v>
      </c>
      <c r="Q2" s="12" t="s">
        <v>238</v>
      </c>
      <c r="R2" s="13">
        <v>45622.55431712963</v>
      </c>
      <c r="S2" s="12" t="s">
        <v>239</v>
      </c>
      <c r="T2" s="12">
        <v>26101</v>
      </c>
      <c r="U2" s="12">
        <v>24215154380</v>
      </c>
      <c r="V2" s="12" t="s">
        <v>240</v>
      </c>
      <c r="W2" s="12"/>
      <c r="X2" s="5"/>
      <c r="Y2" s="5"/>
      <c r="Z2" s="5"/>
      <c r="AA2" s="5"/>
    </row>
    <row r="3" spans="1:27" ht="30" customHeight="1">
      <c r="A3" s="12">
        <v>2</v>
      </c>
      <c r="B3" s="7" t="s">
        <f>HYPERLINK(P3,Q3)</f>
        <v>241</v>
      </c>
      <c r="C3" s="12">
        <v>7130416</v>
      </c>
      <c r="D3" s="12" t="s">
        <v>242</v>
      </c>
      <c r="E3" s="13">
        <v>45618</v>
      </c>
      <c r="F3" s="12" t="s">
        <v>243</v>
      </c>
      <c r="G3" s="12" t="s">
        <v>244</v>
      </c>
      <c r="H3" s="13">
        <v>45621</v>
      </c>
      <c r="I3" s="12" t="s">
        <v>245</v>
      </c>
      <c r="J3" s="12" t="s">
        <v>246</v>
      </c>
      <c r="K3" s="12" t="s">
        <v>247</v>
      </c>
      <c r="L3" s="12" t="s">
        <v>248</v>
      </c>
      <c r="M3" s="12" t="s">
        <v>249</v>
      </c>
      <c r="N3" s="13">
        <v>45618</v>
      </c>
      <c r="O3" s="12" t="s">
        <v>250</v>
      </c>
      <c r="P3" s="12" t="s">
        <v>251</v>
      </c>
      <c r="Q3" s="12" t="s">
        <v>252</v>
      </c>
      <c r="R3" s="13">
        <v>45622.55431712963</v>
      </c>
      <c r="S3" s="12" t="s">
        <v>253</v>
      </c>
      <c r="T3" s="12">
        <v>26101</v>
      </c>
      <c r="U3" s="12">
        <v>24215139292</v>
      </c>
      <c r="V3" s="12" t="s">
        <v>254</v>
      </c>
      <c r="W3" s="12"/>
      <c r="X3" s="5"/>
      <c r="Y3" s="5"/>
      <c r="Z3" s="5"/>
      <c r="AA3" s="5"/>
    </row>
    <row r="4" spans="1:27" ht="30" customHeight="1">
      <c r="A4" s="12">
        <v>3</v>
      </c>
      <c r="B4" s="7" t="s">
        <f>HYPERLINK(P4,Q4)</f>
        <v>255</v>
      </c>
      <c r="C4" s="12">
        <v>7345127</v>
      </c>
      <c r="D4" s="12" t="s">
        <v>256</v>
      </c>
      <c r="E4" s="13">
        <v>45621</v>
      </c>
      <c r="F4" s="12" t="s">
        <v>257</v>
      </c>
      <c r="G4" s="12" t="s">
        <v>258</v>
      </c>
      <c r="H4" s="13">
        <v>45621</v>
      </c>
      <c r="I4" s="12" t="s">
        <v>259</v>
      </c>
      <c r="J4" s="12" t="s">
        <v>260</v>
      </c>
      <c r="K4" s="12" t="s">
        <v>261</v>
      </c>
      <c r="L4" s="12" t="s">
        <v>262</v>
      </c>
      <c r="M4" s="12" t="s">
        <v>263</v>
      </c>
      <c r="N4" s="13">
        <v>45621</v>
      </c>
      <c r="O4" s="12" t="s">
        <v>264</v>
      </c>
      <c r="P4" s="12" t="s">
        <v>265</v>
      </c>
      <c r="Q4" s="12" t="s">
        <v>266</v>
      </c>
      <c r="R4" s="13">
        <v>45622.668969907407</v>
      </c>
      <c r="S4" s="12" t="s">
        <v>267</v>
      </c>
      <c r="T4" s="12">
        <v>26101</v>
      </c>
      <c r="U4" s="12">
        <v>24217096453</v>
      </c>
      <c r="V4" s="12" t="s">
        <v>268</v>
      </c>
      <c r="W4" s="12"/>
      <c r="X4" s="5"/>
      <c r="Y4" s="5"/>
      <c r="Z4" s="5"/>
      <c r="AA4" s="5"/>
    </row>
    <row r="5" spans="1:27" ht="30" customHeight="1">
      <c r="A5" s="12">
        <v>4</v>
      </c>
      <c r="B5" s="7" t="s">
        <f>HYPERLINK(P5,Q5)</f>
        <v>269</v>
      </c>
      <c r="C5" s="12">
        <v>8329549</v>
      </c>
      <c r="D5" s="12" t="s">
        <v>270</v>
      </c>
      <c r="E5" s="13">
        <v>45618</v>
      </c>
      <c r="F5" s="12" t="s">
        <v>271</v>
      </c>
      <c r="G5" s="12" t="s">
        <v>272</v>
      </c>
      <c r="H5" s="13">
        <v>45618</v>
      </c>
      <c r="I5" s="12" t="s">
        <v>273</v>
      </c>
      <c r="J5" s="12" t="s">
        <v>274</v>
      </c>
      <c r="K5" s="12" t="s">
        <v>275</v>
      </c>
      <c r="L5" s="12" t="s">
        <v>276</v>
      </c>
      <c r="M5" s="12" t="s">
        <v>277</v>
      </c>
      <c r="N5" s="13">
        <v>45618</v>
      </c>
      <c r="O5" s="12" t="s">
        <v>278</v>
      </c>
      <c r="P5" s="12" t="s">
        <v>279</v>
      </c>
      <c r="Q5" s="12" t="s">
        <v>280</v>
      </c>
      <c r="R5" s="13">
        <v>45622.720034722222</v>
      </c>
      <c r="S5" s="12" t="s">
        <v>281</v>
      </c>
      <c r="T5" s="12">
        <v>26101</v>
      </c>
      <c r="U5" s="12">
        <v>24220222205</v>
      </c>
      <c r="V5" s="12" t="s">
        <v>282</v>
      </c>
      <c r="W5" s="12"/>
      <c r="X5" s="5"/>
      <c r="Y5" s="5"/>
      <c r="Z5" s="5"/>
      <c r="AA5" s="5"/>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AUTOS_CARGADOS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2024-11-26T19:24:01-05:00</dcterms:created>
  <dcterms:modified xsi:type="dcterms:W3CDTF">2024-11-26T19:24:01-05:00</dcterms:modified>
</cp:coreProperties>
</file>