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53" documentId="8_{8B87A868-1721-49F5-B448-BB4284DD8EA1}" xr6:coauthVersionLast="47" xr6:coauthVersionMax="47" xr10:uidLastSave="{11E97111-DB1D-4829-BF7A-BDA50BA5D5FF}"/>
  <bookViews>
    <workbookView xWindow="0" yWindow="315" windowWidth="11265" windowHeight="12345"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<sst xmlns="http://schemas.openxmlformats.org/spreadsheetml/2006/main" count="167" uniqueCount="142">
  <si>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</si>
  <si>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</si>
  <si>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</si>
  <si>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</si>
  <si>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</si>
  <si>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</si>
  <si>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</si>
  <si>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</si>
  <si>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</si>
  <si>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</si>
  <si>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</si>
  <si>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</si>
  <si>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</si>
  <si>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</si>
  <si>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</si>
  <si>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</si>
  <si>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</si>
  <si>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</si>
  <si>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</si>
  <si>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</si>
  <si>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</si>
  <si>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</si>
  <si>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</si>
  <si>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</si>
  <si>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</si>
  <si>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</si>
  <si>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</si>
  <si>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</si>
  <si>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</si>
  <si>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</si>
  <si>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</si>
  <si>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</si>
  <si>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</si>
  <si>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</si>
  <si>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</si>
  <si>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</si>
  <si>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</si>
  <si>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</si>
  <si>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</si>
  <si>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</si>
  <si>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</si>
  <si>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</si>
  <si>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</si>
  <si>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</si>
  <si>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</si>
  <si>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</si>
  <si>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</si>
  <si>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</si>
  <si>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</si>
  <si>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</si>
  <si>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</si>
  <si>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</si>
  <si>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</si>
  <si>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</si>
  <si>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</si>
  <si>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</si>
  <si>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</si>
  <si>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</si>
  <si>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</si>
  <si>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</si>
  <si>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</si>
  <si>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</si>
  <si>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</si>
  <si>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</si>
  <si>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</si>
  <si>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</si>
  <si>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</si>
  <si>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</si>
  <si>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</si>
  <si>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</si>
  <si>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</si>
  <si>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</si>
  <si>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</si>
  <si>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</si>
  <si>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</si>
  <si>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</si>
  <si>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</si>
  <si>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</si>
  <si>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</si>
  <si>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</si>
  <si>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</si>
  <si>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</si>
  <si>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</si>
  <si>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</si>
  <si>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</si>
  <si>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</si>
  <si>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</si>
  <si>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</si>
  <si>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</si>
  <si>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</si>
  <si>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</si>
  <si>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</si>
  <si>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</si>
  <si>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</si>
  <si>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</si>
  <si>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</si>
  <si>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</si>
  <si>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</si>
  <si>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 xml:space="preserve"> </t>
  </si>
  <si>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</si>
  <si>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</si>
  <si>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</si>
  <si>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</si>
  <si>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</si>
  <si>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</si>
  <si>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</si>
  <si>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</si>
  <si>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</si>
  <si>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</si>
  <si>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</si>
  <si>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</si>
  <si>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</si>
  <si>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</si>
  <si>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</si>
  <si>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</si>
  <si>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</si>
  <si>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</si>
  <si>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</si>
  <si>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</si>
  <si>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</si>
  <si>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</si>
  <si>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</si>
  <si>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</si>
  <si>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</si>
  <si>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</si>
  <si>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</si>
  <si>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</si>
  <si>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</si>
  <si>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</si>
  <si>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</si>
  <si>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GUSTAVO ALBERTO HERRERA AVILA</t>
  </si>
  <si>
    <t>RESPONSABILIDAD CIVIL EXTRACONTRACTUAL</t>
  </si>
  <si>
    <t>CARLOS ANDRES REBOLLEDO ESPINOSA</t>
  </si>
  <si>
    <t xml:space="preserve">NACIÓN 
INSTITUTO NACIONAL DE VIAS - INVIAS
DEPARTAMENTO DEL VALLE DEL CAUCA
AGENCIA NACIONAL DE INFRAESTRUCTURA - ANI
PROYECTOS DE INFRAESTRUCTURA S.A. - PISA SA
ELKIN RODRIGUEZ ROJAS
</t>
  </si>
  <si>
    <t xml:space="preserve">EL INSTITUTO NACIONAL DE VÍAS – INVIAS </t>
  </si>
  <si>
    <t xml:space="preserve">De conformidad con lo señalado en el escrito de la demanda, se tiene que el día 06 de septiembre de 2021 ocurrió un accidente de tránsito en la jurisdicción del municipio de Buga, Valle, vía Buga, Tuluá kilómetro 76 más 725 metros a la altura del corregimiento Presidente, cuando el señor Luis Andrés Rebolledo Palacio q.e.p.d. quien se desplazaba por la acera de ese corredor vial es impactado por el vehículo de placas WCR – 264, conducido por el señor Julio Enrique Martínez Suarez, y de propiedad del señor Elkin Rodríguez Rojas, quien pierde el control del camión al momento de colisionar con una valla que cae a la vía.
En el Accidente fallece el señor Luis Andrés Rebolledo Palacio q.e.p.d.
En el informe policial de accidente de tránsito No. C-01231404 se indicó como hipótesis del hecho a la vía “308” correspondiente a “falta de mantenimiento sobre la estructura de la vía (vallas de información)”.
</t>
  </si>
  <si>
    <t xml:space="preserve">CALIFICACIÓN: La contingencia se califica como REMOTA, toda vez que el contrato de seguros no presta cobertura material ya que el asegurado INSTITUTO NACIONAL DE VÍAS - INVIAS no está legitimado en la causa por pasiva. 
Lo primero que debe tenerse en cuenta es que la Póliza de Responsabilidad Civil Extracontractual No. 2201220016487 cuyo tomador es el INSTITUTO NACIONAL DE VÍAS - INVIAS, presta cobertura temporal pero no material de conformidad con los hechos y pretensiones expuestas en la demanda. Frente a la cobertura temporal, debe decirse que su modalidad es ocurrencia, la cual ampara la responsabilidad civil derivada de daños causados a terceros durante la vigencia de la póliza. En consecuencia, el contrato de seguro presta cobertura por su temporalidad, toda vez que el hecho ocurrió el 06 de septiembre de 2021 y la vigencia de la póliza comprende desde el 1 de enero de 2021 al 1 de enero de 2022. Sin embargo, no presta cobertura material, toda vez que el objeto del seguro indica que se ofrece cobertura daños derivados de la ejecución de actividades relacionadas con el giro de negocios del asegurado y en este caso se demostró que la vía no es administrada por el INVIAS. 
Sobre este particular, se debe tener en cuenta que los hechos ocurrieron la vía Buga – Tuluá – La Paila y específicamente en jurisdicción del municipio de Buga, a la altura del corregimiento Presidente por el supuesto mal estado de una valla publicitaria, sin embargo ese tramo vial fue se encuentra concesionada a cargo de la sociedad PISA INFRAESTRUCTURA S.A. ya que el INVIAS entregó este tramo a la Agencia Nacional de Infraestructura - ANI y este a su vez la transfirió al Departamento del Valle quien finalmente suscribió un contrato de concesión con la sociedad mencionada tal y como se evidencia en el ACTA ENTREGA BUGA-LA PAILA 14-AGT-1992. pdf; CONVENIO No. 583 DE 1992 BUGA LA PAILA aportado al despacho por el INVIAS, con el fin de que la sociedad PISA realice por su cuenta y riesgo, la construcción, conservación, mantenimiento, explorar y operar la calzada existente que une las Ciudades de Buga-Tuluá-La Paila (Cruce de la alambrada). Es decir, que la vía se encuentra concesionada a cargo de la sociedad PISA por lo que el juez no tendría elementos jurídicos para atribuir responsabilidad al instituto.  Además, éste no tuvo ninguna injerencia en el desarrollo y ejecución de las instalaciones de las vallas informativas viales donde ocurrió el hecho objeto del presente proceso, por lo cual no está legitimado para comparecer como demandado. En consecuencia, la probabilidad de condena es baja en tanto no resulta factible una condena, por hechos con los cuales el INVIAS no tuvo injerencia alguna. Lo anterior sin perjuicio del carácter contingente del proceso.  </t>
  </si>
  <si>
    <t xml:space="preserve">PRETENSIONES: Que se declare administrativamente responsable a las entidades demandadas y en consecuencia se condena a pagar lo siguiente:
Perjuicios morales:
Para Carlos Andrés Rebolledo Espinosa 50 SMLMV en calidad de hermano de la víctima. 
Total: 50SMLMV + costas y agencias en derecho. </t>
  </si>
  <si>
    <t>JUZGADO CUARTO (4°) ADMINISTRATIVO DE BUGA</t>
  </si>
  <si>
    <t>76-111-33-33-003-2023-00044-00 acumulado con el 76-111-33-33-002-2023-00086-00</t>
  </si>
  <si>
    <t>LIQUIDACIÓN OBJETIVA: por el valor total de $65.000.000 a este valor se llegó de la siguiente manera:
DAÑO MORAL: 50SMLMV es decir $65.000.000 con SMLMV de año 2024. 
La suma de $65.000.000. se liquida el valor que de acuerdo a la sentencia de unificación del H. consejo de estado se ha reconocido por daño moral en los casos de muerte, el cual asciende a 100 smmlv para aquellos en el segundo grado de consanguinidad (1 demandante - hermano) equivalente a 50smlmv igual a $65.000.000. Valores con salario del año 2024.</t>
  </si>
  <si>
    <t>ETAPA INICIAL.
Es importante señalar que el proceso con radicado 76-111-33-33-002-2023-00086-00 fue acumulado con el proceso No. 76-111-33-33-003-2023-00044-00, y en ambos asuntos el INSTITUTO NACIONAL DE VÍAS – INVIAS llamó en garantía a MAPFRE SEGUROS GENERALES DE COLOMBIA S.A., sin embargo, el despacho mediante auto interlocutorio No. 493 del 6 de noviembre de 2024 únicamente se pronunció y admitió el llamamiento en garantía formulado por el INVIAS contra MAPFRE en el proceso 2023-00086.
Por lo anterior, se encuentra pendiente el pronunciamiento del despacho frente al llamamiento en garantía que formuló el INVIAS contra Mapfre en el proceso con radicación 76-111-33-33-003-2023-00044-00,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</si>
</sst>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left" vertical="top"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zoomScale="80" zoomScaleNormal="80" workbookViewId="0">
      <selection activeCell="B25" sqref="B25"/>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49" t="s">
        <v>0</v>
      </c>
      <c r="B2" s="49"/>
      <c r="C2" s="49"/>
      <c r="D2" s="49"/>
      <c r="E2" s="49"/>
      <c r="F2" s="49"/>
      <c r="G2" s="49"/>
      <c r="H2" s="49"/>
      <c r="O2" s="23"/>
      <c r="P2" s="24"/>
      <c r="Q2" s="24"/>
      <c r="R2" s="24"/>
      <c r="S2" s="24"/>
    </row>
    <row r="3" spans="1:19" x14ac:dyDescent="0.25">
      <c r="A3" s="46" t="s">
        <v>1</v>
      </c>
      <c r="B3" s="46"/>
      <c r="C3" s="46"/>
      <c r="D3" s="50">
        <v>45625</v>
      </c>
      <c r="E3" s="50"/>
      <c r="F3" s="50"/>
      <c r="G3" s="50"/>
      <c r="H3" s="50"/>
      <c r="O3" s="25"/>
      <c r="P3" s="25"/>
      <c r="Q3" s="26"/>
      <c r="R3" s="26"/>
    </row>
    <row r="4" spans="1:19" x14ac:dyDescent="0.25">
      <c r="A4" s="40" t="s">
        <v>2</v>
      </c>
      <c r="B4" s="47" t="s">
        <v>121</v>
      </c>
      <c r="C4" s="47"/>
      <c r="D4" s="47"/>
      <c r="E4" s="40" t="s">
        <v>3</v>
      </c>
      <c r="F4" s="51" t="s">
        <v>101</v>
      </c>
      <c r="G4" s="51"/>
      <c r="H4" s="51"/>
      <c r="O4" s="25"/>
      <c r="P4" s="25"/>
      <c r="Q4" s="26"/>
      <c r="R4" s="26"/>
    </row>
    <row r="5" spans="1:19" x14ac:dyDescent="0.25">
      <c r="A5" s="40" t="s">
        <v>4</v>
      </c>
      <c r="B5" s="55">
        <v>45602</v>
      </c>
      <c r="C5" s="55"/>
      <c r="D5" s="55"/>
      <c r="E5" s="40" t="s">
        <v>5</v>
      </c>
      <c r="F5" s="54" t="s">
        <v>103</v>
      </c>
      <c r="G5" s="54"/>
      <c r="H5" s="54"/>
      <c r="O5" s="25"/>
      <c r="P5" s="25"/>
      <c r="Q5" s="26"/>
      <c r="R5" s="26"/>
    </row>
    <row r="6" spans="1:19" ht="30.75" customHeight="1" x14ac:dyDescent="0.25">
      <c r="A6" s="40" t="s">
        <v>6</v>
      </c>
      <c r="B6" s="51" t="s">
        <v>132</v>
      </c>
      <c r="C6" s="51"/>
      <c r="D6" s="51"/>
      <c r="E6" s="51"/>
      <c r="F6" s="51"/>
      <c r="G6" s="51"/>
      <c r="H6" s="51"/>
      <c r="O6" s="25"/>
      <c r="P6" s="25"/>
      <c r="Q6" s="26"/>
      <c r="R6" s="28"/>
    </row>
    <row r="7" spans="1:19" ht="78" customHeight="1" x14ac:dyDescent="0.25">
      <c r="A7" s="40" t="s">
        <v>7</v>
      </c>
      <c r="B7" s="51" t="s">
        <v>133</v>
      </c>
      <c r="C7" s="51"/>
      <c r="D7" s="51"/>
      <c r="E7" s="51"/>
      <c r="F7" s="51"/>
      <c r="G7" s="51"/>
      <c r="H7" s="51"/>
      <c r="O7" s="25"/>
      <c r="P7" s="25"/>
      <c r="Q7" s="26"/>
      <c r="R7" s="28"/>
    </row>
    <row r="8" spans="1:19" ht="32.25" customHeight="1" x14ac:dyDescent="0.25">
      <c r="A8" s="40" t="s">
        <v>8</v>
      </c>
      <c r="B8" s="51" t="s">
        <v>134</v>
      </c>
      <c r="C8" s="51"/>
      <c r="D8" s="51"/>
      <c r="E8" s="51"/>
      <c r="F8" s="51"/>
      <c r="G8" s="51"/>
      <c r="H8" s="51"/>
      <c r="O8" s="25"/>
      <c r="P8" s="25"/>
      <c r="Q8" s="26"/>
      <c r="R8" s="28"/>
    </row>
    <row r="9" spans="1:19" ht="128.25" customHeight="1" x14ac:dyDescent="0.25">
      <c r="A9" s="40" t="s">
        <v>9</v>
      </c>
      <c r="B9" s="47" t="s">
        <v>137</v>
      </c>
      <c r="C9" s="47"/>
      <c r="D9" s="47"/>
      <c r="E9" s="47"/>
      <c r="F9" s="47"/>
      <c r="G9" s="47"/>
      <c r="H9" s="47"/>
      <c r="O9" s="25"/>
      <c r="P9" s="25"/>
      <c r="Q9" s="26"/>
      <c r="R9" s="28"/>
    </row>
    <row r="10" spans="1:19" x14ac:dyDescent="0.25">
      <c r="A10" s="40" t="s">
        <v>10</v>
      </c>
      <c r="B10" s="52">
        <v>65000000</v>
      </c>
      <c r="C10" s="52"/>
      <c r="D10" s="52"/>
      <c r="E10" s="52"/>
      <c r="F10" s="52"/>
      <c r="G10" s="52"/>
      <c r="H10" s="52"/>
      <c r="O10" s="25"/>
      <c r="P10" s="28"/>
      <c r="Q10" s="26"/>
      <c r="R10" s="28"/>
    </row>
    <row r="11" spans="1:19" ht="160.5" customHeight="1" x14ac:dyDescent="0.25">
      <c r="A11" s="40" t="s">
        <v>11</v>
      </c>
      <c r="B11" s="53" t="s">
        <v>135</v>
      </c>
      <c r="C11" s="53"/>
      <c r="D11" s="53"/>
      <c r="E11" s="53"/>
      <c r="F11" s="53"/>
      <c r="G11" s="53"/>
      <c r="H11" s="53"/>
      <c r="O11" s="25"/>
      <c r="P11" s="28"/>
      <c r="Q11" s="26"/>
      <c r="R11" s="28"/>
    </row>
    <row r="12" spans="1:19" ht="365.25" customHeight="1" x14ac:dyDescent="0.25">
      <c r="A12" s="40" t="s">
        <v>12</v>
      </c>
      <c r="B12" s="53" t="s">
        <v>136</v>
      </c>
      <c r="C12" s="53"/>
      <c r="D12" s="53"/>
      <c r="E12" s="53"/>
      <c r="F12" s="53"/>
      <c r="G12" s="53"/>
      <c r="H12" s="53"/>
      <c r="O12" s="25"/>
      <c r="P12" s="28"/>
      <c r="Q12" s="26"/>
      <c r="R12" s="28"/>
    </row>
    <row r="13" spans="1:19" ht="25.5" x14ac:dyDescent="0.25">
      <c r="A13" s="40" t="s">
        <v>13</v>
      </c>
      <c r="B13" s="41" t="s">
        <v>114</v>
      </c>
      <c r="C13" s="40" t="s">
        <v>14</v>
      </c>
      <c r="D13" s="42"/>
      <c r="E13" s="40" t="s">
        <v>15</v>
      </c>
      <c r="F13" s="51" t="s">
        <v>130</v>
      </c>
      <c r="G13" s="51"/>
      <c r="H13" s="51"/>
    </row>
    <row r="14" spans="1:19" ht="49.5" customHeight="1" x14ac:dyDescent="0.25">
      <c r="A14" s="40" t="s">
        <v>16</v>
      </c>
      <c r="B14" s="51" t="s">
        <v>138</v>
      </c>
      <c r="C14" s="51"/>
      <c r="D14" s="51"/>
      <c r="E14" s="43" t="s">
        <v>17</v>
      </c>
      <c r="F14" s="51" t="s">
        <v>139</v>
      </c>
      <c r="G14" s="51"/>
      <c r="H14" s="51"/>
      <c r="P14" s="28"/>
      <c r="Q14" s="26"/>
      <c r="R14" s="28"/>
    </row>
    <row r="15" spans="1:19" ht="26.25" customHeight="1" x14ac:dyDescent="0.25">
      <c r="A15" s="40" t="s">
        <v>18</v>
      </c>
      <c r="B15" s="44"/>
      <c r="C15" s="40" t="s">
        <v>19</v>
      </c>
      <c r="D15" s="44">
        <v>2201220016487</v>
      </c>
      <c r="E15" s="45" t="s">
        <v>20</v>
      </c>
      <c r="F15" s="51" t="s">
        <v>131</v>
      </c>
      <c r="G15" s="51"/>
      <c r="H15" s="51"/>
      <c r="O15" s="25"/>
      <c r="P15" s="28"/>
      <c r="Q15" s="26"/>
      <c r="R15" s="28"/>
    </row>
    <row r="16" spans="1:19" ht="30.75" customHeight="1" x14ac:dyDescent="0.25">
      <c r="A16" s="40" t="s">
        <v>21</v>
      </c>
      <c r="B16" s="58" t="s">
        <v>118</v>
      </c>
      <c r="C16" s="59"/>
      <c r="D16" s="59"/>
      <c r="E16" s="59"/>
      <c r="F16" s="59"/>
      <c r="G16" s="59"/>
      <c r="H16" s="60"/>
      <c r="O16" s="25"/>
      <c r="P16" s="28"/>
      <c r="Q16" s="26"/>
      <c r="R16" s="28"/>
    </row>
    <row r="17" spans="1:8" ht="25.5" x14ac:dyDescent="0.25">
      <c r="A17" s="40" t="s">
        <v>22</v>
      </c>
      <c r="B17" s="50">
        <v>44445</v>
      </c>
      <c r="C17" s="50"/>
      <c r="D17" s="50"/>
      <c r="E17" s="40" t="s">
        <v>23</v>
      </c>
      <c r="F17" s="50">
        <v>44958</v>
      </c>
      <c r="G17" s="54"/>
      <c r="H17" s="54"/>
    </row>
    <row r="18" spans="1:8" x14ac:dyDescent="0.25">
      <c r="A18" s="56" t="s">
        <v>24</v>
      </c>
      <c r="B18" s="56"/>
      <c r="C18" s="56"/>
      <c r="D18" s="56"/>
      <c r="E18" s="56"/>
      <c r="F18" s="56"/>
      <c r="G18" s="56"/>
      <c r="H18" s="56"/>
    </row>
    <row r="19" spans="1:8" ht="25.5" customHeight="1" x14ac:dyDescent="0.25">
      <c r="A19" s="57" t="s">
        <v>25</v>
      </c>
      <c r="B19" s="57"/>
      <c r="C19" s="57"/>
      <c r="D19" s="57"/>
      <c r="E19" s="57"/>
      <c r="F19" s="57"/>
      <c r="G19" s="57"/>
      <c r="H19" s="57"/>
    </row>
    <row r="20" spans="1:8" ht="108" customHeight="1" x14ac:dyDescent="0.25">
      <c r="A20" s="47" t="s">
        <v>140</v>
      </c>
      <c r="B20" s="47"/>
      <c r="C20" s="47"/>
      <c r="D20" s="47"/>
      <c r="E20" s="47"/>
      <c r="F20" s="47"/>
      <c r="G20" s="47"/>
      <c r="H20" s="47"/>
    </row>
    <row r="21" spans="1:8" x14ac:dyDescent="0.25">
      <c r="A21" s="46" t="s">
        <v>26</v>
      </c>
      <c r="B21" s="46"/>
      <c r="C21" s="46"/>
      <c r="D21" s="46"/>
      <c r="E21" s="46"/>
      <c r="F21" s="46"/>
      <c r="G21" s="46"/>
      <c r="H21" s="46"/>
    </row>
    <row r="22" spans="1:8" ht="165" customHeight="1" x14ac:dyDescent="0.25">
      <c r="A22" s="67" t="s">
        <v>141</v>
      </c>
      <c r="B22" s="48"/>
      <c r="C22" s="48"/>
      <c r="D22" s="48"/>
      <c r="E22" s="48"/>
      <c r="F22" s="48"/>
      <c r="G22" s="48"/>
      <c r="H22" s="48"/>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49" t="s">
        <v>27</v>
      </c>
      <c r="B2" s="49"/>
      <c r="C2" s="49"/>
      <c r="D2" s="49"/>
      <c r="E2" s="49"/>
      <c r="F2" s="49"/>
    </row>
    <row r="3" spans="1:6" x14ac:dyDescent="0.25">
      <c r="A3" s="2" t="s">
        <v>6</v>
      </c>
      <c r="B3" s="65" t="str">
        <f>'1. ABOGADO EXTERNO'!B6:H6</f>
        <v>CARLOS ANDRES REBOLLEDO ESPINOSA</v>
      </c>
      <c r="C3" s="65"/>
      <c r="D3" s="65"/>
      <c r="E3" s="65"/>
      <c r="F3" s="65"/>
    </row>
    <row r="4" spans="1:6" x14ac:dyDescent="0.25">
      <c r="A4" s="2" t="s">
        <v>28</v>
      </c>
      <c r="B4" s="36"/>
      <c r="C4" s="2" t="s">
        <v>29</v>
      </c>
      <c r="D4" s="66"/>
      <c r="E4" s="66"/>
      <c r="F4" s="66"/>
    </row>
    <row r="5" spans="1:6" x14ac:dyDescent="0.25">
      <c r="A5" s="2" t="s">
        <v>8</v>
      </c>
      <c r="B5" s="65"/>
      <c r="C5" s="65"/>
      <c r="D5" s="65"/>
      <c r="E5" s="65"/>
      <c r="F5" s="65"/>
    </row>
    <row r="6" spans="1:6" x14ac:dyDescent="0.25">
      <c r="A6" s="2" t="s">
        <v>30</v>
      </c>
      <c r="B6" s="32"/>
      <c r="C6" s="2" t="s">
        <v>31</v>
      </c>
      <c r="D6" s="39"/>
      <c r="E6" s="2" t="s">
        <v>32</v>
      </c>
      <c r="F6" s="39"/>
    </row>
    <row r="7" spans="1:6" ht="39.75" customHeight="1" x14ac:dyDescent="0.25">
      <c r="A7" s="2" t="s">
        <v>33</v>
      </c>
      <c r="B7" s="32"/>
      <c r="C7" s="2" t="s">
        <v>34</v>
      </c>
      <c r="D7" s="33"/>
      <c r="E7" s="2" t="s">
        <v>35</v>
      </c>
      <c r="F7" s="34"/>
    </row>
    <row r="8" spans="1:6" ht="35.25" customHeight="1" x14ac:dyDescent="0.25">
      <c r="A8" s="2" t="s">
        <v>36</v>
      </c>
      <c r="B8" s="35"/>
      <c r="C8" s="2" t="s">
        <v>37</v>
      </c>
      <c r="D8" s="35"/>
      <c r="E8" s="2" t="s">
        <v>38</v>
      </c>
      <c r="F8" s="36"/>
    </row>
    <row r="9" spans="1:6" ht="37.5" customHeight="1" x14ac:dyDescent="0.25">
      <c r="A9" s="2" t="s">
        <v>39</v>
      </c>
      <c r="B9" s="5"/>
      <c r="C9" s="63" t="s">
        <v>40</v>
      </c>
      <c r="D9" s="65"/>
      <c r="E9" s="2" t="s">
        <v>41</v>
      </c>
      <c r="F9" s="1"/>
    </row>
    <row r="10" spans="1:6" ht="30" x14ac:dyDescent="0.25">
      <c r="A10" s="2" t="s">
        <v>42</v>
      </c>
      <c r="B10" s="5"/>
      <c r="C10" s="63"/>
      <c r="D10" s="65"/>
      <c r="E10" s="2" t="s">
        <v>43</v>
      </c>
      <c r="F10" s="1"/>
    </row>
    <row r="11" spans="1:6" ht="46.5" customHeight="1" x14ac:dyDescent="0.25">
      <c r="A11" s="2" t="s">
        <v>44</v>
      </c>
      <c r="B11" s="37"/>
      <c r="C11" s="2" t="s">
        <v>23</v>
      </c>
      <c r="D11" s="37"/>
      <c r="E11" s="2" t="s">
        <v>9</v>
      </c>
      <c r="F11" s="38"/>
    </row>
    <row r="12" spans="1:6" ht="167.25" customHeight="1" x14ac:dyDescent="0.25">
      <c r="A12" s="2" t="s">
        <v>45</v>
      </c>
      <c r="B12" s="62"/>
      <c r="C12" s="62"/>
      <c r="D12" s="62"/>
      <c r="E12" s="62"/>
      <c r="F12" s="62"/>
    </row>
    <row r="13" spans="1:6" ht="21" x14ac:dyDescent="0.25">
      <c r="A13" s="49" t="s">
        <v>46</v>
      </c>
      <c r="B13" s="49"/>
      <c r="C13" s="49"/>
      <c r="D13" s="49"/>
      <c r="E13" s="49"/>
      <c r="F13" s="49"/>
    </row>
    <row r="14" spans="1:6" x14ac:dyDescent="0.25">
      <c r="A14" s="61"/>
      <c r="B14" s="61"/>
      <c r="C14" s="61"/>
      <c r="D14" s="61"/>
      <c r="E14" s="61"/>
      <c r="F14" s="61"/>
    </row>
    <row r="15" spans="1:6" x14ac:dyDescent="0.25">
      <c r="A15" s="61"/>
      <c r="B15" s="61"/>
      <c r="C15" s="61"/>
      <c r="D15" s="61"/>
      <c r="E15" s="61"/>
      <c r="F15" s="61"/>
    </row>
    <row r="16" spans="1:6" x14ac:dyDescent="0.25">
      <c r="A16" s="61"/>
      <c r="B16" s="61"/>
      <c r="C16" s="61"/>
      <c r="D16" s="61"/>
      <c r="E16" s="61"/>
      <c r="F16" s="61"/>
    </row>
    <row r="17" spans="1:6" x14ac:dyDescent="0.25">
      <c r="A17" s="61"/>
      <c r="B17" s="61"/>
      <c r="C17" s="61"/>
      <c r="D17" s="61"/>
      <c r="E17" s="61"/>
      <c r="F17" s="61"/>
    </row>
    <row r="18" spans="1:6" x14ac:dyDescent="0.25">
      <c r="A18" s="61"/>
      <c r="B18" s="61"/>
      <c r="C18" s="61"/>
      <c r="D18" s="61"/>
      <c r="E18" s="61"/>
      <c r="F18" s="61"/>
    </row>
    <row r="19" spans="1:6" x14ac:dyDescent="0.25">
      <c r="A19" s="61"/>
      <c r="B19" s="61"/>
      <c r="C19" s="61"/>
      <c r="D19" s="61"/>
      <c r="E19" s="61"/>
      <c r="F19" s="61"/>
    </row>
    <row r="20" spans="1:6" x14ac:dyDescent="0.25">
      <c r="A20" s="61"/>
      <c r="B20" s="61"/>
      <c r="C20" s="61"/>
      <c r="D20" s="61"/>
      <c r="E20" s="61"/>
      <c r="F20" s="61"/>
    </row>
    <row r="21" spans="1:6" x14ac:dyDescent="0.25">
      <c r="A21" s="61"/>
      <c r="B21" s="61"/>
      <c r="C21" s="61"/>
      <c r="D21" s="61"/>
      <c r="E21" s="61"/>
      <c r="F21" s="61"/>
    </row>
    <row r="22" spans="1:6" x14ac:dyDescent="0.25">
      <c r="A22" s="61"/>
      <c r="B22" s="61"/>
      <c r="C22" s="61"/>
      <c r="D22" s="61"/>
      <c r="E22" s="61"/>
      <c r="F22" s="61"/>
    </row>
    <row r="23" spans="1:6" x14ac:dyDescent="0.25">
      <c r="A23" s="61"/>
      <c r="B23" s="61"/>
      <c r="C23" s="61"/>
      <c r="D23" s="61"/>
      <c r="E23" s="61"/>
      <c r="F23" s="61"/>
    </row>
    <row r="24" spans="1:6" x14ac:dyDescent="0.25">
      <c r="A24" s="61"/>
      <c r="B24" s="61"/>
      <c r="C24" s="61"/>
      <c r="D24" s="61"/>
      <c r="E24" s="61"/>
      <c r="F24" s="61"/>
    </row>
    <row r="25" spans="1:6" x14ac:dyDescent="0.25">
      <c r="A25" s="61"/>
      <c r="B25" s="61"/>
      <c r="C25" s="61"/>
      <c r="D25" s="61"/>
      <c r="E25" s="61"/>
      <c r="F25" s="61"/>
    </row>
    <row r="26" spans="1:6" x14ac:dyDescent="0.25">
      <c r="A26" s="61"/>
      <c r="B26" s="61"/>
      <c r="C26" s="61"/>
      <c r="D26" s="61"/>
      <c r="E26" s="61"/>
      <c r="F26" s="61"/>
    </row>
    <row r="27" spans="1:6" x14ac:dyDescent="0.25">
      <c r="A27" s="61"/>
      <c r="B27" s="61"/>
      <c r="C27" s="61"/>
      <c r="D27" s="61"/>
      <c r="E27" s="61"/>
      <c r="F27" s="61"/>
    </row>
    <row r="28" spans="1:6" x14ac:dyDescent="0.25">
      <c r="A28" s="61"/>
      <c r="B28" s="61"/>
      <c r="C28" s="61"/>
      <c r="D28" s="61"/>
      <c r="E28" s="61"/>
      <c r="F28" s="61"/>
    </row>
    <row r="29" spans="1:6" x14ac:dyDescent="0.25">
      <c r="A29" s="61"/>
      <c r="B29" s="61"/>
      <c r="C29" s="61"/>
      <c r="D29" s="61"/>
      <c r="E29" s="61"/>
      <c r="F29" s="61"/>
    </row>
    <row r="30" spans="1:6" x14ac:dyDescent="0.25">
      <c r="A30" s="61"/>
      <c r="B30" s="61"/>
      <c r="C30" s="61"/>
      <c r="D30" s="61"/>
      <c r="E30" s="61"/>
      <c r="F30" s="61"/>
    </row>
    <row r="31" spans="1:6" x14ac:dyDescent="0.25">
      <c r="A31" s="61"/>
      <c r="B31" s="61"/>
      <c r="C31" s="61"/>
      <c r="D31" s="61"/>
      <c r="E31" s="61"/>
      <c r="F31" s="61"/>
    </row>
    <row r="32" spans="1:6" x14ac:dyDescent="0.25">
      <c r="A32" s="61"/>
      <c r="B32" s="61"/>
      <c r="C32" s="61"/>
      <c r="D32" s="61"/>
      <c r="E32" s="61"/>
      <c r="F32" s="61"/>
    </row>
    <row r="33" spans="1:6" x14ac:dyDescent="0.25">
      <c r="A33" s="61"/>
      <c r="B33" s="61"/>
      <c r="C33" s="61"/>
      <c r="D33" s="61"/>
      <c r="E33" s="61"/>
      <c r="F33" s="61"/>
    </row>
    <row r="34" spans="1:6" x14ac:dyDescent="0.25">
      <c r="A34" s="61"/>
      <c r="B34" s="61"/>
      <c r="C34" s="61"/>
      <c r="D34" s="61"/>
      <c r="E34" s="61"/>
      <c r="F34" s="61"/>
    </row>
    <row r="35" spans="1:6" x14ac:dyDescent="0.25">
      <c r="A35" s="61"/>
      <c r="B35" s="61"/>
      <c r="C35" s="61"/>
      <c r="D35" s="61"/>
      <c r="E35" s="61"/>
      <c r="F35" s="61"/>
    </row>
    <row r="36" spans="1:6" x14ac:dyDescent="0.25">
      <c r="A36" s="61"/>
      <c r="B36" s="61"/>
      <c r="C36" s="61"/>
      <c r="D36" s="61"/>
      <c r="E36" s="61"/>
      <c r="F36" s="61"/>
    </row>
    <row r="37" spans="1:6" x14ac:dyDescent="0.25">
      <c r="A37" s="63" t="s">
        <v>47</v>
      </c>
      <c r="B37" s="63"/>
      <c r="C37" s="64"/>
      <c r="D37" s="63" t="s">
        <v>48</v>
      </c>
      <c r="E37" s="63"/>
      <c r="F37" s="63"/>
    </row>
    <row r="38" spans="1:6" x14ac:dyDescent="0.25">
      <c r="A38" s="2" t="s">
        <v>49</v>
      </c>
      <c r="B38" s="2" t="s">
        <v>50</v>
      </c>
      <c r="C38" s="64"/>
      <c r="D38" s="2" t="s">
        <v>49</v>
      </c>
      <c r="E38" s="63" t="s">
        <v>50</v>
      </c>
      <c r="F38" s="63"/>
    </row>
    <row r="39" spans="1:6" x14ac:dyDescent="0.25">
      <c r="A39" s="3"/>
      <c r="B39" s="3"/>
      <c r="C39" s="64"/>
      <c r="D39" s="3"/>
      <c r="E39" s="61"/>
      <c r="F39" s="61"/>
    </row>
    <row r="40" spans="1:6" x14ac:dyDescent="0.25">
      <c r="A40" s="3"/>
      <c r="B40" s="3"/>
      <c r="C40" s="64"/>
      <c r="D40" s="3"/>
      <c r="E40" s="61"/>
      <c r="F40" s="61"/>
    </row>
    <row r="41" spans="1:6" x14ac:dyDescent="0.25">
      <c r="A41" s="3"/>
      <c r="B41" s="3"/>
      <c r="C41" s="64"/>
      <c r="D41" s="3"/>
      <c r="E41" s="61"/>
      <c r="F41" s="61"/>
    </row>
    <row r="42" spans="1:6" x14ac:dyDescent="0.25">
      <c r="A42" s="3"/>
      <c r="B42" s="3"/>
      <c r="C42" s="64"/>
      <c r="D42" s="3"/>
      <c r="E42" s="61"/>
      <c r="F42" s="61"/>
    </row>
    <row r="43" spans="1:6" x14ac:dyDescent="0.25">
      <c r="A43" s="3"/>
      <c r="B43" s="3"/>
      <c r="C43" s="64"/>
      <c r="D43" s="3"/>
      <c r="E43" s="61"/>
      <c r="F43" s="61"/>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51</v>
      </c>
      <c r="B1" s="7" t="s">
        <v>2</v>
      </c>
      <c r="C1" s="7" t="s">
        <v>52</v>
      </c>
      <c r="D1" s="8" t="s">
        <v>4</v>
      </c>
      <c r="E1" s="9" t="s">
        <v>53</v>
      </c>
      <c r="F1" s="10" t="s">
        <v>54</v>
      </c>
      <c r="G1" s="9" t="s">
        <v>9</v>
      </c>
      <c r="H1" s="11" t="s">
        <v>55</v>
      </c>
      <c r="I1" s="9" t="s">
        <v>11</v>
      </c>
      <c r="J1" s="9" t="s">
        <v>56</v>
      </c>
      <c r="K1" s="9" t="s">
        <v>57</v>
      </c>
      <c r="L1" s="9" t="s">
        <v>58</v>
      </c>
      <c r="M1" s="9" t="s">
        <v>59</v>
      </c>
      <c r="N1" s="12" t="s">
        <v>60</v>
      </c>
      <c r="O1" s="12" t="s">
        <v>61</v>
      </c>
      <c r="P1" s="12" t="s">
        <v>34</v>
      </c>
      <c r="Q1" s="9" t="s">
        <v>15</v>
      </c>
      <c r="R1" s="10" t="s">
        <v>21</v>
      </c>
      <c r="S1" s="10" t="s">
        <v>62</v>
      </c>
      <c r="T1" s="10" t="s">
        <v>63</v>
      </c>
      <c r="U1" s="13" t="s">
        <v>64</v>
      </c>
      <c r="V1" s="13" t="s">
        <v>65</v>
      </c>
      <c r="W1" s="9" t="s">
        <v>66</v>
      </c>
      <c r="X1" s="9" t="s">
        <v>16</v>
      </c>
      <c r="Y1" s="9" t="s">
        <v>67</v>
      </c>
      <c r="Z1" s="14" t="s">
        <v>68</v>
      </c>
      <c r="AA1" s="10" t="s">
        <v>69</v>
      </c>
      <c r="AB1" s="10" t="s">
        <v>70</v>
      </c>
    </row>
    <row r="2" spans="1:28" ht="48" customHeight="1" x14ac:dyDescent="0.25">
      <c r="A2" s="15" t="s">
        <v>71</v>
      </c>
      <c r="B2" s="15" t="s">
        <v>72</v>
      </c>
      <c r="C2" s="15" t="s">
        <v>73</v>
      </c>
      <c r="D2" s="15" t="s">
        <v>74</v>
      </c>
      <c r="E2" s="15" t="s">
        <v>75</v>
      </c>
      <c r="F2" s="15" t="s">
        <v>76</v>
      </c>
      <c r="G2" s="15" t="s">
        <v>77</v>
      </c>
      <c r="H2" s="15" t="s">
        <v>78</v>
      </c>
      <c r="I2" s="15" t="s">
        <v>79</v>
      </c>
      <c r="J2" s="15" t="s">
        <v>80</v>
      </c>
      <c r="K2" s="15" t="s">
        <v>81</v>
      </c>
      <c r="L2" s="15" t="s">
        <v>82</v>
      </c>
      <c r="M2" s="15" t="s">
        <v>83</v>
      </c>
      <c r="N2" s="15" t="s">
        <v>84</v>
      </c>
      <c r="O2" s="15" t="s">
        <v>85</v>
      </c>
      <c r="P2" s="15" t="s">
        <v>86</v>
      </c>
      <c r="Q2" s="15" t="s">
        <v>87</v>
      </c>
      <c r="R2" s="15" t="s">
        <v>88</v>
      </c>
      <c r="S2" s="15" t="s">
        <v>89</v>
      </c>
      <c r="T2" s="15" t="s">
        <v>90</v>
      </c>
      <c r="U2" s="15" t="s">
        <v>91</v>
      </c>
      <c r="V2" s="15" t="s">
        <v>92</v>
      </c>
      <c r="W2" s="15" t="s">
        <v>93</v>
      </c>
      <c r="X2" s="15" t="s">
        <v>94</v>
      </c>
      <c r="Y2" s="15" t="s">
        <v>95</v>
      </c>
      <c r="Z2" s="15" t="s">
        <v>96</v>
      </c>
      <c r="AA2" s="15" t="s">
        <v>97</v>
      </c>
      <c r="AB2" s="15"/>
    </row>
    <row r="3" spans="1:28" s="31" customFormat="1" x14ac:dyDescent="0.25">
      <c r="A3" s="1">
        <v>1</v>
      </c>
      <c r="B3" s="1" t="str">
        <f>'1. ABOGADO EXTERNO'!B4</f>
        <v>6. Administrativo en Etapa Contenciosa</v>
      </c>
      <c r="C3" s="1" t="str">
        <f>'1. ABOGADO EXTERNO'!F4</f>
        <v>1. Primera Instancia</v>
      </c>
      <c r="D3" s="6">
        <f>'1. ABOGADO EXTERNO'!B5</f>
        <v>45602</v>
      </c>
      <c r="E3" s="17" t="str">
        <f>'1. ABOGADO EXTERNO'!B6</f>
        <v>CARLOS ANDRES REBOLLEDO ESPINOSA</v>
      </c>
      <c r="F3" s="17" t="str">
        <f>'1. ABOGADO EXTERNO'!B7</f>
        <v xml:space="preserve">NACIÓN 
INSTITUTO NACIONAL DE VIAS - INVIAS
DEPARTAMENTO DEL VALLE DEL CAUCA
AGENCIA NACIONAL DE INFRAESTRUCTURA - ANI
PROYECTOS DE INFRAESTRUCTURA S.A. - PISA SA
ELKIN RODRIGUEZ ROJAS
</v>
      </c>
      <c r="G3" s="17" t="str">
        <f>'1. ABOGADO EXTERNO'!B9</f>
        <v xml:space="preserve">PRETENSIONES: Que se declare administrativamente responsable a las entidades demandadas y en consecuencia se condena a pagar lo siguiente:
Perjuicios morales:
Para Carlos Andrés Rebolledo Espinosa 50 SMLMV en calidad de hermano de la víctima. 
Total: 50SMLMV + costas y agencias en derecho. </v>
      </c>
      <c r="H3" s="18">
        <f>'1. ABOGADO EXTERNO'!B10</f>
        <v>65000000</v>
      </c>
      <c r="I3" s="17" t="str">
        <f>'1. ABOGADO EXTERNO'!B11</f>
        <v xml:space="preserve">De conformidad con lo señalado en el escrito de la demanda, se tiene que el día 06 de septiembre de 2021 ocurrió un accidente de tránsito en la jurisdicción del municipio de Buga, Valle, vía Buga, Tuluá kilómetro 76 más 725 metros a la altura del corregimiento Presidente, cuando el señor Luis Andrés Rebolledo Palacio q.e.p.d. quien se desplazaba por la acera de ese corredor vial es impactado por el vehículo de placas WCR – 264, conducido por el señor Julio Enrique Martínez Suarez, y de propiedad del señor Elkin Rodríguez Rojas, quien pierde el control del camión al momento de colisionar con una valla que cae a la vía.
En el Accidente fallece el señor Luis Andrés Rebolledo Palacio q.e.p.d.
En el informe policial de accidente de tránsito No. C-01231404 se indicó como hipótesis del hecho a la vía “308” correspondiente a “falta de mantenimiento sobre la estructura de la vía (vallas de información)”.
</v>
      </c>
      <c r="J3" s="17" t="str">
        <f>'1. ABOGADO EXTERNO'!B12</f>
        <v xml:space="preserve">CALIFICACIÓN: La contingencia se califica como REMOTA, toda vez que el contrato de seguros no presta cobertura material ya que el asegurado INSTITUTO NACIONAL DE VÍAS - INVIAS no está legitimado en la causa por pasiva. 
Lo primero que debe tenerse en cuenta es que la Póliza de Responsabilidad Civil Extracontractual No. 2201220016487 cuyo tomador es el INSTITUTO NACIONAL DE VÍAS - INVIAS, presta cobertura temporal pero no material de conformidad con los hechos y pretensiones expuestas en la demanda. Frente a la cobertura temporal, debe decirse que su modalidad es ocurrencia, la cual ampara la responsabilidad civil derivada de daños causados a terceros durante la vigencia de la póliza. En consecuencia, el contrato de seguro presta cobertura por su temporalidad, toda vez que el hecho ocurrió el 06 de septiembre de 2021 y la vigencia de la póliza comprende desde el 1 de enero de 2021 al 1 de enero de 2022. Sin embargo, no presta cobertura material, toda vez que el objeto del seguro indica que se ofrece cobertura daños derivados de la ejecución de actividades relacionadas con el giro de negocios del asegurado y en este caso se demostró que la vía no es administrada por el INVIAS. 
Sobre este particular, se debe tener en cuenta que los hechos ocurrieron la vía Buga – Tuluá – La Paila y específicamente en jurisdicción del municipio de Buga, a la altura del corregimiento Presidente por el supuesto mal estado de una valla publicitaria, sin embargo ese tramo vial fue se encuentra concesionada a cargo de la sociedad PISA INFRAESTRUCTURA S.A. ya que el INVIAS entregó este tramo a la Agencia Nacional de Infraestructura - ANI y este a su vez la transfirió al Departamento del Valle quien finalmente suscribió un contrato de concesión con la sociedad mencionada tal y como se evidencia en el ACTA ENTREGA BUGA-LA PAILA 14-AGT-1992. pdf; CONVENIO No. 583 DE 1992 BUGA LA PAILA aportado al despacho por el INVIAS, con el fin de que la sociedad PISA realice por su cuenta y riesgo, la construcción, conservación, mantenimiento, explorar y operar la calzada existente que une las Ciudades de Buga-Tuluá-La Paila (Cruce de la alambrada). Es decir, que la vía se encuentra concesionada a cargo de la sociedad PISA por lo que el juez no tendría elementos jurídicos para atribuir responsabilidad al instituto.  Además, éste no tuvo ninguna injerencia en el desarrollo y ejecución de las instalaciones de las vallas informativas viales donde ocurrió el hecho objeto del presente proceso, por lo cual no está legitimado para comparecer como demandado. En consecuencia, la probabilidad de condena es baja en tanto no resulta factible una condena, por hechos con los cuales el INVIAS no tuvo injerencia alguna. Lo anterior sin perjuicio del carácter contingente del proceso.  </v>
      </c>
      <c r="K3" s="22" t="str">
        <f>'1. ABOGADO EXTERNO'!B13</f>
        <v xml:space="preserve">3 Remoto (100% a favor de la Compañia). </v>
      </c>
      <c r="L3" s="22"/>
      <c r="M3" s="22"/>
      <c r="N3" s="30" t="s">
        <v>98</v>
      </c>
      <c r="O3" s="19" t="s">
        <v>98</v>
      </c>
      <c r="P3" s="18">
        <f>'2. ABOGADO INTERNO '!D7</f>
        <v>0</v>
      </c>
      <c r="Q3" s="17"/>
      <c r="R3" s="17" t="str">
        <f>'1. ABOGADO EXTERNO'!B16</f>
        <v>R.C.E.</v>
      </c>
      <c r="S3" s="17"/>
      <c r="T3" s="1"/>
      <c r="U3" s="20"/>
      <c r="V3" s="17"/>
      <c r="W3" s="21">
        <f>'2. ABOGADO INTERNO '!B8</f>
        <v>0</v>
      </c>
      <c r="X3" s="22" t="str">
        <f>'1. ABOGADO EXTERNO'!B14</f>
        <v>JUZGADO CUARTO (4°) ADMINISTRATIVO DE BUGA</v>
      </c>
      <c r="Y3" s="1" t="str">
        <f>'1. ABOGADO EXTERNO'!F14</f>
        <v>76-111-33-33-003-2023-00044-00 acumulado con el 76-111-33-33-002-2023-00086-00</v>
      </c>
      <c r="Z3" s="1" t="str">
        <f>'1. ABOGADO EXTERNO'!F5</f>
        <v xml:space="preserve">VIGENTE </v>
      </c>
      <c r="AA3" s="17" t="str">
        <f>'1. ABOGADO EXTERNO'!A22</f>
        <v>ETAPA INICIAL.
Es importante señalar que el proceso con radicado 76-111-33-33-002-2023-00086-00 fue acumulado con el proceso No. 76-111-33-33-003-2023-00044-00, y en ambos asuntos el INSTITUTO NACIONAL DE VÍAS – INVIAS llamó en garantía a MAPFRE SEGUROS GENERALES DE COLOMBIA S.A., sin embargo, el despacho mediante auto interlocutorio No. 493 del 6 de noviembre de 2024 únicamente se pronunció y admitió el llamamiento en garantía formulado por el INVIAS contra MAPFRE en el proceso 2023-00086.
Por lo anterior, se encuentra pendiente el pronunciamiento del despacho frente al llamamiento en garantía que formuló el INVIAS contra Mapfre en el proceso con radicación 76-111-33-33-003-2023-00044-00,</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2</v>
      </c>
      <c r="B1" s="24" t="s">
        <v>3</v>
      </c>
      <c r="C1" s="24" t="s">
        <v>32</v>
      </c>
      <c r="D1" s="24" t="s">
        <v>5</v>
      </c>
      <c r="E1" s="24" t="s">
        <v>99</v>
      </c>
      <c r="F1" s="29" t="s">
        <v>40</v>
      </c>
    </row>
    <row r="2" spans="1:6" x14ac:dyDescent="0.25">
      <c r="A2" s="25"/>
      <c r="B2" s="25"/>
      <c r="C2" s="26"/>
      <c r="D2" s="26"/>
      <c r="E2" s="27"/>
      <c r="F2" s="4"/>
    </row>
    <row r="3" spans="1:6" x14ac:dyDescent="0.25">
      <c r="A3" s="25" t="s">
        <v>100</v>
      </c>
      <c r="B3" s="25" t="s">
        <v>101</v>
      </c>
      <c r="C3" s="26" t="s">
        <v>102</v>
      </c>
      <c r="D3" s="26" t="s">
        <v>103</v>
      </c>
      <c r="E3" s="27" t="s">
        <v>104</v>
      </c>
      <c r="F3" s="4" t="s">
        <v>105</v>
      </c>
    </row>
    <row r="4" spans="1:6" x14ac:dyDescent="0.25">
      <c r="A4" s="25" t="s">
        <v>106</v>
      </c>
      <c r="B4" s="25" t="s">
        <v>107</v>
      </c>
      <c r="C4" s="26" t="s">
        <v>108</v>
      </c>
      <c r="D4" s="26" t="s">
        <v>109</v>
      </c>
      <c r="E4" s="27" t="s">
        <v>110</v>
      </c>
      <c r="F4" s="4" t="s">
        <v>111</v>
      </c>
    </row>
    <row r="5" spans="1:6" x14ac:dyDescent="0.25">
      <c r="A5" s="25" t="s">
        <v>112</v>
      </c>
      <c r="B5" s="25" t="s">
        <v>113</v>
      </c>
      <c r="C5" s="26" t="s">
        <v>114</v>
      </c>
      <c r="D5" s="28"/>
      <c r="E5" s="27" t="s">
        <v>115</v>
      </c>
    </row>
    <row r="6" spans="1:6" x14ac:dyDescent="0.25">
      <c r="A6" s="25" t="s">
        <v>116</v>
      </c>
      <c r="B6" s="25" t="s">
        <v>117</v>
      </c>
      <c r="C6" s="26"/>
      <c r="D6" s="28"/>
      <c r="E6" s="27" t="s">
        <v>118</v>
      </c>
    </row>
    <row r="7" spans="1:6" x14ac:dyDescent="0.25">
      <c r="A7" s="25" t="s">
        <v>119</v>
      </c>
      <c r="B7" s="25"/>
      <c r="C7" s="26"/>
      <c r="D7" s="28"/>
      <c r="E7" s="27" t="s">
        <v>120</v>
      </c>
    </row>
    <row r="8" spans="1:6" x14ac:dyDescent="0.25">
      <c r="A8" s="25" t="s">
        <v>121</v>
      </c>
      <c r="B8" s="25"/>
      <c r="C8" s="26"/>
      <c r="D8" s="28"/>
      <c r="E8" s="27" t="s">
        <v>122</v>
      </c>
    </row>
    <row r="9" spans="1:6" x14ac:dyDescent="0.25">
      <c r="A9" s="25" t="s">
        <v>123</v>
      </c>
      <c r="B9" s="28"/>
      <c r="C9" s="26"/>
      <c r="D9" s="28"/>
      <c r="E9" s="27" t="s">
        <v>124</v>
      </c>
    </row>
    <row r="10" spans="1:6" x14ac:dyDescent="0.25">
      <c r="A10" s="25" t="s">
        <v>125</v>
      </c>
      <c r="B10" s="28"/>
      <c r="C10" s="26"/>
      <c r="D10" s="28"/>
      <c r="E10" s="27" t="s">
        <v>126</v>
      </c>
    </row>
    <row r="11" spans="1:6" x14ac:dyDescent="0.25">
      <c r="A11" s="25" t="s">
        <v>127</v>
      </c>
      <c r="B11" s="28"/>
      <c r="C11" s="26"/>
      <c r="D11" s="28"/>
      <c r="E11" s="27" t="s">
        <v>128</v>
      </c>
    </row>
    <row r="12" spans="1:6" x14ac:dyDescent="0.25">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4" ma:contentTypeDescription="Create a new document." ma:contentTypeScope="" ma:versionID="96449b0bc2370b44d0b812b14dfccfcd">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fabd5e1c8eb537cd72e13a547b84fcfa"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customXml/itemProps2.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3.xml><?xml version="1.0" encoding="utf-8"?>
<ds:datastoreItem xmlns:ds="http://schemas.openxmlformats.org/officeDocument/2006/customXml" ds:itemID="{54C3DE11-7B18-453D-BFD9-E13609CDB5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2024-11-29T14:26:28Z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