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JUAN CARLOS ROBLEDO SANCHEZ/"/>
    </mc:Choice>
  </mc:AlternateContent>
  <xr:revisionPtr revIDLastSave="5" documentId="8_{A8184FDD-5DCF-42EA-964E-AD0BDE5AB3D7}" xr6:coauthVersionLast="47" xr6:coauthVersionMax="47" xr10:uidLastSave="{F67CD4C9-A7EB-4941-A5FF-68ED9E2D30DC}"/>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<sst xmlns="http://schemas.openxmlformats.org/spreadsheetml/2006/main" count="194" uniqueCount="152">
  <si>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</si>
  <si>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</si>
  <si>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</si>
  <si>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</si>
  <si>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</si>
  <si>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</si>
  <si>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</si>
  <si>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</si>
  <si>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</si>
  <si>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</si>
  <si>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</si>
  <si>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</si>
  <si>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</si>
  <si>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</si>
  <si>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</si>
  <si>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</si>
  <si>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</si>
  <si>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</si>
  <si>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</si>
  <si>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</si>
  <si>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</si>
  <si>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</si>
  <si>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</si>
  <si>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</si>
  <si>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</si>
  <si>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</si>
  <si>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</si>
  <si>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</si>
  <si>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</si>
  <si>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</si>
  <si>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</si>
  <si>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</si>
  <si>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</si>
  <si>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</si>
  <si>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</si>
  <si>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</si>
  <si>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</si>
  <si>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</si>
  <si>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</si>
  <si>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</si>
  <si>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</si>
  <si>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</si>
  <si>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</si>
  <si>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</si>
  <si>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</si>
  <si>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</si>
  <si>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</si>
  <si>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</si>
  <si>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</si>
  <si>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</si>
  <si>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</si>
  <si>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</si>
  <si>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</si>
  <si>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</si>
  <si>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</si>
  <si>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</si>
  <si>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</si>
  <si>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</si>
  <si>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</si>
  <si>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</si>
  <si>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</si>
  <si>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</si>
  <si>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</si>
  <si>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</si>
  <si>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</si>
  <si>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</si>
  <si>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</si>
  <si>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</si>
  <si>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</si>
  <si>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</si>
  <si>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</si>
  <si>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</si>
  <si>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</si>
  <si>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</si>
  <si>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</si>
  <si>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</si>
  <si>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</si>
  <si>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</si>
  <si>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</si>
  <si>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</si>
  <si>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</si>
  <si>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</si>
  <si>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</si>
  <si>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</si>
  <si>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</si>
  <si>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</si>
  <si>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</si>
  <si>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</si>
  <si>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</si>
  <si>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</si>
  <si>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</si>
  <si>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</si>
  <si>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</si>
  <si>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</si>
  <si>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</si>
  <si>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</si>
  <si>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</si>
  <si>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</si>
  <si>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</si>
  <si>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</si>
  <si>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</si>
  <si>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</si>
  <si>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</si>
  <si>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</si>
  <si>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</si>
  <si>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</si>
  <si>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</si>
  <si>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</si>
  <si>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</si>
  <si>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</si>
  <si>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</si>
  <si>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</si>
  <si>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</si>
  <si>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</si>
  <si>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</si>
  <si>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</si>
  <si>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</si>
  <si>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</si>
  <si>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</si>
  <si>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</si>
  <si>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</si>
  <si>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</si>
  <si>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</si>
  <si>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</si>
  <si>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</si>
  <si>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</si>
  <si>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</si>
  <si>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</si>
  <si>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</si>
  <si>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</si>
  <si>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</si>
  <si>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</si>
  <si>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</si>
  <si>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</si>
  <si>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</si>
  <si>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</si>
  <si>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</si>
  <si>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</si>
  <si>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</si>
  <si>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</si>
  <si>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</si>
  <si>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</si>
  <si>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</si>
  <si>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08001310501520230018900</t>
  </si>
  <si>
    <t>15 LABORAL CIRCUITO BARRANQUILLA</t>
  </si>
  <si>
    <t>JUAN CARLOS ROBLEDO SANCHEZ C.C. 10.261.381</t>
  </si>
  <si>
    <t>SEGÚN LOS HECHOS DE LA DEMANDA, EL SEÑOR JUAN CARLOS ROBLEDO SANCHEZ C.C. 10.261.381 ESTUVO AFILIADO AL ISS DESDE EL 13/06/1986. QUE UN ASESOR DE COLFONDOS DE FORMA ENGAÑOSA LE MANIFESTÓ QUE TAL FONDO GARANTIZABA UNA PENSIÓN MÁS ALTA QUE LA QUE PODRÍA OBTENER EN EL RPM, GARANTIZABA RENDIMIENTOS Y QUE NO SE PRESENTARÍAN DIFERENCIAS AL MOMENTO DE RECIBIR LA PENSIÓN SIN COMPARTIRLE PROYECCIÓN DE LA EVENTUAL PENSIÓN EN EL RAIS. EN JULIO DE 1995 SE TRASLADÓ AL RAIS ADMINISTRADO POR PROTECCIÓN CON LA MISMA INFORMACIÓN SESGADA. LAS AFP NUNCA INDICARON VENTAJAS Y DESVENTAJAS DE TRASLADARSE DE REGIMEN, TAMPOCO COMPARTIERON PROYECCIÓN PENSIONAL. QUE LA PROYECCIÓN DE LA PENSIÓN EN EL RAIS RESULTÓ SER INFERIOR A LA DEL RPM Y QUE EN COLPENSIONES RECIBIRÍA UNA MESADA SUPERIOR. QUE FUE INDUCIDO EN ERORR AL BRINDAR INFORMACIÓN SESGADA Y ENGAÑOSA SOBRE LA NECESIDAD DE TRASLADO, PUES NO CONOCIÓ LAS DESVENTAJAS DE SU DECISIÓN Y NO SE DIO EL CONSENTIMIENTO INFORMADO QUE EXIGE LA LEY. QUE SE OMITIÓ INFORMAR QUE EL ACTOR PODÍA RECUPERAR SU REGIMEN PENSIONAL INCIAL Y EL PLAZO Y TAMPOCO CONTÓ CON GANRATÍAS DE ASESORÍA RESPONSABLE, COMPLETA, VERAZ Y OPORTUNA.RADICÓ RECLAMACIÓN ADMINISTRATIVA ANTE COLPENSIONES EL 14/06/2023</t>
  </si>
  <si>
    <t>27/10/2023 (Se admite llamamiento en garantía notificado por estados)</t>
  </si>
  <si>
    <t>AJR1832</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</si>
  <si>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</si>
  <si>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</si>
  <si>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JUAN CARLOS ROBLEDO SANCHEZ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</si>
</sst>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6">
    <cellStyle name="Moneda [0]" xfId="1" builtinId="7"/>
    <cellStyle name="Moneda [0] 2" xfId="5" xr:uid="{ABF4BDB3-5C2A-45CA-A8AA-28ED56DD4350}"/>
    <cellStyle name="Moneda [0] 3" xfId="4" xr:uid="{C10C479F-4A6E-45D1-B55D-CDF2247CE99B}"/>
    <cellStyle name="Moneda [0] 4" xfId="3" xr:uid="{9A8ABD33-8B12-4425-9C33-F6E26622A34C}"/>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143</v>
      </c>
      <c r="C2" s="42"/>
    </row>
    <row r="3" spans="1:3" x14ac:dyDescent="0.25">
      <c r="A3" s="5" t="s">
        <v>0</v>
      </c>
      <c r="B3" s="43" t="s">
        <v>144</v>
      </c>
      <c r="C3" s="44"/>
    </row>
    <row r="4" spans="1:3" x14ac:dyDescent="0.25">
      <c r="A4" s="5" t="s">
        <v>109</v>
      </c>
      <c r="B4" s="43" t="s">
        <v>136</v>
      </c>
      <c r="C4" s="44"/>
    </row>
    <row r="5" spans="1:3" ht="14.45" customHeight="1" x14ac:dyDescent="0.25">
      <c r="A5" s="5" t="s">
        <v>1</v>
      </c>
      <c r="B5" s="36" t="s">
        <v>145</v>
      </c>
      <c r="C5" s="36"/>
    </row>
    <row r="6" spans="1:3" x14ac:dyDescent="0.25">
      <c r="A6" s="5" t="s">
        <v>110</v>
      </c>
      <c r="B6" s="40" t="s">
        <v>134</v>
      </c>
      <c r="C6" s="40"/>
    </row>
    <row r="7" spans="1:3" x14ac:dyDescent="0.25">
      <c r="A7" s="5" t="s">
        <v>2</v>
      </c>
      <c r="B7" s="40" t="s">
        <v>141</v>
      </c>
      <c r="C7" s="40"/>
    </row>
    <row r="8" spans="1:3" x14ac:dyDescent="0.25">
      <c r="A8" s="5" t="s">
        <v>3</v>
      </c>
      <c r="B8" s="35">
        <v>34516</v>
      </c>
      <c r="C8" s="36"/>
    </row>
    <row r="9" spans="1:3" x14ac:dyDescent="0.25">
      <c r="A9" s="5" t="s">
        <v>4</v>
      </c>
      <c r="B9" s="36" t="s">
        <v>141</v>
      </c>
      <c r="C9" s="36"/>
    </row>
    <row r="10" spans="1:3" x14ac:dyDescent="0.25">
      <c r="A10" s="5" t="s">
        <v>5</v>
      </c>
      <c r="B10" s="36" t="s">
        <v>141</v>
      </c>
      <c r="C10" s="36"/>
    </row>
    <row r="11" spans="1:3" ht="23.25" customHeight="1" x14ac:dyDescent="0.25">
      <c r="A11" s="5" t="s">
        <v>27</v>
      </c>
      <c r="B11" s="37" t="s">
        <v>137</v>
      </c>
      <c r="C11" s="38"/>
    </row>
    <row r="12" spans="1:3" x14ac:dyDescent="0.25">
      <c r="A12" s="46" t="s">
        <v>120</v>
      </c>
      <c r="B12" s="40" t="s">
        <v>146</v>
      </c>
      <c r="C12" s="40"/>
    </row>
    <row r="13" spans="1:3" ht="30" customHeight="1" x14ac:dyDescent="0.25">
      <c r="A13" s="46"/>
      <c r="B13" s="40"/>
      <c r="C13" s="40"/>
    </row>
    <row r="14" spans="1:3" ht="73.5" customHeight="1" x14ac:dyDescent="0.25">
      <c r="A14" s="46"/>
      <c r="B14" s="40"/>
      <c r="C14" s="40"/>
    </row>
    <row r="15" spans="1:3" ht="30" x14ac:dyDescent="0.25">
      <c r="A15" s="5" t="s">
        <v>46</v>
      </c>
      <c r="B15" s="49" t="s">
        <v>142</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138</v>
      </c>
      <c r="C24" s="40"/>
    </row>
    <row r="25" spans="1:3" x14ac:dyDescent="0.25">
      <c r="A25" s="5" t="s">
        <v>7</v>
      </c>
      <c r="B25" s="40" t="s">
        <v>139</v>
      </c>
      <c r="C25" s="40"/>
    </row>
    <row r="26" spans="1:3" x14ac:dyDescent="0.25">
      <c r="A26" s="5" t="s">
        <v>8</v>
      </c>
      <c r="B26" s="40" t="s">
        <v>140</v>
      </c>
      <c r="C26" s="40"/>
    </row>
    <row r="27" spans="1:3" x14ac:dyDescent="0.25">
      <c r="A27" s="5" t="s">
        <v>42</v>
      </c>
      <c r="B27" s="47">
        <v>45183</v>
      </c>
      <c r="C27" s="48"/>
    </row>
    <row r="28" spans="1:3" x14ac:dyDescent="0.25">
      <c r="A28" s="5" t="s">
        <v>9</v>
      </c>
      <c r="B28" s="45" t="s">
        <v>147</v>
      </c>
      <c r="C28" s="45"/>
    </row>
    <row r="29" spans="1:3" x14ac:dyDescent="0.25">
      <c r="A29" s="5" t="s">
        <v>10</v>
      </c>
      <c r="B29" s="45">
        <v>45246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148</v>
      </c>
      <c r="C2" s="57"/>
    </row>
    <row r="3" spans="1:3" x14ac:dyDescent="0.25">
      <c r="A3" s="5" t="s">
        <v>11</v>
      </c>
      <c r="B3" s="40" t="str">
        <f>'GENERALES NOTA 322'!B2:C2</f>
        <v>08001310501520230018900</v>
      </c>
      <c r="C3" s="40"/>
    </row>
    <row r="4" spans="1:3" x14ac:dyDescent="0.25">
      <c r="A4" s="5" t="s">
        <v>0</v>
      </c>
      <c r="B4" s="40" t="str">
        <f>'GENERALES NOTA 322'!B3:C3</f>
        <v>15 LABORAL CIRCUITO BARRANQUILLA</v>
      </c>
      <c r="C4" s="40"/>
    </row>
    <row r="5" spans="1:3" x14ac:dyDescent="0.25">
      <c r="A5" s="5" t="s">
        <v>109</v>
      </c>
      <c r="B5" s="40" t="str">
        <f>'GENERALES NOTA 322'!B4:C4</f>
        <v>COLFONDOS Y OTRO</v>
      </c>
      <c r="C5" s="40"/>
    </row>
    <row r="6" spans="1:3" x14ac:dyDescent="0.25">
      <c r="A6" s="5" t="s">
        <v>1</v>
      </c>
      <c r="B6" s="40" t="str">
        <f>'GENERALES NOTA 322'!B5:C5</f>
        <v>JUAN CARLOS ROBLEDO SANCHEZ C.C. 10.261.381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148</v>
      </c>
      <c r="C2" s="86"/>
    </row>
    <row r="3" spans="1:6" x14ac:dyDescent="0.25">
      <c r="A3" s="21" t="s">
        <v>11</v>
      </c>
      <c r="B3" s="87" t="str">
        <f>'GENERALES NOTA 322'!B2:C2</f>
        <v>08001310501520230018900</v>
      </c>
      <c r="C3" s="87"/>
    </row>
    <row r="4" spans="1:6" x14ac:dyDescent="0.25">
      <c r="A4" s="21" t="s">
        <v>0</v>
      </c>
      <c r="B4" s="87" t="str">
        <f>'GENERALES NOTA 322'!B3:C3</f>
        <v>15 LABORAL CIRCUITO BARRANQUILLA</v>
      </c>
      <c r="C4" s="87"/>
    </row>
    <row r="5" spans="1:6" x14ac:dyDescent="0.25">
      <c r="A5" s="21" t="s">
        <v>109</v>
      </c>
      <c r="B5" s="87" t="str">
        <f>'GENERALES NOTA 322'!B4:C4</f>
        <v>COLFONDOS Y OTRO</v>
      </c>
      <c r="C5" s="87"/>
    </row>
    <row r="6" spans="1:6" ht="14.45" customHeight="1" x14ac:dyDescent="0.25">
      <c r="A6" s="21" t="s">
        <v>1</v>
      </c>
      <c r="B6" s="87" t="str">
        <f>'GENERALES NOTA 322'!B5:C5</f>
        <v>JUAN CARLOS ROBLEDO SANCHEZ C.C. 10.261.381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150</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135</v>
      </c>
      <c r="C27" s="26">
        <v>0</v>
      </c>
    </row>
    <row r="28" spans="1:3" x14ac:dyDescent="0.25">
      <c r="A28" s="18" t="s">
        <v>107</v>
      </c>
      <c r="B28" s="74">
        <f>IFERROR(B17*(VLOOKUP(B15,Hoja2!$G$1:$H$6,2,0)),16666)</f>
        <v>16666</v>
      </c>
      <c r="C28" s="74"/>
    </row>
    <row r="29" spans="1:3" ht="30" x14ac:dyDescent="0.25">
      <c r="A29" s="21" t="s">
        <v>54</v>
      </c>
      <c r="B29" s="77" t="s">
        <v>149</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08001310501520230018900</v>
      </c>
      <c r="C3" s="40"/>
    </row>
    <row r="4" spans="1:3" x14ac:dyDescent="0.25">
      <c r="A4" s="5" t="s">
        <v>0</v>
      </c>
      <c r="B4" s="40" t="str">
        <f>'GENERALES NOTA 322'!B3:C3</f>
        <v>15 LABORAL CIRCUITO BARRANQUILLA</v>
      </c>
      <c r="C4" s="40"/>
    </row>
    <row r="5" spans="1:3" ht="29.1" customHeight="1" x14ac:dyDescent="0.25">
      <c r="A5" s="5" t="s">
        <v>109</v>
      </c>
      <c r="B5" s="40" t="str">
        <f>'GENERALES NOTA 322'!B4:C4</f>
        <v>COLFONDOS Y OTRO</v>
      </c>
      <c r="C5" s="40"/>
    </row>
    <row r="6" spans="1:3" x14ac:dyDescent="0.25">
      <c r="A6" s="5" t="s">
        <v>1</v>
      </c>
      <c r="B6" s="40" t="str">
        <f>'GENERALES NOTA 322'!B5:C5</f>
        <v>JUAN CARLOS ROBLEDO SANCHEZ C.C. 10.261.381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2023-11-15T03:46:35Z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