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4_{AE555F51-32B0-4AB6-9375-04A2AC27CA9B}"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81029"/>
</workbook>
</file>

<file path=xl/calcChain.xml><?xml version="1.0" encoding="utf-8"?>
<calcChain xmlns="http://schemas.openxmlformats.org/spreadsheetml/2006/main">
  <c r="D13" i="1" l="1"/>
  <c r="B3" i="2"/>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<sst xmlns="http://schemas.openxmlformats.org/spreadsheetml/2006/main" count="167" uniqueCount="142">
  <si>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</si>
  <si>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</si>
  <si>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</si>
  <si>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</si>
  <si>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</si>
  <si>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</si>
  <si>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</si>
  <si>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</si>
  <si>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</si>
  <si>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</si>
  <si>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</si>
  <si>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</si>
  <si>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</si>
  <si>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</si>
  <si>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</si>
  <si>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</si>
  <si>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</si>
  <si>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</si>
  <si>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</si>
  <si>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</si>
  <si>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</si>
  <si>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</si>
  <si>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</si>
  <si>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</si>
  <si>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</si>
  <si>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</si>
  <si>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</si>
  <si>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</si>
  <si>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</si>
  <si>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</si>
  <si>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</si>
  <si>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</si>
  <si>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</si>
  <si>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</si>
  <si>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</si>
  <si>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</si>
  <si>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</si>
  <si>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</si>
  <si>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</si>
  <si>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</si>
  <si>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</si>
  <si>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</si>
  <si>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</si>
  <si>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</si>
  <si>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</si>
  <si>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</si>
  <si>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</si>
  <si>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</si>
  <si>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</si>
  <si>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</si>
  <si>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</si>
  <si>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</si>
  <si>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</si>
  <si>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</si>
  <si>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</si>
  <si>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</si>
  <si>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</si>
  <si>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</si>
  <si>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</si>
  <si>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</si>
  <si>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</si>
  <si>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</si>
  <si>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</si>
  <si>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</si>
  <si>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</si>
  <si>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</si>
  <si>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</si>
  <si>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</si>
  <si>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</si>
  <si>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</si>
  <si>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</si>
  <si>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</si>
  <si>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</si>
  <si>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</si>
  <si>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</si>
  <si>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</si>
  <si>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</si>
  <si>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</si>
  <si>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</si>
  <si>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</si>
  <si>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</si>
  <si>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</si>
  <si>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</si>
  <si>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</si>
  <si>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</si>
  <si>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</si>
  <si>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</si>
  <si>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</si>
  <si>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</si>
  <si>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</si>
  <si>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</si>
  <si>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</si>
  <si>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</si>
  <si>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</si>
  <si>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</si>
  <si>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</si>
  <si>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</si>
  <si>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</si>
  <si>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</si>
  <si>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</si>
  <si>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</si>
  <si>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</si>
  <si>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</si>
  <si>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</si>
  <si>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</si>
  <si>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</si>
  <si>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</si>
  <si>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</si>
  <si>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</si>
  <si>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</si>
  <si>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</si>
  <si>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</si>
  <si>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</si>
  <si>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</si>
  <si>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</si>
  <si>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</si>
  <si>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</si>
  <si>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</si>
  <si>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</si>
  <si>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</si>
  <si>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</si>
  <si>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</si>
  <si>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</si>
  <si>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</si>
  <si>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</si>
  <si>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</si>
  <si>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</si>
  <si>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</si>
  <si>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</si>
  <si>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</si>
  <si>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Responsabilidad Civil Extracontractual</t>
  </si>
  <si>
    <t>Gustavo Herrera</t>
  </si>
  <si>
    <t>Departamento del Valle del Cauca – Municipio de Palmira – Municipio de Candelaria- Instituto Nacional de Vías – INVIAS-</t>
  </si>
  <si>
    <t>Instituto Nacional de Vías – INVIAS-</t>
  </si>
  <si>
    <t>76001-3333-017-2019-00152-00</t>
  </si>
  <si>
    <t xml:space="preserve">Carlos Pérez Muriel - victima indirecta (compañero permanente Ana Bolena Valdés)
Ximena Constanza Pérez – victima directa e indirecta (hija) 
Claudia Lorena Pérez - victima indirecta (hija y hermana) 
Carlos Francisco Pérez - victima indirecta (hijo y hermano)
Juan Diego Franco Pérez - victima indirecta (nieto y sobrino)
Tatiana Pérez Rodríguez - victima indirecta (nieta y sobrina)
Oriana Franco Pérez - victima indirecta (nieto y sobrina)
Simón Pérez Rodríguez - victima indirecta (nieto y sobrina)
Jaime Andrés Sanclemente - victima indirecta (compañero permanente de Ximena Pérez)
</t>
  </si>
  <si>
    <t xml:space="preserve">Pretende la parte demandante que se declare que las entidades demandadas son patrimonialmente responsables de todos los daños y perjuicios ocasionados a los demandantes por el accidente ocurrido el día 23 de octubre de 2016. Fundamenta su petición en la continuada falla en la prestación del servicio, por falta de mantenimiento en la malla vial, responsabilidad que le es atribuible a las entidades demandadas en virtud de lo establecido en el artículo 90 de la Constitución Política. En consecuencia, solicita el pago de perjuicios materiales e inmateriales, así:
Morales:
Carlos Pérez Muriel (Compañero Ana Bolena y padre) (150smlmv) 
Ximena Constanza Pérez (Hija y víctima directa) (150smlmv)
Claudia Lorena Pérez (hija y hermana) (100smlmv)
Carlos Francisco Pérez (hijo y hermano) (100smlmv)
Juan Diego Franco Pérez (nieto y sobrino) (100smlmv)
Tatiana Pérez Rodríguez (nieta y sobrina) (100smlmv)
Oriana Franco Pérez (nieta y sobrina) (100smlmv)
Simón Pérez Rodríguez (nieto y sobrino) (100smlmv)
Jaime Andrés Sanclemente (Compañero Ximena) (100smlmv)
Lucro Cesante  a favor de Xime Pérez por $43.574.400, daño emergente y alteración a las condiciones de existencia sin tasar
</t>
  </si>
  <si>
    <t xml:space="preserve">De conformidad con los hechos de la demanda, se tiene que el 23 de octubre de 2016, la señora Ximena Constanza Pérez, venía conduciendo su vehículo de placas LAQ 531, en compañía de su madre, la señora Ana Bolena Valdés, cuando transitaban por la vía que conduce a Palmira “El Bolo”, intersección vial al corregimiento de Porvenir (curva el diablo) KM0+800 metros indican los demandantes, que la señora Ximena por esquivar un hueco en la vía pierde el control del vehículo, invade el carril contrario y colisiona con camioneta Chevrolet de placas HMT 869, sin embargo, pese a que en el IPAT si se señala que la vía tiene huecos, no es esta la hipótesis que se establece como causa del mismo, en su lugar, se establece como hipótesis: “157: vehículo en sentido contrario al de su circulación vial”, haciendo referencia al vehículo que conducía la señora Ximena. En el accidente pierde la vida la señora Ana Bolena y la señora Ximena queda gravemente herida, permaneciendo en coma hasta la fecha en que es presentada la demanda. Por lo anterior, los demandantes solicitan el pago de los perjuicios materiales e inmateriales, argumentando una falla en la prestación del servicio, por falta de mantenimiento en la malla vial.
Es preciso indicar que la vía en la que se presentaron los hechos, no se encontraba a cargo del asegurado, de tal suerte que conforme a Resolución Nro. 005951 del 31 de diciembre de 2015, la vigilancia y mantenimiento de esta se encontraba a cargo del Departamento del Valle del Cauca, razón por la cual se propuso la falta de legitimación en la causa.
</t>
  </si>
  <si>
    <t xml:space="preserve">La contingencia se califica como remoto, como quiera que no existen elementos suficientes de prueba con los que pueda acreditarse la responsabilidad en cabeza de INVIAS. En primer lugar debe indicarse que la vía donde se presentaron los hechos, esto es, “…la vía que conduce a Palmira “El Bolo”, intersección vial al corregimiento de Porvenir (curva el diablo) KM0+800 metros”, no se encontraba a cargo del INVIAS para la fecha de los hechos, en su lugar, la administración, conservación y mantenimiento se encuentra a cargo del Departamento del Valle del Cauca, de conformidad a la Resolución Nro. 005951 del 31 de diciembre de 2015 suscrita por el Ministerio de Transporte. En segundo lugar, pese a que en el IPAT se señaló la presencia de huecos en la vía, el agente de tránsito consignó como hipótesis del accidente, la correspondiente a: “157: vehículo en sentido contrario al de su circulación vial”, haciendo referencia al vehículo que conducía la señora Ximena, quien al invadir el carril contrario ocasionó la colisión con el otro vehículo que se encontraba en la vía. La parte demandante no aporta ninguna otra prueba con la que pueda probarse que la causa del accidente no fuera la consignada como hipótesis en el IPAT.
Debe indicarse que la Póliza RCE No. 2201214004752 cuyo tomador y asegurado es el Instituto Nacional de Vías -INVIAS-, presta cobertura temporal en tanto se pactó bajo la modalidad de ocurrencia, la cual ampara la responsabilidad derivada de los daños causados durante la vigencia de la misma (01/01/2016 al 16/04/2017). En consecuencia, la ocurrencia del hecho del 23 de marzo de 2016 se encuentra dentro de la limitación temporal de la garantía en mención. Pese a lo anterior, la precitada póliza no presta cobertura material, en tanto el riesgo amparado corresponde al de Predios, labores y operaciones y como se indicó anteriormente, los hechos objeto de reproche ocurrieron en una vía cuya administración, conservación y mantenimiento no se encuentra a cargo del asegurado.
Conforme a lo expuesto, no nace la obligación indemnizatoria para el asegurado en virtud de la ausencia de cobertura material, debiendo reiterar que los hechos ocurrieron en una vía cuya vigilancia no se encontraba a cargo de INVIAS. Lo anterior sin perjuicio del carácter contingente del proceso.
</t>
  </si>
  <si>
    <t>17 Administrativo del Circuito de Cali</t>
  </si>
  <si>
    <t xml:space="preserve">Las actuaciones judiciales que hasta la fecha se han surtido son:
-Presentación y admisión de la demanda
-Contestación de la demanda por las entidades demandadas y llamamientos en garantía
-Audiencia inicial - suspendida por vinculación de litisconsorte (INVIAS) 
-Contestación al llamamiento en garantía de INVIAS a Mapfre
-Llamamiento en garantía de Mapfre a coaseguradoras
</t>
  </si>
  <si>
    <t xml:space="preserve">LIQUIDACIÓN OBJETIVA: Por el valor total de $611.520.000 a este valor se llegó de la siguiente manera:    
Daño moral:  $1.040.000.000 discriminados así:
-Para Ximena Pérez: 150 smlmv ($195.000.000). Se reconoce este valor en calidad de víctima e  hija de la señora Ana Bolena Valdés (QEPD). Si bien los baremos del Consejo de Estado determinarían un monto superior, los 150 smlmv fueron los pedidos en la demanda. 
-Para Claudia Lorena Pérez: 100 smlmv ($130.000.000). Se reconoce este valor en calidad de hija de la señora Ana Bolena Valdés (QEPD) y hermana de Ximena Pérez. Si bien los baremos del Consejo de Estado determinarían un monto superior, los 100 smlmv fueron los pedidos en la demanda. 
-Para Carlos Francisco Pérez: 100 smlmv ($130.000.000). Se reconoce este valor en calidad de hijo de la señora Ana Bolena Valdés (QEPD) y hermano de Ximena Pérez. Si bien los baremos del Consejo de Estado determinarían un monto superior, los 100 smlmv fueron los pedidos en la demanda. 
-Para Juan Diego Franco Pérez: 50 smlmv ($65.000.000). Se reconoce este valor en calidad de nieto de la señora Ana Bolena Valdés (QEPD). No se reconoce daño moral como nieto de la señora Ximena Pérez pues no se probó tal afectación; por ser sobrino no se presume. 
-Para Tania Pérez Rodríguez: 50 smlmv ($65.000.000). Se reconoce este valor en calidad de nieta de la señora Ana Bolena Valdés (QEPD). No se reconoce daño moral como sobrina de la señora Ximena Pérez pues no se probó tal afectación; por ser sobrina no se presume. 
-Para Oriana Franco Pérez: 50 smlmv ($65.000.000). Se reconoce este valor en calidad de nieta de la señora Ana Bolena Valdés (QEPD). No se reconoce daño moral como sobrina de la señora Ximena Pérez pues no se probó tal afectación; por ser sobrina no se presume. 
-Para Simón Pérez Rodríguez: 50 smlmv ($65.000.000). Se reconoce este valor en calidad de nieto de la señora Ana Bolena Valdés (QEPD). No se reconoce daño moral como sobrino de la señora Ximena Pérez pues no se probó tal afectación; por ser sobrino no se presume. 
-Para Carlos Pérez Muriel. 150 smlmv ($195.000.000). Se reconoce este valor en calidad de compañero permanente  de la señora Ana Bolena Valdés (QEPD) y padre de Ximena Pérez. Si bien los parametros del Consejo de Estado determinarían un monto superior, los 150 smlmv fueron los pedidos en la demanda. 
-Para Jaime Andrés Sanclemente. 100 smlmv ($130.000.000). Se reconoce este valor en calidad de compañero permanente  de la señora Ximena Pérez.
Lucro cesante para Ximena Pérez: No se reconoce este perjuicio, como quiera que de conformidad con la certificación laboral que se aporta, se observa que la señora Ximena Pérez aún para el 15 de junio de 2018 (fecha en la que se expide la certificación) se encontraba vinculada a dicha compañía, por lo que no es cierto que con motivo del accidente sufriera una frustración económica, en tanto continuaba devengando su salario y percibiendo el pago de incapacidades en los porcentajes que la ley señala. Por otro lado, la parte demandante no logró explicar cómo calculó la suma pedida. 
Lucro cesante para Carlos Pérez como presunto compañero de Ana Bolena Valdés: No se reconoce este perjuicio bajo dos criterios. En primer lugar, el demandante no acredita la frustración económica en tanto no hay certeza de la actividad que desempeñaba la señora Ana Bolena y que la modistería fuera fuente de sus ingresos. En segundo lugar, no se encuentra acreditada su calidad como compañero permanente, en consecuencia, no se encuentra probada la afectación que pudiera sufrir a causa de la presunta frustración económica.
Daño emergente: No se reconoce este valor en tanto no se encuentra acreditado la pérdida total del vehículo que se alega por el extremo activo, ni se allega prueba que certifique el valor comercial del mismo.
Deducible: (2% PER. Min 1SMLMV), del total ($1.040.000.000): $20.800.000
Coaseguro: Del total $1.019.200.000 se descuenta a cada compañía así: 
Colpatria S.A. (20%): $203.840.000  
La Previsora S.A. (20%): $203.840.000
Mapfre Seguros S.A. (60%): $611.520.000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</si>
</sst>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110" zoomScaleNormal="110" workbookViewId="0">
      <selection activeCell="M22" sqref="M22"/>
    </sheetView>
  </sheetViews>
  <sheetFormatPr baseColWidth="10" defaultRowHeight="15" x14ac:dyDescent="0.25"/>
  <cols>
    <col min="1" max="1" width="20.42578125" customWidth="1"/>
    <col min="2" max="2" width="23.42578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60" t="s">
        <v>68</v>
      </c>
      <c r="B2" s="60"/>
      <c r="C2" s="60"/>
      <c r="D2" s="60"/>
      <c r="E2" s="60"/>
      <c r="F2" s="60"/>
      <c r="G2" s="60"/>
      <c r="H2" s="60"/>
      <c r="O2" s="23"/>
      <c r="P2" s="24"/>
      <c r="Q2" s="24"/>
      <c r="R2" s="24"/>
      <c r="S2" s="24"/>
    </row>
    <row r="3" spans="1:19" x14ac:dyDescent="0.25">
      <c r="A3" s="57" t="s">
        <v>0</v>
      </c>
      <c r="B3" s="57"/>
      <c r="C3" s="57"/>
      <c r="D3" s="52">
        <v>45303</v>
      </c>
      <c r="E3" s="52"/>
      <c r="F3" s="52"/>
      <c r="G3" s="52"/>
      <c r="H3" s="52"/>
      <c r="O3" s="25"/>
      <c r="P3" s="25"/>
      <c r="Q3" s="26"/>
      <c r="R3" s="26"/>
    </row>
    <row r="4" spans="1:19" x14ac:dyDescent="0.25">
      <c r="A4" s="40" t="s">
        <v>1</v>
      </c>
      <c r="B4" s="47" t="s">
        <v>35</v>
      </c>
      <c r="C4" s="47"/>
      <c r="D4" s="47"/>
      <c r="E4" s="40" t="s">
        <v>2</v>
      </c>
      <c r="F4" s="48" t="s">
        <v>26</v>
      </c>
      <c r="G4" s="48"/>
      <c r="H4" s="48"/>
      <c r="O4" s="25"/>
      <c r="P4" s="25"/>
      <c r="Q4" s="26"/>
      <c r="R4" s="26"/>
    </row>
    <row r="5" spans="1:19" x14ac:dyDescent="0.25">
      <c r="A5" s="40" t="s">
        <v>3</v>
      </c>
      <c r="B5" s="46">
        <v>45260</v>
      </c>
      <c r="C5" s="46"/>
      <c r="D5" s="46"/>
      <c r="E5" s="40" t="s">
        <v>17</v>
      </c>
      <c r="F5" s="53" t="s">
        <v>27</v>
      </c>
      <c r="G5" s="53"/>
      <c r="H5" s="53"/>
      <c r="O5" s="25"/>
      <c r="P5" s="25"/>
      <c r="Q5" s="26"/>
      <c r="R5" s="26"/>
    </row>
    <row r="6" spans="1:19" ht="30.75" customHeight="1" x14ac:dyDescent="0.25">
      <c r="A6" s="40" t="s">
        <v>4</v>
      </c>
      <c r="B6" s="48" t="s">
        <v>135</v>
      </c>
      <c r="C6" s="48"/>
      <c r="D6" s="48"/>
      <c r="E6" s="48"/>
      <c r="F6" s="48"/>
      <c r="G6" s="48"/>
      <c r="H6" s="48"/>
      <c r="O6" s="25"/>
      <c r="P6" s="25"/>
      <c r="Q6" s="26"/>
      <c r="R6" s="28"/>
    </row>
    <row r="7" spans="1:19" ht="30.75" customHeight="1" x14ac:dyDescent="0.25">
      <c r="A7" s="40" t="s">
        <v>5</v>
      </c>
      <c r="B7" s="48" t="s">
        <v>132</v>
      </c>
      <c r="C7" s="48"/>
      <c r="D7" s="48"/>
      <c r="E7" s="48"/>
      <c r="F7" s="48"/>
      <c r="G7" s="48"/>
      <c r="H7" s="48"/>
      <c r="O7" s="25"/>
      <c r="P7" s="25"/>
      <c r="Q7" s="26"/>
      <c r="R7" s="28"/>
    </row>
    <row r="8" spans="1:19" ht="32.25" customHeight="1" x14ac:dyDescent="0.25">
      <c r="A8" s="40" t="s">
        <v>6</v>
      </c>
      <c r="B8" s="48" t="s">
        <v>133</v>
      </c>
      <c r="C8" s="48"/>
      <c r="D8" s="48"/>
      <c r="E8" s="48"/>
      <c r="F8" s="48"/>
      <c r="G8" s="48"/>
      <c r="H8" s="48"/>
      <c r="O8" s="25"/>
      <c r="P8" s="25"/>
      <c r="Q8" s="26"/>
      <c r="R8" s="28"/>
    </row>
    <row r="9" spans="1:19" ht="70.5" customHeight="1" x14ac:dyDescent="0.25">
      <c r="A9" s="40" t="s">
        <v>7</v>
      </c>
      <c r="B9" s="47" t="s">
        <v>136</v>
      </c>
      <c r="C9" s="47"/>
      <c r="D9" s="47"/>
      <c r="E9" s="47"/>
      <c r="F9" s="47"/>
      <c r="G9" s="47"/>
      <c r="H9" s="47"/>
      <c r="O9" s="25"/>
      <c r="P9" s="25"/>
      <c r="Q9" s="26"/>
      <c r="R9" s="28"/>
    </row>
    <row r="10" spans="1:19" x14ac:dyDescent="0.25">
      <c r="A10" s="40" t="s">
        <v>8</v>
      </c>
      <c r="B10" s="61">
        <v>611520000</v>
      </c>
      <c r="C10" s="61"/>
      <c r="D10" s="61"/>
      <c r="E10" s="61"/>
      <c r="F10" s="61"/>
      <c r="G10" s="61"/>
      <c r="H10" s="61"/>
      <c r="O10" s="25"/>
      <c r="P10" s="28"/>
      <c r="Q10" s="26"/>
      <c r="R10" s="28"/>
    </row>
    <row r="11" spans="1:19" ht="164.25" customHeight="1" x14ac:dyDescent="0.25">
      <c r="A11" s="40" t="s">
        <v>9</v>
      </c>
      <c r="B11" s="62" t="s">
        <v>137</v>
      </c>
      <c r="C11" s="62"/>
      <c r="D11" s="62"/>
      <c r="E11" s="62"/>
      <c r="F11" s="62"/>
      <c r="G11" s="62"/>
      <c r="H11" s="62"/>
      <c r="O11" s="25"/>
      <c r="P11" s="28"/>
      <c r="Q11" s="26"/>
      <c r="R11" s="28"/>
    </row>
    <row r="12" spans="1:19" ht="93" customHeight="1" x14ac:dyDescent="0.25">
      <c r="A12" s="40" t="s">
        <v>10</v>
      </c>
      <c r="B12" s="62" t="s">
        <v>138</v>
      </c>
      <c r="C12" s="62"/>
      <c r="D12" s="62"/>
      <c r="E12" s="62"/>
      <c r="F12" s="62"/>
      <c r="G12" s="62"/>
      <c r="H12" s="62"/>
      <c r="O12" s="25"/>
      <c r="P12" s="28"/>
      <c r="Q12" s="26"/>
      <c r="R12" s="28"/>
    </row>
    <row r="13" spans="1:19" ht="25.5" x14ac:dyDescent="0.25">
      <c r="A13" s="40" t="s">
        <v>11</v>
      </c>
      <c r="B13" s="41" t="s">
        <v>41</v>
      </c>
      <c r="C13" s="40" t="s">
        <v>12</v>
      </c>
      <c r="D13" s="42">
        <f>B10*30%</f>
        <v>183456000</v>
      </c>
      <c r="E13" s="40" t="s">
        <v>13</v>
      </c>
      <c r="F13" s="48" t="s">
        <v>131</v>
      </c>
      <c r="G13" s="48"/>
      <c r="H13" s="48"/>
    </row>
    <row r="14" spans="1:19" ht="26.25" x14ac:dyDescent="0.25">
      <c r="A14" s="40" t="s">
        <v>14</v>
      </c>
      <c r="B14" s="48" t="s">
        <v>139</v>
      </c>
      <c r="C14" s="48"/>
      <c r="D14" s="48"/>
      <c r="E14" s="43" t="s">
        <v>15</v>
      </c>
      <c r="F14" s="51" t="s">
        <v>134</v>
      </c>
      <c r="G14" s="51"/>
      <c r="H14" s="51"/>
      <c r="P14" s="28"/>
      <c r="Q14" s="26"/>
      <c r="R14" s="28"/>
    </row>
    <row r="15" spans="1:19" ht="26.25" customHeight="1" x14ac:dyDescent="0.25">
      <c r="A15" s="40" t="s">
        <v>18</v>
      </c>
      <c r="B15" s="44"/>
      <c r="C15" s="40" t="s">
        <v>19</v>
      </c>
      <c r="D15" s="44">
        <v>2201214004752</v>
      </c>
      <c r="E15" s="45" t="s">
        <v>67</v>
      </c>
      <c r="F15" s="48" t="s">
        <v>130</v>
      </c>
      <c r="G15" s="48"/>
      <c r="H15" s="48"/>
      <c r="O15" s="25"/>
      <c r="P15" s="28"/>
      <c r="Q15" s="26"/>
      <c r="R15" s="28"/>
    </row>
    <row r="16" spans="1:19" ht="30.75" customHeight="1" x14ac:dyDescent="0.25">
      <c r="A16" s="40" t="s">
        <v>16</v>
      </c>
      <c r="B16" s="54" t="s">
        <v>61</v>
      </c>
      <c r="C16" s="55"/>
      <c r="D16" s="55"/>
      <c r="E16" s="55"/>
      <c r="F16" s="55"/>
      <c r="G16" s="55"/>
      <c r="H16" s="56"/>
      <c r="O16" s="25"/>
      <c r="P16" s="28"/>
      <c r="Q16" s="26"/>
      <c r="R16" s="28"/>
    </row>
    <row r="17" spans="1:8" ht="25.5" x14ac:dyDescent="0.25">
      <c r="A17" s="40" t="s">
        <v>21</v>
      </c>
      <c r="B17" s="52">
        <v>42666</v>
      </c>
      <c r="C17" s="52"/>
      <c r="D17" s="52"/>
      <c r="E17" s="40" t="s">
        <v>22</v>
      </c>
      <c r="F17" s="52">
        <v>45098</v>
      </c>
      <c r="G17" s="53"/>
      <c r="H17" s="53"/>
    </row>
    <row r="18" spans="1:8" x14ac:dyDescent="0.25">
      <c r="A18" s="49" t="s">
        <v>23</v>
      </c>
      <c r="B18" s="49"/>
      <c r="C18" s="49"/>
      <c r="D18" s="49"/>
      <c r="E18" s="49"/>
      <c r="F18" s="49"/>
      <c r="G18" s="49"/>
      <c r="H18" s="49"/>
    </row>
    <row r="19" spans="1:8" ht="25.5" customHeight="1" x14ac:dyDescent="0.25">
      <c r="A19" s="50" t="s">
        <v>24</v>
      </c>
      <c r="B19" s="50"/>
      <c r="C19" s="50"/>
      <c r="D19" s="50"/>
      <c r="E19" s="50"/>
      <c r="F19" s="50"/>
      <c r="G19" s="50"/>
      <c r="H19" s="50"/>
    </row>
    <row r="20" spans="1:8" ht="120.75" customHeight="1" x14ac:dyDescent="0.25">
      <c r="A20" s="47" t="s">
        <v>141</v>
      </c>
      <c r="B20" s="47"/>
      <c r="C20" s="47"/>
      <c r="D20" s="47"/>
      <c r="E20" s="47"/>
      <c r="F20" s="47"/>
      <c r="G20" s="47"/>
      <c r="H20" s="47"/>
    </row>
    <row r="21" spans="1:8" x14ac:dyDescent="0.25">
      <c r="A21" s="57" t="s">
        <v>129</v>
      </c>
      <c r="B21" s="57"/>
      <c r="C21" s="57"/>
      <c r="D21" s="57"/>
      <c r="E21" s="57"/>
      <c r="F21" s="57"/>
      <c r="G21" s="57"/>
      <c r="H21" s="57"/>
    </row>
    <row r="22" spans="1:8" ht="135.75" customHeight="1" x14ac:dyDescent="0.25">
      <c r="A22" s="58" t="s">
        <v>140</v>
      </c>
      <c r="B22" s="59"/>
      <c r="C22" s="59"/>
      <c r="D22" s="59"/>
      <c r="E22" s="59"/>
      <c r="F22" s="59"/>
      <c r="G22" s="59"/>
      <c r="H22" s="59"/>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A14" sqref="A14:F36"/>
    </sheetView>
  </sheetViews>
  <sheetFormatPr baseColWidth="10" defaultColWidth="11.42578125" defaultRowHeight="15" x14ac:dyDescent="0.2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x14ac:dyDescent="0.25">
      <c r="A2" s="60" t="s">
        <v>77</v>
      </c>
      <c r="B2" s="60"/>
      <c r="C2" s="60"/>
      <c r="D2" s="60"/>
      <c r="E2" s="60"/>
      <c r="F2" s="60"/>
    </row>
    <row r="3" spans="1:6" x14ac:dyDescent="0.25">
      <c r="A3" s="2" t="s">
        <v>4</v>
      </c>
      <c r="B3" s="64" t="str">
        <f>'1. ABOGADO EXTERNO'!B6:H6</f>
        <v xml:space="preserve">Carlos Pérez Muriel - victima indirecta (compañero permanente Ana Bolena Valdés)
Ximena Constanza Pérez – victima directa e indirecta (hija) 
Claudia Lorena Pérez - victima indirecta (hija y hermana) 
Carlos Francisco Pérez - victima indirecta (hijo y hermano)
Juan Diego Franco Pérez - victima indirecta (nieto y sobrino)
Tatiana Pérez Rodríguez - victima indirecta (nieta y sobrina)
Oriana Franco Pérez - victima indirecta (nieto y sobrina)
Simón Pérez Rodríguez - victima indirecta (nieto y sobrina)
Jaime Andrés Sanclemente - victima indirecta (compañero permanente de Ximena Pérez)
</v>
      </c>
      <c r="C3" s="64"/>
      <c r="D3" s="64"/>
      <c r="E3" s="64"/>
      <c r="F3" s="64"/>
    </row>
    <row r="4" spans="1:6" x14ac:dyDescent="0.25">
      <c r="A4" s="2" t="s">
        <v>42</v>
      </c>
      <c r="B4" s="36"/>
      <c r="C4" s="2" t="s">
        <v>43</v>
      </c>
      <c r="D4" s="65"/>
      <c r="E4" s="65"/>
      <c r="F4" s="65"/>
    </row>
    <row r="5" spans="1:6" x14ac:dyDescent="0.25">
      <c r="A5" s="2" t="s">
        <v>6</v>
      </c>
      <c r="B5" s="64"/>
      <c r="C5" s="64"/>
      <c r="D5" s="64"/>
      <c r="E5" s="64"/>
      <c r="F5" s="64"/>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3" t="s">
        <v>70</v>
      </c>
      <c r="D9" s="64"/>
      <c r="E9" s="2" t="s">
        <v>72</v>
      </c>
      <c r="F9" s="1"/>
    </row>
    <row r="10" spans="1:6" ht="30" x14ac:dyDescent="0.25">
      <c r="A10" s="2" t="s">
        <v>76</v>
      </c>
      <c r="B10" s="5"/>
      <c r="C10" s="63"/>
      <c r="D10" s="64"/>
      <c r="E10" s="2" t="s">
        <v>73</v>
      </c>
      <c r="F10" s="1"/>
    </row>
    <row r="11" spans="1:6" ht="46.5" customHeight="1" x14ac:dyDescent="0.25">
      <c r="A11" s="2" t="s">
        <v>47</v>
      </c>
      <c r="B11" s="37"/>
      <c r="C11" s="2" t="s">
        <v>22</v>
      </c>
      <c r="D11" s="37"/>
      <c r="E11" s="2" t="s">
        <v>7</v>
      </c>
      <c r="F11" s="38"/>
    </row>
    <row r="12" spans="1:6" ht="167.25" customHeight="1" x14ac:dyDescent="0.25">
      <c r="A12" s="2" t="s">
        <v>51</v>
      </c>
      <c r="B12" s="67"/>
      <c r="C12" s="67"/>
      <c r="D12" s="67"/>
      <c r="E12" s="67"/>
      <c r="F12" s="67"/>
    </row>
    <row r="13" spans="1:6" ht="21" x14ac:dyDescent="0.25">
      <c r="A13" s="60" t="s">
        <v>52</v>
      </c>
      <c r="B13" s="60"/>
      <c r="C13" s="60"/>
      <c r="D13" s="60"/>
      <c r="E13" s="60"/>
      <c r="F13" s="60"/>
    </row>
    <row r="14" spans="1:6" x14ac:dyDescent="0.25">
      <c r="A14" s="66"/>
      <c r="B14" s="66"/>
      <c r="C14" s="66"/>
      <c r="D14" s="66"/>
      <c r="E14" s="66"/>
      <c r="F14" s="66"/>
    </row>
    <row r="15" spans="1:6" x14ac:dyDescent="0.25">
      <c r="A15" s="66"/>
      <c r="B15" s="66"/>
      <c r="C15" s="66"/>
      <c r="D15" s="66"/>
      <c r="E15" s="66"/>
      <c r="F15" s="66"/>
    </row>
    <row r="16" spans="1:6" x14ac:dyDescent="0.25">
      <c r="A16" s="66"/>
      <c r="B16" s="66"/>
      <c r="C16" s="66"/>
      <c r="D16" s="66"/>
      <c r="E16" s="66"/>
      <c r="F16" s="66"/>
    </row>
    <row r="17" spans="1:6" x14ac:dyDescent="0.25">
      <c r="A17" s="66"/>
      <c r="B17" s="66"/>
      <c r="C17" s="66"/>
      <c r="D17" s="66"/>
      <c r="E17" s="66"/>
      <c r="F17" s="66"/>
    </row>
    <row r="18" spans="1:6" x14ac:dyDescent="0.25">
      <c r="A18" s="66"/>
      <c r="B18" s="66"/>
      <c r="C18" s="66"/>
      <c r="D18" s="66"/>
      <c r="E18" s="66"/>
      <c r="F18" s="66"/>
    </row>
    <row r="19" spans="1:6" x14ac:dyDescent="0.25">
      <c r="A19" s="66"/>
      <c r="B19" s="66"/>
      <c r="C19" s="66"/>
      <c r="D19" s="66"/>
      <c r="E19" s="66"/>
      <c r="F19" s="66"/>
    </row>
    <row r="20" spans="1:6" x14ac:dyDescent="0.25">
      <c r="A20" s="66"/>
      <c r="B20" s="66"/>
      <c r="C20" s="66"/>
      <c r="D20" s="66"/>
      <c r="E20" s="66"/>
      <c r="F20" s="66"/>
    </row>
    <row r="21" spans="1:6" x14ac:dyDescent="0.25">
      <c r="A21" s="66"/>
      <c r="B21" s="66"/>
      <c r="C21" s="66"/>
      <c r="D21" s="66"/>
      <c r="E21" s="66"/>
      <c r="F21" s="66"/>
    </row>
    <row r="22" spans="1:6" x14ac:dyDescent="0.25">
      <c r="A22" s="66"/>
      <c r="B22" s="66"/>
      <c r="C22" s="66"/>
      <c r="D22" s="66"/>
      <c r="E22" s="66"/>
      <c r="F22" s="66"/>
    </row>
    <row r="23" spans="1:6" x14ac:dyDescent="0.25">
      <c r="A23" s="66"/>
      <c r="B23" s="66"/>
      <c r="C23" s="66"/>
      <c r="D23" s="66"/>
      <c r="E23" s="66"/>
      <c r="F23" s="66"/>
    </row>
    <row r="24" spans="1:6" x14ac:dyDescent="0.25">
      <c r="A24" s="66"/>
      <c r="B24" s="66"/>
      <c r="C24" s="66"/>
      <c r="D24" s="66"/>
      <c r="E24" s="66"/>
      <c r="F24" s="66"/>
    </row>
    <row r="25" spans="1:6" x14ac:dyDescent="0.25">
      <c r="A25" s="66"/>
      <c r="B25" s="66"/>
      <c r="C25" s="66"/>
      <c r="D25" s="66"/>
      <c r="E25" s="66"/>
      <c r="F25" s="66"/>
    </row>
    <row r="26" spans="1:6" x14ac:dyDescent="0.25">
      <c r="A26" s="66"/>
      <c r="B26" s="66"/>
      <c r="C26" s="66"/>
      <c r="D26" s="66"/>
      <c r="E26" s="66"/>
      <c r="F26" s="66"/>
    </row>
    <row r="27" spans="1:6" x14ac:dyDescent="0.25">
      <c r="A27" s="66"/>
      <c r="B27" s="66"/>
      <c r="C27" s="66"/>
      <c r="D27" s="66"/>
      <c r="E27" s="66"/>
      <c r="F27" s="66"/>
    </row>
    <row r="28" spans="1:6" x14ac:dyDescent="0.25">
      <c r="A28" s="66"/>
      <c r="B28" s="66"/>
      <c r="C28" s="66"/>
      <c r="D28" s="66"/>
      <c r="E28" s="66"/>
      <c r="F28" s="66"/>
    </row>
    <row r="29" spans="1:6" x14ac:dyDescent="0.25">
      <c r="A29" s="66"/>
      <c r="B29" s="66"/>
      <c r="C29" s="66"/>
      <c r="D29" s="66"/>
      <c r="E29" s="66"/>
      <c r="F29" s="66"/>
    </row>
    <row r="30" spans="1:6" x14ac:dyDescent="0.25">
      <c r="A30" s="66"/>
      <c r="B30" s="66"/>
      <c r="C30" s="66"/>
      <c r="D30" s="66"/>
      <c r="E30" s="66"/>
      <c r="F30" s="66"/>
    </row>
    <row r="31" spans="1:6" x14ac:dyDescent="0.25">
      <c r="A31" s="66"/>
      <c r="B31" s="66"/>
      <c r="C31" s="66"/>
      <c r="D31" s="66"/>
      <c r="E31" s="66"/>
      <c r="F31" s="66"/>
    </row>
    <row r="32" spans="1:6" x14ac:dyDescent="0.25">
      <c r="A32" s="66"/>
      <c r="B32" s="66"/>
      <c r="C32" s="66"/>
      <c r="D32" s="66"/>
      <c r="E32" s="66"/>
      <c r="F32" s="66"/>
    </row>
    <row r="33" spans="1:6" x14ac:dyDescent="0.25">
      <c r="A33" s="66"/>
      <c r="B33" s="66"/>
      <c r="C33" s="66"/>
      <c r="D33" s="66"/>
      <c r="E33" s="66"/>
      <c r="F33" s="66"/>
    </row>
    <row r="34" spans="1:6" x14ac:dyDescent="0.25">
      <c r="A34" s="66"/>
      <c r="B34" s="66"/>
      <c r="C34" s="66"/>
      <c r="D34" s="66"/>
      <c r="E34" s="66"/>
      <c r="F34" s="66"/>
    </row>
    <row r="35" spans="1:6" x14ac:dyDescent="0.25">
      <c r="A35" s="66"/>
      <c r="B35" s="66"/>
      <c r="C35" s="66"/>
      <c r="D35" s="66"/>
      <c r="E35" s="66"/>
      <c r="F35" s="66"/>
    </row>
    <row r="36" spans="1:6" x14ac:dyDescent="0.25">
      <c r="A36" s="66"/>
      <c r="B36" s="66"/>
      <c r="C36" s="66"/>
      <c r="D36" s="66"/>
      <c r="E36" s="66"/>
      <c r="F36" s="66"/>
    </row>
    <row r="37" spans="1:6" x14ac:dyDescent="0.25">
      <c r="A37" s="63" t="s">
        <v>53</v>
      </c>
      <c r="B37" s="63"/>
      <c r="C37" s="68"/>
      <c r="D37" s="63" t="s">
        <v>54</v>
      </c>
      <c r="E37" s="63"/>
      <c r="F37" s="63"/>
    </row>
    <row r="38" spans="1:6" x14ac:dyDescent="0.25">
      <c r="A38" s="2" t="s">
        <v>55</v>
      </c>
      <c r="B38" s="2" t="s">
        <v>56</v>
      </c>
      <c r="C38" s="68"/>
      <c r="D38" s="2" t="s">
        <v>55</v>
      </c>
      <c r="E38" s="63" t="s">
        <v>56</v>
      </c>
      <c r="F38" s="63"/>
    </row>
    <row r="39" spans="1:6" x14ac:dyDescent="0.25">
      <c r="A39" s="3"/>
      <c r="B39" s="3"/>
      <c r="C39" s="68"/>
      <c r="D39" s="3"/>
      <c r="E39" s="66"/>
      <c r="F39" s="66"/>
    </row>
    <row r="40" spans="1:6" x14ac:dyDescent="0.25">
      <c r="A40" s="3"/>
      <c r="B40" s="3"/>
      <c r="C40" s="68"/>
      <c r="D40" s="3"/>
      <c r="E40" s="66"/>
      <c r="F40" s="66"/>
    </row>
    <row r="41" spans="1:6" x14ac:dyDescent="0.25">
      <c r="A41" s="3"/>
      <c r="B41" s="3"/>
      <c r="C41" s="68"/>
      <c r="D41" s="3"/>
      <c r="E41" s="66"/>
      <c r="F41" s="66"/>
    </row>
    <row r="42" spans="1:6" x14ac:dyDescent="0.25">
      <c r="A42" s="3"/>
      <c r="B42" s="3"/>
      <c r="C42" s="68"/>
      <c r="D42" s="3"/>
      <c r="E42" s="66"/>
      <c r="F42" s="66"/>
    </row>
    <row r="43" spans="1:6" x14ac:dyDescent="0.25">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6. Administrativo en Etapa Contenciosa</v>
      </c>
      <c r="C3" s="1" t="str">
        <f>'1. ABOGADO EXTERNO'!F4</f>
        <v>1. Primera Instancia</v>
      </c>
      <c r="D3" s="6">
        <f>'1. ABOGADO EXTERNO'!B5</f>
        <v>45260</v>
      </c>
      <c r="E3" s="17" t="str">
        <f>'1. ABOGADO EXTERNO'!B6</f>
        <v xml:space="preserve">Carlos Pérez Muriel - victima indirecta (compañero permanente Ana Bolena Valdés)
Ximena Constanza Pérez – victima directa e indirecta (hija) 
Claudia Lorena Pérez - victima indirecta (hija y hermana) 
Carlos Francisco Pérez - victima indirecta (hijo y hermano)
Juan Diego Franco Pérez - victima indirecta (nieto y sobrino)
Tatiana Pérez Rodríguez - victima indirecta (nieta y sobrina)
Oriana Franco Pérez - victima indirecta (nieto y sobrina)
Simón Pérez Rodríguez - victima indirecta (nieto y sobrina)
Jaime Andrés Sanclemente - victima indirecta (compañero permanente de Ximena Pérez)
</v>
      </c>
      <c r="F3" s="17" t="str">
        <f>'1. ABOGADO EXTERNO'!B7</f>
        <v>Departamento del Valle del Cauca – Municipio de Palmira – Municipio de Candelaria- Instituto Nacional de Vías – INVIAS-</v>
      </c>
      <c r="G3" s="17" t="str">
        <f>'1. ABOGADO EXTERNO'!B9</f>
        <v xml:space="preserve">Pretende la parte demandante que se declare que las entidades demandadas son patrimonialmente responsables de todos los daños y perjuicios ocasionados a los demandantes por el accidente ocurrido el día 23 de octubre de 2016. Fundamenta su petición en la continuada falla en la prestación del servicio, por falta de mantenimiento en la malla vial, responsabilidad que le es atribuible a las entidades demandadas en virtud de lo establecido en el artículo 90 de la Constitución Política. En consecuencia, solicita el pago de perjuicios materiales e inmateriales, así:
Morales:
Carlos Pérez Muriel (Compañero Ana Bolena y padre) (150smlmv) 
Ximena Constanza Pérez (Hija y víctima directa) (150smlmv)
Claudia Lorena Pérez (hija y hermana) (100smlmv)
Carlos Francisco Pérez (hijo y hermano) (100smlmv)
Juan Diego Franco Pérez (nieto y sobrino) (100smlmv)
Tatiana Pérez Rodríguez (nieta y sobrina) (100smlmv)
Oriana Franco Pérez (nieta y sobrina) (100smlmv)
Simón Pérez Rodríguez (nieto y sobrino) (100smlmv)
Jaime Andrés Sanclemente (Compañero Ximena) (100smlmv)
Lucro Cesante  a favor de Xime Pérez por $43.574.400, daño emergente y alteración a las condiciones de existencia sin tasar
</v>
      </c>
      <c r="H3" s="18">
        <f>'1. ABOGADO EXTERNO'!B10</f>
        <v>611520000</v>
      </c>
      <c r="I3" s="17" t="str">
        <f>'1. ABOGADO EXTERNO'!B11</f>
        <v xml:space="preserve">De conformidad con los hechos de la demanda, se tiene que el 23 de octubre de 2016, la señora Ximena Constanza Pérez, venía conduciendo su vehículo de placas LAQ 531, en compañía de su madre, la señora Ana Bolena Valdés, cuando transitaban por la vía que conduce a Palmira “El Bolo”, intersección vial al corregimiento de Porvenir (curva el diablo) KM0+800 metros indican los demandantes, que la señora Ximena por esquivar un hueco en la vía pierde el control del vehículo, invade el carril contrario y colisiona con camioneta Chevrolet de placas HMT 869, sin embargo, pese a que en el IPAT si se señala que la vía tiene huecos, no es esta la hipótesis que se establece como causa del mismo, en su lugar, se establece como hipótesis: “157: vehículo en sentido contrario al de su circulación vial”, haciendo referencia al vehículo que conducía la señora Ximena. En el accidente pierde la vida la señora Ana Bolena y la señora Ximena queda gravemente herida, permaneciendo en coma hasta la fecha en que es presentada la demanda. Por lo anterior, los demandantes solicitan el pago de los perjuicios materiales e inmateriales, argumentando una falla en la prestación del servicio, por falta de mantenimiento en la malla vial.
Es preciso indicar que la vía en la que se presentaron los hechos, no se encontraba a cargo del asegurado, de tal suerte que conforme a Resolución Nro. 005951 del 31 de diciembre de 2015, la vigilancia y mantenimiento de esta se encontraba a cargo del Departamento del Valle del Cauca, razón por la cual se propuso la falta de legitimación en la causa.
</v>
      </c>
      <c r="J3" s="17" t="str">
        <f>'1. ABOGADO EXTERNO'!B12</f>
        <v xml:space="preserve">La contingencia se califica como remoto, como quiera que no existen elementos suficientes de prueba con los que pueda acreditarse la responsabilidad en cabeza de INVIAS. En primer lugar debe indicarse que la vía donde se presentaron los hechos, esto es, “…la vía que conduce a Palmira “El Bolo”, intersección vial al corregimiento de Porvenir (curva el diablo) KM0+800 metros”, no se encontraba a cargo del INVIAS para la fecha de los hechos, en su lugar, la administración, conservación y mantenimiento se encuentra a cargo del Departamento del Valle del Cauca, de conformidad a la Resolución Nro. 005951 del 31 de diciembre de 2015 suscrita por el Ministerio de Transporte. En segundo lugar, pese a que en el IPAT se señaló la presencia de huecos en la vía, el agente de tránsito consignó como hipótesis del accidente, la correspondiente a: “157: vehículo en sentido contrario al de su circulación vial”, haciendo referencia al vehículo que conducía la señora Ximena, quien al invadir el carril contrario ocasionó la colisión con el otro vehículo que se encontraba en la vía. La parte demandante no aporta ninguna otra prueba con la que pueda probarse que la causa del accidente no fuera la consignada como hipótesis en el IPAT.
Debe indicarse que la Póliza RCE No. 2201214004752 cuyo tomador y asegurado es el Instituto Nacional de Vías -INVIAS-, presta cobertura temporal en tanto se pactó bajo la modalidad de ocurrencia, la cual ampara la responsabilidad derivada de los daños causados durante la vigencia de la misma (01/01/2016 al 16/04/2017). En consecuencia, la ocurrencia del hecho del 23 de marzo de 2016 se encuentra dentro de la limitación temporal de la garantía en mención. Pese a lo anterior, la precitada póliza no presta cobertura material, en tanto el riesgo amparado corresponde al de Predios, labores y operaciones y como se indicó anteriormente, los hechos objeto de reproche ocurrieron en una vía cuya administración, conservación y mantenimiento no se encuentra a cargo del asegurado.
Conforme a lo expuesto, no nace la obligación indemnizatoria para el asegurado en virtud de la ausencia de cobertura material, debiendo reiterar que los hechos ocurrieron en una vía cuya vigilancia no se encontraba a cargo de INVIAS. Lo anterior sin perjuicio del carácter contingente del proceso.
</v>
      </c>
      <c r="K3" s="22" t="str">
        <f>'1. ABOGADO EXTERNO'!B13</f>
        <v xml:space="preserve">3 Remoto (100% a favor de la Compañia). </v>
      </c>
      <c r="L3" s="22"/>
      <c r="M3" s="22"/>
      <c r="N3" s="30" t="s">
        <v>123</v>
      </c>
      <c r="O3" s="19" t="s">
        <v>123</v>
      </c>
      <c r="P3" s="18">
        <f>'2. ABOGADO INTERNO '!D7</f>
        <v>0</v>
      </c>
      <c r="Q3" s="17"/>
      <c r="R3" s="17" t="str">
        <f>'1. ABOGADO EXTERNO'!B16</f>
        <v>R.C.E.</v>
      </c>
      <c r="S3" s="17"/>
      <c r="T3" s="1"/>
      <c r="U3" s="20"/>
      <c r="V3" s="17"/>
      <c r="W3" s="21">
        <f>'2. ABOGADO INTERNO '!B8</f>
        <v>0</v>
      </c>
      <c r="X3" s="22" t="str">
        <f>'1. ABOGADO EXTERNO'!B14</f>
        <v>17 Administrativo del Circuito de Cali</v>
      </c>
      <c r="Y3" s="1" t="str">
        <f>'1. ABOGADO EXTERNO'!F14</f>
        <v>76001-3333-017-2019-00152-00</v>
      </c>
      <c r="Z3" s="1" t="str">
        <f>'1. ABOGADO EXTERNO'!F5</f>
        <v xml:space="preserve">VIGENTE </v>
      </c>
      <c r="AA3" s="17" t="str">
        <f>'1. ABOGADO EXTERNO'!A22</f>
        <v xml:space="preserve">Las actuaciones judiciales que hasta la fecha se han surtido son:
-Presentación y admisión de la demanda
-Contestación de la demanda por las entidades demandadas y llamamientos en garantía
-Audiencia inicial - suspendida por vinculación de litisconsorte (INVIAS) 
-Contestación al llamamiento en garantía de INVIAS a Mapfre
-Llamamiento en garantía de Mapfre a coaseguradoras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2024-01-17T18:22:09Z</dcterms:modified>
  <cp:version>V1</cp:version>
</cp:coreProperties>
</file>