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1113"/>
  <workbookPr filterPrivacy="1" defaultThemeVersion="124226"/>
  <xr:revisionPtr revIDLastSave="0" documentId="13_ncr:1_{DD0E821F-AFB1-E04F-9312-45854EE1C7A4}" xr6:coauthVersionLast="47" xr6:coauthVersionMax="47" xr10:uidLastSave="{00000000-0000-0000-0000-000000000000}"/>
  <bookViews>
    <workbookView xWindow="-20" yWindow="500" windowWidth="28800" windowHeight="15420" tabRatio="669" xr2:uid="{00000000-000D-0000-FFFF-FFFF00000000}"/>
  </bookViews>
  <sheets>
    <sheet name="1. ABOGADO EXTERNO" sheetId="1" r:id="rId1"/>
    <sheet name="2. ABOGADO INTERNO " sheetId="2" r:id="rId2"/>
    <sheet name="REPORTE S.F.C." sheetId="3" r:id="rId3"/>
    <sheet name="Hoja1" sheetId="4"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 i="1" l="1"/>
  <c r="D13" i="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<sst xmlns="http://schemas.openxmlformats.org/spreadsheetml/2006/main" count="165" uniqueCount="140">
  <si>
    <t>FECHA DEL INFORME</t>
  </si>
  <si>
    <t>CLASE DE PROCESO</t>
  </si>
  <si>
    <t>INSTANCIA</t>
  </si>
  <si>
    <t>FECHA DE PROCESO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</si>
  <si>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</si>
  <si>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</si>
  <si>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</si>
  <si>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</si>
  <si>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</si>
  <si>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</si>
  <si>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</si>
  <si>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</si>
  <si>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</si>
  <si>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</si>
  <si>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</si>
  <si>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</si>
  <si>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LÍNEA DE NEGOCIO</t>
  </si>
  <si>
    <t>ESTADO</t>
  </si>
  <si>
    <t>SINIESTRO No.</t>
  </si>
  <si>
    <t>PÓLIZA No.</t>
  </si>
  <si>
    <t>MODALIDAD</t>
  </si>
  <si>
    <t>FECHA DEL SINIESTRO</t>
  </si>
  <si>
    <t>FECHA RECLA. AL ASEGURADO</t>
  </si>
  <si>
    <t>CUANTIFICACIÓN DE LA PÉRDIDA</t>
  </si>
  <si>
    <t>1. Civil Ordinario</t>
  </si>
  <si>
    <t>1. Primera Instancia</t>
  </si>
  <si>
    <t xml:space="preserve">VIGENTE </t>
  </si>
  <si>
    <t>2. Ejecutivo</t>
  </si>
  <si>
    <t>2. Segunda Instancia</t>
  </si>
  <si>
    <t>TERMINADO</t>
  </si>
  <si>
    <t>3. Laboral</t>
  </si>
  <si>
    <t>3. Casación</t>
  </si>
  <si>
    <t>4. Parte Civil en Proceso Penal</t>
  </si>
  <si>
    <t>5.  Administrativo en Vía Gubernativa</t>
  </si>
  <si>
    <t>6. Administrativo en Etapa Contenciosa</t>
  </si>
  <si>
    <t>7. Arbitramento</t>
  </si>
  <si>
    <t>8. Reclamación</t>
  </si>
  <si>
    <t>9. Otros.</t>
  </si>
  <si>
    <t>PROBABILIDAD</t>
  </si>
  <si>
    <t>4. Única (Para reclamaciones).</t>
  </si>
  <si>
    <t xml:space="preserve">3 Remoto (100% a favor de la Compañia). </t>
  </si>
  <si>
    <t>No. DE PROCESO</t>
  </si>
  <si>
    <t>DESPACHO</t>
  </si>
  <si>
    <t>No. DE SINIESTRO</t>
  </si>
  <si>
    <t>NUMERO DE POLIZA</t>
  </si>
  <si>
    <t>VIGENCIA</t>
  </si>
  <si>
    <t>FECHA DE LOS HECHOS</t>
  </si>
  <si>
    <t>BROKER DE REASEGURO</t>
  </si>
  <si>
    <t>VALOR ASEGURADO</t>
  </si>
  <si>
    <t>DEDUCIBLE</t>
  </si>
  <si>
    <t>HECHOS</t>
  </si>
  <si>
    <t xml:space="preserve"> ANALISIS Y CUANTIFICACIÓN DE LA PÉRDIDA</t>
  </si>
  <si>
    <t>RESERVA HONORARIOS</t>
  </si>
  <si>
    <t>RESERVA INDEMNIZACIÓN</t>
  </si>
  <si>
    <t>FECHA AJUSTE</t>
  </si>
  <si>
    <t>VALOR</t>
  </si>
  <si>
    <t>LINEA DE NEGOCIO</t>
  </si>
  <si>
    <t>AUTOS</t>
  </si>
  <si>
    <t>RC MEDICA</t>
  </si>
  <si>
    <t>GENERALES</t>
  </si>
  <si>
    <t>R.C.E.</t>
  </si>
  <si>
    <t>PREVISIONALES</t>
  </si>
  <si>
    <t>VIDA</t>
  </si>
  <si>
    <t>A.R.L</t>
  </si>
  <si>
    <t>CUMPLIMIENTO</t>
  </si>
  <si>
    <t>RESPONSABILIDAD FISCAL</t>
  </si>
  <si>
    <t>NOMBRE POLIZA</t>
  </si>
  <si>
    <t>REPORTE DE CONTINGENCIAS - INFORME JURIDICO</t>
  </si>
  <si>
    <t>NOMBRE DE POLIZA</t>
  </si>
  <si>
    <t>TIPO DE CONTRATO</t>
  </si>
  <si>
    <t>AMPARO AFECTADO</t>
  </si>
  <si>
    <t>% CEDIDO</t>
  </si>
  <si>
    <t>% RETENIDO</t>
  </si>
  <si>
    <t>AUTOMATICO</t>
  </si>
  <si>
    <t>FACULTATIVO</t>
  </si>
  <si>
    <t>FECHA AVISO AL BROKER</t>
  </si>
  <si>
    <t>HOJA DE CONTROL INTERNO PROCESOS JURÍDICOS - AJUSTES RESERVAS</t>
  </si>
  <si>
    <t>N° ORDEN</t>
  </si>
  <si>
    <t>INSTANCIA DEL PROCESO</t>
  </si>
  <si>
    <t>ACTOR</t>
  </si>
  <si>
    <t>PARTE PASIVA</t>
  </si>
  <si>
    <t xml:space="preserve">VALORACIÓN </t>
  </si>
  <si>
    <t>CALIFICACIÓN DE MOTIVOS</t>
  </si>
  <si>
    <t>CLASE DE CONTINGENCIA</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</si>
  <si>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</si>
  <si>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</si>
  <si>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</si>
  <si>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</si>
  <si>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</si>
  <si>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</si>
  <si>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</si>
  <si>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</si>
  <si>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</si>
  <si>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</si>
  <si>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</si>
  <si>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</si>
  <si>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</si>
  <si>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</si>
  <si>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</si>
  <si>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</si>
  <si>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</si>
  <si>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</si>
  <si>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</si>
  <si>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</si>
  <si>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</si>
  <si>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</si>
  <si>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</si>
  <si>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</si>
  <si>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</si>
  <si>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</si>
  <si>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</si>
  <si>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</si>
  <si>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</si>
  <si>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</si>
  <si>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</si>
  <si>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</si>
  <si>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</si>
  <si>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</si>
  <si>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</si>
  <si>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2 Eventual (50% en contra y 50% a favor )</t>
  </si>
  <si>
    <t>1 Probable (100% en contra de la Compañia)</t>
  </si>
  <si>
    <t>RENTAS VITALICIAS</t>
  </si>
  <si>
    <t xml:space="preserve"> </t>
  </si>
  <si>
    <t>VALOR HONORARIOS</t>
  </si>
  <si>
    <t>VALOR INDEMNIZACION</t>
  </si>
  <si>
    <t>MONTO - PROVISION TOTAL</t>
  </si>
  <si>
    <t>VALOR DE LA RESERVA CONSTITUIDA SOLO POR INDEMNIZACION</t>
  </si>
  <si>
    <t>VALOR DE LA RESERVA CONSTITUIDA SOLO POR HONORARIOS</t>
  </si>
  <si>
    <t>GUSTAVO HERRERA</t>
  </si>
  <si>
    <t>RCE</t>
  </si>
  <si>
    <t xml:space="preserve">Daniela Quintero (víctima directa)
David Murcia (víctima directa)
Mariana Murcia (víctima Directa)
Samuel Murcia (hijo – hermano)
Luz Amparo Morales (mamá – abuela paterna)
Elver Murcia (padre-abuelo paterno)
Duvan Valderrama (tio paterno – hermano)
César Quintero (Abuelo materno – padre)
Claudia Villada (Abuela materna – madre)
Irma Quintero (tia materna - hermana) 
</t>
  </si>
  <si>
    <t>RED DE SALUD DE ORIENTE ESE y DISTRITO ESPECIAL DE SANTIAGO DE CALI</t>
  </si>
  <si>
    <t>DISTRITO ESPECIAL DE SANTIAGO DE CALI</t>
  </si>
  <si>
    <t xml:space="preserve">Las pretensiones de la demanda se encaminan a obtener el reconocimiento de perjuicios materiales a titulo de lucro cesante, y perjuicios inmateriales como daños morales, afectación a bienes y derechos constitucionalmente protegidos  y daño a la salud, con ocasión a los hechos surgidos el 14  de junio del 2017, cuando presuntamente se realizó un error en el diagnóstico de la menor Mariana Murcia que tuvo como consecuencia la activación del protocolo de sospecha de agresión sexual y posterior suspensión provisional de la custodia de la menor. </t>
  </si>
  <si>
    <t>El 14  de junio del 2017 la menor Mariana Murcia Quintero fue valorada en la Red de Salud del Oriente en consulta con medicina general. En el hallazgo físico la profesional adscrita a la ESE diagnosticó un "himen roto" por lo que activó  cuando presuntamente se realizó un error en el protocolo de sospecha por agresión sexual. Debido a ello, la madre tuvo que presentar una denuncia ante la Fiscalía General de la Nación, y tanto ella, la señora Daniela Quintero como el padre, el señor David Murcia, fueron vinculados al proceso de restablecimiento de derechos de la menor por la Comisaría Cuarta de Familia de Cali el cual como medida provisional suspendió provisionalmente la custodia a los padres y la otorgó al abuelo materno, el señor César Quintero. Después, la menor fue valorada el 16 de junio de 2017 por el Instituto Nacional de Medicina Legal y Ciencias Forenses, en el cual dictaminaron que el himen estaba intacto. Posteriormente, el proceso penal y el proceso de restablecimiento de derechos de la menor fue archivado por atipicidad</t>
  </si>
  <si>
    <t xml:space="preserve">REMOTA. Se califica de esta manera pues se configuró una falta de legitimación en la causa por pasiva del asegurado y no se ha probado cuál fue la obligación que presuntamente incumplió el Distrito Especial de Santiago de Cali en la vigilancia, tanto de la ESE como de la Comisaría 4 de Familia de Cali. 
Frente a la Póliza No. 1501216001931 esta presta cobertura material pues dentro de sus amparos consagra los predios, labores y operaciones; en el presente caso se discute si hubo una omisión del asegurado en su deber de vigilancia de la entidad de salud, Red De Salud de Oriente y sobre la Comisaría de Familia de Cali. Esta póliza presta cobertura temporal ya que se pactó una modalidad de cobertura de ocurrencia; el Anexo No. 3 contempló una vigencia desde el 31 de marzo de 2017 hasta el 01 de enero de 2018, y el supuesto hecho generador del daño ocurrió el 14 de junio de 2017 cuando la menor Mariana Murcia fue presuntamente mal diagnosticada en la Red de Salud de Oriente. 
Frente al fondo, no se ha probado la omisión o el incumplimiento mal o tardío del Distrito Especial de Santiago de Cali en sus deberes de vigilancia, tanto de la Red de Salud de Oriente ESE como de la Comisaría 4 de Familia de Cali. Se ha configurado una falta de legitimación en la causa por pasiva del asegurado toda vez que según las pretensiones de la demanda se persigue una indemnización por la supuesta falla del servicio al realizar un errado diagnóstico a la menor Mariana Murcia Quintero; este supuesto mal diagnóstico fue realizado por el personal médico de la ESE Red Salud de Oriente, entidad que según la Ley 100 de 1993 goza de personería legal, autonomía administrativa y financiera. Tampoco existe evidencia que indique que al municipio le fue puesta una denuncia sobre las falencias en dicha institución concomitante o antes de la fecha del hecho, para con ese propósito atribuir una falta de cumplimiento de la obligación de vigilancia. Por otro lado, si bien se reprocha al municipio la actividad de la Comisaría 4 de Familia de Cali, la cual está adscrita a la entidad territorial, no se ha probado más allá del dicho de los demandantes, la supuesta resolución tardía del proceso de restablecimiento de derechos. Por el contrario, con el material del expediente, se puede evidenciar que la comisaría actúo de acuerdo con la Ley 1098 de 2006 y a los lineamientos para la atención del menor según la Resolución 1519 de 2016. </t>
  </si>
  <si>
    <t>JUZGADO 09 ADMINISTRATIVO DE CALI</t>
  </si>
  <si>
    <t>2019-00208</t>
  </si>
  <si>
    <t>EL PROCESO SE ENCUENTRA A LA ESPERA DE FIJACIÓN DE AUDIENCIA INICIAL. LA CONTESTACIÓN FUE ENVIADA Y RADICADA POR CORREO ELECTRÓNICO EL07 de noviembre de 2023.</t>
  </si>
  <si>
    <t>En el eventual caso que se profiera sentencia desfavorable, la condena para el asegurado DISTRITO ESPECIAL DE SANTIAGO DE CALI sería de $261.000.000
Daño moral: teniendo en cuenta que no se aportó dictamen de pérdida de capacidad laboral, se estimaría una lesión por un gravedad de entre 0-10%, que correspondería a 10 smlmv para el nivel 1 (padres e hijos) y 5 smlmv para nivel 2 (abuelos, nietos, hermanos, suegros)
•	Daniela Quintero (víctima directa, compañera y madre): 30 smlmv 
•	David Murcia (víctima directa, compañero y padre): 30 smlmv
•	Mariana Murcia (víctima Directa e hija): 20 slmv
•	Samuel Murcia (hijo y hermano): 25 smlmv
•	Luz Amparo Morales (mamá, abuela paterna y suegra): 20 smlmv
•	Elver Murcia (padre, abuelo paterno y suegro): 20 smlmv
•	Duvan Valderrama (tio paterno y hermano): 5 smlmv 
•	César Quintero (Abuelo materno, padre, suegro): 20 smlmv
•	Claudia Villada (Abuela materna , madre y suegra): 20 smlmv
•	Irma Quintero (tia materna y hermana): 5 smlmv
Daño a la salud: teniendo en cuenta que  no se aportó dictamen de pérdida de capacidad laboral se estimaría una lesión por un gravedad de entre 0-10%, que correspondería a 10 smlmv para el nivel 1: 
•	Daniela Quintero (víctima directa): 10 smlmv 
•	David Murcia (víctima directa): 10 smlmv
•	Mariana Murcia (víctima Directa): 10 smlmv
Total: 225 smlmv a smlmv 2023: $261.000.000
Menos deducible (-40 smlmv o $46.400.000): $214.600.000
coaseguro (34%): $72.964.000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</si>
</sst>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 #,##0_);[Red]\(&quot;$&quot;\ #,##0\)"/>
    <numFmt numFmtId="165" formatCode="_(&quot;$&quot;\ * #,##0.00_);_(&quot;$&quot;\ * \(#,##0.00\);_(&quot;$&quot;\ * &quot;-&quot;??_);_(@_)"/>
    <numFmt numFmtId="166" formatCode="&quot;$&quot;\ #,##0"/>
    <numFmt numFmtId="167" formatCode="_(&quot;$&quot;\ * #,##0_);_(&quot;$&quot;\ * \(#,##0\);_(&quot;$&quot;\ * &quot;-&quot;??_);_(@_)"/>
    <numFmt numFmtId="168" formatCode="&quot;$&quot;\ #,##0.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0"/>
      <color theme="1" tint="0.249977111117893"/>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165" fontId="1" fillId="0" borderId="0" applyFont="0" applyFill="0" applyBorder="0" applyAlignment="0" applyProtection="0"/>
    <xf numFmtId="9" fontId="1" fillId="0" borderId="0" applyFont="0" applyFill="0" applyBorder="0" applyAlignment="0" applyProtection="0"/>
  </cellStyleXfs>
  <cellXfs count="87">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7" fillId="4" borderId="1" xfId="0" applyNumberFormat="1" applyFont="1" applyFill="1" applyBorder="1" applyAlignment="1">
      <alignment horizontal="center" vertical="center" wrapText="1"/>
    </xf>
    <xf numFmtId="14" fontId="7" fillId="4" borderId="1" xfId="0"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0" borderId="1" xfId="0" applyFont="1" applyBorder="1" applyAlignment="1">
      <alignment horizontal="center" vertical="center" wrapText="1"/>
    </xf>
    <xf numFmtId="168" fontId="7" fillId="4" borderId="1" xfId="0" applyNumberFormat="1" applyFont="1" applyFill="1" applyBorder="1" applyAlignment="1">
      <alignment horizontal="center" vertical="center" wrapText="1"/>
    </xf>
    <xf numFmtId="167" fontId="7" fillId="4" borderId="1" xfId="1" applyNumberFormat="1" applyFont="1" applyFill="1" applyBorder="1" applyAlignment="1">
      <alignment horizontal="center" vertical="center" wrapText="1"/>
    </xf>
    <xf numFmtId="1"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0" borderId="1" xfId="0" applyFont="1" applyBorder="1" applyAlignment="1">
      <alignment vertical="top" wrapText="1"/>
    </xf>
    <xf numFmtId="0" fontId="0" fillId="0" borderId="1" xfId="0" applyBorder="1"/>
    <xf numFmtId="0" fontId="0" fillId="0" borderId="1" xfId="0" applyBorder="1" applyAlignment="1">
      <alignment vertical="center"/>
    </xf>
    <xf numFmtId="165"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5"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7"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5"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10" fillId="2" borderId="1" xfId="0" applyFont="1" applyFill="1" applyBorder="1" applyAlignment="1">
      <alignment horizontal="center" vertical="center" wrapText="1"/>
    </xf>
    <xf numFmtId="0" fontId="8" fillId="0" borderId="1" xfId="0" applyFont="1" applyBorder="1" applyAlignment="1" applyProtection="1">
      <alignment horizontal="center" vertical="center" wrapText="1"/>
      <protection locked="0"/>
    </xf>
    <xf numFmtId="166" fontId="8" fillId="0" borderId="1" xfId="2" applyNumberFormat="1" applyFont="1" applyFill="1" applyBorder="1" applyAlignment="1" applyProtection="1">
      <alignment horizontal="center" vertical="center"/>
      <protection locked="0"/>
    </xf>
    <xf numFmtId="0" fontId="10" fillId="2" borderId="1" xfId="0" applyFont="1" applyFill="1" applyBorder="1" applyAlignment="1">
      <alignment horizontal="center" wrapText="1"/>
    </xf>
    <xf numFmtId="1" fontId="8" fillId="0" borderId="1" xfId="0" applyNumberFormat="1" applyFont="1" applyBorder="1" applyAlignment="1" applyProtection="1">
      <alignment horizontal="center" vertical="center"/>
      <protection locked="0"/>
    </xf>
    <xf numFmtId="0" fontId="7" fillId="2" borderId="1" xfId="0" applyFont="1" applyFill="1" applyBorder="1" applyAlignment="1">
      <alignment horizontal="center" vertical="center" wrapText="1"/>
    </xf>
    <xf numFmtId="9" fontId="0" fillId="0" borderId="0" xfId="0" applyNumberFormat="1"/>
    <xf numFmtId="0" fontId="3"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protection locked="0"/>
    </xf>
    <xf numFmtId="0" fontId="8" fillId="0" borderId="1" xfId="0" applyFont="1" applyBorder="1" applyAlignment="1" applyProtection="1">
      <alignment horizontal="center" vertical="center" wrapText="1"/>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166" fontId="8" fillId="0" borderId="1" xfId="0" applyNumberFormat="1" applyFont="1" applyBorder="1" applyAlignment="1" applyProtection="1">
      <alignment horizontal="center" vertical="center" wrapText="1"/>
      <protection locked="0"/>
    </xf>
    <xf numFmtId="0" fontId="8" fillId="0" borderId="1" xfId="1" applyNumberFormat="1" applyFont="1" applyFill="1" applyBorder="1" applyAlignment="1" applyProtection="1">
      <alignment vertical="center" wrapText="1"/>
      <protection locked="0"/>
    </xf>
    <xf numFmtId="0" fontId="8" fillId="0" borderId="1" xfId="1" applyNumberFormat="1" applyFont="1" applyFill="1" applyBorder="1" applyAlignment="1" applyProtection="1">
      <alignment horizontal="left" vertical="top" wrapText="1"/>
      <protection locked="0"/>
    </xf>
    <xf numFmtId="0" fontId="8" fillId="0" borderId="6"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10" xfId="0" applyFont="1" applyBorder="1" applyAlignment="1" applyProtection="1">
      <alignment horizontal="left" vertical="center" wrapText="1"/>
      <protection locked="0"/>
    </xf>
    <xf numFmtId="0" fontId="8" fillId="0" borderId="11" xfId="0" applyFont="1" applyBorder="1" applyAlignment="1" applyProtection="1">
      <alignment horizontal="left" vertical="center" wrapText="1"/>
      <protection locked="0"/>
    </xf>
    <xf numFmtId="0" fontId="8" fillId="0" borderId="12" xfId="0" applyFont="1" applyBorder="1" applyAlignment="1" applyProtection="1">
      <alignment horizontal="left" vertical="center" wrapText="1"/>
      <protection locked="0"/>
    </xf>
    <xf numFmtId="164" fontId="8" fillId="0" borderId="6" xfId="0" applyNumberFormat="1" applyFont="1" applyBorder="1" applyAlignment="1" applyProtection="1">
      <alignment vertical="top" wrapText="1"/>
      <protection locked="0"/>
    </xf>
    <xf numFmtId="0" fontId="8" fillId="0" borderId="5" xfId="0" applyFont="1" applyBorder="1" applyAlignment="1" applyProtection="1">
      <alignment vertical="top" wrapText="1"/>
      <protection locked="0"/>
    </xf>
    <xf numFmtId="0" fontId="8" fillId="0" borderId="7" xfId="0" applyFont="1" applyBorder="1" applyAlignment="1" applyProtection="1">
      <alignment vertical="top" wrapText="1"/>
      <protection locked="0"/>
    </xf>
    <xf numFmtId="0" fontId="8" fillId="0" borderId="8" xfId="0" applyFont="1" applyBorder="1" applyAlignment="1" applyProtection="1">
      <alignment vertical="top" wrapText="1"/>
      <protection locked="0"/>
    </xf>
    <xf numFmtId="0" fontId="8" fillId="0" borderId="0" xfId="0" applyFont="1" applyAlignment="1" applyProtection="1">
      <alignment vertical="top" wrapText="1"/>
      <protection locked="0"/>
    </xf>
    <xf numFmtId="0" fontId="8" fillId="0" borderId="9" xfId="0" applyFont="1" applyBorder="1" applyAlignment="1" applyProtection="1">
      <alignment vertical="top" wrapText="1"/>
      <protection locked="0"/>
    </xf>
    <xf numFmtId="0" fontId="8" fillId="0" borderId="10" xfId="0" applyFont="1" applyBorder="1" applyAlignment="1" applyProtection="1">
      <alignment vertical="top" wrapText="1"/>
      <protection locked="0"/>
    </xf>
    <xf numFmtId="0" fontId="8" fillId="0" borderId="11" xfId="0" applyFont="1" applyBorder="1" applyAlignment="1" applyProtection="1">
      <alignment vertical="top" wrapText="1"/>
      <protection locked="0"/>
    </xf>
    <xf numFmtId="0" fontId="8" fillId="0" borderId="12" xfId="0" applyFont="1" applyBorder="1" applyAlignment="1" applyProtection="1">
      <alignment vertical="top" wrapText="1"/>
      <protection locked="0"/>
    </xf>
    <xf numFmtId="14" fontId="8" fillId="0" borderId="1" xfId="0" applyNumberFormat="1" applyFont="1" applyBorder="1" applyAlignment="1" applyProtection="1">
      <alignment horizontal="left" vertical="top" wrapText="1"/>
      <protection locked="0"/>
    </xf>
    <xf numFmtId="0" fontId="10" fillId="0" borderId="1" xfId="0" applyFont="1" applyBorder="1" applyAlignment="1">
      <alignment horizontal="center" vertical="center"/>
    </xf>
    <xf numFmtId="166" fontId="6"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11" fillId="0" borderId="3" xfId="0"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41"/>
  <sheetViews>
    <sheetView tabSelected="1" topLeftCell="A19" zoomScale="85" zoomScaleNormal="85" workbookViewId="0">
      <selection activeCell="B4" sqref="B4:D4"/>
    </sheetView>
  </sheetViews>
  <sheetFormatPr baseColWidth="10" defaultColWidth="11.5" defaultRowHeight="15" x14ac:dyDescent="0.2"/>
  <cols>
    <col min="1" max="1" width="20.5" customWidth="1"/>
    <col min="2" max="2" width="23.5" customWidth="1"/>
    <col min="3" max="3" width="13.5" customWidth="1"/>
    <col min="4" max="4" width="22.1640625" customWidth="1"/>
    <col min="5" max="5" width="14.1640625" customWidth="1"/>
    <col min="8" max="8" width="5.5" customWidth="1"/>
    <col min="15" max="15" width="36.5" style="27" bestFit="1" customWidth="1"/>
    <col min="16" max="16" width="28" style="27" bestFit="1" customWidth="1"/>
    <col min="17" max="17" width="38.5" style="27" bestFit="1" customWidth="1"/>
    <col min="18" max="18" width="15.83203125" style="27" customWidth="1"/>
    <col min="19" max="19" width="27.5" style="27" bestFit="1" customWidth="1"/>
    <col min="20" max="20" width="11.5" style="27"/>
  </cols>
  <sheetData>
    <row r="2" spans="1:19" ht="21" x14ac:dyDescent="0.2">
      <c r="A2" s="47" t="s">
        <v>67</v>
      </c>
      <c r="B2" s="47"/>
      <c r="C2" s="47"/>
      <c r="D2" s="47"/>
      <c r="E2" s="47"/>
      <c r="F2" s="47"/>
      <c r="G2" s="47"/>
      <c r="H2" s="47"/>
      <c r="O2" s="23"/>
      <c r="P2" s="24"/>
      <c r="Q2" s="24"/>
      <c r="R2" s="24"/>
      <c r="S2" s="24"/>
    </row>
    <row r="3" spans="1:19" x14ac:dyDescent="0.2">
      <c r="A3" s="48" t="s">
        <v>0</v>
      </c>
      <c r="B3" s="48"/>
      <c r="C3" s="48"/>
      <c r="D3" s="49">
        <v>45239</v>
      </c>
      <c r="E3" s="49"/>
      <c r="F3" s="49"/>
      <c r="G3" s="49"/>
      <c r="H3" s="49"/>
      <c r="O3" s="25"/>
      <c r="P3" s="25"/>
      <c r="Q3" s="26"/>
      <c r="R3" s="26"/>
    </row>
    <row r="4" spans="1:19" x14ac:dyDescent="0.2">
      <c r="A4" s="40" t="s">
        <v>1</v>
      </c>
      <c r="B4" s="52" t="s">
        <v>34</v>
      </c>
      <c r="C4" s="52"/>
      <c r="D4" s="52"/>
      <c r="E4" s="40" t="s">
        <v>2</v>
      </c>
      <c r="F4" s="50" t="s">
        <v>25</v>
      </c>
      <c r="G4" s="50"/>
      <c r="H4" s="50"/>
      <c r="O4" s="25"/>
      <c r="P4" s="25"/>
      <c r="Q4" s="26"/>
      <c r="R4" s="26"/>
    </row>
    <row r="5" spans="1:19" x14ac:dyDescent="0.2">
      <c r="A5" s="40" t="s">
        <v>3</v>
      </c>
      <c r="B5" s="74">
        <v>45210</v>
      </c>
      <c r="C5" s="74"/>
      <c r="D5" s="74"/>
      <c r="E5" s="40" t="s">
        <v>17</v>
      </c>
      <c r="F5" s="51" t="s">
        <v>26</v>
      </c>
      <c r="G5" s="51"/>
      <c r="H5" s="51"/>
      <c r="O5" s="25"/>
      <c r="P5" s="25"/>
      <c r="Q5" s="26"/>
      <c r="R5" s="26"/>
    </row>
    <row r="6" spans="1:19" ht="180" customHeight="1" x14ac:dyDescent="0.2">
      <c r="A6" s="40" t="s">
        <v>4</v>
      </c>
      <c r="B6" s="50" t="s">
        <v>130</v>
      </c>
      <c r="C6" s="51"/>
      <c r="D6" s="51"/>
      <c r="E6" s="51"/>
      <c r="F6" s="51"/>
      <c r="G6" s="51"/>
      <c r="H6" s="51"/>
      <c r="O6" s="25"/>
      <c r="P6" s="25"/>
      <c r="Q6" s="26"/>
      <c r="R6" s="28"/>
    </row>
    <row r="7" spans="1:19" ht="28.5" customHeight="1" x14ac:dyDescent="0.2">
      <c r="A7" s="40" t="s">
        <v>5</v>
      </c>
      <c r="B7" s="50" t="s">
        <v>131</v>
      </c>
      <c r="C7" s="50"/>
      <c r="D7" s="50"/>
      <c r="E7" s="50"/>
      <c r="F7" s="50"/>
      <c r="G7" s="50"/>
      <c r="H7" s="50"/>
      <c r="O7" s="25"/>
      <c r="P7" s="25"/>
      <c r="Q7" s="26"/>
      <c r="R7" s="28"/>
    </row>
    <row r="8" spans="1:19" x14ac:dyDescent="0.2">
      <c r="A8" s="40" t="s">
        <v>6</v>
      </c>
      <c r="B8" s="51" t="s">
        <v>132</v>
      </c>
      <c r="C8" s="51"/>
      <c r="D8" s="51"/>
      <c r="E8" s="51"/>
      <c r="F8" s="51"/>
      <c r="G8" s="51"/>
      <c r="H8" s="51"/>
      <c r="O8" s="25"/>
      <c r="P8" s="25"/>
      <c r="Q8" s="26"/>
      <c r="R8" s="28"/>
    </row>
    <row r="9" spans="1:19" ht="59.25" customHeight="1" x14ac:dyDescent="0.2">
      <c r="A9" s="40" t="s">
        <v>7</v>
      </c>
      <c r="B9" s="52" t="s">
        <v>133</v>
      </c>
      <c r="C9" s="52"/>
      <c r="D9" s="52"/>
      <c r="E9" s="52"/>
      <c r="F9" s="52"/>
      <c r="G9" s="52"/>
      <c r="H9" s="52"/>
      <c r="O9" s="25"/>
      <c r="P9" s="25"/>
      <c r="Q9" s="26"/>
      <c r="R9" s="28"/>
    </row>
    <row r="10" spans="1:19" x14ac:dyDescent="0.2">
      <c r="A10" s="40" t="s">
        <v>8</v>
      </c>
      <c r="B10" s="53">
        <v>72964000</v>
      </c>
      <c r="C10" s="53"/>
      <c r="D10" s="53"/>
      <c r="E10" s="53"/>
      <c r="F10" s="53"/>
      <c r="G10" s="53"/>
      <c r="H10" s="53"/>
      <c r="O10" s="25"/>
      <c r="P10" s="28"/>
      <c r="Q10" s="26"/>
      <c r="R10" s="28"/>
    </row>
    <row r="11" spans="1:19" ht="96.5" customHeight="1" x14ac:dyDescent="0.2">
      <c r="A11" s="40" t="s">
        <v>9</v>
      </c>
      <c r="B11" s="54" t="s">
        <v>134</v>
      </c>
      <c r="C11" s="54"/>
      <c r="D11" s="54"/>
      <c r="E11" s="54"/>
      <c r="F11" s="54"/>
      <c r="G11" s="54"/>
      <c r="H11" s="54"/>
      <c r="O11" s="25"/>
      <c r="P11" s="28"/>
      <c r="Q11" s="26"/>
      <c r="R11" s="28"/>
    </row>
    <row r="12" spans="1:19" ht="205.25" customHeight="1" x14ac:dyDescent="0.2">
      <c r="A12" s="40" t="s">
        <v>10</v>
      </c>
      <c r="B12" s="55" t="s">
        <v>135</v>
      </c>
      <c r="C12" s="55"/>
      <c r="D12" s="55"/>
      <c r="E12" s="55"/>
      <c r="F12" s="55"/>
      <c r="G12" s="55"/>
      <c r="H12" s="55"/>
      <c r="O12" s="25"/>
      <c r="P12" s="28"/>
      <c r="Q12" s="26"/>
      <c r="R12" s="28"/>
    </row>
    <row r="13" spans="1:19" ht="32.25" customHeight="1" x14ac:dyDescent="0.2">
      <c r="A13" s="40" t="s">
        <v>11</v>
      </c>
      <c r="B13" s="41" t="s">
        <v>40</v>
      </c>
      <c r="C13" s="40" t="s">
        <v>12</v>
      </c>
      <c r="D13" s="42">
        <f>B10*30%</f>
        <v>21889200</v>
      </c>
      <c r="E13" s="40" t="s">
        <v>13</v>
      </c>
      <c r="F13" s="51" t="s">
        <v>128</v>
      </c>
      <c r="G13" s="51"/>
      <c r="H13" s="51"/>
    </row>
    <row r="14" spans="1:19" x14ac:dyDescent="0.2">
      <c r="A14" s="40" t="s">
        <v>14</v>
      </c>
      <c r="B14" s="51" t="s">
        <v>136</v>
      </c>
      <c r="C14" s="51"/>
      <c r="D14" s="51"/>
      <c r="E14" s="43" t="s">
        <v>15</v>
      </c>
      <c r="F14" s="51" t="s">
        <v>137</v>
      </c>
      <c r="G14" s="51"/>
      <c r="H14" s="51"/>
      <c r="P14" s="28"/>
      <c r="Q14" s="26"/>
      <c r="R14" s="28"/>
    </row>
    <row r="15" spans="1:19" ht="29.25" customHeight="1" x14ac:dyDescent="0.2">
      <c r="A15" s="40" t="s">
        <v>18</v>
      </c>
      <c r="B15" s="44"/>
      <c r="C15" s="40" t="s">
        <v>19</v>
      </c>
      <c r="D15" s="44">
        <v>1501216001931</v>
      </c>
      <c r="E15" s="45" t="s">
        <v>66</v>
      </c>
      <c r="F15" s="50" t="s">
        <v>129</v>
      </c>
      <c r="G15" s="50"/>
      <c r="H15" s="50"/>
      <c r="O15" s="25"/>
      <c r="P15" s="28"/>
      <c r="Q15" s="26"/>
      <c r="R15" s="28"/>
    </row>
    <row r="16" spans="1:19" ht="30.75" customHeight="1" x14ac:dyDescent="0.2">
      <c r="A16" s="40" t="s">
        <v>16</v>
      </c>
      <c r="B16" s="78" t="s">
        <v>60</v>
      </c>
      <c r="C16" s="79"/>
      <c r="D16" s="79"/>
      <c r="E16" s="79"/>
      <c r="F16" s="79"/>
      <c r="G16" s="79"/>
      <c r="H16" s="80"/>
      <c r="O16" s="25"/>
      <c r="P16" s="28"/>
      <c r="Q16" s="26"/>
      <c r="R16" s="28"/>
    </row>
    <row r="17" spans="1:8" ht="30" x14ac:dyDescent="0.2">
      <c r="A17" s="40" t="s">
        <v>21</v>
      </c>
      <c r="B17" s="49">
        <v>42900</v>
      </c>
      <c r="C17" s="49"/>
      <c r="D17" s="49"/>
      <c r="E17" s="40" t="s">
        <v>22</v>
      </c>
      <c r="F17" s="49">
        <v>43609</v>
      </c>
      <c r="G17" s="51"/>
      <c r="H17" s="51"/>
    </row>
    <row r="18" spans="1:8" x14ac:dyDescent="0.2">
      <c r="A18" s="75" t="s">
        <v>23</v>
      </c>
      <c r="B18" s="75"/>
      <c r="C18" s="75"/>
      <c r="D18" s="75"/>
      <c r="E18" s="75"/>
      <c r="F18" s="75"/>
      <c r="G18" s="75"/>
      <c r="H18" s="75"/>
    </row>
    <row r="19" spans="1:8" ht="36.75" customHeight="1" x14ac:dyDescent="0.2">
      <c r="A19" s="76">
        <f>B10</f>
        <v>72964000</v>
      </c>
      <c r="B19" s="77"/>
      <c r="C19" s="77"/>
      <c r="D19" s="77"/>
      <c r="E19" s="77"/>
      <c r="F19" s="77"/>
      <c r="G19" s="77"/>
      <c r="H19" s="77"/>
    </row>
    <row r="20" spans="1:8" x14ac:dyDescent="0.2">
      <c r="A20" s="65" t="s">
        <v>139</v>
      </c>
      <c r="B20" s="66"/>
      <c r="C20" s="66"/>
      <c r="D20" s="66"/>
      <c r="E20" s="66"/>
      <c r="F20" s="66"/>
      <c r="G20" s="66"/>
      <c r="H20" s="67"/>
    </row>
    <row r="21" spans="1:8" x14ac:dyDescent="0.2">
      <c r="A21" s="68"/>
      <c r="B21" s="69"/>
      <c r="C21" s="69"/>
      <c r="D21" s="69"/>
      <c r="E21" s="69"/>
      <c r="F21" s="69"/>
      <c r="G21" s="69"/>
      <c r="H21" s="70"/>
    </row>
    <row r="22" spans="1:8" x14ac:dyDescent="0.2">
      <c r="A22" s="68"/>
      <c r="B22" s="69"/>
      <c r="C22" s="69"/>
      <c r="D22" s="69"/>
      <c r="E22" s="69"/>
      <c r="F22" s="69"/>
      <c r="G22" s="69"/>
      <c r="H22" s="70"/>
    </row>
    <row r="23" spans="1:8" x14ac:dyDescent="0.2">
      <c r="A23" s="68"/>
      <c r="B23" s="69"/>
      <c r="C23" s="69"/>
      <c r="D23" s="69"/>
      <c r="E23" s="69"/>
      <c r="F23" s="69"/>
      <c r="G23" s="69"/>
      <c r="H23" s="70"/>
    </row>
    <row r="24" spans="1:8" ht="32.5" customHeight="1" x14ac:dyDescent="0.2">
      <c r="A24" s="68"/>
      <c r="B24" s="69"/>
      <c r="C24" s="69"/>
      <c r="D24" s="69"/>
      <c r="E24" s="69"/>
      <c r="F24" s="69"/>
      <c r="G24" s="69"/>
      <c r="H24" s="70"/>
    </row>
    <row r="25" spans="1:8" ht="6" hidden="1" customHeight="1" x14ac:dyDescent="0.2">
      <c r="A25" s="68"/>
      <c r="B25" s="69"/>
      <c r="C25" s="69"/>
      <c r="D25" s="69"/>
      <c r="E25" s="69"/>
      <c r="F25" s="69"/>
      <c r="G25" s="69"/>
      <c r="H25" s="70"/>
    </row>
    <row r="26" spans="1:8" hidden="1" x14ac:dyDescent="0.2">
      <c r="A26" s="68"/>
      <c r="B26" s="69"/>
      <c r="C26" s="69"/>
      <c r="D26" s="69"/>
      <c r="E26" s="69"/>
      <c r="F26" s="69"/>
      <c r="G26" s="69"/>
      <c r="H26" s="70"/>
    </row>
    <row r="27" spans="1:8" ht="409.5" customHeight="1" x14ac:dyDescent="0.2">
      <c r="A27" s="71"/>
      <c r="B27" s="72"/>
      <c r="C27" s="72"/>
      <c r="D27" s="72"/>
      <c r="E27" s="72"/>
      <c r="F27" s="72"/>
      <c r="G27" s="72"/>
      <c r="H27" s="73"/>
    </row>
    <row r="28" spans="1:8" x14ac:dyDescent="0.2">
      <c r="A28" s="48"/>
      <c r="B28" s="48"/>
      <c r="C28" s="48"/>
      <c r="D28" s="48"/>
      <c r="E28" s="48"/>
      <c r="F28" s="48"/>
      <c r="G28" s="48"/>
      <c r="H28" s="48"/>
    </row>
    <row r="29" spans="1:8" x14ac:dyDescent="0.2">
      <c r="A29" s="56" t="s">
        <v>138</v>
      </c>
      <c r="B29" s="57"/>
      <c r="C29" s="57"/>
      <c r="D29" s="57"/>
      <c r="E29" s="57"/>
      <c r="F29" s="57"/>
      <c r="G29" s="57"/>
      <c r="H29" s="58"/>
    </row>
    <row r="30" spans="1:8" x14ac:dyDescent="0.2">
      <c r="A30" s="59"/>
      <c r="B30" s="60"/>
      <c r="C30" s="60"/>
      <c r="D30" s="60"/>
      <c r="E30" s="60"/>
      <c r="F30" s="60"/>
      <c r="G30" s="60"/>
      <c r="H30" s="61"/>
    </row>
    <row r="31" spans="1:8" x14ac:dyDescent="0.2">
      <c r="A31" s="59"/>
      <c r="B31" s="60"/>
      <c r="C31" s="60"/>
      <c r="D31" s="60"/>
      <c r="E31" s="60"/>
      <c r="F31" s="60"/>
      <c r="G31" s="60"/>
      <c r="H31" s="61"/>
    </row>
    <row r="32" spans="1:8" ht="6" customHeight="1" x14ac:dyDescent="0.2">
      <c r="A32" s="59"/>
      <c r="B32" s="60"/>
      <c r="C32" s="60"/>
      <c r="D32" s="60"/>
      <c r="E32" s="60"/>
      <c r="F32" s="60"/>
      <c r="G32" s="60"/>
      <c r="H32" s="61"/>
    </row>
    <row r="33" spans="1:8" ht="9.75" hidden="1" customHeight="1" x14ac:dyDescent="0.2">
      <c r="A33" s="59"/>
      <c r="B33" s="60"/>
      <c r="C33" s="60"/>
      <c r="D33" s="60"/>
      <c r="E33" s="60"/>
      <c r="F33" s="60"/>
      <c r="G33" s="60"/>
      <c r="H33" s="61"/>
    </row>
    <row r="34" spans="1:8" hidden="1" x14ac:dyDescent="0.2">
      <c r="A34" s="62"/>
      <c r="B34" s="63"/>
      <c r="C34" s="63"/>
      <c r="D34" s="63"/>
      <c r="E34" s="63"/>
      <c r="F34" s="63"/>
      <c r="G34" s="63"/>
      <c r="H34" s="64"/>
    </row>
    <row r="41" spans="1:8" x14ac:dyDescent="0.2">
      <c r="F41" s="46"/>
    </row>
  </sheetData>
  <mergeCells count="26">
    <mergeCell ref="A29:H34"/>
    <mergeCell ref="A20:H27"/>
    <mergeCell ref="B5:D5"/>
    <mergeCell ref="B4:D4"/>
    <mergeCell ref="F4:H4"/>
    <mergeCell ref="A18:H18"/>
    <mergeCell ref="A19:H19"/>
    <mergeCell ref="F14:H14"/>
    <mergeCell ref="B6:H6"/>
    <mergeCell ref="B17:D17"/>
    <mergeCell ref="F17:H17"/>
    <mergeCell ref="B16:H16"/>
    <mergeCell ref="A28:H28"/>
    <mergeCell ref="A2:H2"/>
    <mergeCell ref="A3:C3"/>
    <mergeCell ref="D3:H3"/>
    <mergeCell ref="F15:H15"/>
    <mergeCell ref="B7:H7"/>
    <mergeCell ref="B8:H8"/>
    <mergeCell ref="B9:H9"/>
    <mergeCell ref="B10:H10"/>
    <mergeCell ref="B11:H11"/>
    <mergeCell ref="B12:H12"/>
    <mergeCell ref="F13:H13"/>
    <mergeCell ref="B14:D14"/>
    <mergeCell ref="F5:H5"/>
  </mergeCells>
  <dataValidations xWindow="435" yWindow="232" count="9">
    <dataValidation allowBlank="1" showInputMessage="1" showErrorMessage="1" prompt="Fecha de la primera reclamación o audiencia de conciliación extrajudicial." sqref="F17:H17" xr:uid="{00000000-0002-0000-0000-000000000000}"/>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00000000-0002-0000-0000-000001000000}">
      <formula1>1</formula1>
      <formula2>1000000000</formula2>
    </dataValidation>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2" xr:uid="{00000000-0002-0000-0000-0000020000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00000000-0002-0000-0000-00000300000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00000000-0002-0000-0000-000004000000}"/>
    <dataValidation allowBlank="1" showErrorMessage="1" sqref="C13" xr:uid="{00000000-0002-0000-0000-000005000000}"/>
    <dataValidation operator="greaterThan" showInputMessage="1" showErrorMessage="1" promptTitle="FECHA DE PROCESO" prompt="Se debe incluir la fecha de notificación judicial en representación de MAPFRE, bajo el formato DD (día); MM (mes) y AAAA (año a cuatro dígitos)" sqref="B5:D5" xr:uid="{00000000-0002-0000-0000-000006000000}"/>
    <dataValidation allowBlank="1" showInputMessage="1" showErrorMessage="1" promptTitle="FECHA DE INFORME" prompt="INGRESAR LA FECHA EN LA QUE SE DILIGENCIA EL INFORME" sqref="D3:H3" xr:uid="{00000000-0002-0000-0000-000007000000}"/>
    <dataValidation allowBlank="1" showInputMessage="1" showErrorMessage="1" promptTitle="ESTADO ACTUAL DEL PROCESO" prompt="Se debe incluir las actuaciones adelantadas." sqref="A29" xr:uid="{00000000-0002-0000-0000-00000800000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435" yWindow="232" count="5">
        <x14:dataValidation type="list" allowBlank="1" showInputMessage="1" showErrorMessage="1" xr:uid="{00000000-0002-0000-0000-000009000000}">
          <x14:formula1>
            <xm:f>Hoja1!$D$1:$D$4</xm:f>
          </x14:formula1>
          <xm:sqref>F5:H5</xm:sqref>
        </x14:dataValidation>
        <x14:dataValidation type="list" allowBlank="1" showInputMessage="1" showErrorMessage="1" xr:uid="{00000000-0002-0000-0000-00000A000000}">
          <x14:formula1>
            <xm:f>Hoja1!$C$1:$C$5</xm:f>
          </x14:formula1>
          <xm:sqref>B13</xm:sqref>
        </x14:dataValidation>
        <x14:dataValidation type="list" allowBlank="1" showInputMessage="1" showErrorMessage="1" xr:uid="{00000000-0002-0000-0000-00000B000000}">
          <x14:formula1>
            <xm:f>Hoja1!$E$1:$E$12</xm:f>
          </x14:formula1>
          <xm:sqref>B16:H16</xm:sqref>
        </x14:dataValidation>
        <x14:dataValidation type="list" allowBlank="1" showInputMessage="1" showErrorMessage="1" xr:uid="{00000000-0002-0000-0000-00000C000000}">
          <x14:formula1>
            <xm:f>Hoja1!$A$1:$A$11</xm:f>
          </x14:formula1>
          <xm:sqref>B4:D4</xm:sqref>
        </x14:dataValidation>
        <x14:dataValidation type="list" allowBlank="1" showInputMessage="1" showErrorMessage="1" xr:uid="{00000000-0002-0000-0000-00000D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C9" sqref="C9:C10"/>
    </sheetView>
  </sheetViews>
  <sheetFormatPr baseColWidth="10" defaultColWidth="11.5" defaultRowHeight="15" x14ac:dyDescent="0.2"/>
  <cols>
    <col min="1" max="1" width="22.5" style="4" customWidth="1"/>
    <col min="2" max="2" width="19.1640625" style="4" customWidth="1"/>
    <col min="3" max="3" width="14.33203125" style="4" customWidth="1"/>
    <col min="4" max="4" width="23.83203125" style="4" customWidth="1"/>
    <col min="5" max="5" width="19.33203125" style="4" customWidth="1"/>
    <col min="6" max="6" width="20.6640625" style="4" customWidth="1"/>
    <col min="7" max="9" width="11.5" style="4"/>
    <col min="10" max="10" width="20.5" style="4" bestFit="1" customWidth="1"/>
    <col min="11" max="16384" width="11.5" style="4"/>
  </cols>
  <sheetData>
    <row r="2" spans="1:6" ht="21" x14ac:dyDescent="0.2">
      <c r="A2" s="47" t="s">
        <v>76</v>
      </c>
      <c r="B2" s="47"/>
      <c r="C2" s="47"/>
      <c r="D2" s="47"/>
      <c r="E2" s="47"/>
      <c r="F2" s="47"/>
    </row>
    <row r="3" spans="1:6" ht="16" x14ac:dyDescent="0.2">
      <c r="A3" s="2" t="s">
        <v>4</v>
      </c>
      <c r="B3" s="85"/>
      <c r="C3" s="85"/>
      <c r="D3" s="85"/>
      <c r="E3" s="85"/>
      <c r="F3" s="85"/>
    </row>
    <row r="4" spans="1:6" ht="16" x14ac:dyDescent="0.2">
      <c r="A4" s="2" t="s">
        <v>41</v>
      </c>
      <c r="B4" s="36"/>
      <c r="C4" s="2" t="s">
        <v>42</v>
      </c>
      <c r="D4" s="86"/>
      <c r="E4" s="86"/>
      <c r="F4" s="86"/>
    </row>
    <row r="5" spans="1:6" ht="16" x14ac:dyDescent="0.2">
      <c r="A5" s="2" t="s">
        <v>6</v>
      </c>
      <c r="B5" s="85"/>
      <c r="C5" s="85"/>
      <c r="D5" s="85"/>
      <c r="E5" s="85"/>
      <c r="F5" s="85"/>
    </row>
    <row r="6" spans="1:6" ht="16" x14ac:dyDescent="0.2">
      <c r="A6" s="2" t="s">
        <v>44</v>
      </c>
      <c r="B6" s="32"/>
      <c r="C6" s="2" t="s">
        <v>45</v>
      </c>
      <c r="D6" s="39"/>
      <c r="E6" s="2" t="s">
        <v>38</v>
      </c>
      <c r="F6" s="39"/>
    </row>
    <row r="7" spans="1:6" ht="39.75" customHeight="1" x14ac:dyDescent="0.2">
      <c r="A7" s="2" t="s">
        <v>70</v>
      </c>
      <c r="B7" s="32"/>
      <c r="C7" s="2" t="s">
        <v>48</v>
      </c>
      <c r="D7" s="33"/>
      <c r="E7" s="2" t="s">
        <v>49</v>
      </c>
      <c r="F7" s="34"/>
    </row>
    <row r="8" spans="1:6" ht="35.25" customHeight="1" x14ac:dyDescent="0.2">
      <c r="A8" s="2" t="s">
        <v>43</v>
      </c>
      <c r="B8" s="35"/>
      <c r="C8" s="2" t="s">
        <v>68</v>
      </c>
      <c r="D8" s="35"/>
      <c r="E8" s="2" t="s">
        <v>20</v>
      </c>
      <c r="F8" s="36"/>
    </row>
    <row r="9" spans="1:6" ht="37.5" customHeight="1" x14ac:dyDescent="0.2">
      <c r="A9" s="2" t="s">
        <v>47</v>
      </c>
      <c r="B9" s="5"/>
      <c r="C9" s="83" t="s">
        <v>69</v>
      </c>
      <c r="D9" s="85"/>
      <c r="E9" s="2" t="s">
        <v>71</v>
      </c>
      <c r="F9" s="1"/>
    </row>
    <row r="10" spans="1:6" ht="16" x14ac:dyDescent="0.2">
      <c r="A10" s="2" t="s">
        <v>75</v>
      </c>
      <c r="B10" s="5"/>
      <c r="C10" s="83"/>
      <c r="D10" s="85"/>
      <c r="E10" s="2" t="s">
        <v>72</v>
      </c>
      <c r="F10" s="1"/>
    </row>
    <row r="11" spans="1:6" ht="46.5" customHeight="1" x14ac:dyDescent="0.2">
      <c r="A11" s="2" t="s">
        <v>46</v>
      </c>
      <c r="B11" s="37"/>
      <c r="C11" s="2" t="s">
        <v>22</v>
      </c>
      <c r="D11" s="37"/>
      <c r="E11" s="2" t="s">
        <v>7</v>
      </c>
      <c r="F11" s="38"/>
    </row>
    <row r="12" spans="1:6" ht="167.25" customHeight="1" x14ac:dyDescent="0.2">
      <c r="A12" s="2" t="s">
        <v>50</v>
      </c>
      <c r="B12" s="82"/>
      <c r="C12" s="82"/>
      <c r="D12" s="82"/>
      <c r="E12" s="82"/>
      <c r="F12" s="82"/>
    </row>
    <row r="13" spans="1:6" ht="21" x14ac:dyDescent="0.2">
      <c r="A13" s="47" t="s">
        <v>51</v>
      </c>
      <c r="B13" s="47"/>
      <c r="C13" s="47"/>
      <c r="D13" s="47"/>
      <c r="E13" s="47"/>
      <c r="F13" s="47"/>
    </row>
    <row r="14" spans="1:6" x14ac:dyDescent="0.2">
      <c r="A14" s="81"/>
      <c r="B14" s="81"/>
      <c r="C14" s="81"/>
      <c r="D14" s="81"/>
      <c r="E14" s="81"/>
      <c r="F14" s="81"/>
    </row>
    <row r="15" spans="1:6" x14ac:dyDescent="0.2">
      <c r="A15" s="81"/>
      <c r="B15" s="81"/>
      <c r="C15" s="81"/>
      <c r="D15" s="81"/>
      <c r="E15" s="81"/>
      <c r="F15" s="81"/>
    </row>
    <row r="16" spans="1:6" x14ac:dyDescent="0.2">
      <c r="A16" s="81"/>
      <c r="B16" s="81"/>
      <c r="C16" s="81"/>
      <c r="D16" s="81"/>
      <c r="E16" s="81"/>
      <c r="F16" s="81"/>
    </row>
    <row r="17" spans="1:6" x14ac:dyDescent="0.2">
      <c r="A17" s="81"/>
      <c r="B17" s="81"/>
      <c r="C17" s="81"/>
      <c r="D17" s="81"/>
      <c r="E17" s="81"/>
      <c r="F17" s="81"/>
    </row>
    <row r="18" spans="1:6" x14ac:dyDescent="0.2">
      <c r="A18" s="81"/>
      <c r="B18" s="81"/>
      <c r="C18" s="81"/>
      <c r="D18" s="81"/>
      <c r="E18" s="81"/>
      <c r="F18" s="81"/>
    </row>
    <row r="19" spans="1:6" x14ac:dyDescent="0.2">
      <c r="A19" s="81"/>
      <c r="B19" s="81"/>
      <c r="C19" s="81"/>
      <c r="D19" s="81"/>
      <c r="E19" s="81"/>
      <c r="F19" s="81"/>
    </row>
    <row r="20" spans="1:6" x14ac:dyDescent="0.2">
      <c r="A20" s="81"/>
      <c r="B20" s="81"/>
      <c r="C20" s="81"/>
      <c r="D20" s="81"/>
      <c r="E20" s="81"/>
      <c r="F20" s="81"/>
    </row>
    <row r="21" spans="1:6" x14ac:dyDescent="0.2">
      <c r="A21" s="81"/>
      <c r="B21" s="81"/>
      <c r="C21" s="81"/>
      <c r="D21" s="81"/>
      <c r="E21" s="81"/>
      <c r="F21" s="81"/>
    </row>
    <row r="22" spans="1:6" x14ac:dyDescent="0.2">
      <c r="A22" s="81"/>
      <c r="B22" s="81"/>
      <c r="C22" s="81"/>
      <c r="D22" s="81"/>
      <c r="E22" s="81"/>
      <c r="F22" s="81"/>
    </row>
    <row r="23" spans="1:6" x14ac:dyDescent="0.2">
      <c r="A23" s="81"/>
      <c r="B23" s="81"/>
      <c r="C23" s="81"/>
      <c r="D23" s="81"/>
      <c r="E23" s="81"/>
      <c r="F23" s="81"/>
    </row>
    <row r="24" spans="1:6" x14ac:dyDescent="0.2">
      <c r="A24" s="81"/>
      <c r="B24" s="81"/>
      <c r="C24" s="81"/>
      <c r="D24" s="81"/>
      <c r="E24" s="81"/>
      <c r="F24" s="81"/>
    </row>
    <row r="25" spans="1:6" x14ac:dyDescent="0.2">
      <c r="A25" s="81"/>
      <c r="B25" s="81"/>
      <c r="C25" s="81"/>
      <c r="D25" s="81"/>
      <c r="E25" s="81"/>
      <c r="F25" s="81"/>
    </row>
    <row r="26" spans="1:6" x14ac:dyDescent="0.2">
      <c r="A26" s="81"/>
      <c r="B26" s="81"/>
      <c r="C26" s="81"/>
      <c r="D26" s="81"/>
      <c r="E26" s="81"/>
      <c r="F26" s="81"/>
    </row>
    <row r="27" spans="1:6" x14ac:dyDescent="0.2">
      <c r="A27" s="81"/>
      <c r="B27" s="81"/>
      <c r="C27" s="81"/>
      <c r="D27" s="81"/>
      <c r="E27" s="81"/>
      <c r="F27" s="81"/>
    </row>
    <row r="28" spans="1:6" x14ac:dyDescent="0.2">
      <c r="A28" s="81"/>
      <c r="B28" s="81"/>
      <c r="C28" s="81"/>
      <c r="D28" s="81"/>
      <c r="E28" s="81"/>
      <c r="F28" s="81"/>
    </row>
    <row r="29" spans="1:6" x14ac:dyDescent="0.2">
      <c r="A29" s="81"/>
      <c r="B29" s="81"/>
      <c r="C29" s="81"/>
      <c r="D29" s="81"/>
      <c r="E29" s="81"/>
      <c r="F29" s="81"/>
    </row>
    <row r="30" spans="1:6" x14ac:dyDescent="0.2">
      <c r="A30" s="81"/>
      <c r="B30" s="81"/>
      <c r="C30" s="81"/>
      <c r="D30" s="81"/>
      <c r="E30" s="81"/>
      <c r="F30" s="81"/>
    </row>
    <row r="31" spans="1:6" x14ac:dyDescent="0.2">
      <c r="A31" s="81"/>
      <c r="B31" s="81"/>
      <c r="C31" s="81"/>
      <c r="D31" s="81"/>
      <c r="E31" s="81"/>
      <c r="F31" s="81"/>
    </row>
    <row r="32" spans="1:6" x14ac:dyDescent="0.2">
      <c r="A32" s="81"/>
      <c r="B32" s="81"/>
      <c r="C32" s="81"/>
      <c r="D32" s="81"/>
      <c r="E32" s="81"/>
      <c r="F32" s="81"/>
    </row>
    <row r="33" spans="1:6" x14ac:dyDescent="0.2">
      <c r="A33" s="81"/>
      <c r="B33" s="81"/>
      <c r="C33" s="81"/>
      <c r="D33" s="81"/>
      <c r="E33" s="81"/>
      <c r="F33" s="81"/>
    </row>
    <row r="34" spans="1:6" x14ac:dyDescent="0.2">
      <c r="A34" s="81"/>
      <c r="B34" s="81"/>
      <c r="C34" s="81"/>
      <c r="D34" s="81"/>
      <c r="E34" s="81"/>
      <c r="F34" s="81"/>
    </row>
    <row r="35" spans="1:6" x14ac:dyDescent="0.2">
      <c r="A35" s="81"/>
      <c r="B35" s="81"/>
      <c r="C35" s="81"/>
      <c r="D35" s="81"/>
      <c r="E35" s="81"/>
      <c r="F35" s="81"/>
    </row>
    <row r="36" spans="1:6" x14ac:dyDescent="0.2">
      <c r="A36" s="81"/>
      <c r="B36" s="81"/>
      <c r="C36" s="81"/>
      <c r="D36" s="81"/>
      <c r="E36" s="81"/>
      <c r="F36" s="81"/>
    </row>
    <row r="37" spans="1:6" x14ac:dyDescent="0.2">
      <c r="A37" s="83" t="s">
        <v>52</v>
      </c>
      <c r="B37" s="83"/>
      <c r="C37" s="84"/>
      <c r="D37" s="83" t="s">
        <v>53</v>
      </c>
      <c r="E37" s="83"/>
      <c r="F37" s="83"/>
    </row>
    <row r="38" spans="1:6" ht="16" x14ac:dyDescent="0.2">
      <c r="A38" s="2" t="s">
        <v>54</v>
      </c>
      <c r="B38" s="2" t="s">
        <v>55</v>
      </c>
      <c r="C38" s="84"/>
      <c r="D38" s="2" t="s">
        <v>54</v>
      </c>
      <c r="E38" s="83" t="s">
        <v>55</v>
      </c>
      <c r="F38" s="83"/>
    </row>
    <row r="39" spans="1:6" x14ac:dyDescent="0.2">
      <c r="A39" s="3"/>
      <c r="B39" s="3"/>
      <c r="C39" s="84"/>
      <c r="D39" s="3"/>
      <c r="E39" s="81"/>
      <c r="F39" s="81"/>
    </row>
    <row r="40" spans="1:6" x14ac:dyDescent="0.2">
      <c r="A40" s="3"/>
      <c r="B40" s="3"/>
      <c r="C40" s="84"/>
      <c r="D40" s="3"/>
      <c r="E40" s="81"/>
      <c r="F40" s="81"/>
    </row>
    <row r="41" spans="1:6" x14ac:dyDescent="0.2">
      <c r="A41" s="3"/>
      <c r="B41" s="3"/>
      <c r="C41" s="84"/>
      <c r="D41" s="3"/>
      <c r="E41" s="81"/>
      <c r="F41" s="81"/>
    </row>
    <row r="42" spans="1:6" x14ac:dyDescent="0.2">
      <c r="A42" s="3"/>
      <c r="B42" s="3"/>
      <c r="C42" s="84"/>
      <c r="D42" s="3"/>
      <c r="E42" s="81"/>
      <c r="F42" s="81"/>
    </row>
    <row r="43" spans="1:6" x14ac:dyDescent="0.2">
      <c r="A43" s="3"/>
      <c r="B43" s="3"/>
      <c r="C43" s="84"/>
      <c r="D43" s="3"/>
      <c r="E43" s="81"/>
      <c r="F43" s="81"/>
    </row>
  </sheetData>
  <sheetProtection algorithmName="SHA-512" hashValue="cpoSRpEAkwuNc/er05ySlMDH+Udt1Lm5m59dz3Oe+VtTL7dO522TxM+6MLSNRieYKVee95QbQNgboW4hZiXyQA==" saltValue="l4c4tWSVX+RuxVDq4RDMtw==" spinCount="100000" sheet="1" objects="1" scenarios="1"/>
  <mergeCells count="18">
    <mergeCell ref="C9:C10"/>
    <mergeCell ref="D9:D10"/>
    <mergeCell ref="A2:F2"/>
    <mergeCell ref="B3:F3"/>
    <mergeCell ref="D4:F4"/>
    <mergeCell ref="B5:F5"/>
    <mergeCell ref="E42:F42"/>
    <mergeCell ref="E43:F43"/>
    <mergeCell ref="B12:F12"/>
    <mergeCell ref="E39:F39"/>
    <mergeCell ref="E40:F40"/>
    <mergeCell ref="E41:F41"/>
    <mergeCell ref="A13:F13"/>
    <mergeCell ref="A14:F36"/>
    <mergeCell ref="A37:B37"/>
    <mergeCell ref="C37:C43"/>
    <mergeCell ref="D37:F37"/>
    <mergeCell ref="E38:F38"/>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RowHeight="15" x14ac:dyDescent="0.2"/>
  <cols>
    <col min="1" max="1" width="7.1640625" customWidth="1"/>
    <col min="2" max="2" width="15.6640625" bestFit="1" customWidth="1"/>
    <col min="3" max="3" width="20.5" customWidth="1"/>
    <col min="4" max="4" width="14.5" customWidth="1"/>
    <col min="5" max="5" width="21.33203125" customWidth="1"/>
    <col min="6" max="6" width="34.83203125" customWidth="1"/>
    <col min="7" max="7" width="16.1640625" customWidth="1"/>
    <col min="8" max="8" width="15.5" bestFit="1" customWidth="1"/>
    <col min="12" max="12" width="13.83203125" customWidth="1"/>
    <col min="13" max="13" width="13.5" customWidth="1"/>
    <col min="14" max="14" width="12.5" customWidth="1"/>
    <col min="16" max="16" width="18.33203125" bestFit="1" customWidth="1"/>
    <col min="23" max="23" width="15" bestFit="1" customWidth="1"/>
  </cols>
  <sheetData>
    <row r="1" spans="1:28" ht="60" x14ac:dyDescent="0.2">
      <c r="A1" s="7" t="s">
        <v>77</v>
      </c>
      <c r="B1" s="7" t="s">
        <v>1</v>
      </c>
      <c r="C1" s="7" t="s">
        <v>78</v>
      </c>
      <c r="D1" s="8" t="s">
        <v>3</v>
      </c>
      <c r="E1" s="9" t="s">
        <v>79</v>
      </c>
      <c r="F1" s="10" t="s">
        <v>80</v>
      </c>
      <c r="G1" s="9" t="s">
        <v>7</v>
      </c>
      <c r="H1" s="11" t="s">
        <v>81</v>
      </c>
      <c r="I1" s="9" t="s">
        <v>9</v>
      </c>
      <c r="J1" s="9" t="s">
        <v>82</v>
      </c>
      <c r="K1" s="9" t="s">
        <v>83</v>
      </c>
      <c r="L1" s="9" t="s">
        <v>124</v>
      </c>
      <c r="M1" s="9" t="s">
        <v>123</v>
      </c>
      <c r="N1" s="12" t="s">
        <v>125</v>
      </c>
      <c r="O1" s="12" t="s">
        <v>84</v>
      </c>
      <c r="P1" s="12" t="s">
        <v>48</v>
      </c>
      <c r="Q1" s="9" t="s">
        <v>13</v>
      </c>
      <c r="R1" s="10" t="s">
        <v>16</v>
      </c>
      <c r="S1" s="10" t="s">
        <v>85</v>
      </c>
      <c r="T1" s="10" t="s">
        <v>86</v>
      </c>
      <c r="U1" s="13" t="s">
        <v>87</v>
      </c>
      <c r="V1" s="13" t="s">
        <v>88</v>
      </c>
      <c r="W1" s="9" t="s">
        <v>89</v>
      </c>
      <c r="X1" s="9" t="s">
        <v>14</v>
      </c>
      <c r="Y1" s="9" t="s">
        <v>90</v>
      </c>
      <c r="Z1" s="14" t="s">
        <v>91</v>
      </c>
      <c r="AA1" s="10" t="s">
        <v>92</v>
      </c>
      <c r="AB1" s="10" t="s">
        <v>93</v>
      </c>
    </row>
    <row r="2" spans="1:28" ht="48" customHeight="1" x14ac:dyDescent="0.2">
      <c r="A2" s="15" t="s">
        <v>94</v>
      </c>
      <c r="B2" s="15" t="s">
        <v>95</v>
      </c>
      <c r="C2" s="15" t="s">
        <v>96</v>
      </c>
      <c r="D2" s="15" t="s">
        <v>97</v>
      </c>
      <c r="E2" s="15" t="s">
        <v>98</v>
      </c>
      <c r="F2" s="15" t="s">
        <v>99</v>
      </c>
      <c r="G2" s="15" t="s">
        <v>100</v>
      </c>
      <c r="H2" s="15" t="s">
        <v>101</v>
      </c>
      <c r="I2" s="15" t="s">
        <v>102</v>
      </c>
      <c r="J2" s="15" t="s">
        <v>103</v>
      </c>
      <c r="K2" s="15" t="s">
        <v>104</v>
      </c>
      <c r="L2" s="15" t="s">
        <v>126</v>
      </c>
      <c r="M2" s="15" t="s">
        <v>127</v>
      </c>
      <c r="N2" s="15" t="s">
        <v>105</v>
      </c>
      <c r="O2" s="15" t="s">
        <v>106</v>
      </c>
      <c r="P2" s="15" t="s">
        <v>107</v>
      </c>
      <c r="Q2" s="15" t="s">
        <v>108</v>
      </c>
      <c r="R2" s="15" t="s">
        <v>109</v>
      </c>
      <c r="S2" s="15" t="s">
        <v>110</v>
      </c>
      <c r="T2" s="15" t="s">
        <v>111</v>
      </c>
      <c r="U2" s="15" t="s">
        <v>112</v>
      </c>
      <c r="V2" s="15" t="s">
        <v>113</v>
      </c>
      <c r="W2" s="15" t="s">
        <v>114</v>
      </c>
      <c r="X2" s="15" t="s">
        <v>115</v>
      </c>
      <c r="Y2" s="15" t="s">
        <v>116</v>
      </c>
      <c r="Z2" s="15" t="s">
        <v>117</v>
      </c>
      <c r="AA2" s="15" t="s">
        <v>118</v>
      </c>
      <c r="AB2" s="15"/>
    </row>
    <row r="3" spans="1:28" s="31" customFormat="1" x14ac:dyDescent="0.2">
      <c r="A3" s="1">
        <v>1</v>
      </c>
      <c r="B3" s="1" t="str">
        <f>'1. ABOGADO EXTERNO'!B4</f>
        <v>6. Administrativo en Etapa Contenciosa</v>
      </c>
      <c r="C3" s="1" t="str">
        <f>'1. ABOGADO EXTERNO'!F4</f>
        <v>1. Primera Instancia</v>
      </c>
      <c r="D3" s="6">
        <f>'1. ABOGADO EXTERNO'!B5</f>
        <v>45210</v>
      </c>
      <c r="E3" s="17" t="str">
        <f>'1. ABOGADO EXTERNO'!B6</f>
        <v xml:space="preserve">Daniela Quintero (víctima directa)
David Murcia (víctima directa)
Mariana Murcia (víctima Directa)
Samuel Murcia (hijo – hermano)
Luz Amparo Morales (mamá – abuela paterna)
Elver Murcia (padre-abuelo paterno)
Duvan Valderrama (tio paterno – hermano)
César Quintero (Abuelo materno – padre)
Claudia Villada (Abuela materna – madre)
Irma Quintero (tia materna - hermana) 
</v>
      </c>
      <c r="F3" s="17" t="str">
        <f>'1. ABOGADO EXTERNO'!B7</f>
        <v>RED DE SALUD DE ORIENTE ESE y DISTRITO ESPECIAL DE SANTIAGO DE CALI</v>
      </c>
      <c r="G3" s="17" t="str">
        <f>'1. ABOGADO EXTERNO'!B9</f>
        <v xml:space="preserve">Las pretensiones de la demanda se encaminan a obtener el reconocimiento de perjuicios materiales a titulo de lucro cesante, y perjuicios inmateriales como daños morales, afectación a bienes y derechos constitucionalmente protegidos  y daño a la salud, con ocasión a los hechos surgidos el 14  de junio del 2017, cuando presuntamente se realizó un error en el diagnóstico de la menor Mariana Murcia que tuvo como consecuencia la activación del protocolo de sospecha de agresión sexual y posterior suspensión provisional de la custodia de la menor. </v>
      </c>
      <c r="H3" s="18">
        <f>'1. ABOGADO EXTERNO'!B10</f>
        <v>72964000</v>
      </c>
      <c r="I3" s="17" t="str">
        <f>'1. ABOGADO EXTERNO'!B11</f>
        <v>El 14  de junio del 2017 la menor Mariana Murcia Quintero fue valorada en la Red de Salud del Oriente en consulta con medicina general. En el hallazgo físico la profesional adscrita a la ESE diagnosticó un "himen roto" por lo que activó  cuando presuntamente se realizó un error en el protocolo de sospecha por agresión sexual. Debido a ello, la madre tuvo que presentar una denuncia ante la Fiscalía General de la Nación, y tanto ella, la señora Daniela Quintero como el padre, el señor David Murcia, fueron vinculados al proceso de restablecimiento de derechos de la menor por la Comisaría Cuarta de Familia de Cali el cual como medida provisional suspendió provisionalmente la custodia a los padres y la otorgó al abuelo materno, el señor César Quintero. Después, la menor fue valorada el 16 de junio de 2017 por el Instituto Nacional de Medicina Legal y Ciencias Forenses, en el cual dictaminaron que el himen estaba intacto. Posteriormente, el proceso penal y el proceso de restablecimiento de derechos de la menor fue archivado por atipicidad</v>
      </c>
      <c r="J3" s="17" t="str">
        <f>'1. ABOGADO EXTERNO'!B12</f>
        <v xml:space="preserve">REMOTA. Se califica de esta manera pues se configuró una falta de legitimación en la causa por pasiva del asegurado y no se ha probado cuál fue la obligación que presuntamente incumplió el Distrito Especial de Santiago de Cali en la vigilancia, tanto de la ESE como de la Comisaría 4 de Familia de Cali. 
Frente a la Póliza No. 1501216001931 esta presta cobertura material pues dentro de sus amparos consagra los predios, labores y operaciones; en el presente caso se discute si hubo una omisión del asegurado en su deber de vigilancia de la entidad de salud, Red De Salud de Oriente y sobre la Comisaría de Familia de Cali. Esta póliza presta cobertura temporal ya que se pactó una modalidad de cobertura de ocurrencia; el Anexo No. 3 contempló una vigencia desde el 31 de marzo de 2017 hasta el 01 de enero de 2018, y el supuesto hecho generador del daño ocurrió el 14 de junio de 2017 cuando la menor Mariana Murcia fue presuntamente mal diagnosticada en la Red de Salud de Oriente. 
Frente al fondo, no se ha probado la omisión o el incumplimiento mal o tardío del Distrito Especial de Santiago de Cali en sus deberes de vigilancia, tanto de la Red de Salud de Oriente ESE como de la Comisaría 4 de Familia de Cali. Se ha configurado una falta de legitimación en la causa por pasiva del asegurado toda vez que según las pretensiones de la demanda se persigue una indemnización por la supuesta falla del servicio al realizar un errado diagnóstico a la menor Mariana Murcia Quintero; este supuesto mal diagnóstico fue realizado por el personal médico de la ESE Red Salud de Oriente, entidad que según la Ley 100 de 1993 goza de personería legal, autonomía administrativa y financiera. Tampoco existe evidencia que indique que al municipio le fue puesta una denuncia sobre las falencias en dicha institución concomitante o antes de la fecha del hecho, para con ese propósito atribuir una falta de cumplimiento de la obligación de vigilancia. Por otro lado, si bien se reprocha al municipio la actividad de la Comisaría 4 de Familia de Cali, la cual está adscrita a la entidad territorial, no se ha probado más allá del dicho de los demandantes, la supuesta resolución tardía del proceso de restablecimiento de derechos. Por el contrario, con el material del expediente, se puede evidenciar que la comisaría actúo de acuerdo con la Ley 1098 de 2006 y a los lineamientos para la atención del menor según la Resolución 1519 de 2016. </v>
      </c>
      <c r="K3" s="22" t="str">
        <f>'1. ABOGADO EXTERNO'!B13</f>
        <v xml:space="preserve">3 Remoto (100% a favor de la Compañia). </v>
      </c>
      <c r="L3" s="22"/>
      <c r="M3" s="22"/>
      <c r="N3" s="30" t="s">
        <v>122</v>
      </c>
      <c r="O3" s="19" t="s">
        <v>122</v>
      </c>
      <c r="P3" s="18">
        <f>'2. ABOGADO INTERNO '!D7</f>
        <v>0</v>
      </c>
      <c r="Q3" s="17"/>
      <c r="R3" s="17" t="str">
        <f>'1. ABOGADO EXTERNO'!B16</f>
        <v>R.C.E.</v>
      </c>
      <c r="S3" s="17"/>
      <c r="T3" s="1"/>
      <c r="U3" s="20"/>
      <c r="V3" s="17"/>
      <c r="W3" s="21">
        <f>'2. ABOGADO INTERNO '!B8</f>
        <v>0</v>
      </c>
      <c r="X3" s="22" t="str">
        <f>'1. ABOGADO EXTERNO'!B14</f>
        <v>JUZGADO 09 ADMINISTRATIVO DE CALI</v>
      </c>
      <c r="Y3" s="1" t="str">
        <f>'1. ABOGADO EXTERNO'!F14</f>
        <v>2019-00208</v>
      </c>
      <c r="Z3" s="1" t="str">
        <f>'1. ABOGADO EXTERNO'!F5</f>
        <v xml:space="preserve">VIGENTE </v>
      </c>
      <c r="AA3" s="17" t="str">
        <f>'1. ABOGADO EXTERNO'!A29</f>
        <v>EL PROCESO SE ENCUENTRA A LA ESPERA DE FIJACIÓN DE AUDIENCIA INICIAL. LA CONTESTACIÓN FUE ENVIADA Y RADICADA POR CORREO ELECTRÓNICO EL07 de noviembre de 2023.</v>
      </c>
      <c r="AB3" s="17"/>
    </row>
    <row r="4" spans="1:28" x14ac:dyDescent="0.2">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RowHeight="15" x14ac:dyDescent="0.2"/>
  <cols>
    <col min="1" max="1" width="22.6640625" customWidth="1"/>
    <col min="2" max="2" width="27.6640625" bestFit="1" customWidth="1"/>
    <col min="3" max="3" width="40.33203125" bestFit="1" customWidth="1"/>
    <col min="4" max="4" width="11.83203125" bestFit="1" customWidth="1"/>
    <col min="5" max="5" width="24" bestFit="1" customWidth="1"/>
    <col min="6" max="6" width="19.33203125" bestFit="1" customWidth="1"/>
  </cols>
  <sheetData>
    <row r="1" spans="1:6" x14ac:dyDescent="0.2">
      <c r="A1" s="23" t="s">
        <v>1</v>
      </c>
      <c r="B1" s="24" t="s">
        <v>2</v>
      </c>
      <c r="C1" s="24" t="s">
        <v>38</v>
      </c>
      <c r="D1" s="24" t="s">
        <v>17</v>
      </c>
      <c r="E1" s="24" t="s">
        <v>56</v>
      </c>
      <c r="F1" s="29" t="s">
        <v>69</v>
      </c>
    </row>
    <row r="2" spans="1:6" x14ac:dyDescent="0.2">
      <c r="A2" s="25"/>
      <c r="B2" s="25"/>
      <c r="C2" s="26"/>
      <c r="D2" s="26"/>
      <c r="E2" s="27"/>
      <c r="F2" s="4"/>
    </row>
    <row r="3" spans="1:6" x14ac:dyDescent="0.2">
      <c r="A3" s="25" t="s">
        <v>24</v>
      </c>
      <c r="B3" s="25" t="s">
        <v>25</v>
      </c>
      <c r="C3" s="26" t="s">
        <v>120</v>
      </c>
      <c r="D3" s="26" t="s">
        <v>26</v>
      </c>
      <c r="E3" s="27" t="s">
        <v>57</v>
      </c>
      <c r="F3" s="4" t="s">
        <v>73</v>
      </c>
    </row>
    <row r="4" spans="1:6" x14ac:dyDescent="0.2">
      <c r="A4" s="25" t="s">
        <v>27</v>
      </c>
      <c r="B4" s="25" t="s">
        <v>28</v>
      </c>
      <c r="C4" s="26" t="s">
        <v>119</v>
      </c>
      <c r="D4" s="26" t="s">
        <v>29</v>
      </c>
      <c r="E4" s="27" t="s">
        <v>58</v>
      </c>
      <c r="F4" s="4" t="s">
        <v>74</v>
      </c>
    </row>
    <row r="5" spans="1:6" x14ac:dyDescent="0.2">
      <c r="A5" s="25" t="s">
        <v>30</v>
      </c>
      <c r="B5" s="25" t="s">
        <v>31</v>
      </c>
      <c r="C5" s="26" t="s">
        <v>40</v>
      </c>
      <c r="D5" s="28"/>
      <c r="E5" s="27" t="s">
        <v>59</v>
      </c>
    </row>
    <row r="6" spans="1:6" x14ac:dyDescent="0.2">
      <c r="A6" s="25" t="s">
        <v>32</v>
      </c>
      <c r="B6" s="25" t="s">
        <v>39</v>
      </c>
      <c r="C6" s="26"/>
      <c r="D6" s="28"/>
      <c r="E6" s="27" t="s">
        <v>60</v>
      </c>
    </row>
    <row r="7" spans="1:6" x14ac:dyDescent="0.2">
      <c r="A7" s="25" t="s">
        <v>33</v>
      </c>
      <c r="B7" s="25"/>
      <c r="C7" s="26"/>
      <c r="D7" s="28"/>
      <c r="E7" s="27" t="s">
        <v>61</v>
      </c>
    </row>
    <row r="8" spans="1:6" x14ac:dyDescent="0.2">
      <c r="A8" s="25" t="s">
        <v>34</v>
      </c>
      <c r="B8" s="25"/>
      <c r="C8" s="26"/>
      <c r="D8" s="28"/>
      <c r="E8" s="27" t="s">
        <v>121</v>
      </c>
    </row>
    <row r="9" spans="1:6" x14ac:dyDescent="0.2">
      <c r="A9" s="25" t="s">
        <v>35</v>
      </c>
      <c r="B9" s="28"/>
      <c r="C9" s="26"/>
      <c r="D9" s="28"/>
      <c r="E9" s="27" t="s">
        <v>62</v>
      </c>
    </row>
    <row r="10" spans="1:6" x14ac:dyDescent="0.2">
      <c r="A10" s="25" t="s">
        <v>36</v>
      </c>
      <c r="B10" s="28"/>
      <c r="C10" s="26"/>
      <c r="D10" s="28"/>
      <c r="E10" s="27" t="s">
        <v>63</v>
      </c>
    </row>
    <row r="11" spans="1:6" x14ac:dyDescent="0.2">
      <c r="A11" s="25" t="s">
        <v>37</v>
      </c>
      <c r="B11" s="28"/>
      <c r="C11" s="26"/>
      <c r="D11" s="28"/>
      <c r="E11" s="27" t="s">
        <v>64</v>
      </c>
    </row>
    <row r="12" spans="1:6" x14ac:dyDescent="0.2">
      <c r="A12" s="27"/>
      <c r="B12" s="27"/>
      <c r="C12" s="27"/>
      <c r="D12" s="27"/>
      <c r="E12" s="27" t="s">
        <v>65</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creator/>
  <cp:lastModifiedBy/>
  <cp:revision>1</cp:revision>
  <dcterms:created xsi:type="dcterms:W3CDTF">2006-09-12T12:46:56Z</dcterms:created>
  <dcterms:modified xsi:type="dcterms:W3CDTF">2023-11-09T15:21:09Z</dcterms:modified>
  <cp:version>V1</cp:version>
</cp:coreProperties>
</file>