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ANA CARMENZA MEDRANO ARCHILA/"/>
    </mc:Choice>
  </mc:AlternateContent>
  <xr:revisionPtr revIDLastSave="1" documentId="11_A7DA35521C9127A6E9E4EFD5DC3A7FD9A15D2883" xr6:coauthVersionLast="47" xr6:coauthVersionMax="47" xr10:uidLastSave="{3B0C1226-084B-437F-A546-7AAB56FEA126}"/>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<sst xmlns="http://schemas.openxmlformats.org/spreadsheetml/2006/main" count="194" uniqueCount="152">
  <si>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</si>
  <si>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</si>
  <si>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</si>
  <si>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</si>
  <si>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</si>
  <si>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</si>
  <si>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</si>
  <si>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</si>
  <si>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</si>
  <si>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</si>
  <si>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</si>
  <si>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</si>
  <si>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</si>
  <si>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</si>
  <si>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</si>
  <si>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</si>
  <si>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</si>
  <si>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</si>
  <si>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</si>
  <si>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</si>
  <si>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</si>
  <si>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</si>
  <si>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</si>
  <si>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</si>
  <si>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</si>
  <si>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</si>
  <si>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</si>
  <si>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</si>
  <si>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</si>
  <si>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</si>
  <si>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</si>
  <si>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</si>
  <si>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</si>
  <si>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</si>
  <si>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</si>
  <si>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</si>
  <si>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</si>
  <si>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</si>
  <si>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</si>
  <si>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</si>
  <si>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</si>
  <si>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</si>
  <si>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</si>
  <si>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</si>
  <si>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</si>
  <si>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</si>
  <si>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</si>
  <si>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</si>
  <si>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</si>
  <si>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</si>
  <si>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</si>
  <si>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</si>
  <si>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</si>
  <si>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</si>
  <si>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</si>
  <si>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</si>
  <si>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</si>
  <si>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</si>
  <si>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</si>
  <si>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</si>
  <si>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</si>
  <si>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</si>
  <si>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</si>
  <si>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</si>
  <si>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</si>
  <si>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</si>
  <si>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</si>
  <si>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</si>
  <si>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</si>
  <si>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</si>
  <si>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</si>
  <si>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</si>
  <si>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</si>
  <si>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</si>
  <si>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</si>
  <si>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</si>
  <si>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</si>
  <si>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</si>
  <si>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</si>
  <si>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</si>
  <si>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</si>
  <si>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</si>
  <si>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</si>
  <si>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</si>
  <si>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</si>
  <si>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</si>
  <si>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</si>
  <si>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</si>
  <si>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</si>
  <si>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</si>
  <si>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</si>
  <si>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</si>
  <si>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</si>
  <si>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</si>
  <si>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</si>
  <si>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</si>
  <si>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</si>
  <si>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</si>
  <si>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</si>
  <si>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</si>
  <si>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</si>
  <si>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</si>
  <si>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</si>
  <si>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</si>
  <si>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</si>
  <si>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</si>
  <si>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</si>
  <si>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</si>
  <si>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</si>
  <si>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</si>
  <si>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</si>
  <si>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</si>
  <si>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</si>
  <si>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</si>
  <si>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</si>
  <si>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</si>
  <si>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</si>
  <si>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</si>
  <si>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</si>
  <si>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</si>
  <si>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</si>
  <si>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</si>
  <si>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</si>
  <si>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</si>
  <si>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</si>
  <si>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</si>
  <si>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</si>
  <si>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</si>
  <si>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</si>
  <si>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</si>
  <si>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</si>
  <si>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</si>
  <si>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</si>
  <si>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</si>
  <si>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</si>
  <si>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</si>
  <si>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</si>
  <si>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</si>
  <si>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</si>
  <si>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</si>
  <si>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</si>
  <si>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</si>
  <si>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</si>
  <si>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15001310500320230018700</t>
  </si>
  <si>
    <t>3 LABORAL CIRCUITO TUNJA</t>
  </si>
  <si>
    <t>ANA CARMENZA MEDRANO ARCHILA C.C. 40.021.097</t>
  </si>
  <si>
    <t>SEGÚN LOS HECHOS DE LA DEMANDA, LA SEÑORA ANA CARMENZA MEDRANO ARCHILA C.C. 40.021.097 SE AFILIÓ AL ISS EL 8/11/1991 Y SE TRASLADÓ AL RAIS ADMINISTRADO POR COLFONDOS EL 01/02/1999 SIN QUE SE LE ILUSTRARA SOBRE LOS REGIMENES PENSIONALES, BENEFICIOS Y DESVENTAJAS DE CADA UNO, LA DIFERENCIA DE LA PENSIÓN, EL DERECHO DE RETRACTO, LAS MODALIDADES DE PENSIÓN EN EL RAIS, LA INCIDENCIA DE SU FAMILIA Y EDAD EN LA PENSIÓN EN EL RAIS, QUE LA MESADA DEPENDÍA DE LA ACUMULACIÓN DE DINERO EN LA CAI, NO LE EXPLICARON QUE NO SE PODIA TRASLADAR CUANDO LE FALTAREN MENOS DE 10 AÑOS PARA CUMPLIR LA EDAD PARA PENSIONARSE, EL USO DE SU AHORRO EN LA CAI. LE INDICARON QUE SE PODÍA PENSIONAR A CUALQUIER EDAD Y CON UNA MESADA PENSIONAL SUPERIOR A LA DEL RPM. SE TRASLADÓ A PORVENIR EL 01/07/2022 Y SE MANTUVIERON LOS MISMOS ERRORES. EL 26/07/2023 SOLICITÓ INEFICACIA DE TRASLADO ANTE COLFONDOS Y PORVENIR E INFORMACIÓN DETALLADA DE LA ASESORÍA. IGUALMENTE SOLICITÓ INEFICACIA DE TRASLADO ANTE COLPENSIONES EN LA MISMA FECHA. EL 15/03/2017 RADICÓ DERECHO DE PETICIÓN ANTE LA SUPERFINANCIERA</t>
  </si>
  <si>
    <t>20/10/2023 (Notificado por estados auto que admite llamamiento en garantía)</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</si>
  <si>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</si>
  <si>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01/02/1999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</si>
  <si>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AJR1887</t>
  </si>
  <si>
    <t>EXCEPCIONES PROPUESTAS EN LA DEMANDA:
1) EXCEPCIONES FORMULADAS POR QUIEN EFECTUÓ EL LLAMAMIENTO EN GARANTÍA A MI REPRESENTADA
2) AFILIACIÓN LIBRE Y ESPONTÁNEA DE LA SEÑORA ANA CARMENZA MEDRANO ARCHILA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</si>
</sst>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7"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143</v>
      </c>
      <c r="C2" s="52"/>
    </row>
    <row r="3" spans="1:3" x14ac:dyDescent="0.25">
      <c r="A3" s="5" t="s">
        <v>0</v>
      </c>
      <c r="B3" s="53" t="s">
        <v>144</v>
      </c>
      <c r="C3" s="54"/>
    </row>
    <row r="4" spans="1:3" x14ac:dyDescent="0.25">
      <c r="A4" s="5" t="s">
        <v>109</v>
      </c>
      <c r="B4" s="53" t="s">
        <v>136</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141</v>
      </c>
      <c r="C7" s="36"/>
    </row>
    <row r="8" spans="1:3" x14ac:dyDescent="0.25">
      <c r="A8" s="5" t="s">
        <v>3</v>
      </c>
      <c r="B8" s="46">
        <v>36192</v>
      </c>
      <c r="C8" s="47"/>
    </row>
    <row r="9" spans="1:3" x14ac:dyDescent="0.25">
      <c r="A9" s="5" t="s">
        <v>4</v>
      </c>
      <c r="B9" s="47" t="s">
        <v>141</v>
      </c>
      <c r="C9" s="47"/>
    </row>
    <row r="10" spans="1:3" x14ac:dyDescent="0.25">
      <c r="A10" s="5" t="s">
        <v>5</v>
      </c>
      <c r="B10" s="47" t="s">
        <v>141</v>
      </c>
      <c r="C10" s="47"/>
    </row>
    <row r="11" spans="1:3" ht="23.25" customHeight="1" x14ac:dyDescent="0.25">
      <c r="A11" s="5" t="s">
        <v>27</v>
      </c>
      <c r="B11" s="48" t="s">
        <v>137</v>
      </c>
      <c r="C11" s="49"/>
    </row>
    <row r="12" spans="1:3" x14ac:dyDescent="0.25">
      <c r="A12" s="37" t="s">
        <v>120</v>
      </c>
      <c r="B12" s="36" t="s">
        <v>146</v>
      </c>
      <c r="C12" s="36"/>
    </row>
    <row r="13" spans="1:3" ht="30" customHeight="1" x14ac:dyDescent="0.25">
      <c r="A13" s="37"/>
      <c r="B13" s="36"/>
      <c r="C13" s="36"/>
    </row>
    <row r="14" spans="1:3" ht="73.5" customHeight="1" x14ac:dyDescent="0.25">
      <c r="A14" s="37"/>
      <c r="B14" s="36"/>
      <c r="C14" s="36"/>
    </row>
    <row r="15" spans="1:3" ht="30" x14ac:dyDescent="0.25">
      <c r="A15" s="5" t="s">
        <v>46</v>
      </c>
      <c r="B15" s="40" t="s">
        <v>142</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138</v>
      </c>
      <c r="C24" s="36"/>
    </row>
    <row r="25" spans="1:3" x14ac:dyDescent="0.25">
      <c r="A25" s="5" t="s">
        <v>7</v>
      </c>
      <c r="B25" s="36" t="s">
        <v>139</v>
      </c>
      <c r="C25" s="36"/>
    </row>
    <row r="26" spans="1:3" x14ac:dyDescent="0.25">
      <c r="A26" s="5" t="s">
        <v>8</v>
      </c>
      <c r="B26" s="36" t="s">
        <v>140</v>
      </c>
      <c r="C26" s="36"/>
    </row>
    <row r="27" spans="1:3" x14ac:dyDescent="0.25">
      <c r="A27" s="5" t="s">
        <v>42</v>
      </c>
      <c r="B27" s="38">
        <v>45194</v>
      </c>
      <c r="C27" s="39"/>
    </row>
    <row r="28" spans="1:3" x14ac:dyDescent="0.25">
      <c r="A28" s="5" t="s">
        <v>9</v>
      </c>
      <c r="B28" s="35" t="s">
        <v>147</v>
      </c>
      <c r="C28" s="35"/>
    </row>
    <row r="29" spans="1:3" x14ac:dyDescent="0.25">
      <c r="A29" s="5" t="s">
        <v>10</v>
      </c>
      <c r="B29" s="35">
        <v>45238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150</v>
      </c>
      <c r="C2" s="67"/>
    </row>
    <row r="3" spans="1:3" x14ac:dyDescent="0.25">
      <c r="A3" s="5" t="s">
        <v>11</v>
      </c>
      <c r="B3" s="36" t="str">
        <f>'GENERALES NOTA 322'!B2:C2</f>
        <v>15001310500320230018700</v>
      </c>
      <c r="C3" s="36"/>
    </row>
    <row r="4" spans="1:3" x14ac:dyDescent="0.25">
      <c r="A4" s="5" t="s">
        <v>0</v>
      </c>
      <c r="B4" s="36" t="str">
        <f>'GENERALES NOTA 322'!B3:C3</f>
        <v>3 LABORAL CIRCUITO TUNJA</v>
      </c>
      <c r="C4" s="36"/>
    </row>
    <row r="5" spans="1:3" x14ac:dyDescent="0.25">
      <c r="A5" s="5" t="s">
        <v>109</v>
      </c>
      <c r="B5" s="36" t="str">
        <f>'GENERALES NOTA 322'!B4:C4</f>
        <v>COLFONDOS Y OTRO</v>
      </c>
      <c r="C5" s="36"/>
    </row>
    <row r="6" spans="1:3" x14ac:dyDescent="0.25">
      <c r="A6" s="5" t="s">
        <v>1</v>
      </c>
      <c r="B6" s="36" t="str">
        <f>'GENERALES NOTA 322'!B5:C5</f>
        <v>ANA CARMENZA MEDRANO ARCHILA C.C. 40.021.097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13"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15001310500320230018700</v>
      </c>
      <c r="C3" s="75"/>
    </row>
    <row r="4" spans="1:6" x14ac:dyDescent="0.25">
      <c r="A4" s="21" t="s">
        <v>0</v>
      </c>
      <c r="B4" s="75" t="str">
        <f>'GENERALES NOTA 322'!B3:C3</f>
        <v>3 LABORAL CIRCUITO TUNJA</v>
      </c>
      <c r="C4" s="75"/>
    </row>
    <row r="5" spans="1:6" x14ac:dyDescent="0.25">
      <c r="A5" s="21" t="s">
        <v>109</v>
      </c>
      <c r="B5" s="75" t="str">
        <f>'GENERALES NOTA 322'!B4:C4</f>
        <v>COLFONDOS Y OTRO</v>
      </c>
      <c r="C5" s="75"/>
    </row>
    <row r="6" spans="1:6" ht="14.45" customHeight="1" x14ac:dyDescent="0.25">
      <c r="A6" s="21" t="s">
        <v>1</v>
      </c>
      <c r="B6" s="75" t="str">
        <f>'GENERALES NOTA 322'!B5:C5</f>
        <v>ANA CARMENZA MEDRANO ARCHILA C.C. 40.021.097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149</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135</v>
      </c>
      <c r="C27" s="26">
        <v>0</v>
      </c>
    </row>
    <row r="28" spans="1:3" x14ac:dyDescent="0.25">
      <c r="A28" s="18" t="s">
        <v>107</v>
      </c>
      <c r="B28" s="81">
        <f>IFERROR(B17*(VLOOKUP(B15,Hoja2!$G$1:$H$6,2,0)),16666)</f>
        <v>16666</v>
      </c>
      <c r="C28" s="81"/>
    </row>
    <row r="29" spans="1:3" ht="30" x14ac:dyDescent="0.25">
      <c r="A29" s="21" t="s">
        <v>54</v>
      </c>
      <c r="B29" s="82" t="s">
        <v>148</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15001310500320230018700</v>
      </c>
      <c r="C3" s="36"/>
    </row>
    <row r="4" spans="1:3" x14ac:dyDescent="0.25">
      <c r="A4" s="5" t="s">
        <v>0</v>
      </c>
      <c r="B4" s="36" t="str">
        <f>'GENERALES NOTA 322'!B3:C3</f>
        <v>3 LABORAL CIRCUITO TUNJA</v>
      </c>
      <c r="C4" s="36"/>
    </row>
    <row r="5" spans="1:3" ht="29.1" customHeight="1" x14ac:dyDescent="0.25">
      <c r="A5" s="5" t="s">
        <v>109</v>
      </c>
      <c r="B5" s="36" t="str">
        <f>'GENERALES NOTA 322'!B4:C4</f>
        <v>COLFONDOS Y OTRO</v>
      </c>
      <c r="C5" s="36"/>
    </row>
    <row r="6" spans="1:3" x14ac:dyDescent="0.25">
      <c r="A6" s="5" t="s">
        <v>1</v>
      </c>
      <c r="B6" s="36" t="str">
        <f>'GENERALES NOTA 322'!B5:C5</f>
        <v>ANA CARMENZA MEDRANO ARCHILA C.C. 40.021.097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Giovanna Carolina Romero Ciodaro</cp:lastModifiedBy>
  <dcterms:created xsi:type="dcterms:W3CDTF">2020-12-07T14:41:17Z</dcterms:created>
  <dcterms:modified xsi:type="dcterms:W3CDTF">2023-11-10T21:48:07Z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