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930" tabRatio="669"/>
  </bookViews>
  <sheets>
    <sheet name="1. ABOGADO EXTERNO" sheetId="1" r:id="rId1"/>
    <sheet name="2. ABOGADO INTERNO " sheetId="2" r:id="rId2"/>
    <sheet name="REPORTE S.F.C." sheetId="3" r:id="rId3"/>
    <sheet name="Hoja1" sheetId="4"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<sst xmlns="http://schemas.openxmlformats.org/spreadsheetml/2006/main" count="168" uniqueCount="142">
  <si>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</si>
  <si>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</si>
  <si>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</si>
  <si>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</si>
  <si>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</si>
  <si>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</si>
  <si>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</si>
  <si>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</si>
  <si>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</si>
  <si>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</si>
  <si>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</si>
  <si>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</si>
  <si>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</si>
  <si>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</si>
  <si>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</si>
  <si>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</si>
  <si>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</si>
  <si>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</si>
  <si>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</si>
  <si>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</si>
  <si>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</si>
  <si>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</si>
  <si>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</si>
  <si>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</si>
  <si>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</si>
  <si>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</si>
  <si>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</si>
  <si>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</si>
  <si>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</si>
  <si>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</si>
  <si>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</si>
  <si>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</si>
  <si>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</si>
  <si>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</si>
  <si>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</si>
  <si>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</si>
  <si>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</si>
  <si>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</si>
  <si>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</si>
  <si>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</si>
  <si>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</si>
  <si>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</si>
  <si>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</si>
  <si>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</si>
  <si>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</si>
  <si>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</si>
  <si>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</si>
  <si>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</si>
  <si>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</si>
  <si>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</si>
  <si>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</si>
  <si>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</si>
  <si>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</si>
  <si>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</si>
  <si>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</si>
  <si>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</si>
  <si>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</si>
  <si>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</si>
  <si>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</si>
  <si>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</si>
  <si>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</si>
  <si>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</si>
  <si>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</si>
  <si>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</si>
  <si>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</si>
  <si>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</si>
  <si>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</si>
  <si>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</si>
  <si>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</si>
  <si>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</si>
  <si>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</si>
  <si>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</si>
  <si>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</si>
  <si>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</si>
  <si>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</si>
  <si>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</si>
  <si>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</si>
  <si>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</si>
  <si>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</si>
  <si>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</si>
  <si>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</si>
  <si>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</si>
  <si>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</si>
  <si>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</si>
  <si>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</si>
  <si>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</si>
  <si>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</si>
  <si>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</si>
  <si>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</si>
  <si>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</si>
  <si>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</si>
  <si>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</si>
  <si>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</si>
  <si>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</si>
  <si>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</si>
  <si>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</si>
  <si>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</si>
  <si>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</si>
  <si>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</si>
  <si>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</si>
  <si>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</si>
  <si>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</si>
  <si>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</si>
  <si>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</si>
  <si>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</si>
  <si>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</si>
  <si>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</si>
  <si>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</si>
  <si>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</si>
  <si>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</si>
  <si>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</si>
  <si>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</si>
  <si>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</si>
  <si>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</si>
  <si>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</si>
  <si>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</si>
  <si>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</si>
  <si>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</si>
  <si>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</si>
  <si>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</si>
  <si>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</si>
  <si>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</si>
  <si>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</si>
  <si>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</si>
  <si>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</si>
  <si>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</si>
  <si>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</si>
  <si>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</si>
  <si>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</si>
  <si>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</si>
  <si>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MUNICIPIO DE ARMENIA</t>
  </si>
  <si>
    <t>UNIÓN TEMPORAL PUENTES DE ARMENIA</t>
  </si>
  <si>
    <t>La contingencia se califica como REMOTA, toda vez que, se encuentra configurada la prescripción de las acciones derivadas del contrato de seguro.
La Póliza de Cumplimiento No. 65-44-101128442, cuyo asegurado y beneficiario es el Municipio de Armenia y que fue expedida por Seguros del Estado S.A. en coaseguro con Mapfre Seguros Generales de Colombia S.A respalda las obligaciones emanadas del contrato de obra No. 031 de 2015. El Municipio de Armenia afectó el amparo de buen manejo y correcta inversión del anticipo mediante el proceso administrativo sancionatorio, por lo que en el presente medio de control se persigue el amparo de cumplimiento del contrato. En ese sentido, se tiene que el Municipio de Armenia conoció el momento en que la entidad contratista debió cumplir el convenio y no lo hizo. Es decir, desde el 22 de enero de 2019, fecha en la cual el contratista Unión Temporal Puentes Armenia renunció a la ejecución del contrato No. 031 de 2015, por inhabilidad sobreviviente en virtud de las medidas de aseguramiento expedidas por el Juzgado 20 Penal Municipal con función de control de garantías de Medellín, en contra del representante legal de la Unión Temporal Puentes Armenia y el representante legal de Furel S.A.  Por lo anterior, el Municipio de Armenia tuvo hasta el 23 de enero de 2021 para promover las acciones que del contrato de seguro se derivan para deprecar su derecho. Sin embargo, según la documental obrante en el plenario, fue solo hasta el 9 de marzo de 2022 que radicó el presente medio de control ejerciendo la pretensión de Controversias Contractuales, cuando había pasado más de un año de haberse prescrito sus derechos eventuales del contrato de seguro.</t>
  </si>
  <si>
    <t>Gustavo Alberto Herrera</t>
  </si>
  <si>
    <t>Tribunal Administrativo del Quindio - M.P. Dr. Luis Carlos Marin</t>
  </si>
  <si>
    <t>63001-23-33-000-2022-00017-00</t>
  </si>
  <si>
    <t>65-44-101128442</t>
  </si>
  <si>
    <t>Cumplimiento Entidad Estatal</t>
  </si>
  <si>
    <t>CONTESTACIÓN DEMANDA Y LLAMAMIENTO EN GARANTIA</t>
  </si>
  <si>
    <t>Se declare la liquidación judicial del contrato de obra pública No. 031 de 2015, el incumplimiento contractual, y consecuencia de la liquidación se ordene el de reintegro en los términos del artículo 2313 Código Civil y se proceda con la reparación integral de los perjuicios, así: $9.093.303.317 correspondiente a pagos de lo no debido en actas parciales de pago, hacer efectiva la garantía única de cumplimiento por valor de $5.499.999.170, daño emergente y lucro cesante que se lograren probar dentro del proceso judicial, indexación e intereses.</t>
  </si>
  <si>
    <t xml:space="preserve">En caso de condena, la liquidación de la contingencia equivaldría a $5.499.999.170, valor de la cláusula penal reclamada en la demanda. Esta cifra es menor que la suma asegurada para el amparo de cumplimiento. Debido al coaseguro, Mapfre Seguros Generales sería responsable del 30% de este monto, es decir, $1.649.999.751.
Reserva sugerida 30%: $494.999.925.
</t>
  </si>
  <si>
    <t>En el presente caso se pretende la liquidacion judicial y la declaratoria de incumplimiento del contrato de obra No. 031-2015 suscrito entre el Municipio de Armenia y la Unión Temporal Puentes Armenia, conformado por Constructora Diez Cardona S.A.S, Furel S.A. y Construcciones Lezo S.A.S, el cual tuvo como objeto el de "Ajuste a diseños y construcción de las vías: vía Montecarlo tramo II, Avenida de occidente tramo iii, vía del yulima (cra 19 - AV. occidente tramo III), via La Colonia (centro de Convenciones-cr 19), conexión Castellana- Coinca (tramo conexión nogal carrera 11 entre calles 17N y 19N) y Avenida 19 norte tramo II (carrera 14 A AV. centenario), que hacen parte del Plan de obras a financiar a través de la contribución de Valorización, en el Municipio de Armenia, Departamento de Quindío". Es decir, que el Municipio de Armenia, persigue la afectación del amaparo de cumplimiento de la Poliza No. 65-44-101128442, para que esta cubra el valor de la clausula penal pactada en el contrato. Sin embargo, al revisar las pruebas documentales obrantes se evidencia que se configura el termino prescriptivo de las acciones derevidas del contrato de seguro, estipulado en el articulo 1081 del Codido de Comercio, frente a dicho amparo. Dado que el Municipio de Armenia conoció el momento en que la entidad contratista debió cumplir el convenio y no lo hizo. Es decir, desde el 22 de enero de 2019, fecha en la cual el contratista Unión Temporal Puentes Armenia renunció a la ejecución del contrato No. 031 de 2015, por inhabilidad sobreviviente en virtud de las medidas de aseguramiento expedidas por el Juzgado 20 Penal Municipal con función de control de garantías de Medellín, en contra del representante legal de la Unión Temporal Puentes Armenia y el representante legal de Furel S.A.  Por lo anterior, el Municipio de Armenia tuvo hasta el 23 de enero de 2021 para promover las acciones que del contrato de seguro se derivan para deprecar su derecho. Sin embargo, según la documental obrante en el plenario, fue solo hasta el 9 de marzo de 2022 que radicó el presente medio de control ejerciendo la pretensión de Controversias Contractuales, cuando había pasado más de un año de haberse prescrito sus derechos eventuales del contrato de seguro.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</si>
</sst>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quot;$&quot;\ #,##0"/>
    <numFmt numFmtId="166" formatCode="_(&quot;$&quot;\ * #,##0_);_(&quot;$&quot;\ * \(#,##0\);_(&quot;$&quot;\ * &quot;-&quot;??_);_(@_)"/>
    <numFmt numFmtId="167" formatCode="&quot;$&quot;\ #,##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Font="1" applyBorder="1" applyAlignment="1" applyProtection="1">
      <alignment horizontal="left" vertical="top"/>
      <protection locked="0"/>
    </xf>
    <xf numFmtId="0" fontId="2" fillId="2" borderId="1" xfId="0" applyFont="1" applyFill="1" applyBorder="1" applyAlignment="1">
      <alignment horizontal="center" vertical="center"/>
    </xf>
    <xf numFmtId="14"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left" vertical="top" wrapText="1"/>
      <protection locked="0"/>
    </xf>
    <xf numFmtId="0" fontId="0" fillId="0" borderId="1" xfId="0" applyFont="1" applyBorder="1" applyAlignment="1" applyProtection="1">
      <alignment horizontal="center" vertical="center" wrapText="1"/>
      <protection locked="0"/>
    </xf>
    <xf numFmtId="14" fontId="0" fillId="0" borderId="1" xfId="0" applyNumberFormat="1" applyFont="1" applyBorder="1" applyAlignment="1" applyProtection="1">
      <alignment horizontal="left" vertical="top" wrapText="1"/>
      <protection locked="0"/>
    </xf>
    <xf numFmtId="0" fontId="0" fillId="0" borderId="1" xfId="0" applyFont="1" applyBorder="1" applyAlignment="1" applyProtection="1">
      <alignment horizontal="center" vertical="center"/>
      <protection locked="0"/>
    </xf>
    <xf numFmtId="165" fontId="0" fillId="0" borderId="1" xfId="0" applyNumberFormat="1" applyFont="1" applyBorder="1" applyAlignment="1" applyProtection="1">
      <alignment horizontal="center" vertical="center" wrapText="1"/>
      <protection locked="0"/>
    </xf>
    <xf numFmtId="0" fontId="0" fillId="0" borderId="1" xfId="1" applyNumberFormat="1" applyFont="1" applyFill="1" applyBorder="1" applyAlignment="1" applyProtection="1">
      <alignment horizontal="left" vertical="top" wrapText="1"/>
      <protection locked="0"/>
    </xf>
    <xf numFmtId="0" fontId="0" fillId="0" borderId="1" xfId="0" applyFont="1" applyBorder="1" applyAlignment="1" applyProtection="1">
      <alignment horizontal="center" vertical="center" wrapText="1"/>
      <protection locked="0"/>
    </xf>
    <xf numFmtId="165" fontId="0" fillId="0" borderId="1" xfId="2" applyNumberFormat="1" applyFont="1" applyFill="1" applyBorder="1" applyAlignment="1" applyProtection="1">
      <alignment horizontal="center" vertical="center"/>
      <protection locked="0"/>
    </xf>
    <xf numFmtId="0" fontId="2" fillId="2" borderId="1" xfId="0" applyFont="1" applyFill="1" applyBorder="1" applyAlignment="1">
      <alignment horizontal="center" wrapText="1"/>
    </xf>
    <xf numFmtId="1" fontId="0" fillId="0" borderId="1" xfId="0" applyNumberFormat="1" applyFont="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9" fillId="0" borderId="1" xfId="0" applyFont="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zoomScale="60" zoomScaleNormal="60" workbookViewId="0">
      <selection activeCell="B1" sqref="B1"/>
    </sheetView>
  </sheetViews>
  <sheetFormatPr baseColWidth="10" defaultColWidth="11.453125"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x14ac:dyDescent="0.35">
      <c r="A2" s="49" t="s">
        <v>0</v>
      </c>
      <c r="B2" s="49"/>
      <c r="C2" s="49"/>
      <c r="D2" s="49"/>
      <c r="E2" s="49"/>
      <c r="F2" s="49"/>
      <c r="G2" s="49"/>
      <c r="H2" s="49"/>
      <c r="O2" s="23"/>
      <c r="P2" s="24"/>
      <c r="Q2" s="24"/>
      <c r="R2" s="24"/>
      <c r="S2" s="24"/>
    </row>
    <row r="3" spans="1:19" x14ac:dyDescent="0.35">
      <c r="A3" s="44" t="s">
        <v>1</v>
      </c>
      <c r="B3" s="44"/>
      <c r="C3" s="44"/>
      <c r="D3" s="50"/>
      <c r="E3" s="50"/>
      <c r="F3" s="50"/>
      <c r="G3" s="50"/>
      <c r="H3" s="50"/>
      <c r="O3" s="25"/>
      <c r="P3" s="25"/>
      <c r="Q3" s="26"/>
      <c r="R3" s="26"/>
    </row>
    <row r="4" spans="1:19" x14ac:dyDescent="0.35">
      <c r="A4" s="40" t="s">
        <v>2</v>
      </c>
      <c r="B4" s="51" t="s">
        <v>121</v>
      </c>
      <c r="C4" s="51"/>
      <c r="D4" s="51"/>
      <c r="E4" s="40" t="s">
        <v>3</v>
      </c>
      <c r="F4" s="52" t="s">
        <v>101</v>
      </c>
      <c r="G4" s="52"/>
      <c r="H4" s="52"/>
      <c r="O4" s="25"/>
      <c r="P4" s="25"/>
      <c r="Q4" s="26"/>
      <c r="R4" s="26"/>
    </row>
    <row r="5" spans="1:19" x14ac:dyDescent="0.35">
      <c r="A5" s="40" t="s">
        <v>4</v>
      </c>
      <c r="B5" s="53">
        <v>45546</v>
      </c>
      <c r="C5" s="53"/>
      <c r="D5" s="53"/>
      <c r="E5" s="40" t="s">
        <v>5</v>
      </c>
      <c r="F5" s="54" t="s">
        <v>103</v>
      </c>
      <c r="G5" s="54"/>
      <c r="H5" s="54"/>
      <c r="O5" s="25"/>
      <c r="P5" s="25"/>
      <c r="Q5" s="26"/>
      <c r="R5" s="26"/>
    </row>
    <row r="6" spans="1:19" ht="30.75" customHeight="1" x14ac:dyDescent="0.35">
      <c r="A6" s="40" t="s">
        <v>6</v>
      </c>
      <c r="B6" s="52" t="s">
        <v>130</v>
      </c>
      <c r="C6" s="52"/>
      <c r="D6" s="52"/>
      <c r="E6" s="52"/>
      <c r="F6" s="52"/>
      <c r="G6" s="52"/>
      <c r="H6" s="52"/>
      <c r="O6" s="25"/>
      <c r="P6" s="25"/>
      <c r="Q6" s="26"/>
      <c r="R6" s="28"/>
    </row>
    <row r="7" spans="1:19" ht="30.75" customHeight="1" x14ac:dyDescent="0.35">
      <c r="A7" s="40" t="s">
        <v>7</v>
      </c>
      <c r="B7" s="52" t="s">
        <v>131</v>
      </c>
      <c r="C7" s="52"/>
      <c r="D7" s="52"/>
      <c r="E7" s="52"/>
      <c r="F7" s="52"/>
      <c r="G7" s="52"/>
      <c r="H7" s="52"/>
      <c r="O7" s="25"/>
      <c r="P7" s="25"/>
      <c r="Q7" s="26"/>
      <c r="R7" s="28"/>
    </row>
    <row r="8" spans="1:19" ht="32.25" customHeight="1" x14ac:dyDescent="0.35">
      <c r="A8" s="40" t="s">
        <v>8</v>
      </c>
      <c r="B8" s="52" t="s">
        <v>130</v>
      </c>
      <c r="C8" s="52"/>
      <c r="D8" s="52"/>
      <c r="E8" s="52"/>
      <c r="F8" s="52"/>
      <c r="G8" s="52"/>
      <c r="H8" s="52"/>
      <c r="O8" s="25"/>
      <c r="P8" s="25"/>
      <c r="Q8" s="26"/>
      <c r="R8" s="28"/>
    </row>
    <row r="9" spans="1:19" ht="78" customHeight="1" x14ac:dyDescent="0.35">
      <c r="A9" s="40" t="s">
        <v>9</v>
      </c>
      <c r="B9" s="51" t="s">
        <v>139</v>
      </c>
      <c r="C9" s="51"/>
      <c r="D9" s="51"/>
      <c r="E9" s="51"/>
      <c r="F9" s="51"/>
      <c r="G9" s="51"/>
      <c r="H9" s="51"/>
      <c r="O9" s="25"/>
      <c r="P9" s="25"/>
      <c r="Q9" s="26"/>
      <c r="R9" s="28"/>
    </row>
    <row r="10" spans="1:19" x14ac:dyDescent="0.35">
      <c r="A10" s="40" t="s">
        <v>10</v>
      </c>
      <c r="B10" s="55">
        <v>1649999751</v>
      </c>
      <c r="C10" s="55"/>
      <c r="D10" s="55"/>
      <c r="E10" s="55"/>
      <c r="F10" s="55"/>
      <c r="G10" s="55"/>
      <c r="H10" s="55"/>
      <c r="O10" s="25"/>
      <c r="P10" s="28"/>
      <c r="Q10" s="26"/>
      <c r="R10" s="28"/>
    </row>
    <row r="11" spans="1:19" ht="299" customHeight="1" x14ac:dyDescent="0.35">
      <c r="A11" s="40" t="s">
        <v>11</v>
      </c>
      <c r="B11" s="56" t="s">
        <v>141</v>
      </c>
      <c r="C11" s="56"/>
      <c r="D11" s="56"/>
      <c r="E11" s="56"/>
      <c r="F11" s="56"/>
      <c r="G11" s="56"/>
      <c r="H11" s="56"/>
      <c r="O11" s="25"/>
      <c r="P11" s="28"/>
      <c r="Q11" s="26"/>
      <c r="R11" s="28"/>
    </row>
    <row r="12" spans="1:19" ht="259.5" customHeight="1" x14ac:dyDescent="0.35">
      <c r="A12" s="40" t="s">
        <v>12</v>
      </c>
      <c r="B12" s="56" t="s">
        <v>132</v>
      </c>
      <c r="C12" s="56"/>
      <c r="D12" s="56"/>
      <c r="E12" s="56"/>
      <c r="F12" s="56"/>
      <c r="G12" s="56"/>
      <c r="H12" s="56"/>
      <c r="O12" s="25"/>
      <c r="P12" s="28"/>
      <c r="Q12" s="26"/>
      <c r="R12" s="28"/>
    </row>
    <row r="13" spans="1:19" ht="29" x14ac:dyDescent="0.35">
      <c r="A13" s="40" t="s">
        <v>13</v>
      </c>
      <c r="B13" s="57" t="s">
        <v>114</v>
      </c>
      <c r="C13" s="40" t="s">
        <v>14</v>
      </c>
      <c r="D13" s="58">
        <v>494999925</v>
      </c>
      <c r="E13" s="40" t="s">
        <v>15</v>
      </c>
      <c r="F13" s="52" t="s">
        <v>133</v>
      </c>
      <c r="G13" s="52"/>
      <c r="H13" s="52"/>
    </row>
    <row r="14" spans="1:19" ht="29" x14ac:dyDescent="0.35">
      <c r="A14" s="40" t="s">
        <v>16</v>
      </c>
      <c r="B14" s="52" t="s">
        <v>134</v>
      </c>
      <c r="C14" s="52"/>
      <c r="D14" s="52"/>
      <c r="E14" s="59" t="s">
        <v>17</v>
      </c>
      <c r="F14" s="52" t="s">
        <v>135</v>
      </c>
      <c r="G14" s="52"/>
      <c r="H14" s="52"/>
      <c r="P14" s="28"/>
      <c r="Q14" s="26"/>
      <c r="R14" s="28"/>
    </row>
    <row r="15" spans="1:19" ht="26.25" customHeight="1" x14ac:dyDescent="0.35">
      <c r="A15" s="40" t="s">
        <v>18</v>
      </c>
      <c r="B15" s="60"/>
      <c r="C15" s="40" t="s">
        <v>19</v>
      </c>
      <c r="D15" s="60" t="s">
        <v>136</v>
      </c>
      <c r="E15" s="61" t="s">
        <v>20</v>
      </c>
      <c r="F15" s="52" t="s">
        <v>137</v>
      </c>
      <c r="G15" s="52"/>
      <c r="H15" s="52"/>
      <c r="O15" s="25"/>
      <c r="P15" s="28"/>
      <c r="Q15" s="26"/>
      <c r="R15" s="28"/>
    </row>
    <row r="16" spans="1:19" ht="30.75" customHeight="1" x14ac:dyDescent="0.35">
      <c r="A16" s="40" t="s">
        <v>21</v>
      </c>
      <c r="B16" s="62" t="s">
        <v>128</v>
      </c>
      <c r="C16" s="63"/>
      <c r="D16" s="63"/>
      <c r="E16" s="63"/>
      <c r="F16" s="63"/>
      <c r="G16" s="63"/>
      <c r="H16" s="64"/>
      <c r="O16" s="25"/>
      <c r="P16" s="28"/>
      <c r="Q16" s="26"/>
      <c r="R16" s="28"/>
    </row>
    <row r="17" spans="1:8" ht="29" x14ac:dyDescent="0.35">
      <c r="A17" s="40" t="s">
        <v>22</v>
      </c>
      <c r="B17" s="50">
        <v>43487</v>
      </c>
      <c r="C17" s="50"/>
      <c r="D17" s="50"/>
      <c r="E17" s="40" t="s">
        <v>23</v>
      </c>
      <c r="F17" s="50">
        <v>44629</v>
      </c>
      <c r="G17" s="54"/>
      <c r="H17" s="54"/>
    </row>
    <row r="18" spans="1:8" x14ac:dyDescent="0.35">
      <c r="A18" s="65" t="s">
        <v>24</v>
      </c>
      <c r="B18" s="65"/>
      <c r="C18" s="65"/>
      <c r="D18" s="65"/>
      <c r="E18" s="65"/>
      <c r="F18" s="65"/>
      <c r="G18" s="65"/>
      <c r="H18" s="65"/>
    </row>
    <row r="19" spans="1:8" ht="25.5" customHeight="1" x14ac:dyDescent="0.35">
      <c r="A19" s="66" t="s">
        <v>25</v>
      </c>
      <c r="B19" s="66"/>
      <c r="C19" s="66"/>
      <c r="D19" s="66"/>
      <c r="E19" s="66"/>
      <c r="F19" s="66"/>
      <c r="G19" s="66"/>
      <c r="H19" s="66"/>
    </row>
    <row r="20" spans="1:8" ht="78" customHeight="1" x14ac:dyDescent="0.35">
      <c r="A20" s="51" t="s">
        <v>140</v>
      </c>
      <c r="B20" s="51"/>
      <c r="C20" s="51"/>
      <c r="D20" s="51"/>
      <c r="E20" s="51"/>
      <c r="F20" s="51"/>
      <c r="G20" s="51"/>
      <c r="H20" s="51"/>
    </row>
    <row r="21" spans="1:8" x14ac:dyDescent="0.35">
      <c r="A21" s="44" t="s">
        <v>26</v>
      </c>
      <c r="B21" s="44"/>
      <c r="C21" s="44"/>
      <c r="D21" s="44"/>
      <c r="E21" s="44"/>
      <c r="F21" s="44"/>
      <c r="G21" s="44"/>
      <c r="H21" s="44"/>
    </row>
    <row r="22" spans="1:8" ht="36.5" customHeight="1" x14ac:dyDescent="0.35">
      <c r="A22" s="48" t="s">
        <v>138</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41" t="s">
        <v>27</v>
      </c>
      <c r="B2" s="41"/>
      <c r="C2" s="41"/>
      <c r="D2" s="41"/>
      <c r="E2" s="41"/>
      <c r="F2" s="41"/>
    </row>
    <row r="3" spans="1:6" x14ac:dyDescent="0.35">
      <c r="A3" s="2" t="s">
        <v>6</v>
      </c>
      <c r="B3" s="46" t="str">
        <f>'1. ABOGADO EXTERNO'!B6:H6</f>
        <v>MUNICIPIO DE ARMENIA</v>
      </c>
      <c r="C3" s="46"/>
      <c r="D3" s="46"/>
      <c r="E3" s="46"/>
      <c r="F3" s="46"/>
    </row>
    <row r="4" spans="1:6" x14ac:dyDescent="0.35">
      <c r="A4" s="2" t="s">
        <v>28</v>
      </c>
      <c r="B4" s="36"/>
      <c r="C4" s="2" t="s">
        <v>29</v>
      </c>
      <c r="D4" s="47"/>
      <c r="E4" s="47"/>
      <c r="F4" s="47"/>
    </row>
    <row r="5" spans="1:6" x14ac:dyDescent="0.35">
      <c r="A5" s="2" t="s">
        <v>8</v>
      </c>
      <c r="B5" s="46"/>
      <c r="C5" s="46"/>
      <c r="D5" s="46"/>
      <c r="E5" s="46"/>
      <c r="F5" s="46"/>
    </row>
    <row r="6" spans="1:6" x14ac:dyDescent="0.35">
      <c r="A6" s="2" t="s">
        <v>30</v>
      </c>
      <c r="B6" s="32"/>
      <c r="C6" s="2" t="s">
        <v>31</v>
      </c>
      <c r="D6" s="39"/>
      <c r="E6" s="2" t="s">
        <v>32</v>
      </c>
      <c r="F6" s="39"/>
    </row>
    <row r="7" spans="1:6" ht="39.75" customHeight="1" x14ac:dyDescent="0.35">
      <c r="A7" s="2" t="s">
        <v>33</v>
      </c>
      <c r="B7" s="32"/>
      <c r="C7" s="2" t="s">
        <v>34</v>
      </c>
      <c r="D7" s="33"/>
      <c r="E7" s="2" t="s">
        <v>35</v>
      </c>
      <c r="F7" s="34"/>
    </row>
    <row r="8" spans="1:6" ht="35.25" customHeight="1" x14ac:dyDescent="0.35">
      <c r="A8" s="2" t="s">
        <v>36</v>
      </c>
      <c r="B8" s="35"/>
      <c r="C8" s="2" t="s">
        <v>37</v>
      </c>
      <c r="D8" s="35"/>
      <c r="E8" s="2" t="s">
        <v>38</v>
      </c>
      <c r="F8" s="36"/>
    </row>
    <row r="9" spans="1:6" ht="37.5" customHeight="1" x14ac:dyDescent="0.35">
      <c r="A9" s="2" t="s">
        <v>39</v>
      </c>
      <c r="B9" s="5"/>
      <c r="C9" s="44" t="s">
        <v>40</v>
      </c>
      <c r="D9" s="46"/>
      <c r="E9" s="2" t="s">
        <v>41</v>
      </c>
      <c r="F9" s="1"/>
    </row>
    <row r="10" spans="1:6" x14ac:dyDescent="0.35">
      <c r="A10" s="2" t="s">
        <v>42</v>
      </c>
      <c r="B10" s="5"/>
      <c r="C10" s="44"/>
      <c r="D10" s="46"/>
      <c r="E10" s="2" t="s">
        <v>43</v>
      </c>
      <c r="F10" s="1"/>
    </row>
    <row r="11" spans="1:6" ht="46.5" customHeight="1" x14ac:dyDescent="0.35">
      <c r="A11" s="2" t="s">
        <v>44</v>
      </c>
      <c r="B11" s="37"/>
      <c r="C11" s="2" t="s">
        <v>23</v>
      </c>
      <c r="D11" s="37"/>
      <c r="E11" s="2" t="s">
        <v>9</v>
      </c>
      <c r="F11" s="38"/>
    </row>
    <row r="12" spans="1:6" ht="167.25" customHeight="1" x14ac:dyDescent="0.35">
      <c r="A12" s="2" t="s">
        <v>45</v>
      </c>
      <c r="B12" s="43"/>
      <c r="C12" s="43"/>
      <c r="D12" s="43"/>
      <c r="E12" s="43"/>
      <c r="F12" s="43"/>
    </row>
    <row r="13" spans="1:6" ht="21" x14ac:dyDescent="0.35">
      <c r="A13" s="41" t="s">
        <v>46</v>
      </c>
      <c r="B13" s="41"/>
      <c r="C13" s="41"/>
      <c r="D13" s="41"/>
      <c r="E13" s="41"/>
      <c r="F13" s="41"/>
    </row>
    <row r="14" spans="1:6" x14ac:dyDescent="0.35">
      <c r="A14" s="42"/>
      <c r="B14" s="42"/>
      <c r="C14" s="42"/>
      <c r="D14" s="42"/>
      <c r="E14" s="42"/>
      <c r="F14" s="42"/>
    </row>
    <row r="15" spans="1:6" x14ac:dyDescent="0.35">
      <c r="A15" s="42"/>
      <c r="B15" s="42"/>
      <c r="C15" s="42"/>
      <c r="D15" s="42"/>
      <c r="E15" s="42"/>
      <c r="F15" s="42"/>
    </row>
    <row r="16" spans="1:6" x14ac:dyDescent="0.35">
      <c r="A16" s="42"/>
      <c r="B16" s="42"/>
      <c r="C16" s="42"/>
      <c r="D16" s="42"/>
      <c r="E16" s="42"/>
      <c r="F16" s="42"/>
    </row>
    <row r="17" spans="1:6" x14ac:dyDescent="0.35">
      <c r="A17" s="42"/>
      <c r="B17" s="42"/>
      <c r="C17" s="42"/>
      <c r="D17" s="42"/>
      <c r="E17" s="42"/>
      <c r="F17" s="42"/>
    </row>
    <row r="18" spans="1:6" x14ac:dyDescent="0.35">
      <c r="A18" s="42"/>
      <c r="B18" s="42"/>
      <c r="C18" s="42"/>
      <c r="D18" s="42"/>
      <c r="E18" s="42"/>
      <c r="F18" s="42"/>
    </row>
    <row r="19" spans="1:6" x14ac:dyDescent="0.35">
      <c r="A19" s="42"/>
      <c r="B19" s="42"/>
      <c r="C19" s="42"/>
      <c r="D19" s="42"/>
      <c r="E19" s="42"/>
      <c r="F19" s="42"/>
    </row>
    <row r="20" spans="1:6" x14ac:dyDescent="0.35">
      <c r="A20" s="42"/>
      <c r="B20" s="42"/>
      <c r="C20" s="42"/>
      <c r="D20" s="42"/>
      <c r="E20" s="42"/>
      <c r="F20" s="42"/>
    </row>
    <row r="21" spans="1:6" x14ac:dyDescent="0.35">
      <c r="A21" s="42"/>
      <c r="B21" s="42"/>
      <c r="C21" s="42"/>
      <c r="D21" s="42"/>
      <c r="E21" s="42"/>
      <c r="F21" s="42"/>
    </row>
    <row r="22" spans="1:6" x14ac:dyDescent="0.35">
      <c r="A22" s="42"/>
      <c r="B22" s="42"/>
      <c r="C22" s="42"/>
      <c r="D22" s="42"/>
      <c r="E22" s="42"/>
      <c r="F22" s="42"/>
    </row>
    <row r="23" spans="1:6" x14ac:dyDescent="0.35">
      <c r="A23" s="42"/>
      <c r="B23" s="42"/>
      <c r="C23" s="42"/>
      <c r="D23" s="42"/>
      <c r="E23" s="42"/>
      <c r="F23" s="42"/>
    </row>
    <row r="24" spans="1:6" x14ac:dyDescent="0.35">
      <c r="A24" s="42"/>
      <c r="B24" s="42"/>
      <c r="C24" s="42"/>
      <c r="D24" s="42"/>
      <c r="E24" s="42"/>
      <c r="F24" s="42"/>
    </row>
    <row r="25" spans="1:6" x14ac:dyDescent="0.35">
      <c r="A25" s="42"/>
      <c r="B25" s="42"/>
      <c r="C25" s="42"/>
      <c r="D25" s="42"/>
      <c r="E25" s="42"/>
      <c r="F25" s="42"/>
    </row>
    <row r="26" spans="1:6" x14ac:dyDescent="0.35">
      <c r="A26" s="42"/>
      <c r="B26" s="42"/>
      <c r="C26" s="42"/>
      <c r="D26" s="42"/>
      <c r="E26" s="42"/>
      <c r="F26" s="42"/>
    </row>
    <row r="27" spans="1:6" x14ac:dyDescent="0.35">
      <c r="A27" s="42"/>
      <c r="B27" s="42"/>
      <c r="C27" s="42"/>
      <c r="D27" s="42"/>
      <c r="E27" s="42"/>
      <c r="F27" s="42"/>
    </row>
    <row r="28" spans="1:6" x14ac:dyDescent="0.35">
      <c r="A28" s="42"/>
      <c r="B28" s="42"/>
      <c r="C28" s="42"/>
      <c r="D28" s="42"/>
      <c r="E28" s="42"/>
      <c r="F28" s="42"/>
    </row>
    <row r="29" spans="1:6" x14ac:dyDescent="0.35">
      <c r="A29" s="42"/>
      <c r="B29" s="42"/>
      <c r="C29" s="42"/>
      <c r="D29" s="42"/>
      <c r="E29" s="42"/>
      <c r="F29" s="42"/>
    </row>
    <row r="30" spans="1:6" x14ac:dyDescent="0.35">
      <c r="A30" s="42"/>
      <c r="B30" s="42"/>
      <c r="C30" s="42"/>
      <c r="D30" s="42"/>
      <c r="E30" s="42"/>
      <c r="F30" s="42"/>
    </row>
    <row r="31" spans="1:6" x14ac:dyDescent="0.35">
      <c r="A31" s="42"/>
      <c r="B31" s="42"/>
      <c r="C31" s="42"/>
      <c r="D31" s="42"/>
      <c r="E31" s="42"/>
      <c r="F31" s="42"/>
    </row>
    <row r="32" spans="1:6" x14ac:dyDescent="0.35">
      <c r="A32" s="42"/>
      <c r="B32" s="42"/>
      <c r="C32" s="42"/>
      <c r="D32" s="42"/>
      <c r="E32" s="42"/>
      <c r="F32" s="42"/>
    </row>
    <row r="33" spans="1:6" x14ac:dyDescent="0.35">
      <c r="A33" s="42"/>
      <c r="B33" s="42"/>
      <c r="C33" s="42"/>
      <c r="D33" s="42"/>
      <c r="E33" s="42"/>
      <c r="F33" s="42"/>
    </row>
    <row r="34" spans="1:6" x14ac:dyDescent="0.35">
      <c r="A34" s="42"/>
      <c r="B34" s="42"/>
      <c r="C34" s="42"/>
      <c r="D34" s="42"/>
      <c r="E34" s="42"/>
      <c r="F34" s="42"/>
    </row>
    <row r="35" spans="1:6" x14ac:dyDescent="0.35">
      <c r="A35" s="42"/>
      <c r="B35" s="42"/>
      <c r="C35" s="42"/>
      <c r="D35" s="42"/>
      <c r="E35" s="42"/>
      <c r="F35" s="42"/>
    </row>
    <row r="36" spans="1:6" x14ac:dyDescent="0.35">
      <c r="A36" s="42"/>
      <c r="B36" s="42"/>
      <c r="C36" s="42"/>
      <c r="D36" s="42"/>
      <c r="E36" s="42"/>
      <c r="F36" s="42"/>
    </row>
    <row r="37" spans="1:6" x14ac:dyDescent="0.35">
      <c r="A37" s="44" t="s">
        <v>47</v>
      </c>
      <c r="B37" s="44"/>
      <c r="C37" s="45"/>
      <c r="D37" s="44" t="s">
        <v>48</v>
      </c>
      <c r="E37" s="44"/>
      <c r="F37" s="44"/>
    </row>
    <row r="38" spans="1:6" x14ac:dyDescent="0.35">
      <c r="A38" s="2" t="s">
        <v>49</v>
      </c>
      <c r="B38" s="2" t="s">
        <v>50</v>
      </c>
      <c r="C38" s="45"/>
      <c r="D38" s="2" t="s">
        <v>49</v>
      </c>
      <c r="E38" s="44" t="s">
        <v>50</v>
      </c>
      <c r="F38" s="44"/>
    </row>
    <row r="39" spans="1:6" x14ac:dyDescent="0.35">
      <c r="A39" s="3"/>
      <c r="B39" s="3"/>
      <c r="C39" s="45"/>
      <c r="D39" s="3"/>
      <c r="E39" s="42"/>
      <c r="F39" s="42"/>
    </row>
    <row r="40" spans="1:6" x14ac:dyDescent="0.35">
      <c r="A40" s="3"/>
      <c r="B40" s="3"/>
      <c r="C40" s="45"/>
      <c r="D40" s="3"/>
      <c r="E40" s="42"/>
      <c r="F40" s="42"/>
    </row>
    <row r="41" spans="1:6" x14ac:dyDescent="0.35">
      <c r="A41" s="3"/>
      <c r="B41" s="3"/>
      <c r="C41" s="45"/>
      <c r="D41" s="3"/>
      <c r="E41" s="42"/>
      <c r="F41" s="42"/>
    </row>
    <row r="42" spans="1:6" x14ac:dyDescent="0.35">
      <c r="A42" s="3"/>
      <c r="B42" s="3"/>
      <c r="C42" s="45"/>
      <c r="D42" s="3"/>
      <c r="E42" s="42"/>
      <c r="F42" s="42"/>
    </row>
    <row r="43" spans="1:6" x14ac:dyDescent="0.35">
      <c r="A43" s="3"/>
      <c r="B43" s="3"/>
      <c r="C43" s="45"/>
      <c r="D43" s="3"/>
      <c r="E43" s="42"/>
      <c r="F43" s="4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5">
      <c r="A3" s="1">
        <v>1</v>
      </c>
      <c r="B3" s="1" t="str">
        <f>'1. ABOGADO EXTERNO'!B4</f>
        <v>6. Administrativo en Etapa Contenciosa</v>
      </c>
      <c r="C3" s="1" t="str">
        <f>'1. ABOGADO EXTERNO'!F4</f>
        <v>1. Primera Instancia</v>
      </c>
      <c r="D3" s="6">
        <f>'1. ABOGADO EXTERNO'!B5</f>
        <v>45546</v>
      </c>
      <c r="E3" s="17" t="str">
        <f>'1. ABOGADO EXTERNO'!B6</f>
        <v>MUNICIPIO DE ARMENIA</v>
      </c>
      <c r="F3" s="17" t="str">
        <f>'1. ABOGADO EXTERNO'!B7</f>
        <v>UNIÓN TEMPORAL PUENTES DE ARMENIA</v>
      </c>
      <c r="G3" s="17" t="str">
        <f>'1. ABOGADO EXTERNO'!B9</f>
        <v>Se declare la liquidación judicial del contrato de obra pública No. 031 de 2015, el incumplimiento contractual, y consecuencia de la liquidación se ordene el de reintegro en los términos del artículo 2313 Código Civil y se proceda con la reparación integral de los perjuicios, así: $9.093.303.317 correspondiente a pagos de lo no debido en actas parciales de pago, hacer efectiva la garantía única de cumplimiento por valor de $5.499.999.170, daño emergente y lucro cesante que se lograren probar dentro del proceso judicial, indexación e intereses.</v>
      </c>
      <c r="H3" s="18">
        <f>'1. ABOGADO EXTERNO'!B10</f>
        <v>1649999751</v>
      </c>
      <c r="I3" s="17" t="str">
        <f>'1. ABOGADO EXTERNO'!B11</f>
        <v>En el presente caso se pretende la liquidacion judicial y la declaratoria de incumplimiento del contrato de obra No. 031-2015 suscrito entre el Municipio de Armenia y la Unión Temporal Puentes Armenia, conformado por Constructora Diez Cardona S.A.S, Furel S.A. y Construcciones Lezo S.A.S, el cual tuvo como objeto el de "Ajuste a diseños y construcción de las vías: vía Montecarlo tramo II, Avenida de occidente tramo iii, vía del yulima (cra 19 - AV. occidente tramo III), via La Colonia (centro de Convenciones-cr 19), conexión Castellana- Coinca (tramo conexión nogal carrera 11 entre calles 17N y 19N) y Avenida 19 norte tramo II (carrera 14 A AV. centenario), que hacen parte del Plan de obras a financiar a través de la contribución de Valorización, en el Municipio de Armenia, Departamento de Quindío". Es decir, que el Municipio de Armenia, persigue la afectación del amaparo de cumplimiento de la Poliza No. 65-44-101128442, para que esta cubra el valor de la clausula penal pactada en el contrato. Sin embargo, al revisar las pruebas documentales obrantes se evidencia que se configura el termino prescriptivo de las acciones derevidas del contrato de seguro, estipulado en el articulo 1081 del Codido de Comercio, frente a dicho amparo. Dado que el Municipio de Armenia conoció el momento en que la entidad contratista debió cumplir el convenio y no lo hizo. Es decir, desde el 22 de enero de 2019, fecha en la cual el contratista Unión Temporal Puentes Armenia renunció a la ejecución del contrato No. 031 de 2015, por inhabilidad sobreviviente en virtud de las medidas de aseguramiento expedidas por el Juzgado 20 Penal Municipal con función de control de garantías de Medellín, en contra del representante legal de la Unión Temporal Puentes Armenia y el representante legal de Furel S.A.  Por lo anterior, el Municipio de Armenia tuvo hasta el 23 de enero de 2021 para promover las acciones que del contrato de seguro se derivan para deprecar su derecho. Sin embargo, según la documental obrante en el plenario, fue solo hasta el 9 de marzo de 2022 que radicó el presente medio de control ejerciendo la pretensión de Controversias Contractuales, cuando había pasado más de un año de haberse prescrito sus derechos eventuales del contrato de seguro.</v>
      </c>
      <c r="J3" s="17" t="str">
        <f>'1. ABOGADO EXTERNO'!B12</f>
        <v>La contingencia se califica como REMOTA, toda vez que, se encuentra configurada la prescripción de las acciones derivadas del contrato de seguro.
La Póliza de Cumplimiento No. 65-44-101128442, cuyo asegurado y beneficiario es el Municipio de Armenia y que fue expedida por Seguros del Estado S.A. en coaseguro con Mapfre Seguros Generales de Colombia S.A respalda las obligaciones emanadas del contrato de obra No. 031 de 2015. El Municipio de Armenia afectó el amparo de buen manejo y correcta inversión del anticipo mediante el proceso administrativo sancionatorio, por lo que en el presente medio de control se persigue el amparo de cumplimiento del contrato. En ese sentido, se tiene que el Municipio de Armenia conoció el momento en que la entidad contratista debió cumplir el convenio y no lo hizo. Es decir, desde el 22 de enero de 2019, fecha en la cual el contratista Unión Temporal Puentes Armenia renunció a la ejecución del contrato No. 031 de 2015, por inhabilidad sobreviviente en virtud de las medidas de aseguramiento expedidas por el Juzgado 20 Penal Municipal con función de control de garantías de Medellín, en contra del representante legal de la Unión Temporal Puentes Armenia y el representante legal de Furel S.A.  Por lo anterior, el Municipio de Armenia tuvo hasta el 23 de enero de 2021 para promover las acciones que del contrato de seguro se derivan para deprecar su derecho. Sin embargo, según la documental obrante en el plenario, fue solo hasta el 9 de marzo de 2022 que radicó el presente medio de control ejerciendo la pretensión de Controversias Contractuales, cuando había pasado más de un año de haberse prescrito sus derechos eventuales del contrato de seguro.</v>
      </c>
      <c r="K3" s="22" t="str">
        <f>'1. ABOGADO EXTERNO'!B13</f>
        <v xml:space="preserve">3 Remoto (100% a favor de la Compañia). </v>
      </c>
      <c r="L3" s="22"/>
      <c r="M3" s="22"/>
      <c r="N3" s="30" t="s">
        <v>98</v>
      </c>
      <c r="O3" s="19" t="s">
        <v>98</v>
      </c>
      <c r="P3" s="18">
        <f>'2. ABOGADO INTERNO '!D7</f>
        <v>0</v>
      </c>
      <c r="Q3" s="17"/>
      <c r="R3" s="17" t="str">
        <f>'1. ABOGADO EXTERNO'!B16</f>
        <v>CUMPLIMIENTO</v>
      </c>
      <c r="S3" s="17"/>
      <c r="T3" s="1"/>
      <c r="U3" s="20"/>
      <c r="V3" s="17"/>
      <c r="W3" s="21">
        <f>'2. ABOGADO INTERNO '!B8</f>
        <v>0</v>
      </c>
      <c r="X3" s="22" t="str">
        <f>'1. ABOGADO EXTERNO'!B14</f>
        <v>Tribunal Administrativo del Quindio - M.P. Dr. Luis Carlos Marin</v>
      </c>
      <c r="Y3" s="1" t="str">
        <f>'1. ABOGADO EXTERNO'!F14</f>
        <v>63001-23-33-000-2022-00017-00</v>
      </c>
      <c r="Z3" s="1" t="str">
        <f>'1. ABOGADO EXTERNO'!F5</f>
        <v xml:space="preserve">VIGENTE </v>
      </c>
      <c r="AA3" s="17" t="str">
        <f>'1. ABOGADO EXTERNO'!A22</f>
        <v>CONTESTACIÓN DEMANDA Y LLAMAMIENTO EN GARANTIA</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2</v>
      </c>
      <c r="B1" s="24" t="s">
        <v>3</v>
      </c>
      <c r="C1" s="24" t="s">
        <v>32</v>
      </c>
      <c r="D1" s="24" t="s">
        <v>5</v>
      </c>
      <c r="E1" s="24" t="s">
        <v>99</v>
      </c>
      <c r="F1" s="29" t="s">
        <v>40</v>
      </c>
    </row>
    <row r="2" spans="1:6" x14ac:dyDescent="0.35">
      <c r="A2" s="25"/>
      <c r="B2" s="25"/>
      <c r="C2" s="26"/>
      <c r="D2" s="26"/>
      <c r="E2" s="27"/>
      <c r="F2" s="4"/>
    </row>
    <row r="3" spans="1:6" x14ac:dyDescent="0.35">
      <c r="A3" s="25" t="s">
        <v>100</v>
      </c>
      <c r="B3" s="25" t="s">
        <v>101</v>
      </c>
      <c r="C3" s="26" t="s">
        <v>102</v>
      </c>
      <c r="D3" s="26" t="s">
        <v>103</v>
      </c>
      <c r="E3" s="27" t="s">
        <v>104</v>
      </c>
      <c r="F3" s="4" t="s">
        <v>105</v>
      </c>
    </row>
    <row r="4" spans="1:6" x14ac:dyDescent="0.35">
      <c r="A4" s="25" t="s">
        <v>106</v>
      </c>
      <c r="B4" s="25" t="s">
        <v>107</v>
      </c>
      <c r="C4" s="26" t="s">
        <v>108</v>
      </c>
      <c r="D4" s="26" t="s">
        <v>109</v>
      </c>
      <c r="E4" s="27" t="s">
        <v>110</v>
      </c>
      <c r="F4" s="4" t="s">
        <v>111</v>
      </c>
    </row>
    <row r="5" spans="1:6" x14ac:dyDescent="0.35">
      <c r="A5" s="25" t="s">
        <v>112</v>
      </c>
      <c r="B5" s="25" t="s">
        <v>113</v>
      </c>
      <c r="C5" s="26" t="s">
        <v>114</v>
      </c>
      <c r="D5" s="28"/>
      <c r="E5" s="27" t="s">
        <v>115</v>
      </c>
    </row>
    <row r="6" spans="1:6" x14ac:dyDescent="0.35">
      <c r="A6" s="25" t="s">
        <v>116</v>
      </c>
      <c r="B6" s="25" t="s">
        <v>117</v>
      </c>
      <c r="C6" s="26"/>
      <c r="D6" s="28"/>
      <c r="E6" s="27" t="s">
        <v>118</v>
      </c>
    </row>
    <row r="7" spans="1:6" x14ac:dyDescent="0.35">
      <c r="A7" s="25" t="s">
        <v>119</v>
      </c>
      <c r="B7" s="25"/>
      <c r="C7" s="26"/>
      <c r="D7" s="28"/>
      <c r="E7" s="27" t="s">
        <v>120</v>
      </c>
    </row>
    <row r="8" spans="1:6" x14ac:dyDescent="0.35">
      <c r="A8" s="25" t="s">
        <v>121</v>
      </c>
      <c r="B8" s="25"/>
      <c r="C8" s="26"/>
      <c r="D8" s="28"/>
      <c r="E8" s="27" t="s">
        <v>122</v>
      </c>
    </row>
    <row r="9" spans="1:6" x14ac:dyDescent="0.35">
      <c r="A9" s="25" t="s">
        <v>123</v>
      </c>
      <c r="B9" s="28"/>
      <c r="C9" s="26"/>
      <c r="D9" s="28"/>
      <c r="E9" s="27" t="s">
        <v>124</v>
      </c>
    </row>
    <row r="10" spans="1:6" x14ac:dyDescent="0.35">
      <c r="A10" s="25" t="s">
        <v>125</v>
      </c>
      <c r="B10" s="28"/>
      <c r="C10" s="26"/>
      <c r="D10" s="28"/>
      <c r="E10" s="27" t="s">
        <v>126</v>
      </c>
    </row>
    <row r="11" spans="1:6" x14ac:dyDescent="0.35">
      <c r="A11" s="25" t="s">
        <v>127</v>
      </c>
      <c r="B11" s="28"/>
      <c r="C11" s="26"/>
      <c r="D11" s="28"/>
      <c r="E11" s="27" t="s">
        <v>128</v>
      </c>
    </row>
    <row r="12" spans="1:6" x14ac:dyDescent="0.3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purl.org/dc/elements/1.1/"/>
    <ds:schemaRef ds:uri="e7d3d6e7-89cb-4750-b948-5e984f176bb6"/>
    <ds:schemaRef ds:uri="http://purl.org/dc/terms/"/>
    <ds:schemaRef ds:uri="4382931b-6036-484b-ad41-6810b26eb986"/>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2024-10-01T20:34:03Z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