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en\Downloads\"/>
    </mc:Choice>
  </mc:AlternateContent>
  <xr:revisionPtr revIDLastSave="0" documentId="13_ncr:1_{850A43CF-BE4F-41E7-BD8D-104B879F83D5}" xr6:coauthVersionLast="47" xr6:coauthVersionMax="47" xr10:uidLastSave="{00000000-0000-0000-0000-000000000000}"/>
  <bookViews>
    <workbookView xWindow="-120" yWindow="-120" windowWidth="20730" windowHeight="11040" xr2:uid="{B5B8AACD-B5E2-4A90-930B-CA3E9D1442EB}"/>
  </bookViews>
  <sheets>
    <sheet name="CONDENA A CARGO DE SOLIDARIA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B13" i="1"/>
  <c r="C9" i="1"/>
</calcChain>
</file>

<file path=xl/sharedStrings.xml><?xml version="1.0" encoding="utf-8"?>
<sst xmlns="http://schemas.openxmlformats.org/spreadsheetml/2006/main" count="15" uniqueCount="15">
  <si>
    <t>Liquidación condena actualizada - Sentencia de 1ra instancia</t>
  </si>
  <si>
    <t>Desde el 28/02/2019 hasta el 29/09/2019</t>
  </si>
  <si>
    <t>Cesantías</t>
  </si>
  <si>
    <t>Valores liquidados por el despacho en la sentencia de 1ra instancia</t>
  </si>
  <si>
    <t>Intereses a las Cesan.</t>
  </si>
  <si>
    <t>Prima de servicios</t>
  </si>
  <si>
    <t>Vacaciones</t>
  </si>
  <si>
    <t>Indemn. 64 CST</t>
  </si>
  <si>
    <t xml:space="preserve">Total: </t>
  </si>
  <si>
    <t>INTERESES MORATORIOS DESDE 30/09/2019</t>
  </si>
  <si>
    <t>CAPITAL PRESTACIONES SOCIALES</t>
  </si>
  <si>
    <t>Total</t>
  </si>
  <si>
    <t>TOTAL CONDENA TENIENDO EN CUENTA EXCLUSIVAMENTE LOS AMPAROS DE LA PÓLIZA</t>
  </si>
  <si>
    <t>PÓLIZA AA019671 amparó salarios, prestaciones sociales e indemnización laboral, con una vigencia del 29/06/2018 al 29/06/2022
Tomador UT MALECONES
ASEGURADO: MUNICIPIO BAJO BAUDÓ
**Nota: Para la liquidación no se tuvo en cuenta el concepto de vacaciones ya que este no corresponde a una prestación social y los intereses moratorios derivados del artículo 65 del CST, comoquiera que se trata de una sanción y NO de una indemnización, pues así ha sido tratado por la CSJ - Sala de casación Laboral. Por lo expuesto y teniendo en cuenta que la póliza solamente ampara salarios, prestaciones sociales e indemnizaciones, no se incluyen en la liquidación las vacaciones y los moratorios derivados de la sanción del artículo 65 del CST.</t>
  </si>
  <si>
    <t>Sentencia ejecutoriada:
(i) Declarar una relación laboral entre FULTON ALIRIO y la UT MALECONES desde el 28/02/2019 al 29/09/2019
(ii) Solidaridad entre la UT y sus miembros y el MCPIO DE BAJO BAUDO
(iii) Condenar al pago de: cesantías, intereses a las cesantías, prima de servicios, vacaciones, indemnización art. 64 CST e intereses moratorios sobre los conceptos de prestaciones sociales desde el 30/09/2019 hasta el pago efectivo
(iv) Condenar a la EQUIDAD SEGUROS a reembolsar a favor del MUNICIPIO BAJO BAUDÓ el monto de los valores reconocidos, teniendo en cuenta el riesgo asegurado sobre salarios, prestaciones sociales e indemnizaciones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</si>
</sst>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164" fontId="2" fillId="0" borderId="1" xfId="1" applyNumberFormat="1" applyFont="1" applyBorder="1"/>
    <xf numFmtId="0" fontId="3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/>
    <xf numFmtId="14" fontId="2" fillId="0" borderId="0" xfId="0" applyNumberFormat="1" applyFont="1"/>
    <xf numFmtId="0" fontId="2" fillId="0" borderId="0" xfId="0" applyFont="1" applyAlignment="1">
      <alignment horizontal="center" wrapText="1"/>
    </xf>
    <xf numFmtId="164" fontId="2" fillId="0" borderId="0" xfId="0" applyNumberFormat="1" applyFont="1"/>
    <xf numFmtId="0" fontId="4" fillId="0" borderId="0" xfId="0" applyFont="1" applyAlignment="1">
      <alignment horizontal="center" vertical="center"/>
    </xf>
    <xf numFmtId="44" fontId="2" fillId="0" borderId="0" xfId="1" applyFont="1"/>
    <xf numFmtId="44" fontId="2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2" fillId="0" borderId="0" xfId="1" applyNumberFormat="1" applyFont="1" applyBorder="1"/>
    <xf numFmtId="164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164" fontId="2" fillId="5" borderId="1" xfId="1" applyNumberFormat="1" applyFont="1" applyFill="1" applyBorder="1"/>
    <xf numFmtId="0" fontId="2" fillId="2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8" fontId="2" fillId="0" borderId="1" xfId="1" applyNumberFormat="1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0" fontId="4" fillId="2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FD202-2C09-46FF-B9B9-7F81621BFDCE}">
  <dimension ref="A1:P40"/>
  <sheetViews>
    <sheetView tabSelected="1" topLeftCell="A7" zoomScale="80" zoomScaleNormal="80" workbookViewId="0">
      <selection activeCell="F19" sqref="F19"/>
    </sheetView>
  </sheetViews>
  <sheetFormatPr baseColWidth="10" defaultColWidth="11.42578125" defaultRowHeight="15" x14ac:dyDescent="0.25"/>
  <cols>
    <col min="2" max="2" width="21.140625" style="1" customWidth="1"/>
    <col min="3" max="3" width="18.85546875" style="1" customWidth="1"/>
    <col min="4" max="4" width="17.140625" style="1" customWidth="1"/>
    <col min="5" max="5" width="14" style="1" customWidth="1"/>
    <col min="6" max="6" width="22" style="1" customWidth="1"/>
    <col min="7" max="11" width="11.42578125" style="1"/>
    <col min="12" max="12" width="17.42578125" style="1" bestFit="1" customWidth="1"/>
    <col min="13" max="15" width="11.42578125" style="1"/>
    <col min="16" max="16" width="17.42578125" style="1" bestFit="1" customWidth="1"/>
    <col min="17" max="17" width="23.28515625" customWidth="1"/>
  </cols>
  <sheetData>
    <row r="1" spans="2:16" ht="15" customHeight="1" x14ac:dyDescent="0.25">
      <c r="B1" s="21" t="s">
        <v>0</v>
      </c>
      <c r="C1" s="22"/>
      <c r="D1" s="22"/>
      <c r="E1" s="23"/>
    </row>
    <row r="3" spans="2:16" ht="29.25" customHeight="1" x14ac:dyDescent="0.25">
      <c r="B3" s="27" t="s">
        <v>1</v>
      </c>
      <c r="C3" s="27"/>
    </row>
    <row r="4" spans="2:16" ht="15" customHeight="1" x14ac:dyDescent="0.25">
      <c r="B4" s="2" t="s">
        <v>2</v>
      </c>
      <c r="C4" s="3">
        <v>1413333</v>
      </c>
      <c r="D4" s="29" t="s">
        <v>3</v>
      </c>
      <c r="E4" s="30"/>
      <c r="H4" s="20" t="s">
        <v>14</v>
      </c>
      <c r="I4" s="20"/>
      <c r="J4" s="20"/>
      <c r="K4" s="20"/>
      <c r="L4" s="20"/>
      <c r="M4"/>
      <c r="N4"/>
      <c r="O4"/>
      <c r="P4"/>
    </row>
    <row r="5" spans="2:16" ht="29.25" x14ac:dyDescent="0.25">
      <c r="B5" s="2" t="s">
        <v>4</v>
      </c>
      <c r="C5" s="3">
        <v>99876</v>
      </c>
      <c r="D5" s="29"/>
      <c r="E5" s="30"/>
      <c r="H5" s="20"/>
      <c r="I5" s="20"/>
      <c r="J5" s="20"/>
      <c r="K5" s="20"/>
      <c r="L5" s="20"/>
      <c r="M5"/>
      <c r="N5"/>
      <c r="O5"/>
      <c r="P5"/>
    </row>
    <row r="6" spans="2:16" x14ac:dyDescent="0.25">
      <c r="B6" s="2" t="s">
        <v>5</v>
      </c>
      <c r="C6" s="3">
        <v>1413333</v>
      </c>
      <c r="D6" s="29"/>
      <c r="E6" s="30"/>
      <c r="H6" s="20"/>
      <c r="I6" s="20"/>
      <c r="J6" s="20"/>
      <c r="K6" s="20"/>
      <c r="L6" s="20"/>
      <c r="M6"/>
      <c r="N6"/>
      <c r="O6"/>
      <c r="P6"/>
    </row>
    <row r="7" spans="2:16" x14ac:dyDescent="0.25">
      <c r="B7" s="18" t="s">
        <v>6</v>
      </c>
      <c r="C7" s="19">
        <v>706667</v>
      </c>
      <c r="D7" s="29"/>
      <c r="E7" s="30"/>
      <c r="H7" s="20"/>
      <c r="I7" s="20"/>
      <c r="J7" s="20"/>
      <c r="K7" s="20"/>
      <c r="L7" s="20"/>
      <c r="M7"/>
      <c r="N7"/>
      <c r="O7"/>
      <c r="P7"/>
    </row>
    <row r="8" spans="2:16" x14ac:dyDescent="0.25">
      <c r="B8" s="2" t="s">
        <v>7</v>
      </c>
      <c r="C8" s="3">
        <v>4960000</v>
      </c>
      <c r="D8" s="29"/>
      <c r="E8" s="30"/>
      <c r="H8" s="20"/>
      <c r="I8" s="20"/>
      <c r="J8" s="20"/>
      <c r="K8" s="20"/>
      <c r="L8" s="20"/>
      <c r="M8"/>
      <c r="N8"/>
      <c r="O8"/>
      <c r="P8"/>
    </row>
    <row r="9" spans="2:16" x14ac:dyDescent="0.25">
      <c r="B9" s="12" t="s">
        <v>8</v>
      </c>
      <c r="C9" s="5">
        <f>C4+C5+C6+C8+C7</f>
        <v>8593209</v>
      </c>
      <c r="D9" s="29"/>
      <c r="E9" s="30"/>
      <c r="H9" s="20"/>
      <c r="I9" s="20"/>
      <c r="J9" s="20"/>
      <c r="K9" s="20"/>
      <c r="L9" s="20"/>
      <c r="M9"/>
      <c r="N9"/>
      <c r="O9"/>
      <c r="P9"/>
    </row>
    <row r="10" spans="2:16" x14ac:dyDescent="0.25">
      <c r="H10" s="20"/>
      <c r="I10" s="20"/>
      <c r="J10" s="20"/>
      <c r="K10" s="20"/>
      <c r="L10" s="20"/>
      <c r="M10"/>
      <c r="N10"/>
      <c r="O10"/>
      <c r="P10"/>
    </row>
    <row r="11" spans="2:16" ht="32.25" customHeight="1" x14ac:dyDescent="0.25">
      <c r="B11" s="31" t="s">
        <v>9</v>
      </c>
      <c r="C11" s="32"/>
      <c r="D11" s="33"/>
      <c r="F11" s="8"/>
      <c r="H11" s="20"/>
      <c r="I11" s="20"/>
      <c r="J11" s="20"/>
      <c r="K11" s="20"/>
      <c r="L11" s="20"/>
      <c r="M11"/>
      <c r="N11"/>
      <c r="O11"/>
      <c r="P11"/>
    </row>
    <row r="12" spans="2:16" ht="26.25" customHeight="1" x14ac:dyDescent="0.25">
      <c r="B12" s="28" t="s">
        <v>10</v>
      </c>
      <c r="C12" s="28"/>
      <c r="D12" s="4" t="s">
        <v>11</v>
      </c>
      <c r="E12" s="7"/>
      <c r="F12" s="7"/>
      <c r="H12" s="20"/>
      <c r="I12" s="20"/>
      <c r="J12" s="20"/>
      <c r="K12" s="20"/>
      <c r="L12" s="20"/>
      <c r="M12"/>
      <c r="N12"/>
      <c r="O12"/>
      <c r="P12"/>
    </row>
    <row r="13" spans="2:16" x14ac:dyDescent="0.25">
      <c r="B13" s="25">
        <f>C4+C5+C6</f>
        <v>2926542</v>
      </c>
      <c r="C13" s="26"/>
      <c r="D13" s="5">
        <v>2593374</v>
      </c>
      <c r="E13" s="7"/>
      <c r="F13" s="7"/>
      <c r="G13" s="7"/>
      <c r="H13" s="20"/>
      <c r="I13" s="20"/>
      <c r="J13" s="20"/>
      <c r="K13" s="20"/>
      <c r="L13" s="20"/>
      <c r="M13"/>
      <c r="N13"/>
      <c r="O13"/>
      <c r="P13"/>
    </row>
    <row r="14" spans="2:16" ht="36" customHeight="1" x14ac:dyDescent="0.25">
      <c r="I14"/>
      <c r="J14"/>
      <c r="K14"/>
      <c r="L14"/>
      <c r="M14"/>
      <c r="N14"/>
      <c r="O14"/>
      <c r="P14"/>
    </row>
    <row r="15" spans="2:16" ht="38.25" customHeight="1" x14ac:dyDescent="0.25">
      <c r="B15" s="24" t="s">
        <v>12</v>
      </c>
      <c r="C15" s="24"/>
      <c r="D15" s="24"/>
      <c r="E15" s="24"/>
      <c r="F15" s="5">
        <f>+C4+C5+C6+C8</f>
        <v>7886542</v>
      </c>
      <c r="H15" s="20" t="s">
        <v>13</v>
      </c>
      <c r="I15" s="20"/>
      <c r="J15" s="20"/>
      <c r="K15" s="20"/>
      <c r="L15" s="20"/>
      <c r="M15"/>
      <c r="N15"/>
      <c r="O15"/>
    </row>
    <row r="16" spans="2:16" x14ac:dyDescent="0.25">
      <c r="H16" s="20"/>
      <c r="I16" s="20"/>
      <c r="J16" s="20"/>
      <c r="K16" s="20"/>
      <c r="L16" s="20"/>
      <c r="M16"/>
      <c r="N16"/>
      <c r="O16"/>
    </row>
    <row r="17" spans="1:16" x14ac:dyDescent="0.25">
      <c r="H17" s="20"/>
      <c r="I17" s="20"/>
      <c r="J17" s="20"/>
      <c r="K17" s="20"/>
      <c r="L17" s="20"/>
      <c r="M17"/>
      <c r="N17"/>
      <c r="O17"/>
    </row>
    <row r="18" spans="1:16" ht="17.25" customHeight="1" x14ac:dyDescent="0.25">
      <c r="H18" s="20"/>
      <c r="I18" s="20"/>
      <c r="J18" s="20"/>
      <c r="K18" s="20"/>
      <c r="L18" s="20"/>
      <c r="M18"/>
      <c r="N18"/>
      <c r="O18"/>
    </row>
    <row r="19" spans="1:16" x14ac:dyDescent="0.25">
      <c r="B19" s="13"/>
      <c r="C19" s="8"/>
      <c r="E19" s="17"/>
      <c r="H19" s="20"/>
      <c r="I19" s="20"/>
      <c r="J19" s="20"/>
      <c r="K19" s="20"/>
      <c r="L19" s="20"/>
      <c r="M19"/>
      <c r="N19"/>
      <c r="O19"/>
    </row>
    <row r="20" spans="1:16" x14ac:dyDescent="0.25">
      <c r="B20" s="14"/>
      <c r="C20" s="15"/>
      <c r="E20" s="16"/>
      <c r="F20" s="9"/>
      <c r="H20" s="20"/>
      <c r="I20" s="20"/>
      <c r="J20" s="20"/>
      <c r="K20" s="20"/>
      <c r="L20" s="20"/>
      <c r="M20"/>
      <c r="N20"/>
      <c r="O20"/>
    </row>
    <row r="21" spans="1:16" x14ac:dyDescent="0.25">
      <c r="H21" s="20"/>
      <c r="I21" s="20"/>
      <c r="J21" s="20"/>
      <c r="K21" s="20"/>
      <c r="L21" s="20"/>
      <c r="M21"/>
      <c r="N21"/>
      <c r="O21"/>
    </row>
    <row r="22" spans="1:16" x14ac:dyDescent="0.25">
      <c r="A22" s="1"/>
      <c r="H22" s="20"/>
      <c r="I22" s="20"/>
      <c r="J22" s="20"/>
      <c r="K22" s="20"/>
      <c r="L22" s="20"/>
      <c r="M22"/>
      <c r="N22"/>
      <c r="O22"/>
    </row>
    <row r="23" spans="1:16" x14ac:dyDescent="0.25">
      <c r="A23" s="1"/>
      <c r="E23" s="8"/>
      <c r="H23" s="20"/>
      <c r="I23" s="20"/>
      <c r="J23" s="20"/>
      <c r="K23" s="20"/>
      <c r="L23" s="20"/>
      <c r="M23"/>
      <c r="N23"/>
      <c r="O23"/>
    </row>
    <row r="24" spans="1:16" ht="51" customHeight="1" x14ac:dyDescent="0.25">
      <c r="A24" s="1"/>
      <c r="H24" s="20"/>
      <c r="I24" s="20"/>
      <c r="J24" s="20"/>
      <c r="K24" s="20"/>
      <c r="L24" s="20"/>
    </row>
    <row r="25" spans="1:16" x14ac:dyDescent="0.25">
      <c r="A25" s="1"/>
      <c r="B25" s="6"/>
      <c r="C25" s="6"/>
      <c r="F25" s="8"/>
      <c r="H25" s="20"/>
      <c r="I25" s="20"/>
      <c r="J25" s="20"/>
      <c r="K25" s="20"/>
      <c r="L25" s="20"/>
      <c r="O25"/>
      <c r="P25"/>
    </row>
    <row r="26" spans="1:16" x14ac:dyDescent="0.25">
      <c r="A26" s="1"/>
      <c r="F26" s="8"/>
      <c r="I26" s="7"/>
      <c r="J26" s="7"/>
      <c r="K26" s="7"/>
      <c r="L26" s="7"/>
      <c r="O26"/>
      <c r="P26"/>
    </row>
    <row r="27" spans="1:16" ht="45" customHeight="1" x14ac:dyDescent="0.25">
      <c r="A27" s="1"/>
      <c r="I27" s="7"/>
      <c r="J27" s="7"/>
      <c r="K27" s="7"/>
      <c r="L27" s="7"/>
      <c r="O27"/>
      <c r="P27"/>
    </row>
    <row r="28" spans="1:16" x14ac:dyDescent="0.25">
      <c r="A28" s="1"/>
      <c r="I28" s="7"/>
      <c r="J28" s="7"/>
      <c r="K28" s="7"/>
      <c r="L28" s="7"/>
      <c r="O28"/>
      <c r="P28"/>
    </row>
    <row r="29" spans="1:16" x14ac:dyDescent="0.25">
      <c r="A29" s="1"/>
      <c r="I29" s="7"/>
      <c r="J29" s="7"/>
      <c r="K29" s="7"/>
      <c r="L29" s="7"/>
      <c r="O29"/>
      <c r="P29"/>
    </row>
    <row r="30" spans="1:16" x14ac:dyDescent="0.25">
      <c r="A30" s="1"/>
      <c r="I30" s="7"/>
      <c r="J30" s="7"/>
      <c r="K30" s="7"/>
      <c r="L30" s="7"/>
      <c r="O30"/>
      <c r="P30"/>
    </row>
    <row r="31" spans="1:16" x14ac:dyDescent="0.25">
      <c r="A31" s="1"/>
      <c r="O31"/>
      <c r="P31"/>
    </row>
    <row r="32" spans="1:16" x14ac:dyDescent="0.25">
      <c r="O32"/>
      <c r="P32"/>
    </row>
    <row r="33" spans="12:16" x14ac:dyDescent="0.25">
      <c r="O33"/>
      <c r="P33"/>
    </row>
    <row r="34" spans="12:16" x14ac:dyDescent="0.25">
      <c r="L34" s="10"/>
      <c r="O34"/>
      <c r="P34"/>
    </row>
    <row r="35" spans="12:16" x14ac:dyDescent="0.25">
      <c r="L35" s="10"/>
      <c r="O35"/>
      <c r="P35"/>
    </row>
    <row r="36" spans="12:16" x14ac:dyDescent="0.25">
      <c r="L36" s="10"/>
      <c r="O36"/>
      <c r="P36"/>
    </row>
    <row r="38" spans="12:16" x14ac:dyDescent="0.25">
      <c r="L38" s="11"/>
    </row>
    <row r="40" spans="12:16" x14ac:dyDescent="0.25">
      <c r="L40" s="11"/>
    </row>
  </sheetData>
  <mergeCells count="9">
    <mergeCell ref="H4:L13"/>
    <mergeCell ref="B1:E1"/>
    <mergeCell ref="B15:E15"/>
    <mergeCell ref="B13:C13"/>
    <mergeCell ref="B3:C3"/>
    <mergeCell ref="B12:C12"/>
    <mergeCell ref="D4:E9"/>
    <mergeCell ref="B11:D11"/>
    <mergeCell ref="H15:L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CONDENA A CARGO DE SOLIDARIA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Valentina Orozco Arce</dc:creator>
  <cp:keywords/>
  <dc:description/>
  <cp:lastModifiedBy>Valentina Orozco</cp:lastModifiedBy>
  <cp:revision/>
  <dcterms:created xsi:type="dcterms:W3CDTF">2024-02-22T13:28:40Z</dcterms:created>
  <dcterms:modified xsi:type="dcterms:W3CDTF">2024-04-19T21:26:02Z</dcterms:modified>
  <cp:category/>
  <cp:contentStatus/>
</cp:coreProperties>
</file>